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285" tabRatio="845"/>
  </bookViews>
  <sheets>
    <sheet name="Récap" sheetId="1" r:id="rId1"/>
    <sheet name="Janvier" sheetId="3" r:id="rId2"/>
    <sheet name="Février" sheetId="17" r:id="rId3"/>
    <sheet name="Mars" sheetId="18" r:id="rId4"/>
    <sheet name="Avril" sheetId="19" r:id="rId5"/>
    <sheet name="Mai" sheetId="20" r:id="rId6"/>
    <sheet name="Juin" sheetId="21" r:id="rId7"/>
    <sheet name="Juillet" sheetId="22" r:id="rId8"/>
    <sheet name="Août" sheetId="23" r:id="rId9"/>
    <sheet name="Septembre" sheetId="24" r:id="rId10"/>
    <sheet name="Octobre" sheetId="25" r:id="rId11"/>
    <sheet name="Novembre" sheetId="26" r:id="rId12"/>
    <sheet name="Décembre" sheetId="27" r:id="rId13"/>
    <sheet name="Fériés" sheetId="4" r:id="rId14"/>
  </sheets>
  <definedNames>
    <definedName name="An">Janvier!$A$2</definedName>
    <definedName name="Fériés">Fériés!$D$4:$D$16</definedName>
    <definedName name="HMBase">Fériés!$M$2</definedName>
    <definedName name="Jours">DAY(DATE(YEAR(Janvier!$B$8),MONTH(Janvier!$B$8)+1,0))</definedName>
    <definedName name="Salaries">OFFSET(Fériés!$L$2,,,COUNTA(Fériés!$L:$L)-1)</definedName>
    <definedName name="_xlnm.Print_Area" localSheetId="0">Récap!$A$1:$H$19</definedName>
  </definedNames>
  <calcPr calcId="152511"/>
</workbook>
</file>

<file path=xl/calcChain.xml><?xml version="1.0" encoding="utf-8"?>
<calcChain xmlns="http://schemas.openxmlformats.org/spreadsheetml/2006/main">
  <c r="FW5" i="3" l="1"/>
  <c r="FP2" i="3"/>
  <c r="FO2" i="3"/>
  <c r="V2" i="3"/>
  <c r="U2" i="3"/>
  <c r="M2" i="3"/>
  <c r="L2" i="3"/>
  <c r="C2" i="3"/>
  <c r="B8" i="3" s="1"/>
  <c r="K8" i="3" s="1"/>
  <c r="D2" i="3"/>
  <c r="GB5" i="3"/>
  <c r="GA5" i="3"/>
  <c r="FY5" i="3"/>
  <c r="FZ5" i="3"/>
  <c r="FT38" i="27"/>
  <c r="GB38" i="27" s="1"/>
  <c r="Z38" i="27"/>
  <c r="GA38" i="27" s="1"/>
  <c r="Q38" i="27"/>
  <c r="FZ38" i="27" s="1"/>
  <c r="H38" i="27"/>
  <c r="FY38" i="27" s="1"/>
  <c r="FT37" i="27"/>
  <c r="GB37" i="27" s="1"/>
  <c r="Z37" i="27"/>
  <c r="GA37" i="27" s="1"/>
  <c r="Q37" i="27"/>
  <c r="FZ37" i="27" s="1"/>
  <c r="H37" i="27"/>
  <c r="FY37" i="27" s="1"/>
  <c r="FT36" i="27"/>
  <c r="GB36" i="27" s="1"/>
  <c r="Z36" i="27"/>
  <c r="GA36" i="27" s="1"/>
  <c r="Q36" i="27"/>
  <c r="FZ36" i="27" s="1"/>
  <c r="H36" i="27"/>
  <c r="FY36" i="27" s="1"/>
  <c r="FT35" i="27"/>
  <c r="GB35" i="27" s="1"/>
  <c r="Z35" i="27"/>
  <c r="GA35" i="27" s="1"/>
  <c r="Q35" i="27"/>
  <c r="FZ35" i="27" s="1"/>
  <c r="H35" i="27"/>
  <c r="FY35" i="27" s="1"/>
  <c r="FT34" i="27"/>
  <c r="GB34" i="27" s="1"/>
  <c r="Z34" i="27"/>
  <c r="GA34" i="27" s="1"/>
  <c r="Q34" i="27"/>
  <c r="FZ34" i="27" s="1"/>
  <c r="H34" i="27"/>
  <c r="FY34" i="27" s="1"/>
  <c r="FT33" i="27"/>
  <c r="GB33" i="27" s="1"/>
  <c r="Z33" i="27"/>
  <c r="GA33" i="27" s="1"/>
  <c r="Q33" i="27"/>
  <c r="FZ33" i="27" s="1"/>
  <c r="H33" i="27"/>
  <c r="FY33" i="27" s="1"/>
  <c r="FT32" i="27"/>
  <c r="GB32" i="27" s="1"/>
  <c r="Z32" i="27"/>
  <c r="GA32" i="27" s="1"/>
  <c r="Q32" i="27"/>
  <c r="FZ32" i="27" s="1"/>
  <c r="H32" i="27"/>
  <c r="FY32" i="27" s="1"/>
  <c r="FT31" i="27"/>
  <c r="GB31" i="27" s="1"/>
  <c r="Z31" i="27"/>
  <c r="GA31" i="27" s="1"/>
  <c r="Q31" i="27"/>
  <c r="FZ31" i="27" s="1"/>
  <c r="H31" i="27"/>
  <c r="FY31" i="27" s="1"/>
  <c r="FT30" i="27"/>
  <c r="GB30" i="27" s="1"/>
  <c r="Z30" i="27"/>
  <c r="GA30" i="27" s="1"/>
  <c r="Q30" i="27"/>
  <c r="FZ30" i="27" s="1"/>
  <c r="H30" i="27"/>
  <c r="FY30" i="27" s="1"/>
  <c r="FT29" i="27"/>
  <c r="GB29" i="27" s="1"/>
  <c r="Z29" i="27"/>
  <c r="GA29" i="27" s="1"/>
  <c r="Q29" i="27"/>
  <c r="FZ29" i="27" s="1"/>
  <c r="H29" i="27"/>
  <c r="FY29" i="27" s="1"/>
  <c r="FT28" i="27"/>
  <c r="GB28" i="27" s="1"/>
  <c r="Z28" i="27"/>
  <c r="GA28" i="27" s="1"/>
  <c r="Q28" i="27"/>
  <c r="FZ28" i="27" s="1"/>
  <c r="H28" i="27"/>
  <c r="FY28" i="27" s="1"/>
  <c r="FT27" i="27"/>
  <c r="GB27" i="27" s="1"/>
  <c r="Z27" i="27"/>
  <c r="GA27" i="27" s="1"/>
  <c r="Q27" i="27"/>
  <c r="FZ27" i="27" s="1"/>
  <c r="H27" i="27"/>
  <c r="FY27" i="27" s="1"/>
  <c r="FT26" i="27"/>
  <c r="GB26" i="27" s="1"/>
  <c r="Z26" i="27"/>
  <c r="GA26" i="27" s="1"/>
  <c r="Q26" i="27"/>
  <c r="FZ26" i="27" s="1"/>
  <c r="H26" i="27"/>
  <c r="FY26" i="27" s="1"/>
  <c r="FT25" i="27"/>
  <c r="GB25" i="27" s="1"/>
  <c r="Z25" i="27"/>
  <c r="GA25" i="27" s="1"/>
  <c r="Q25" i="27"/>
  <c r="FZ25" i="27" s="1"/>
  <c r="H25" i="27"/>
  <c r="FY25" i="27" s="1"/>
  <c r="FT24" i="27"/>
  <c r="GB24" i="27" s="1"/>
  <c r="Z24" i="27"/>
  <c r="GA24" i="27" s="1"/>
  <c r="Q24" i="27"/>
  <c r="FZ24" i="27" s="1"/>
  <c r="H24" i="27"/>
  <c r="FY24" i="27" s="1"/>
  <c r="FT23" i="27"/>
  <c r="GB23" i="27" s="1"/>
  <c r="Z23" i="27"/>
  <c r="GA23" i="27" s="1"/>
  <c r="Q23" i="27"/>
  <c r="FZ23" i="27" s="1"/>
  <c r="H23" i="27"/>
  <c r="FY23" i="27" s="1"/>
  <c r="FT22" i="27"/>
  <c r="GB22" i="27" s="1"/>
  <c r="Z22" i="27"/>
  <c r="GA22" i="27" s="1"/>
  <c r="Q22" i="27"/>
  <c r="FZ22" i="27" s="1"/>
  <c r="H22" i="27"/>
  <c r="FY22" i="27" s="1"/>
  <c r="FT21" i="27"/>
  <c r="GB21" i="27" s="1"/>
  <c r="Z21" i="27"/>
  <c r="GA21" i="27" s="1"/>
  <c r="Q21" i="27"/>
  <c r="FZ21" i="27" s="1"/>
  <c r="H21" i="27"/>
  <c r="FY21" i="27" s="1"/>
  <c r="FT20" i="27"/>
  <c r="GB20" i="27" s="1"/>
  <c r="Z20" i="27"/>
  <c r="GA20" i="27" s="1"/>
  <c r="Q20" i="27"/>
  <c r="FZ20" i="27" s="1"/>
  <c r="H20" i="27"/>
  <c r="FY20" i="27" s="1"/>
  <c r="FT19" i="27"/>
  <c r="GB19" i="27" s="1"/>
  <c r="Z19" i="27"/>
  <c r="GA19" i="27" s="1"/>
  <c r="Q19" i="27"/>
  <c r="FZ19" i="27" s="1"/>
  <c r="H19" i="27"/>
  <c r="FY19" i="27" s="1"/>
  <c r="FT18" i="27"/>
  <c r="GB18" i="27" s="1"/>
  <c r="Z18" i="27"/>
  <c r="GA18" i="27" s="1"/>
  <c r="Q18" i="27"/>
  <c r="FZ18" i="27" s="1"/>
  <c r="H18" i="27"/>
  <c r="FY18" i="27" s="1"/>
  <c r="FT17" i="27"/>
  <c r="GB17" i="27" s="1"/>
  <c r="Z17" i="27"/>
  <c r="GA17" i="27" s="1"/>
  <c r="Q17" i="27"/>
  <c r="FZ17" i="27" s="1"/>
  <c r="H17" i="27"/>
  <c r="FY17" i="27" s="1"/>
  <c r="FT16" i="27"/>
  <c r="GB16" i="27" s="1"/>
  <c r="Z16" i="27"/>
  <c r="GA16" i="27" s="1"/>
  <c r="Q16" i="27"/>
  <c r="FZ16" i="27" s="1"/>
  <c r="H16" i="27"/>
  <c r="FY16" i="27" s="1"/>
  <c r="FT15" i="27"/>
  <c r="GB15" i="27" s="1"/>
  <c r="Z15" i="27"/>
  <c r="GA15" i="27" s="1"/>
  <c r="Q15" i="27"/>
  <c r="FZ15" i="27" s="1"/>
  <c r="H15" i="27"/>
  <c r="FY15" i="27" s="1"/>
  <c r="FT14" i="27"/>
  <c r="GB14" i="27" s="1"/>
  <c r="Z14" i="27"/>
  <c r="GA14" i="27" s="1"/>
  <c r="Q14" i="27"/>
  <c r="FZ14" i="27" s="1"/>
  <c r="H14" i="27"/>
  <c r="FY14" i="27" s="1"/>
  <c r="FT13" i="27"/>
  <c r="GB13" i="27" s="1"/>
  <c r="Z13" i="27"/>
  <c r="GA13" i="27" s="1"/>
  <c r="Q13" i="27"/>
  <c r="FZ13" i="27" s="1"/>
  <c r="H13" i="27"/>
  <c r="FY13" i="27" s="1"/>
  <c r="FT12" i="27"/>
  <c r="GB12" i="27" s="1"/>
  <c r="Z12" i="27"/>
  <c r="GA12" i="27" s="1"/>
  <c r="Q12" i="27"/>
  <c r="FZ12" i="27" s="1"/>
  <c r="H12" i="27"/>
  <c r="FY12" i="27" s="1"/>
  <c r="FT11" i="27"/>
  <c r="GB11" i="27" s="1"/>
  <c r="Z11" i="27"/>
  <c r="GA11" i="27" s="1"/>
  <c r="Q11" i="27"/>
  <c r="FZ11" i="27" s="1"/>
  <c r="H11" i="27"/>
  <c r="FY11" i="27" s="1"/>
  <c r="FT10" i="27"/>
  <c r="GB10" i="27" s="1"/>
  <c r="Z10" i="27"/>
  <c r="GA10" i="27" s="1"/>
  <c r="Q10" i="27"/>
  <c r="FZ10" i="27" s="1"/>
  <c r="H10" i="27"/>
  <c r="FY10" i="27" s="1"/>
  <c r="FT9" i="27"/>
  <c r="GB9" i="27" s="1"/>
  <c r="Z9" i="27"/>
  <c r="GA9" i="27" s="1"/>
  <c r="Q9" i="27"/>
  <c r="FZ9" i="27" s="1"/>
  <c r="H9" i="27"/>
  <c r="FY9" i="27" s="1"/>
  <c r="FT8" i="27"/>
  <c r="Z8" i="27"/>
  <c r="Q8" i="27"/>
  <c r="H8" i="27"/>
  <c r="FW6" i="27"/>
  <c r="FW5" i="27"/>
  <c r="FO5" i="27"/>
  <c r="GB5" i="27" s="1"/>
  <c r="U5" i="27"/>
  <c r="GA5" i="27" s="1"/>
  <c r="L5" i="27"/>
  <c r="FZ5" i="27" s="1"/>
  <c r="C5" i="27"/>
  <c r="FY5" i="27" s="1"/>
  <c r="FP2" i="27"/>
  <c r="FO2" i="27"/>
  <c r="V2" i="27"/>
  <c r="U2" i="27"/>
  <c r="M2" i="27"/>
  <c r="L2" i="27"/>
  <c r="D2" i="27"/>
  <c r="C2" i="27"/>
  <c r="B8" i="27" s="1"/>
  <c r="FT38" i="26"/>
  <c r="GB38" i="26" s="1"/>
  <c r="Z38" i="26"/>
  <c r="GA38" i="26" s="1"/>
  <c r="Q38" i="26"/>
  <c r="FZ38" i="26" s="1"/>
  <c r="H38" i="26"/>
  <c r="FY38" i="26" s="1"/>
  <c r="FT37" i="26"/>
  <c r="GB37" i="26" s="1"/>
  <c r="Z37" i="26"/>
  <c r="GA37" i="26" s="1"/>
  <c r="Q37" i="26"/>
  <c r="FZ37" i="26" s="1"/>
  <c r="H37" i="26"/>
  <c r="FY37" i="26" s="1"/>
  <c r="FT36" i="26"/>
  <c r="GB36" i="26" s="1"/>
  <c r="Z36" i="26"/>
  <c r="GA36" i="26" s="1"/>
  <c r="Q36" i="26"/>
  <c r="FZ36" i="26" s="1"/>
  <c r="H36" i="26"/>
  <c r="FY36" i="26" s="1"/>
  <c r="FT35" i="26"/>
  <c r="GB35" i="26" s="1"/>
  <c r="Z35" i="26"/>
  <c r="GA35" i="26" s="1"/>
  <c r="Q35" i="26"/>
  <c r="FZ35" i="26" s="1"/>
  <c r="H35" i="26"/>
  <c r="FY35" i="26" s="1"/>
  <c r="FT34" i="26"/>
  <c r="GB34" i="26" s="1"/>
  <c r="Z34" i="26"/>
  <c r="GA34" i="26" s="1"/>
  <c r="Q34" i="26"/>
  <c r="FZ34" i="26" s="1"/>
  <c r="H34" i="26"/>
  <c r="FY34" i="26" s="1"/>
  <c r="FT33" i="26"/>
  <c r="GB33" i="26" s="1"/>
  <c r="Z33" i="26"/>
  <c r="GA33" i="26" s="1"/>
  <c r="Q33" i="26"/>
  <c r="FZ33" i="26" s="1"/>
  <c r="H33" i="26"/>
  <c r="FY33" i="26" s="1"/>
  <c r="FT32" i="26"/>
  <c r="GB32" i="26" s="1"/>
  <c r="Z32" i="26"/>
  <c r="GA32" i="26" s="1"/>
  <c r="Q32" i="26"/>
  <c r="FZ32" i="26" s="1"/>
  <c r="H32" i="26"/>
  <c r="FY32" i="26" s="1"/>
  <c r="FT31" i="26"/>
  <c r="GB31" i="26" s="1"/>
  <c r="Z31" i="26"/>
  <c r="GA31" i="26" s="1"/>
  <c r="Q31" i="26"/>
  <c r="FZ31" i="26" s="1"/>
  <c r="H31" i="26"/>
  <c r="FY31" i="26" s="1"/>
  <c r="FT30" i="26"/>
  <c r="GB30" i="26" s="1"/>
  <c r="Z30" i="26"/>
  <c r="GA30" i="26" s="1"/>
  <c r="Q30" i="26"/>
  <c r="FZ30" i="26" s="1"/>
  <c r="H30" i="26"/>
  <c r="FY30" i="26" s="1"/>
  <c r="FT29" i="26"/>
  <c r="GB29" i="26" s="1"/>
  <c r="Z29" i="26"/>
  <c r="GA29" i="26" s="1"/>
  <c r="Q29" i="26"/>
  <c r="FZ29" i="26" s="1"/>
  <c r="H29" i="26"/>
  <c r="FY29" i="26" s="1"/>
  <c r="FT28" i="26"/>
  <c r="GB28" i="26" s="1"/>
  <c r="Z28" i="26"/>
  <c r="GA28" i="26" s="1"/>
  <c r="Q28" i="26"/>
  <c r="FZ28" i="26" s="1"/>
  <c r="H28" i="26"/>
  <c r="FY28" i="26" s="1"/>
  <c r="FT27" i="26"/>
  <c r="GB27" i="26" s="1"/>
  <c r="Z27" i="26"/>
  <c r="GA27" i="26" s="1"/>
  <c r="Q27" i="26"/>
  <c r="FZ27" i="26" s="1"/>
  <c r="H27" i="26"/>
  <c r="FY27" i="26" s="1"/>
  <c r="FT26" i="26"/>
  <c r="GB26" i="26" s="1"/>
  <c r="Z26" i="26"/>
  <c r="GA26" i="26" s="1"/>
  <c r="Q26" i="26"/>
  <c r="FZ26" i="26" s="1"/>
  <c r="H26" i="26"/>
  <c r="FY26" i="26" s="1"/>
  <c r="FT25" i="26"/>
  <c r="GB25" i="26" s="1"/>
  <c r="Z25" i="26"/>
  <c r="GA25" i="26" s="1"/>
  <c r="Q25" i="26"/>
  <c r="FZ25" i="26" s="1"/>
  <c r="H25" i="26"/>
  <c r="FY25" i="26" s="1"/>
  <c r="FT24" i="26"/>
  <c r="GB24" i="26" s="1"/>
  <c r="Z24" i="26"/>
  <c r="GA24" i="26" s="1"/>
  <c r="Q24" i="26"/>
  <c r="FZ24" i="26" s="1"/>
  <c r="H24" i="26"/>
  <c r="FY24" i="26" s="1"/>
  <c r="FT23" i="26"/>
  <c r="GB23" i="26" s="1"/>
  <c r="Z23" i="26"/>
  <c r="GA23" i="26" s="1"/>
  <c r="Q23" i="26"/>
  <c r="FZ23" i="26" s="1"/>
  <c r="H23" i="26"/>
  <c r="FY23" i="26" s="1"/>
  <c r="FT22" i="26"/>
  <c r="GB22" i="26" s="1"/>
  <c r="Z22" i="26"/>
  <c r="GA22" i="26" s="1"/>
  <c r="Q22" i="26"/>
  <c r="FZ22" i="26" s="1"/>
  <c r="H22" i="26"/>
  <c r="FY22" i="26" s="1"/>
  <c r="FT21" i="26"/>
  <c r="GB21" i="26" s="1"/>
  <c r="Z21" i="26"/>
  <c r="GA21" i="26" s="1"/>
  <c r="Q21" i="26"/>
  <c r="FZ21" i="26" s="1"/>
  <c r="H21" i="26"/>
  <c r="FY21" i="26" s="1"/>
  <c r="FT20" i="26"/>
  <c r="GB20" i="26" s="1"/>
  <c r="Z20" i="26"/>
  <c r="GA20" i="26" s="1"/>
  <c r="Q20" i="26"/>
  <c r="FZ20" i="26" s="1"/>
  <c r="H20" i="26"/>
  <c r="FY20" i="26" s="1"/>
  <c r="FT19" i="26"/>
  <c r="GB19" i="26" s="1"/>
  <c r="Z19" i="26"/>
  <c r="GA19" i="26" s="1"/>
  <c r="Q19" i="26"/>
  <c r="FZ19" i="26" s="1"/>
  <c r="H19" i="26"/>
  <c r="FY19" i="26" s="1"/>
  <c r="FT18" i="26"/>
  <c r="GB18" i="26" s="1"/>
  <c r="Z18" i="26"/>
  <c r="GA18" i="26" s="1"/>
  <c r="Q18" i="26"/>
  <c r="FZ18" i="26" s="1"/>
  <c r="H18" i="26"/>
  <c r="FY18" i="26" s="1"/>
  <c r="FT17" i="26"/>
  <c r="GB17" i="26" s="1"/>
  <c r="Z17" i="26"/>
  <c r="GA17" i="26" s="1"/>
  <c r="Q17" i="26"/>
  <c r="FZ17" i="26" s="1"/>
  <c r="H17" i="26"/>
  <c r="FY17" i="26" s="1"/>
  <c r="FT16" i="26"/>
  <c r="GB16" i="26" s="1"/>
  <c r="Z16" i="26"/>
  <c r="GA16" i="26" s="1"/>
  <c r="Q16" i="26"/>
  <c r="FZ16" i="26" s="1"/>
  <c r="H16" i="26"/>
  <c r="FY16" i="26" s="1"/>
  <c r="FT15" i="26"/>
  <c r="GB15" i="26" s="1"/>
  <c r="Z15" i="26"/>
  <c r="GA15" i="26" s="1"/>
  <c r="Q15" i="26"/>
  <c r="FZ15" i="26" s="1"/>
  <c r="H15" i="26"/>
  <c r="FY15" i="26" s="1"/>
  <c r="FT14" i="26"/>
  <c r="GB14" i="26" s="1"/>
  <c r="Z14" i="26"/>
  <c r="GA14" i="26" s="1"/>
  <c r="Q14" i="26"/>
  <c r="FZ14" i="26" s="1"/>
  <c r="H14" i="26"/>
  <c r="FY14" i="26" s="1"/>
  <c r="FT13" i="26"/>
  <c r="GB13" i="26" s="1"/>
  <c r="Z13" i="26"/>
  <c r="GA13" i="26" s="1"/>
  <c r="Q13" i="26"/>
  <c r="FZ13" i="26" s="1"/>
  <c r="H13" i="26"/>
  <c r="FY13" i="26" s="1"/>
  <c r="FT12" i="26"/>
  <c r="GB12" i="26" s="1"/>
  <c r="Z12" i="26"/>
  <c r="GA12" i="26" s="1"/>
  <c r="Q12" i="26"/>
  <c r="FZ12" i="26" s="1"/>
  <c r="H12" i="26"/>
  <c r="FY12" i="26" s="1"/>
  <c r="FT11" i="26"/>
  <c r="GB11" i="26" s="1"/>
  <c r="Z11" i="26"/>
  <c r="GA11" i="26" s="1"/>
  <c r="Q11" i="26"/>
  <c r="FZ11" i="26" s="1"/>
  <c r="H11" i="26"/>
  <c r="FY11" i="26" s="1"/>
  <c r="FT10" i="26"/>
  <c r="GB10" i="26" s="1"/>
  <c r="Z10" i="26"/>
  <c r="GA10" i="26" s="1"/>
  <c r="Q10" i="26"/>
  <c r="FZ10" i="26" s="1"/>
  <c r="H10" i="26"/>
  <c r="FY10" i="26" s="1"/>
  <c r="FT9" i="26"/>
  <c r="GB9" i="26" s="1"/>
  <c r="Z9" i="26"/>
  <c r="GA9" i="26" s="1"/>
  <c r="Q9" i="26"/>
  <c r="FZ9" i="26" s="1"/>
  <c r="H9" i="26"/>
  <c r="FY9" i="26" s="1"/>
  <c r="FT8" i="26"/>
  <c r="Z8" i="26"/>
  <c r="Q8" i="26"/>
  <c r="H8" i="26"/>
  <c r="FW6" i="26"/>
  <c r="FW5" i="26"/>
  <c r="FO5" i="26"/>
  <c r="GB5" i="26" s="1"/>
  <c r="U5" i="26"/>
  <c r="GA5" i="26" s="1"/>
  <c r="L5" i="26"/>
  <c r="FZ5" i="26" s="1"/>
  <c r="C5" i="26"/>
  <c r="FY5" i="26" s="1"/>
  <c r="FP2" i="26"/>
  <c r="FO2" i="26"/>
  <c r="V2" i="26"/>
  <c r="U2" i="26"/>
  <c r="M2" i="26"/>
  <c r="L2" i="26"/>
  <c r="D2" i="26"/>
  <c r="C2" i="26"/>
  <c r="B8" i="26" s="1"/>
  <c r="FT38" i="25"/>
  <c r="GB38" i="25" s="1"/>
  <c r="Z38" i="25"/>
  <c r="GA38" i="25" s="1"/>
  <c r="Q38" i="25"/>
  <c r="FZ38" i="25" s="1"/>
  <c r="H38" i="25"/>
  <c r="FY38" i="25" s="1"/>
  <c r="FT37" i="25"/>
  <c r="GB37" i="25" s="1"/>
  <c r="Z37" i="25"/>
  <c r="GA37" i="25" s="1"/>
  <c r="Q37" i="25"/>
  <c r="FZ37" i="25" s="1"/>
  <c r="H37" i="25"/>
  <c r="FY37" i="25" s="1"/>
  <c r="FT36" i="25"/>
  <c r="GB36" i="25" s="1"/>
  <c r="Z36" i="25"/>
  <c r="GA36" i="25" s="1"/>
  <c r="Q36" i="25"/>
  <c r="FZ36" i="25" s="1"/>
  <c r="H36" i="25"/>
  <c r="FY36" i="25" s="1"/>
  <c r="FT35" i="25"/>
  <c r="GB35" i="25" s="1"/>
  <c r="Z35" i="25"/>
  <c r="GA35" i="25" s="1"/>
  <c r="Q35" i="25"/>
  <c r="FZ35" i="25" s="1"/>
  <c r="H35" i="25"/>
  <c r="FY35" i="25" s="1"/>
  <c r="FT34" i="25"/>
  <c r="GB34" i="25" s="1"/>
  <c r="Z34" i="25"/>
  <c r="GA34" i="25" s="1"/>
  <c r="Q34" i="25"/>
  <c r="FZ34" i="25" s="1"/>
  <c r="H34" i="25"/>
  <c r="FY34" i="25" s="1"/>
  <c r="FT33" i="25"/>
  <c r="GB33" i="25" s="1"/>
  <c r="Z33" i="25"/>
  <c r="GA33" i="25" s="1"/>
  <c r="Q33" i="25"/>
  <c r="FZ33" i="25" s="1"/>
  <c r="H33" i="25"/>
  <c r="FY33" i="25" s="1"/>
  <c r="FT32" i="25"/>
  <c r="GB32" i="25" s="1"/>
  <c r="Z32" i="25"/>
  <c r="GA32" i="25" s="1"/>
  <c r="Q32" i="25"/>
  <c r="FZ32" i="25" s="1"/>
  <c r="H32" i="25"/>
  <c r="FY32" i="25" s="1"/>
  <c r="FT31" i="25"/>
  <c r="GB31" i="25" s="1"/>
  <c r="Z31" i="25"/>
  <c r="GA31" i="25" s="1"/>
  <c r="Q31" i="25"/>
  <c r="FZ31" i="25" s="1"/>
  <c r="H31" i="25"/>
  <c r="FY31" i="25" s="1"/>
  <c r="FT30" i="25"/>
  <c r="GB30" i="25" s="1"/>
  <c r="Z30" i="25"/>
  <c r="GA30" i="25" s="1"/>
  <c r="Q30" i="25"/>
  <c r="FZ30" i="25" s="1"/>
  <c r="H30" i="25"/>
  <c r="FY30" i="25" s="1"/>
  <c r="FT29" i="25"/>
  <c r="GB29" i="25" s="1"/>
  <c r="Z29" i="25"/>
  <c r="GA29" i="25" s="1"/>
  <c r="Q29" i="25"/>
  <c r="FZ29" i="25" s="1"/>
  <c r="H29" i="25"/>
  <c r="FY29" i="25" s="1"/>
  <c r="FT28" i="25"/>
  <c r="GB28" i="25" s="1"/>
  <c r="Z28" i="25"/>
  <c r="GA28" i="25" s="1"/>
  <c r="Q28" i="25"/>
  <c r="FZ28" i="25" s="1"/>
  <c r="H28" i="25"/>
  <c r="FY28" i="25" s="1"/>
  <c r="FT27" i="25"/>
  <c r="GB27" i="25" s="1"/>
  <c r="Z27" i="25"/>
  <c r="GA27" i="25" s="1"/>
  <c r="Q27" i="25"/>
  <c r="FZ27" i="25" s="1"/>
  <c r="H27" i="25"/>
  <c r="FY27" i="25" s="1"/>
  <c r="FT26" i="25"/>
  <c r="GB26" i="25" s="1"/>
  <c r="Z26" i="25"/>
  <c r="GA26" i="25" s="1"/>
  <c r="Q26" i="25"/>
  <c r="FZ26" i="25" s="1"/>
  <c r="H26" i="25"/>
  <c r="FY26" i="25" s="1"/>
  <c r="FT25" i="25"/>
  <c r="GB25" i="25" s="1"/>
  <c r="Z25" i="25"/>
  <c r="GA25" i="25" s="1"/>
  <c r="Q25" i="25"/>
  <c r="FZ25" i="25" s="1"/>
  <c r="H25" i="25"/>
  <c r="FY25" i="25" s="1"/>
  <c r="FT24" i="25"/>
  <c r="GB24" i="25" s="1"/>
  <c r="Z24" i="25"/>
  <c r="GA24" i="25" s="1"/>
  <c r="Q24" i="25"/>
  <c r="FZ24" i="25" s="1"/>
  <c r="H24" i="25"/>
  <c r="FY24" i="25" s="1"/>
  <c r="FT23" i="25"/>
  <c r="GB23" i="25" s="1"/>
  <c r="Z23" i="25"/>
  <c r="GA23" i="25" s="1"/>
  <c r="Q23" i="25"/>
  <c r="FZ23" i="25" s="1"/>
  <c r="H23" i="25"/>
  <c r="FY23" i="25" s="1"/>
  <c r="FT22" i="25"/>
  <c r="GB22" i="25" s="1"/>
  <c r="Z22" i="25"/>
  <c r="GA22" i="25" s="1"/>
  <c r="Q22" i="25"/>
  <c r="FZ22" i="25" s="1"/>
  <c r="H22" i="25"/>
  <c r="FY22" i="25" s="1"/>
  <c r="FT21" i="25"/>
  <c r="GB21" i="25" s="1"/>
  <c r="Z21" i="25"/>
  <c r="GA21" i="25" s="1"/>
  <c r="Q21" i="25"/>
  <c r="FZ21" i="25" s="1"/>
  <c r="H21" i="25"/>
  <c r="FY21" i="25" s="1"/>
  <c r="FT20" i="25"/>
  <c r="GB20" i="25" s="1"/>
  <c r="Z20" i="25"/>
  <c r="GA20" i="25" s="1"/>
  <c r="Q20" i="25"/>
  <c r="FZ20" i="25" s="1"/>
  <c r="H20" i="25"/>
  <c r="FY20" i="25" s="1"/>
  <c r="FT19" i="25"/>
  <c r="GB19" i="25" s="1"/>
  <c r="Z19" i="25"/>
  <c r="GA19" i="25" s="1"/>
  <c r="Q19" i="25"/>
  <c r="FZ19" i="25" s="1"/>
  <c r="H19" i="25"/>
  <c r="FY19" i="25" s="1"/>
  <c r="FT18" i="25"/>
  <c r="GB18" i="25" s="1"/>
  <c r="Z18" i="25"/>
  <c r="GA18" i="25" s="1"/>
  <c r="Q18" i="25"/>
  <c r="FZ18" i="25" s="1"/>
  <c r="H18" i="25"/>
  <c r="FY18" i="25" s="1"/>
  <c r="FT17" i="25"/>
  <c r="GB17" i="25" s="1"/>
  <c r="Z17" i="25"/>
  <c r="GA17" i="25" s="1"/>
  <c r="Q17" i="25"/>
  <c r="FZ17" i="25" s="1"/>
  <c r="H17" i="25"/>
  <c r="FY17" i="25" s="1"/>
  <c r="FT16" i="25"/>
  <c r="GB16" i="25" s="1"/>
  <c r="Z16" i="25"/>
  <c r="GA16" i="25" s="1"/>
  <c r="Q16" i="25"/>
  <c r="FZ16" i="25" s="1"/>
  <c r="H16" i="25"/>
  <c r="FY16" i="25" s="1"/>
  <c r="FT15" i="25"/>
  <c r="GB15" i="25" s="1"/>
  <c r="Z15" i="25"/>
  <c r="GA15" i="25" s="1"/>
  <c r="Q15" i="25"/>
  <c r="FZ15" i="25" s="1"/>
  <c r="H15" i="25"/>
  <c r="FY15" i="25" s="1"/>
  <c r="FT14" i="25"/>
  <c r="GB14" i="25" s="1"/>
  <c r="Z14" i="25"/>
  <c r="GA14" i="25" s="1"/>
  <c r="Q14" i="25"/>
  <c r="FZ14" i="25" s="1"/>
  <c r="H14" i="25"/>
  <c r="FY14" i="25" s="1"/>
  <c r="FT13" i="25"/>
  <c r="GB13" i="25" s="1"/>
  <c r="Z13" i="25"/>
  <c r="GA13" i="25" s="1"/>
  <c r="Q13" i="25"/>
  <c r="FZ13" i="25" s="1"/>
  <c r="H13" i="25"/>
  <c r="FY13" i="25" s="1"/>
  <c r="FT12" i="25"/>
  <c r="GB12" i="25" s="1"/>
  <c r="Z12" i="25"/>
  <c r="GA12" i="25" s="1"/>
  <c r="Q12" i="25"/>
  <c r="FZ12" i="25" s="1"/>
  <c r="H12" i="25"/>
  <c r="FY12" i="25" s="1"/>
  <c r="FT11" i="25"/>
  <c r="GB11" i="25" s="1"/>
  <c r="Z11" i="25"/>
  <c r="GA11" i="25" s="1"/>
  <c r="Q11" i="25"/>
  <c r="FZ11" i="25" s="1"/>
  <c r="H11" i="25"/>
  <c r="FY11" i="25" s="1"/>
  <c r="FT10" i="25"/>
  <c r="GB10" i="25" s="1"/>
  <c r="Z10" i="25"/>
  <c r="GA10" i="25" s="1"/>
  <c r="Q10" i="25"/>
  <c r="FZ10" i="25" s="1"/>
  <c r="H10" i="25"/>
  <c r="FY10" i="25" s="1"/>
  <c r="FT9" i="25"/>
  <c r="GB9" i="25" s="1"/>
  <c r="Z9" i="25"/>
  <c r="GA9" i="25" s="1"/>
  <c r="Q9" i="25"/>
  <c r="FZ9" i="25" s="1"/>
  <c r="H9" i="25"/>
  <c r="FY9" i="25" s="1"/>
  <c r="FT8" i="25"/>
  <c r="GB8" i="25" s="1"/>
  <c r="Z8" i="25"/>
  <c r="Q8" i="25"/>
  <c r="H8" i="25"/>
  <c r="FW6" i="25"/>
  <c r="FW5" i="25"/>
  <c r="FO5" i="25"/>
  <c r="GB5" i="25" s="1"/>
  <c r="U5" i="25"/>
  <c r="GA5" i="25" s="1"/>
  <c r="L5" i="25"/>
  <c r="FZ5" i="25" s="1"/>
  <c r="C5" i="25"/>
  <c r="FY5" i="25" s="1"/>
  <c r="FP2" i="25"/>
  <c r="FO2" i="25"/>
  <c r="V2" i="25"/>
  <c r="U2" i="25"/>
  <c r="M2" i="25"/>
  <c r="L2" i="25"/>
  <c r="D2" i="25"/>
  <c r="C2" i="25"/>
  <c r="B8" i="25" s="1"/>
  <c r="FT38" i="24"/>
  <c r="GB38" i="24" s="1"/>
  <c r="Z38" i="24"/>
  <c r="GA38" i="24" s="1"/>
  <c r="Q38" i="24"/>
  <c r="FZ38" i="24" s="1"/>
  <c r="H38" i="24"/>
  <c r="FY38" i="24" s="1"/>
  <c r="FT37" i="24"/>
  <c r="GB37" i="24" s="1"/>
  <c r="Z37" i="24"/>
  <c r="GA37" i="24" s="1"/>
  <c r="Q37" i="24"/>
  <c r="FZ37" i="24" s="1"/>
  <c r="H37" i="24"/>
  <c r="FY37" i="24" s="1"/>
  <c r="FT36" i="24"/>
  <c r="GB36" i="24" s="1"/>
  <c r="Z36" i="24"/>
  <c r="GA36" i="24" s="1"/>
  <c r="Q36" i="24"/>
  <c r="FZ36" i="24" s="1"/>
  <c r="H36" i="24"/>
  <c r="FY36" i="24" s="1"/>
  <c r="FT35" i="24"/>
  <c r="GB35" i="24" s="1"/>
  <c r="Z35" i="24"/>
  <c r="GA35" i="24" s="1"/>
  <c r="Q35" i="24"/>
  <c r="FZ35" i="24" s="1"/>
  <c r="H35" i="24"/>
  <c r="FY35" i="24" s="1"/>
  <c r="FT34" i="24"/>
  <c r="GB34" i="24" s="1"/>
  <c r="Z34" i="24"/>
  <c r="GA34" i="24" s="1"/>
  <c r="Q34" i="24"/>
  <c r="FZ34" i="24" s="1"/>
  <c r="H34" i="24"/>
  <c r="FY34" i="24" s="1"/>
  <c r="FT33" i="24"/>
  <c r="GB33" i="24" s="1"/>
  <c r="Z33" i="24"/>
  <c r="GA33" i="24" s="1"/>
  <c r="Q33" i="24"/>
  <c r="FZ33" i="24" s="1"/>
  <c r="H33" i="24"/>
  <c r="FY33" i="24" s="1"/>
  <c r="FT32" i="24"/>
  <c r="GB32" i="24" s="1"/>
  <c r="Z32" i="24"/>
  <c r="GA32" i="24" s="1"/>
  <c r="Q32" i="24"/>
  <c r="FZ32" i="24" s="1"/>
  <c r="H32" i="24"/>
  <c r="FY32" i="24" s="1"/>
  <c r="FT31" i="24"/>
  <c r="GB31" i="24" s="1"/>
  <c r="Z31" i="24"/>
  <c r="GA31" i="24" s="1"/>
  <c r="Q31" i="24"/>
  <c r="FZ31" i="24" s="1"/>
  <c r="H31" i="24"/>
  <c r="FY31" i="24" s="1"/>
  <c r="FT30" i="24"/>
  <c r="GB30" i="24" s="1"/>
  <c r="Z30" i="24"/>
  <c r="GA30" i="24" s="1"/>
  <c r="Q30" i="24"/>
  <c r="FZ30" i="24" s="1"/>
  <c r="H30" i="24"/>
  <c r="FY30" i="24" s="1"/>
  <c r="FT29" i="24"/>
  <c r="GB29" i="24" s="1"/>
  <c r="Z29" i="24"/>
  <c r="GA29" i="24" s="1"/>
  <c r="Q29" i="24"/>
  <c r="FZ29" i="24" s="1"/>
  <c r="H29" i="24"/>
  <c r="FY29" i="24" s="1"/>
  <c r="FT28" i="24"/>
  <c r="GB28" i="24" s="1"/>
  <c r="Z28" i="24"/>
  <c r="GA28" i="24" s="1"/>
  <c r="Q28" i="24"/>
  <c r="FZ28" i="24" s="1"/>
  <c r="H28" i="24"/>
  <c r="FY28" i="24" s="1"/>
  <c r="FT27" i="24"/>
  <c r="GB27" i="24" s="1"/>
  <c r="Z27" i="24"/>
  <c r="GA27" i="24" s="1"/>
  <c r="Q27" i="24"/>
  <c r="FZ27" i="24" s="1"/>
  <c r="H27" i="24"/>
  <c r="FY27" i="24" s="1"/>
  <c r="FT26" i="24"/>
  <c r="GB26" i="24" s="1"/>
  <c r="Z26" i="24"/>
  <c r="GA26" i="24" s="1"/>
  <c r="Q26" i="24"/>
  <c r="FZ26" i="24" s="1"/>
  <c r="H26" i="24"/>
  <c r="FY26" i="24" s="1"/>
  <c r="FT25" i="24"/>
  <c r="GB25" i="24" s="1"/>
  <c r="Z25" i="24"/>
  <c r="GA25" i="24" s="1"/>
  <c r="Q25" i="24"/>
  <c r="FZ25" i="24" s="1"/>
  <c r="H25" i="24"/>
  <c r="FY25" i="24" s="1"/>
  <c r="FT24" i="24"/>
  <c r="GB24" i="24" s="1"/>
  <c r="Z24" i="24"/>
  <c r="GA24" i="24" s="1"/>
  <c r="Q24" i="24"/>
  <c r="FZ24" i="24" s="1"/>
  <c r="H24" i="24"/>
  <c r="FY24" i="24" s="1"/>
  <c r="FT23" i="24"/>
  <c r="GB23" i="24" s="1"/>
  <c r="Z23" i="24"/>
  <c r="GA23" i="24" s="1"/>
  <c r="Q23" i="24"/>
  <c r="FZ23" i="24" s="1"/>
  <c r="H23" i="24"/>
  <c r="FY23" i="24" s="1"/>
  <c r="FT22" i="24"/>
  <c r="GB22" i="24" s="1"/>
  <c r="Z22" i="24"/>
  <c r="GA22" i="24" s="1"/>
  <c r="Q22" i="24"/>
  <c r="FZ22" i="24" s="1"/>
  <c r="H22" i="24"/>
  <c r="FY22" i="24" s="1"/>
  <c r="FT21" i="24"/>
  <c r="GB21" i="24" s="1"/>
  <c r="Z21" i="24"/>
  <c r="GA21" i="24" s="1"/>
  <c r="Q21" i="24"/>
  <c r="FZ21" i="24" s="1"/>
  <c r="H21" i="24"/>
  <c r="FY21" i="24" s="1"/>
  <c r="FT20" i="24"/>
  <c r="GB20" i="24" s="1"/>
  <c r="Z20" i="24"/>
  <c r="GA20" i="24" s="1"/>
  <c r="Q20" i="24"/>
  <c r="FZ20" i="24" s="1"/>
  <c r="H20" i="24"/>
  <c r="FY20" i="24" s="1"/>
  <c r="FT19" i="24"/>
  <c r="GB19" i="24" s="1"/>
  <c r="Z19" i="24"/>
  <c r="GA19" i="24" s="1"/>
  <c r="Q19" i="24"/>
  <c r="FZ19" i="24" s="1"/>
  <c r="H19" i="24"/>
  <c r="FY19" i="24" s="1"/>
  <c r="FT18" i="24"/>
  <c r="GB18" i="24" s="1"/>
  <c r="Z18" i="24"/>
  <c r="GA18" i="24" s="1"/>
  <c r="Q18" i="24"/>
  <c r="FZ18" i="24" s="1"/>
  <c r="H18" i="24"/>
  <c r="FY18" i="24" s="1"/>
  <c r="FT17" i="24"/>
  <c r="GB17" i="24" s="1"/>
  <c r="Z17" i="24"/>
  <c r="GA17" i="24" s="1"/>
  <c r="Q17" i="24"/>
  <c r="FZ17" i="24" s="1"/>
  <c r="H17" i="24"/>
  <c r="FY17" i="24" s="1"/>
  <c r="FT16" i="24"/>
  <c r="GB16" i="24" s="1"/>
  <c r="Z16" i="24"/>
  <c r="GA16" i="24" s="1"/>
  <c r="Q16" i="24"/>
  <c r="FZ16" i="24" s="1"/>
  <c r="H16" i="24"/>
  <c r="FY16" i="24" s="1"/>
  <c r="FT15" i="24"/>
  <c r="GB15" i="24" s="1"/>
  <c r="Z15" i="24"/>
  <c r="GA15" i="24" s="1"/>
  <c r="Q15" i="24"/>
  <c r="FZ15" i="24" s="1"/>
  <c r="H15" i="24"/>
  <c r="FY15" i="24" s="1"/>
  <c r="FT14" i="24"/>
  <c r="GB14" i="24" s="1"/>
  <c r="Z14" i="24"/>
  <c r="GA14" i="24" s="1"/>
  <c r="Q14" i="24"/>
  <c r="FZ14" i="24" s="1"/>
  <c r="H14" i="24"/>
  <c r="FY14" i="24" s="1"/>
  <c r="FT13" i="24"/>
  <c r="GB13" i="24" s="1"/>
  <c r="Z13" i="24"/>
  <c r="GA13" i="24" s="1"/>
  <c r="Q13" i="24"/>
  <c r="FZ13" i="24" s="1"/>
  <c r="H13" i="24"/>
  <c r="FY13" i="24" s="1"/>
  <c r="FT12" i="24"/>
  <c r="GB12" i="24" s="1"/>
  <c r="Z12" i="24"/>
  <c r="GA12" i="24" s="1"/>
  <c r="Q12" i="24"/>
  <c r="FZ12" i="24" s="1"/>
  <c r="H12" i="24"/>
  <c r="FY12" i="24" s="1"/>
  <c r="FT11" i="24"/>
  <c r="GB11" i="24" s="1"/>
  <c r="Z11" i="24"/>
  <c r="GA11" i="24" s="1"/>
  <c r="Q11" i="24"/>
  <c r="FZ11" i="24" s="1"/>
  <c r="H11" i="24"/>
  <c r="FY11" i="24" s="1"/>
  <c r="FT10" i="24"/>
  <c r="GB10" i="24" s="1"/>
  <c r="Z10" i="24"/>
  <c r="GA10" i="24" s="1"/>
  <c r="Q10" i="24"/>
  <c r="FZ10" i="24" s="1"/>
  <c r="H10" i="24"/>
  <c r="FY10" i="24" s="1"/>
  <c r="FT9" i="24"/>
  <c r="GB9" i="24" s="1"/>
  <c r="Z9" i="24"/>
  <c r="GA9" i="24" s="1"/>
  <c r="Q9" i="24"/>
  <c r="FZ9" i="24" s="1"/>
  <c r="H9" i="24"/>
  <c r="FY9" i="24" s="1"/>
  <c r="FT8" i="24"/>
  <c r="Z8" i="24"/>
  <c r="Q8" i="24"/>
  <c r="FZ8" i="24" s="1"/>
  <c r="H8" i="24"/>
  <c r="FW6" i="24"/>
  <c r="FW5" i="24"/>
  <c r="FO5" i="24"/>
  <c r="GB5" i="24" s="1"/>
  <c r="U5" i="24"/>
  <c r="GA5" i="24" s="1"/>
  <c r="L5" i="24"/>
  <c r="FZ5" i="24" s="1"/>
  <c r="C5" i="24"/>
  <c r="FY5" i="24" s="1"/>
  <c r="FP2" i="24"/>
  <c r="FO2" i="24"/>
  <c r="V2" i="24"/>
  <c r="U2" i="24"/>
  <c r="M2" i="24"/>
  <c r="L2" i="24"/>
  <c r="D2" i="24"/>
  <c r="C2" i="24"/>
  <c r="B8" i="24" s="1"/>
  <c r="FT38" i="23"/>
  <c r="GB38" i="23" s="1"/>
  <c r="Z38" i="23"/>
  <c r="GA38" i="23" s="1"/>
  <c r="Q38" i="23"/>
  <c r="FZ38" i="23" s="1"/>
  <c r="H38" i="23"/>
  <c r="FY38" i="23" s="1"/>
  <c r="FT37" i="23"/>
  <c r="GB37" i="23" s="1"/>
  <c r="Z37" i="23"/>
  <c r="GA37" i="23" s="1"/>
  <c r="Q37" i="23"/>
  <c r="FZ37" i="23" s="1"/>
  <c r="H37" i="23"/>
  <c r="FY37" i="23" s="1"/>
  <c r="FT36" i="23"/>
  <c r="GB36" i="23" s="1"/>
  <c r="Z36" i="23"/>
  <c r="GA36" i="23" s="1"/>
  <c r="Q36" i="23"/>
  <c r="FZ36" i="23" s="1"/>
  <c r="H36" i="23"/>
  <c r="FY36" i="23" s="1"/>
  <c r="FT35" i="23"/>
  <c r="GB35" i="23" s="1"/>
  <c r="Z35" i="23"/>
  <c r="GA35" i="23" s="1"/>
  <c r="Q35" i="23"/>
  <c r="FZ35" i="23" s="1"/>
  <c r="H35" i="23"/>
  <c r="FY35" i="23" s="1"/>
  <c r="FT34" i="23"/>
  <c r="GB34" i="23" s="1"/>
  <c r="Z34" i="23"/>
  <c r="GA34" i="23" s="1"/>
  <c r="Q34" i="23"/>
  <c r="FZ34" i="23" s="1"/>
  <c r="H34" i="23"/>
  <c r="FY34" i="23" s="1"/>
  <c r="FT33" i="23"/>
  <c r="GB33" i="23" s="1"/>
  <c r="Z33" i="23"/>
  <c r="GA33" i="23" s="1"/>
  <c r="Q33" i="23"/>
  <c r="FZ33" i="23" s="1"/>
  <c r="H33" i="23"/>
  <c r="FY33" i="23" s="1"/>
  <c r="FT32" i="23"/>
  <c r="GB32" i="23" s="1"/>
  <c r="Z32" i="23"/>
  <c r="GA32" i="23" s="1"/>
  <c r="Q32" i="23"/>
  <c r="FZ32" i="23" s="1"/>
  <c r="H32" i="23"/>
  <c r="FY32" i="23" s="1"/>
  <c r="FT31" i="23"/>
  <c r="GB31" i="23" s="1"/>
  <c r="Z31" i="23"/>
  <c r="GA31" i="23" s="1"/>
  <c r="Q31" i="23"/>
  <c r="FZ31" i="23" s="1"/>
  <c r="H31" i="23"/>
  <c r="FY31" i="23" s="1"/>
  <c r="FT30" i="23"/>
  <c r="GB30" i="23" s="1"/>
  <c r="Z30" i="23"/>
  <c r="GA30" i="23" s="1"/>
  <c r="Q30" i="23"/>
  <c r="FZ30" i="23" s="1"/>
  <c r="H30" i="23"/>
  <c r="FY30" i="23" s="1"/>
  <c r="FT29" i="23"/>
  <c r="GB29" i="23" s="1"/>
  <c r="Z29" i="23"/>
  <c r="GA29" i="23" s="1"/>
  <c r="Q29" i="23"/>
  <c r="FZ29" i="23" s="1"/>
  <c r="H29" i="23"/>
  <c r="FY29" i="23" s="1"/>
  <c r="FT28" i="23"/>
  <c r="GB28" i="23" s="1"/>
  <c r="Z28" i="23"/>
  <c r="GA28" i="23" s="1"/>
  <c r="Q28" i="23"/>
  <c r="FZ28" i="23" s="1"/>
  <c r="H28" i="23"/>
  <c r="FY28" i="23" s="1"/>
  <c r="FT27" i="23"/>
  <c r="GB27" i="23" s="1"/>
  <c r="Z27" i="23"/>
  <c r="GA27" i="23" s="1"/>
  <c r="Q27" i="23"/>
  <c r="FZ27" i="23" s="1"/>
  <c r="H27" i="23"/>
  <c r="FY27" i="23" s="1"/>
  <c r="FT26" i="23"/>
  <c r="GB26" i="23" s="1"/>
  <c r="Z26" i="23"/>
  <c r="GA26" i="23" s="1"/>
  <c r="Q26" i="23"/>
  <c r="FZ26" i="23" s="1"/>
  <c r="H26" i="23"/>
  <c r="FY26" i="23" s="1"/>
  <c r="FT25" i="23"/>
  <c r="GB25" i="23" s="1"/>
  <c r="Z25" i="23"/>
  <c r="GA25" i="23" s="1"/>
  <c r="Q25" i="23"/>
  <c r="FZ25" i="23" s="1"/>
  <c r="H25" i="23"/>
  <c r="FY25" i="23" s="1"/>
  <c r="FT24" i="23"/>
  <c r="GB24" i="23" s="1"/>
  <c r="Z24" i="23"/>
  <c r="GA24" i="23" s="1"/>
  <c r="Q24" i="23"/>
  <c r="FZ24" i="23" s="1"/>
  <c r="H24" i="23"/>
  <c r="FY24" i="23" s="1"/>
  <c r="FT23" i="23"/>
  <c r="GB23" i="23" s="1"/>
  <c r="Z23" i="23"/>
  <c r="GA23" i="23" s="1"/>
  <c r="Q23" i="23"/>
  <c r="FZ23" i="23" s="1"/>
  <c r="H23" i="23"/>
  <c r="FY23" i="23" s="1"/>
  <c r="FT22" i="23"/>
  <c r="GB22" i="23" s="1"/>
  <c r="Z22" i="23"/>
  <c r="GA22" i="23" s="1"/>
  <c r="Q22" i="23"/>
  <c r="FZ22" i="23" s="1"/>
  <c r="H22" i="23"/>
  <c r="FY22" i="23" s="1"/>
  <c r="FT21" i="23"/>
  <c r="GB21" i="23" s="1"/>
  <c r="Z21" i="23"/>
  <c r="GA21" i="23" s="1"/>
  <c r="Q21" i="23"/>
  <c r="FZ21" i="23" s="1"/>
  <c r="H21" i="23"/>
  <c r="FY21" i="23" s="1"/>
  <c r="FT20" i="23"/>
  <c r="GB20" i="23" s="1"/>
  <c r="Z20" i="23"/>
  <c r="GA20" i="23" s="1"/>
  <c r="Q20" i="23"/>
  <c r="FZ20" i="23" s="1"/>
  <c r="H20" i="23"/>
  <c r="FY20" i="23" s="1"/>
  <c r="FT19" i="23"/>
  <c r="GB19" i="23" s="1"/>
  <c r="Z19" i="23"/>
  <c r="GA19" i="23" s="1"/>
  <c r="Q19" i="23"/>
  <c r="FZ19" i="23" s="1"/>
  <c r="H19" i="23"/>
  <c r="FY19" i="23" s="1"/>
  <c r="FT18" i="23"/>
  <c r="GB18" i="23" s="1"/>
  <c r="Z18" i="23"/>
  <c r="GA18" i="23" s="1"/>
  <c r="Q18" i="23"/>
  <c r="FZ18" i="23" s="1"/>
  <c r="H18" i="23"/>
  <c r="FY18" i="23" s="1"/>
  <c r="FT17" i="23"/>
  <c r="GB17" i="23" s="1"/>
  <c r="Z17" i="23"/>
  <c r="GA17" i="23" s="1"/>
  <c r="Q17" i="23"/>
  <c r="FZ17" i="23" s="1"/>
  <c r="H17" i="23"/>
  <c r="FY17" i="23" s="1"/>
  <c r="FT16" i="23"/>
  <c r="GB16" i="23" s="1"/>
  <c r="Z16" i="23"/>
  <c r="GA16" i="23" s="1"/>
  <c r="Q16" i="23"/>
  <c r="FZ16" i="23" s="1"/>
  <c r="H16" i="23"/>
  <c r="FY16" i="23" s="1"/>
  <c r="FT15" i="23"/>
  <c r="GB15" i="23" s="1"/>
  <c r="Z15" i="23"/>
  <c r="GA15" i="23" s="1"/>
  <c r="Q15" i="23"/>
  <c r="FZ15" i="23" s="1"/>
  <c r="H15" i="23"/>
  <c r="FY15" i="23" s="1"/>
  <c r="FT14" i="23"/>
  <c r="GB14" i="23" s="1"/>
  <c r="Z14" i="23"/>
  <c r="GA14" i="23" s="1"/>
  <c r="Q14" i="23"/>
  <c r="FZ14" i="23" s="1"/>
  <c r="H14" i="23"/>
  <c r="FY14" i="23" s="1"/>
  <c r="FT13" i="23"/>
  <c r="GB13" i="23" s="1"/>
  <c r="Z13" i="23"/>
  <c r="GA13" i="23" s="1"/>
  <c r="Q13" i="23"/>
  <c r="FZ13" i="23" s="1"/>
  <c r="H13" i="23"/>
  <c r="FY13" i="23" s="1"/>
  <c r="FT12" i="23"/>
  <c r="GB12" i="23" s="1"/>
  <c r="Z12" i="23"/>
  <c r="GA12" i="23" s="1"/>
  <c r="Q12" i="23"/>
  <c r="FZ12" i="23" s="1"/>
  <c r="H12" i="23"/>
  <c r="FY12" i="23" s="1"/>
  <c r="FT11" i="23"/>
  <c r="GB11" i="23" s="1"/>
  <c r="Z11" i="23"/>
  <c r="GA11" i="23" s="1"/>
  <c r="Q11" i="23"/>
  <c r="FZ11" i="23" s="1"/>
  <c r="H11" i="23"/>
  <c r="FY11" i="23" s="1"/>
  <c r="FT10" i="23"/>
  <c r="GB10" i="23" s="1"/>
  <c r="Z10" i="23"/>
  <c r="GA10" i="23" s="1"/>
  <c r="Q10" i="23"/>
  <c r="FZ10" i="23" s="1"/>
  <c r="H10" i="23"/>
  <c r="FY10" i="23" s="1"/>
  <c r="FT9" i="23"/>
  <c r="GB9" i="23" s="1"/>
  <c r="Z9" i="23"/>
  <c r="GA9" i="23" s="1"/>
  <c r="Q9" i="23"/>
  <c r="FZ9" i="23" s="1"/>
  <c r="H9" i="23"/>
  <c r="FY9" i="23" s="1"/>
  <c r="GB8" i="23"/>
  <c r="FT8" i="23"/>
  <c r="Z8" i="23"/>
  <c r="Q8" i="23"/>
  <c r="H8" i="23"/>
  <c r="FW6" i="23"/>
  <c r="FW5" i="23"/>
  <c r="FO5" i="23"/>
  <c r="GB5" i="23" s="1"/>
  <c r="U5" i="23"/>
  <c r="GA5" i="23" s="1"/>
  <c r="L5" i="23"/>
  <c r="FZ5" i="23" s="1"/>
  <c r="C5" i="23"/>
  <c r="FY5" i="23" s="1"/>
  <c r="FP2" i="23"/>
  <c r="FO2" i="23"/>
  <c r="V2" i="23"/>
  <c r="U2" i="23"/>
  <c r="M2" i="23"/>
  <c r="L2" i="23"/>
  <c r="D2" i="23"/>
  <c r="C2" i="23"/>
  <c r="B8" i="23" s="1"/>
  <c r="FT38" i="22"/>
  <c r="GB38" i="22" s="1"/>
  <c r="Z38" i="22"/>
  <c r="GA38" i="22" s="1"/>
  <c r="Q38" i="22"/>
  <c r="FZ38" i="22" s="1"/>
  <c r="H38" i="22"/>
  <c r="FY38" i="22" s="1"/>
  <c r="FT37" i="22"/>
  <c r="GB37" i="22" s="1"/>
  <c r="Z37" i="22"/>
  <c r="GA37" i="22" s="1"/>
  <c r="Q37" i="22"/>
  <c r="FZ37" i="22" s="1"/>
  <c r="H37" i="22"/>
  <c r="FY37" i="22" s="1"/>
  <c r="FT36" i="22"/>
  <c r="GB36" i="22" s="1"/>
  <c r="Z36" i="22"/>
  <c r="GA36" i="22" s="1"/>
  <c r="Q36" i="22"/>
  <c r="FZ36" i="22" s="1"/>
  <c r="H36" i="22"/>
  <c r="FY36" i="22" s="1"/>
  <c r="FT35" i="22"/>
  <c r="GB35" i="22" s="1"/>
  <c r="Z35" i="22"/>
  <c r="GA35" i="22" s="1"/>
  <c r="Q35" i="22"/>
  <c r="FZ35" i="22" s="1"/>
  <c r="H35" i="22"/>
  <c r="FY35" i="22" s="1"/>
  <c r="FT34" i="22"/>
  <c r="GB34" i="22" s="1"/>
  <c r="Z34" i="22"/>
  <c r="GA34" i="22" s="1"/>
  <c r="Q34" i="22"/>
  <c r="FZ34" i="22" s="1"/>
  <c r="H34" i="22"/>
  <c r="FY34" i="22" s="1"/>
  <c r="FT33" i="22"/>
  <c r="GB33" i="22" s="1"/>
  <c r="Z33" i="22"/>
  <c r="GA33" i="22" s="1"/>
  <c r="Q33" i="22"/>
  <c r="FZ33" i="22" s="1"/>
  <c r="H33" i="22"/>
  <c r="FY33" i="22" s="1"/>
  <c r="FT32" i="22"/>
  <c r="GB32" i="22" s="1"/>
  <c r="Z32" i="22"/>
  <c r="GA32" i="22" s="1"/>
  <c r="Q32" i="22"/>
  <c r="FZ32" i="22" s="1"/>
  <c r="H32" i="22"/>
  <c r="FY32" i="22" s="1"/>
  <c r="FT31" i="22"/>
  <c r="GB31" i="22" s="1"/>
  <c r="Z31" i="22"/>
  <c r="GA31" i="22" s="1"/>
  <c r="Q31" i="22"/>
  <c r="FZ31" i="22" s="1"/>
  <c r="H31" i="22"/>
  <c r="FY31" i="22" s="1"/>
  <c r="FT30" i="22"/>
  <c r="GB30" i="22" s="1"/>
  <c r="Z30" i="22"/>
  <c r="GA30" i="22" s="1"/>
  <c r="Q30" i="22"/>
  <c r="FZ30" i="22" s="1"/>
  <c r="H30" i="22"/>
  <c r="FY30" i="22" s="1"/>
  <c r="FT29" i="22"/>
  <c r="GB29" i="22" s="1"/>
  <c r="Z29" i="22"/>
  <c r="GA29" i="22" s="1"/>
  <c r="Q29" i="22"/>
  <c r="FZ29" i="22" s="1"/>
  <c r="H29" i="22"/>
  <c r="FY29" i="22" s="1"/>
  <c r="FT28" i="22"/>
  <c r="GB28" i="22" s="1"/>
  <c r="Z28" i="22"/>
  <c r="GA28" i="22" s="1"/>
  <c r="Q28" i="22"/>
  <c r="FZ28" i="22" s="1"/>
  <c r="H28" i="22"/>
  <c r="FY28" i="22" s="1"/>
  <c r="FT27" i="22"/>
  <c r="GB27" i="22" s="1"/>
  <c r="Z27" i="22"/>
  <c r="GA27" i="22" s="1"/>
  <c r="Q27" i="22"/>
  <c r="FZ27" i="22" s="1"/>
  <c r="H27" i="22"/>
  <c r="FY27" i="22" s="1"/>
  <c r="FT26" i="22"/>
  <c r="GB26" i="22" s="1"/>
  <c r="Z26" i="22"/>
  <c r="GA26" i="22" s="1"/>
  <c r="Q26" i="22"/>
  <c r="FZ26" i="22" s="1"/>
  <c r="H26" i="22"/>
  <c r="FY26" i="22" s="1"/>
  <c r="FT25" i="22"/>
  <c r="GB25" i="22" s="1"/>
  <c r="Z25" i="22"/>
  <c r="GA25" i="22" s="1"/>
  <c r="Q25" i="22"/>
  <c r="FZ25" i="22" s="1"/>
  <c r="H25" i="22"/>
  <c r="FY25" i="22" s="1"/>
  <c r="FT24" i="22"/>
  <c r="GB24" i="22" s="1"/>
  <c r="Z24" i="22"/>
  <c r="GA24" i="22" s="1"/>
  <c r="Q24" i="22"/>
  <c r="FZ24" i="22" s="1"/>
  <c r="H24" i="22"/>
  <c r="FY24" i="22" s="1"/>
  <c r="FT23" i="22"/>
  <c r="GB23" i="22" s="1"/>
  <c r="Z23" i="22"/>
  <c r="GA23" i="22" s="1"/>
  <c r="Q23" i="22"/>
  <c r="FZ23" i="22" s="1"/>
  <c r="H23" i="22"/>
  <c r="FY23" i="22" s="1"/>
  <c r="FT22" i="22"/>
  <c r="GB22" i="22" s="1"/>
  <c r="Z22" i="22"/>
  <c r="GA22" i="22" s="1"/>
  <c r="Q22" i="22"/>
  <c r="FZ22" i="22" s="1"/>
  <c r="H22" i="22"/>
  <c r="FY22" i="22" s="1"/>
  <c r="FT21" i="22"/>
  <c r="GB21" i="22" s="1"/>
  <c r="Z21" i="22"/>
  <c r="GA21" i="22" s="1"/>
  <c r="Q21" i="22"/>
  <c r="FZ21" i="22" s="1"/>
  <c r="H21" i="22"/>
  <c r="FY21" i="22" s="1"/>
  <c r="FT20" i="22"/>
  <c r="GB20" i="22" s="1"/>
  <c r="Z20" i="22"/>
  <c r="GA20" i="22" s="1"/>
  <c r="Q20" i="22"/>
  <c r="FZ20" i="22" s="1"/>
  <c r="H20" i="22"/>
  <c r="FY20" i="22" s="1"/>
  <c r="FT19" i="22"/>
  <c r="GB19" i="22" s="1"/>
  <c r="Z19" i="22"/>
  <c r="GA19" i="22" s="1"/>
  <c r="Q19" i="22"/>
  <c r="FZ19" i="22" s="1"/>
  <c r="H19" i="22"/>
  <c r="FY19" i="22" s="1"/>
  <c r="FT18" i="22"/>
  <c r="GB18" i="22" s="1"/>
  <c r="Z18" i="22"/>
  <c r="GA18" i="22" s="1"/>
  <c r="Q18" i="22"/>
  <c r="FZ18" i="22" s="1"/>
  <c r="H18" i="22"/>
  <c r="FY18" i="22" s="1"/>
  <c r="FT17" i="22"/>
  <c r="GB17" i="22" s="1"/>
  <c r="Z17" i="22"/>
  <c r="GA17" i="22" s="1"/>
  <c r="Q17" i="22"/>
  <c r="FZ17" i="22" s="1"/>
  <c r="H17" i="22"/>
  <c r="FY17" i="22" s="1"/>
  <c r="FT16" i="22"/>
  <c r="GB16" i="22" s="1"/>
  <c r="Z16" i="22"/>
  <c r="GA16" i="22" s="1"/>
  <c r="Q16" i="22"/>
  <c r="FZ16" i="22" s="1"/>
  <c r="H16" i="22"/>
  <c r="FY16" i="22" s="1"/>
  <c r="FT15" i="22"/>
  <c r="GB15" i="22" s="1"/>
  <c r="Z15" i="22"/>
  <c r="GA15" i="22" s="1"/>
  <c r="Q15" i="22"/>
  <c r="FZ15" i="22" s="1"/>
  <c r="H15" i="22"/>
  <c r="FY15" i="22" s="1"/>
  <c r="FT14" i="22"/>
  <c r="GB14" i="22" s="1"/>
  <c r="Z14" i="22"/>
  <c r="GA14" i="22" s="1"/>
  <c r="Q14" i="22"/>
  <c r="FZ14" i="22" s="1"/>
  <c r="H14" i="22"/>
  <c r="FY14" i="22" s="1"/>
  <c r="FT13" i="22"/>
  <c r="GB13" i="22" s="1"/>
  <c r="Z13" i="22"/>
  <c r="GA13" i="22" s="1"/>
  <c r="Q13" i="22"/>
  <c r="FZ13" i="22" s="1"/>
  <c r="H13" i="22"/>
  <c r="FY13" i="22" s="1"/>
  <c r="FT12" i="22"/>
  <c r="GB12" i="22" s="1"/>
  <c r="Z12" i="22"/>
  <c r="GA12" i="22" s="1"/>
  <c r="Q12" i="22"/>
  <c r="FZ12" i="22" s="1"/>
  <c r="H12" i="22"/>
  <c r="FY12" i="22" s="1"/>
  <c r="FT11" i="22"/>
  <c r="GB11" i="22" s="1"/>
  <c r="Z11" i="22"/>
  <c r="GA11" i="22" s="1"/>
  <c r="Q11" i="22"/>
  <c r="FZ11" i="22" s="1"/>
  <c r="H11" i="22"/>
  <c r="FY11" i="22" s="1"/>
  <c r="FT10" i="22"/>
  <c r="GB10" i="22" s="1"/>
  <c r="Z10" i="22"/>
  <c r="GA10" i="22" s="1"/>
  <c r="Q10" i="22"/>
  <c r="FZ10" i="22" s="1"/>
  <c r="H10" i="22"/>
  <c r="FY10" i="22" s="1"/>
  <c r="FT9" i="22"/>
  <c r="GB9" i="22" s="1"/>
  <c r="Z9" i="22"/>
  <c r="GA9" i="22" s="1"/>
  <c r="Q9" i="22"/>
  <c r="FZ9" i="22" s="1"/>
  <c r="H9" i="22"/>
  <c r="FY9" i="22" s="1"/>
  <c r="FT8" i="22"/>
  <c r="FT39" i="22" s="1"/>
  <c r="GB39" i="22" s="1"/>
  <c r="Z8" i="22"/>
  <c r="Q8" i="22"/>
  <c r="H8" i="22"/>
  <c r="FW6" i="22"/>
  <c r="FW5" i="22"/>
  <c r="FO5" i="22"/>
  <c r="GB5" i="22" s="1"/>
  <c r="U5" i="22"/>
  <c r="GA5" i="22" s="1"/>
  <c r="L5" i="22"/>
  <c r="FZ5" i="22" s="1"/>
  <c r="C5" i="22"/>
  <c r="FY5" i="22" s="1"/>
  <c r="FP2" i="22"/>
  <c r="FO2" i="22"/>
  <c r="V2" i="22"/>
  <c r="U2" i="22"/>
  <c r="M2" i="22"/>
  <c r="L2" i="22"/>
  <c r="D2" i="22"/>
  <c r="C2" i="22"/>
  <c r="B8" i="22" s="1"/>
  <c r="FT38" i="21"/>
  <c r="GB38" i="21" s="1"/>
  <c r="Z38" i="21"/>
  <c r="GA38" i="21" s="1"/>
  <c r="Q38" i="21"/>
  <c r="FZ38" i="21" s="1"/>
  <c r="H38" i="21"/>
  <c r="FY38" i="21" s="1"/>
  <c r="FT37" i="21"/>
  <c r="GB37" i="21" s="1"/>
  <c r="Z37" i="21"/>
  <c r="GA37" i="21" s="1"/>
  <c r="Q37" i="21"/>
  <c r="FZ37" i="21" s="1"/>
  <c r="H37" i="21"/>
  <c r="FY37" i="21" s="1"/>
  <c r="FT36" i="21"/>
  <c r="GB36" i="21" s="1"/>
  <c r="Z36" i="21"/>
  <c r="GA36" i="21" s="1"/>
  <c r="Q36" i="21"/>
  <c r="FZ36" i="21" s="1"/>
  <c r="H36" i="21"/>
  <c r="FY36" i="21" s="1"/>
  <c r="FT35" i="21"/>
  <c r="GB35" i="21" s="1"/>
  <c r="Z35" i="21"/>
  <c r="GA35" i="21" s="1"/>
  <c r="Q35" i="21"/>
  <c r="FZ35" i="21" s="1"/>
  <c r="H35" i="21"/>
  <c r="FY35" i="21" s="1"/>
  <c r="FT34" i="21"/>
  <c r="GB34" i="21" s="1"/>
  <c r="Z34" i="21"/>
  <c r="GA34" i="21" s="1"/>
  <c r="Q34" i="21"/>
  <c r="FZ34" i="21" s="1"/>
  <c r="H34" i="21"/>
  <c r="FY34" i="21" s="1"/>
  <c r="FT33" i="21"/>
  <c r="GB33" i="21" s="1"/>
  <c r="Z33" i="21"/>
  <c r="GA33" i="21" s="1"/>
  <c r="Q33" i="21"/>
  <c r="FZ33" i="21" s="1"/>
  <c r="H33" i="21"/>
  <c r="FY33" i="21" s="1"/>
  <c r="FT32" i="21"/>
  <c r="GB32" i="21" s="1"/>
  <c r="Z32" i="21"/>
  <c r="GA32" i="21" s="1"/>
  <c r="Q32" i="21"/>
  <c r="FZ32" i="21" s="1"/>
  <c r="H32" i="21"/>
  <c r="FY32" i="21" s="1"/>
  <c r="FT31" i="21"/>
  <c r="GB31" i="21" s="1"/>
  <c r="Z31" i="21"/>
  <c r="GA31" i="21" s="1"/>
  <c r="Q31" i="21"/>
  <c r="FZ31" i="21" s="1"/>
  <c r="H31" i="21"/>
  <c r="FY31" i="21" s="1"/>
  <c r="FT30" i="21"/>
  <c r="GB30" i="21" s="1"/>
  <c r="Z30" i="21"/>
  <c r="GA30" i="21" s="1"/>
  <c r="Q30" i="21"/>
  <c r="FZ30" i="21" s="1"/>
  <c r="H30" i="21"/>
  <c r="FY30" i="21" s="1"/>
  <c r="FT29" i="21"/>
  <c r="GB29" i="21" s="1"/>
  <c r="Z29" i="21"/>
  <c r="GA29" i="21" s="1"/>
  <c r="Q29" i="21"/>
  <c r="FZ29" i="21" s="1"/>
  <c r="H29" i="21"/>
  <c r="FY29" i="21" s="1"/>
  <c r="FT28" i="21"/>
  <c r="GB28" i="21" s="1"/>
  <c r="Z28" i="21"/>
  <c r="GA28" i="21" s="1"/>
  <c r="Q28" i="21"/>
  <c r="FZ28" i="21" s="1"/>
  <c r="H28" i="21"/>
  <c r="FY28" i="21" s="1"/>
  <c r="FT27" i="21"/>
  <c r="GB27" i="21" s="1"/>
  <c r="Z27" i="21"/>
  <c r="GA27" i="21" s="1"/>
  <c r="Q27" i="21"/>
  <c r="FZ27" i="21" s="1"/>
  <c r="H27" i="21"/>
  <c r="FY27" i="21" s="1"/>
  <c r="FT26" i="21"/>
  <c r="GB26" i="21" s="1"/>
  <c r="Z26" i="21"/>
  <c r="GA26" i="21" s="1"/>
  <c r="Q26" i="21"/>
  <c r="FZ26" i="21" s="1"/>
  <c r="H26" i="21"/>
  <c r="FY26" i="21" s="1"/>
  <c r="FT25" i="21"/>
  <c r="GB25" i="21" s="1"/>
  <c r="Z25" i="21"/>
  <c r="GA25" i="21" s="1"/>
  <c r="Q25" i="21"/>
  <c r="FZ25" i="21" s="1"/>
  <c r="H25" i="21"/>
  <c r="FY25" i="21" s="1"/>
  <c r="FT24" i="21"/>
  <c r="GB24" i="21" s="1"/>
  <c r="Z24" i="21"/>
  <c r="GA24" i="21" s="1"/>
  <c r="Q24" i="21"/>
  <c r="FZ24" i="21" s="1"/>
  <c r="H24" i="21"/>
  <c r="FY24" i="21" s="1"/>
  <c r="FT23" i="21"/>
  <c r="GB23" i="21" s="1"/>
  <c r="Z23" i="21"/>
  <c r="GA23" i="21" s="1"/>
  <c r="Q23" i="21"/>
  <c r="FZ23" i="21" s="1"/>
  <c r="H23" i="21"/>
  <c r="FY23" i="21" s="1"/>
  <c r="FT22" i="21"/>
  <c r="GB22" i="21" s="1"/>
  <c r="Z22" i="21"/>
  <c r="GA22" i="21" s="1"/>
  <c r="Q22" i="21"/>
  <c r="FZ22" i="21" s="1"/>
  <c r="H22" i="21"/>
  <c r="FY22" i="21" s="1"/>
  <c r="FT21" i="21"/>
  <c r="GB21" i="21" s="1"/>
  <c r="Z21" i="21"/>
  <c r="GA21" i="21" s="1"/>
  <c r="Q21" i="21"/>
  <c r="FZ21" i="21" s="1"/>
  <c r="H21" i="21"/>
  <c r="FY21" i="21" s="1"/>
  <c r="FT20" i="21"/>
  <c r="GB20" i="21" s="1"/>
  <c r="Z20" i="21"/>
  <c r="GA20" i="21" s="1"/>
  <c r="Q20" i="21"/>
  <c r="FZ20" i="21" s="1"/>
  <c r="H20" i="21"/>
  <c r="FY20" i="21" s="1"/>
  <c r="FT19" i="21"/>
  <c r="GB19" i="21" s="1"/>
  <c r="Z19" i="21"/>
  <c r="GA19" i="21" s="1"/>
  <c r="Q19" i="21"/>
  <c r="FZ19" i="21" s="1"/>
  <c r="H19" i="21"/>
  <c r="FY19" i="21" s="1"/>
  <c r="FT18" i="21"/>
  <c r="GB18" i="21" s="1"/>
  <c r="Z18" i="21"/>
  <c r="GA18" i="21" s="1"/>
  <c r="Q18" i="21"/>
  <c r="FZ18" i="21" s="1"/>
  <c r="H18" i="21"/>
  <c r="FY18" i="21" s="1"/>
  <c r="FT17" i="21"/>
  <c r="GB17" i="21" s="1"/>
  <c r="Z17" i="21"/>
  <c r="GA17" i="21" s="1"/>
  <c r="Q17" i="21"/>
  <c r="FZ17" i="21" s="1"/>
  <c r="H17" i="21"/>
  <c r="FY17" i="21" s="1"/>
  <c r="FT16" i="21"/>
  <c r="GB16" i="21" s="1"/>
  <c r="Z16" i="21"/>
  <c r="GA16" i="21" s="1"/>
  <c r="Q16" i="21"/>
  <c r="FZ16" i="21" s="1"/>
  <c r="H16" i="21"/>
  <c r="FY16" i="21" s="1"/>
  <c r="FT15" i="21"/>
  <c r="GB15" i="21" s="1"/>
  <c r="Z15" i="21"/>
  <c r="GA15" i="21" s="1"/>
  <c r="Q15" i="21"/>
  <c r="FZ15" i="21" s="1"/>
  <c r="H15" i="21"/>
  <c r="FY15" i="21" s="1"/>
  <c r="FT14" i="21"/>
  <c r="GB14" i="21" s="1"/>
  <c r="Z14" i="21"/>
  <c r="GA14" i="21" s="1"/>
  <c r="Q14" i="21"/>
  <c r="FZ14" i="21" s="1"/>
  <c r="H14" i="21"/>
  <c r="FY14" i="21" s="1"/>
  <c r="FT13" i="21"/>
  <c r="GB13" i="21" s="1"/>
  <c r="Z13" i="21"/>
  <c r="GA13" i="21" s="1"/>
  <c r="Q13" i="21"/>
  <c r="FZ13" i="21" s="1"/>
  <c r="H13" i="21"/>
  <c r="FY13" i="21" s="1"/>
  <c r="FT12" i="21"/>
  <c r="GB12" i="21" s="1"/>
  <c r="Z12" i="21"/>
  <c r="GA12" i="21" s="1"/>
  <c r="Q12" i="21"/>
  <c r="FZ12" i="21" s="1"/>
  <c r="H12" i="21"/>
  <c r="FY12" i="21" s="1"/>
  <c r="FT11" i="21"/>
  <c r="GB11" i="21" s="1"/>
  <c r="Z11" i="21"/>
  <c r="GA11" i="21" s="1"/>
  <c r="Q11" i="21"/>
  <c r="FZ11" i="21" s="1"/>
  <c r="H11" i="21"/>
  <c r="FY11" i="21" s="1"/>
  <c r="FT10" i="21"/>
  <c r="GB10" i="21" s="1"/>
  <c r="Z10" i="21"/>
  <c r="GA10" i="21" s="1"/>
  <c r="Q10" i="21"/>
  <c r="FZ10" i="21" s="1"/>
  <c r="H10" i="21"/>
  <c r="FY10" i="21" s="1"/>
  <c r="FT9" i="21"/>
  <c r="GB9" i="21" s="1"/>
  <c r="Z9" i="21"/>
  <c r="GA9" i="21" s="1"/>
  <c r="Q9" i="21"/>
  <c r="FZ9" i="21" s="1"/>
  <c r="H9" i="21"/>
  <c r="FY9" i="21" s="1"/>
  <c r="FT8" i="21"/>
  <c r="Z8" i="21"/>
  <c r="Q8" i="21"/>
  <c r="FZ8" i="21" s="1"/>
  <c r="H8" i="21"/>
  <c r="FY8" i="21" s="1"/>
  <c r="FW6" i="21"/>
  <c r="FW5" i="21"/>
  <c r="FO5" i="21"/>
  <c r="GB5" i="21" s="1"/>
  <c r="U5" i="21"/>
  <c r="GA5" i="21" s="1"/>
  <c r="L5" i="21"/>
  <c r="FZ5" i="21" s="1"/>
  <c r="C5" i="21"/>
  <c r="FY5" i="21" s="1"/>
  <c r="FP2" i="21"/>
  <c r="FO2" i="21"/>
  <c r="V2" i="21"/>
  <c r="U2" i="21"/>
  <c r="M2" i="21"/>
  <c r="L2" i="21"/>
  <c r="D2" i="21"/>
  <c r="C2" i="21"/>
  <c r="B8" i="21" s="1"/>
  <c r="FT38" i="20"/>
  <c r="GB38" i="20" s="1"/>
  <c r="Z38" i="20"/>
  <c r="GA38" i="20" s="1"/>
  <c r="Q38" i="20"/>
  <c r="FZ38" i="20" s="1"/>
  <c r="H38" i="20"/>
  <c r="FY38" i="20" s="1"/>
  <c r="FT37" i="20"/>
  <c r="GB37" i="20" s="1"/>
  <c r="Z37" i="20"/>
  <c r="GA37" i="20" s="1"/>
  <c r="Q37" i="20"/>
  <c r="FZ37" i="20" s="1"/>
  <c r="H37" i="20"/>
  <c r="FY37" i="20" s="1"/>
  <c r="FT36" i="20"/>
  <c r="GB36" i="20" s="1"/>
  <c r="Z36" i="20"/>
  <c r="GA36" i="20" s="1"/>
  <c r="Q36" i="20"/>
  <c r="FZ36" i="20" s="1"/>
  <c r="H36" i="20"/>
  <c r="FY36" i="20" s="1"/>
  <c r="FT35" i="20"/>
  <c r="GB35" i="20" s="1"/>
  <c r="Z35" i="20"/>
  <c r="GA35" i="20" s="1"/>
  <c r="Q35" i="20"/>
  <c r="FZ35" i="20" s="1"/>
  <c r="H35" i="20"/>
  <c r="FY35" i="20" s="1"/>
  <c r="FT34" i="20"/>
  <c r="GB34" i="20" s="1"/>
  <c r="Z34" i="20"/>
  <c r="GA34" i="20" s="1"/>
  <c r="Q34" i="20"/>
  <c r="FZ34" i="20" s="1"/>
  <c r="H34" i="20"/>
  <c r="FY34" i="20" s="1"/>
  <c r="FT33" i="20"/>
  <c r="GB33" i="20" s="1"/>
  <c r="Z33" i="20"/>
  <c r="GA33" i="20" s="1"/>
  <c r="Q33" i="20"/>
  <c r="FZ33" i="20" s="1"/>
  <c r="H33" i="20"/>
  <c r="FY33" i="20" s="1"/>
  <c r="FT32" i="20"/>
  <c r="GB32" i="20" s="1"/>
  <c r="Z32" i="20"/>
  <c r="GA32" i="20" s="1"/>
  <c r="Q32" i="20"/>
  <c r="FZ32" i="20" s="1"/>
  <c r="H32" i="20"/>
  <c r="FY32" i="20" s="1"/>
  <c r="FT31" i="20"/>
  <c r="GB31" i="20" s="1"/>
  <c r="Z31" i="20"/>
  <c r="GA31" i="20" s="1"/>
  <c r="Q31" i="20"/>
  <c r="FZ31" i="20" s="1"/>
  <c r="H31" i="20"/>
  <c r="FY31" i="20" s="1"/>
  <c r="FT30" i="20"/>
  <c r="GB30" i="20" s="1"/>
  <c r="Z30" i="20"/>
  <c r="GA30" i="20" s="1"/>
  <c r="Q30" i="20"/>
  <c r="FZ30" i="20" s="1"/>
  <c r="H30" i="20"/>
  <c r="FY30" i="20" s="1"/>
  <c r="FT29" i="20"/>
  <c r="GB29" i="20" s="1"/>
  <c r="Z29" i="20"/>
  <c r="GA29" i="20" s="1"/>
  <c r="Q29" i="20"/>
  <c r="FZ29" i="20" s="1"/>
  <c r="H29" i="20"/>
  <c r="FY29" i="20" s="1"/>
  <c r="FT28" i="20"/>
  <c r="GB28" i="20" s="1"/>
  <c r="Z28" i="20"/>
  <c r="GA28" i="20" s="1"/>
  <c r="Q28" i="20"/>
  <c r="FZ28" i="20" s="1"/>
  <c r="H28" i="20"/>
  <c r="FY28" i="20" s="1"/>
  <c r="FT27" i="20"/>
  <c r="GB27" i="20" s="1"/>
  <c r="Z27" i="20"/>
  <c r="GA27" i="20" s="1"/>
  <c r="Q27" i="20"/>
  <c r="FZ27" i="20" s="1"/>
  <c r="H27" i="20"/>
  <c r="FY27" i="20" s="1"/>
  <c r="FT26" i="20"/>
  <c r="GB26" i="20" s="1"/>
  <c r="Z26" i="20"/>
  <c r="GA26" i="20" s="1"/>
  <c r="Q26" i="20"/>
  <c r="FZ26" i="20" s="1"/>
  <c r="H26" i="20"/>
  <c r="FY26" i="20" s="1"/>
  <c r="FT25" i="20"/>
  <c r="GB25" i="20" s="1"/>
  <c r="Z25" i="20"/>
  <c r="GA25" i="20" s="1"/>
  <c r="Q25" i="20"/>
  <c r="FZ25" i="20" s="1"/>
  <c r="H25" i="20"/>
  <c r="FY25" i="20" s="1"/>
  <c r="FT24" i="20"/>
  <c r="GB24" i="20" s="1"/>
  <c r="Z24" i="20"/>
  <c r="GA24" i="20" s="1"/>
  <c r="Q24" i="20"/>
  <c r="FZ24" i="20" s="1"/>
  <c r="H24" i="20"/>
  <c r="FY24" i="20" s="1"/>
  <c r="FT23" i="20"/>
  <c r="GB23" i="20" s="1"/>
  <c r="Z23" i="20"/>
  <c r="GA23" i="20" s="1"/>
  <c r="Q23" i="20"/>
  <c r="FZ23" i="20" s="1"/>
  <c r="H23" i="20"/>
  <c r="FY23" i="20" s="1"/>
  <c r="FT22" i="20"/>
  <c r="GB22" i="20" s="1"/>
  <c r="Z22" i="20"/>
  <c r="GA22" i="20" s="1"/>
  <c r="Q22" i="20"/>
  <c r="FZ22" i="20" s="1"/>
  <c r="H22" i="20"/>
  <c r="FY22" i="20" s="1"/>
  <c r="FT21" i="20"/>
  <c r="GB21" i="20" s="1"/>
  <c r="Z21" i="20"/>
  <c r="GA21" i="20" s="1"/>
  <c r="Q21" i="20"/>
  <c r="FZ21" i="20" s="1"/>
  <c r="H21" i="20"/>
  <c r="FY21" i="20" s="1"/>
  <c r="FT20" i="20"/>
  <c r="GB20" i="20" s="1"/>
  <c r="Z20" i="20"/>
  <c r="GA20" i="20" s="1"/>
  <c r="Q20" i="20"/>
  <c r="FZ20" i="20" s="1"/>
  <c r="H20" i="20"/>
  <c r="FY20" i="20" s="1"/>
  <c r="FT19" i="20"/>
  <c r="GB19" i="20" s="1"/>
  <c r="Z19" i="20"/>
  <c r="GA19" i="20" s="1"/>
  <c r="Q19" i="20"/>
  <c r="FZ19" i="20" s="1"/>
  <c r="H19" i="20"/>
  <c r="FY19" i="20" s="1"/>
  <c r="FT18" i="20"/>
  <c r="GB18" i="20" s="1"/>
  <c r="Z18" i="20"/>
  <c r="GA18" i="20" s="1"/>
  <c r="Q18" i="20"/>
  <c r="FZ18" i="20" s="1"/>
  <c r="H18" i="20"/>
  <c r="FY18" i="20" s="1"/>
  <c r="FT17" i="20"/>
  <c r="GB17" i="20" s="1"/>
  <c r="Z17" i="20"/>
  <c r="GA17" i="20" s="1"/>
  <c r="Q17" i="20"/>
  <c r="FZ17" i="20" s="1"/>
  <c r="H17" i="20"/>
  <c r="FY17" i="20" s="1"/>
  <c r="FT16" i="20"/>
  <c r="GB16" i="20" s="1"/>
  <c r="Z16" i="20"/>
  <c r="GA16" i="20" s="1"/>
  <c r="Q16" i="20"/>
  <c r="FZ16" i="20" s="1"/>
  <c r="H16" i="20"/>
  <c r="FY16" i="20" s="1"/>
  <c r="FT15" i="20"/>
  <c r="GB15" i="20" s="1"/>
  <c r="Z15" i="20"/>
  <c r="GA15" i="20" s="1"/>
  <c r="Q15" i="20"/>
  <c r="FZ15" i="20" s="1"/>
  <c r="H15" i="20"/>
  <c r="FY15" i="20" s="1"/>
  <c r="FT14" i="20"/>
  <c r="GB14" i="20" s="1"/>
  <c r="Z14" i="20"/>
  <c r="GA14" i="20" s="1"/>
  <c r="Q14" i="20"/>
  <c r="FZ14" i="20" s="1"/>
  <c r="H14" i="20"/>
  <c r="FY14" i="20" s="1"/>
  <c r="FT13" i="20"/>
  <c r="GB13" i="20" s="1"/>
  <c r="Z13" i="20"/>
  <c r="GA13" i="20" s="1"/>
  <c r="Q13" i="20"/>
  <c r="FZ13" i="20" s="1"/>
  <c r="H13" i="20"/>
  <c r="FY13" i="20" s="1"/>
  <c r="FT12" i="20"/>
  <c r="GB12" i="20" s="1"/>
  <c r="Z12" i="20"/>
  <c r="GA12" i="20" s="1"/>
  <c r="Q12" i="20"/>
  <c r="FZ12" i="20" s="1"/>
  <c r="H12" i="20"/>
  <c r="FY12" i="20" s="1"/>
  <c r="FT11" i="20"/>
  <c r="GB11" i="20" s="1"/>
  <c r="Z11" i="20"/>
  <c r="GA11" i="20" s="1"/>
  <c r="Q11" i="20"/>
  <c r="FZ11" i="20" s="1"/>
  <c r="H11" i="20"/>
  <c r="FY11" i="20" s="1"/>
  <c r="FT10" i="20"/>
  <c r="GB10" i="20" s="1"/>
  <c r="Z10" i="20"/>
  <c r="GA10" i="20" s="1"/>
  <c r="Q10" i="20"/>
  <c r="FZ10" i="20" s="1"/>
  <c r="H10" i="20"/>
  <c r="FY10" i="20" s="1"/>
  <c r="FT9" i="20"/>
  <c r="GB9" i="20" s="1"/>
  <c r="Z9" i="20"/>
  <c r="GA9" i="20" s="1"/>
  <c r="Q9" i="20"/>
  <c r="FZ9" i="20" s="1"/>
  <c r="H9" i="20"/>
  <c r="FY9" i="20" s="1"/>
  <c r="FT8" i="20"/>
  <c r="GB8" i="20" s="1"/>
  <c r="Z8" i="20"/>
  <c r="Q8" i="20"/>
  <c r="H8" i="20"/>
  <c r="FW6" i="20"/>
  <c r="FW5" i="20"/>
  <c r="FO5" i="20"/>
  <c r="GB5" i="20" s="1"/>
  <c r="U5" i="20"/>
  <c r="GA5" i="20" s="1"/>
  <c r="L5" i="20"/>
  <c r="FZ5" i="20" s="1"/>
  <c r="C5" i="20"/>
  <c r="FY5" i="20" s="1"/>
  <c r="FP2" i="20"/>
  <c r="FO2" i="20"/>
  <c r="V2" i="20"/>
  <c r="U2" i="20"/>
  <c r="M2" i="20"/>
  <c r="L2" i="20"/>
  <c r="D2" i="20"/>
  <c r="C2" i="20"/>
  <c r="B8" i="20" s="1"/>
  <c r="FT38" i="19"/>
  <c r="GB38" i="19" s="1"/>
  <c r="Z38" i="19"/>
  <c r="GA38" i="19" s="1"/>
  <c r="Q38" i="19"/>
  <c r="FZ38" i="19" s="1"/>
  <c r="H38" i="19"/>
  <c r="FY38" i="19" s="1"/>
  <c r="FT37" i="19"/>
  <c r="GB37" i="19" s="1"/>
  <c r="Z37" i="19"/>
  <c r="GA37" i="19" s="1"/>
  <c r="Q37" i="19"/>
  <c r="FZ37" i="19" s="1"/>
  <c r="H37" i="19"/>
  <c r="FY37" i="19" s="1"/>
  <c r="FT36" i="19"/>
  <c r="GB36" i="19" s="1"/>
  <c r="Z36" i="19"/>
  <c r="GA36" i="19" s="1"/>
  <c r="Q36" i="19"/>
  <c r="FZ36" i="19" s="1"/>
  <c r="H36" i="19"/>
  <c r="FY36" i="19" s="1"/>
  <c r="FT35" i="19"/>
  <c r="GB35" i="19" s="1"/>
  <c r="Z35" i="19"/>
  <c r="GA35" i="19" s="1"/>
  <c r="Q35" i="19"/>
  <c r="FZ35" i="19" s="1"/>
  <c r="H35" i="19"/>
  <c r="FY35" i="19" s="1"/>
  <c r="FT34" i="19"/>
  <c r="GB34" i="19" s="1"/>
  <c r="Z34" i="19"/>
  <c r="GA34" i="19" s="1"/>
  <c r="Q34" i="19"/>
  <c r="FZ34" i="19" s="1"/>
  <c r="H34" i="19"/>
  <c r="FY34" i="19" s="1"/>
  <c r="FT33" i="19"/>
  <c r="GB33" i="19" s="1"/>
  <c r="Z33" i="19"/>
  <c r="GA33" i="19" s="1"/>
  <c r="Q33" i="19"/>
  <c r="FZ33" i="19" s="1"/>
  <c r="H33" i="19"/>
  <c r="FY33" i="19" s="1"/>
  <c r="FT32" i="19"/>
  <c r="GB32" i="19" s="1"/>
  <c r="Z32" i="19"/>
  <c r="GA32" i="19" s="1"/>
  <c r="Q32" i="19"/>
  <c r="FZ32" i="19" s="1"/>
  <c r="H32" i="19"/>
  <c r="FY32" i="19" s="1"/>
  <c r="FT31" i="19"/>
  <c r="GB31" i="19" s="1"/>
  <c r="Z31" i="19"/>
  <c r="GA31" i="19" s="1"/>
  <c r="Q31" i="19"/>
  <c r="FZ31" i="19" s="1"/>
  <c r="H31" i="19"/>
  <c r="FY31" i="19" s="1"/>
  <c r="FT30" i="19"/>
  <c r="GB30" i="19" s="1"/>
  <c r="Z30" i="19"/>
  <c r="GA30" i="19" s="1"/>
  <c r="Q30" i="19"/>
  <c r="FZ30" i="19" s="1"/>
  <c r="H30" i="19"/>
  <c r="FY30" i="19" s="1"/>
  <c r="FT29" i="19"/>
  <c r="GB29" i="19" s="1"/>
  <c r="Z29" i="19"/>
  <c r="GA29" i="19" s="1"/>
  <c r="Q29" i="19"/>
  <c r="FZ29" i="19" s="1"/>
  <c r="H29" i="19"/>
  <c r="FY29" i="19" s="1"/>
  <c r="FT28" i="19"/>
  <c r="GB28" i="19" s="1"/>
  <c r="Z28" i="19"/>
  <c r="GA28" i="19" s="1"/>
  <c r="Q28" i="19"/>
  <c r="FZ28" i="19" s="1"/>
  <c r="H28" i="19"/>
  <c r="FY28" i="19" s="1"/>
  <c r="FT27" i="19"/>
  <c r="GB27" i="19" s="1"/>
  <c r="Z27" i="19"/>
  <c r="GA27" i="19" s="1"/>
  <c r="Q27" i="19"/>
  <c r="FZ27" i="19" s="1"/>
  <c r="H27" i="19"/>
  <c r="FY27" i="19" s="1"/>
  <c r="FT26" i="19"/>
  <c r="GB26" i="19" s="1"/>
  <c r="Z26" i="19"/>
  <c r="GA26" i="19" s="1"/>
  <c r="Q26" i="19"/>
  <c r="FZ26" i="19" s="1"/>
  <c r="H26" i="19"/>
  <c r="FY26" i="19" s="1"/>
  <c r="FT25" i="19"/>
  <c r="GB25" i="19" s="1"/>
  <c r="Z25" i="19"/>
  <c r="GA25" i="19" s="1"/>
  <c r="Q25" i="19"/>
  <c r="FZ25" i="19" s="1"/>
  <c r="H25" i="19"/>
  <c r="FY25" i="19" s="1"/>
  <c r="FT24" i="19"/>
  <c r="GB24" i="19" s="1"/>
  <c r="Z24" i="19"/>
  <c r="GA24" i="19" s="1"/>
  <c r="Q24" i="19"/>
  <c r="FZ24" i="19" s="1"/>
  <c r="H24" i="19"/>
  <c r="FY24" i="19" s="1"/>
  <c r="FT23" i="19"/>
  <c r="GB23" i="19" s="1"/>
  <c r="Z23" i="19"/>
  <c r="GA23" i="19" s="1"/>
  <c r="Q23" i="19"/>
  <c r="FZ23" i="19" s="1"/>
  <c r="H23" i="19"/>
  <c r="FY23" i="19" s="1"/>
  <c r="FT22" i="19"/>
  <c r="GB22" i="19" s="1"/>
  <c r="Z22" i="19"/>
  <c r="GA22" i="19" s="1"/>
  <c r="Q22" i="19"/>
  <c r="FZ22" i="19" s="1"/>
  <c r="H22" i="19"/>
  <c r="FY22" i="19" s="1"/>
  <c r="FT21" i="19"/>
  <c r="GB21" i="19" s="1"/>
  <c r="Z21" i="19"/>
  <c r="GA21" i="19" s="1"/>
  <c r="Q21" i="19"/>
  <c r="FZ21" i="19" s="1"/>
  <c r="H21" i="19"/>
  <c r="FY21" i="19" s="1"/>
  <c r="FT20" i="19"/>
  <c r="GB20" i="19" s="1"/>
  <c r="Z20" i="19"/>
  <c r="GA20" i="19" s="1"/>
  <c r="Q20" i="19"/>
  <c r="FZ20" i="19" s="1"/>
  <c r="H20" i="19"/>
  <c r="FY20" i="19" s="1"/>
  <c r="FT19" i="19"/>
  <c r="GB19" i="19" s="1"/>
  <c r="Z19" i="19"/>
  <c r="GA19" i="19" s="1"/>
  <c r="Q19" i="19"/>
  <c r="FZ19" i="19" s="1"/>
  <c r="H19" i="19"/>
  <c r="FY19" i="19" s="1"/>
  <c r="FT18" i="19"/>
  <c r="GB18" i="19" s="1"/>
  <c r="Z18" i="19"/>
  <c r="GA18" i="19" s="1"/>
  <c r="Q18" i="19"/>
  <c r="FZ18" i="19" s="1"/>
  <c r="H18" i="19"/>
  <c r="FY18" i="19" s="1"/>
  <c r="FT17" i="19"/>
  <c r="GB17" i="19" s="1"/>
  <c r="Z17" i="19"/>
  <c r="GA17" i="19" s="1"/>
  <c r="Q17" i="19"/>
  <c r="FZ17" i="19" s="1"/>
  <c r="H17" i="19"/>
  <c r="FY17" i="19" s="1"/>
  <c r="FT16" i="19"/>
  <c r="GB16" i="19" s="1"/>
  <c r="Z16" i="19"/>
  <c r="GA16" i="19" s="1"/>
  <c r="Q16" i="19"/>
  <c r="FZ16" i="19" s="1"/>
  <c r="H16" i="19"/>
  <c r="FY16" i="19" s="1"/>
  <c r="FT15" i="19"/>
  <c r="GB15" i="19" s="1"/>
  <c r="Z15" i="19"/>
  <c r="GA15" i="19" s="1"/>
  <c r="Q15" i="19"/>
  <c r="FZ15" i="19" s="1"/>
  <c r="H15" i="19"/>
  <c r="FY15" i="19" s="1"/>
  <c r="FT14" i="19"/>
  <c r="GB14" i="19" s="1"/>
  <c r="Z14" i="19"/>
  <c r="GA14" i="19" s="1"/>
  <c r="Q14" i="19"/>
  <c r="FZ14" i="19" s="1"/>
  <c r="H14" i="19"/>
  <c r="FY14" i="19" s="1"/>
  <c r="FT13" i="19"/>
  <c r="GB13" i="19" s="1"/>
  <c r="Z13" i="19"/>
  <c r="GA13" i="19" s="1"/>
  <c r="Q13" i="19"/>
  <c r="FZ13" i="19" s="1"/>
  <c r="H13" i="19"/>
  <c r="FY13" i="19" s="1"/>
  <c r="FT12" i="19"/>
  <c r="GB12" i="19" s="1"/>
  <c r="Z12" i="19"/>
  <c r="GA12" i="19" s="1"/>
  <c r="Q12" i="19"/>
  <c r="FZ12" i="19" s="1"/>
  <c r="H12" i="19"/>
  <c r="FY12" i="19" s="1"/>
  <c r="FT11" i="19"/>
  <c r="GB11" i="19" s="1"/>
  <c r="Z11" i="19"/>
  <c r="GA11" i="19" s="1"/>
  <c r="Q11" i="19"/>
  <c r="FZ11" i="19" s="1"/>
  <c r="H11" i="19"/>
  <c r="FY11" i="19" s="1"/>
  <c r="FT10" i="19"/>
  <c r="GB10" i="19" s="1"/>
  <c r="Z10" i="19"/>
  <c r="GA10" i="19" s="1"/>
  <c r="Q10" i="19"/>
  <c r="FZ10" i="19" s="1"/>
  <c r="H10" i="19"/>
  <c r="FY10" i="19" s="1"/>
  <c r="FT9" i="19"/>
  <c r="GB9" i="19" s="1"/>
  <c r="Z9" i="19"/>
  <c r="GA9" i="19" s="1"/>
  <c r="Q9" i="19"/>
  <c r="FZ9" i="19" s="1"/>
  <c r="H9" i="19"/>
  <c r="FY9" i="19" s="1"/>
  <c r="FT8" i="19"/>
  <c r="Z8" i="19"/>
  <c r="Q8" i="19"/>
  <c r="FZ8" i="19" s="1"/>
  <c r="H8" i="19"/>
  <c r="FY8" i="19" s="1"/>
  <c r="FW6" i="19"/>
  <c r="FW5" i="19"/>
  <c r="FO5" i="19"/>
  <c r="GB5" i="19" s="1"/>
  <c r="U5" i="19"/>
  <c r="GA5" i="19" s="1"/>
  <c r="L5" i="19"/>
  <c r="FZ5" i="19" s="1"/>
  <c r="C5" i="19"/>
  <c r="FY5" i="19" s="1"/>
  <c r="FP2" i="19"/>
  <c r="FO2" i="19"/>
  <c r="V2" i="19"/>
  <c r="U2" i="19"/>
  <c r="M2" i="19"/>
  <c r="L2" i="19"/>
  <c r="D2" i="19"/>
  <c r="C2" i="19"/>
  <c r="B8" i="19" s="1"/>
  <c r="T8" i="19" s="1"/>
  <c r="FT38" i="18"/>
  <c r="GB38" i="18" s="1"/>
  <c r="Z38" i="18"/>
  <c r="GA38" i="18" s="1"/>
  <c r="Q38" i="18"/>
  <c r="FZ38" i="18" s="1"/>
  <c r="H38" i="18"/>
  <c r="FY38" i="18" s="1"/>
  <c r="FT37" i="18"/>
  <c r="GB37" i="18" s="1"/>
  <c r="Z37" i="18"/>
  <c r="GA37" i="18" s="1"/>
  <c r="Q37" i="18"/>
  <c r="FZ37" i="18" s="1"/>
  <c r="H37" i="18"/>
  <c r="FY37" i="18" s="1"/>
  <c r="FT36" i="18"/>
  <c r="GB36" i="18" s="1"/>
  <c r="Z36" i="18"/>
  <c r="GA36" i="18" s="1"/>
  <c r="Q36" i="18"/>
  <c r="FZ36" i="18" s="1"/>
  <c r="H36" i="18"/>
  <c r="FY36" i="18" s="1"/>
  <c r="FT35" i="18"/>
  <c r="GB35" i="18" s="1"/>
  <c r="Z35" i="18"/>
  <c r="GA35" i="18" s="1"/>
  <c r="Q35" i="18"/>
  <c r="FZ35" i="18" s="1"/>
  <c r="H35" i="18"/>
  <c r="FY35" i="18" s="1"/>
  <c r="FT34" i="18"/>
  <c r="GB34" i="18" s="1"/>
  <c r="Z34" i="18"/>
  <c r="GA34" i="18" s="1"/>
  <c r="Q34" i="18"/>
  <c r="FZ34" i="18" s="1"/>
  <c r="H34" i="18"/>
  <c r="FY34" i="18" s="1"/>
  <c r="FT33" i="18"/>
  <c r="GB33" i="18" s="1"/>
  <c r="Z33" i="18"/>
  <c r="GA33" i="18" s="1"/>
  <c r="Q33" i="18"/>
  <c r="FZ33" i="18" s="1"/>
  <c r="H33" i="18"/>
  <c r="FY33" i="18" s="1"/>
  <c r="FT32" i="18"/>
  <c r="GB32" i="18" s="1"/>
  <c r="Z32" i="18"/>
  <c r="GA32" i="18" s="1"/>
  <c r="Q32" i="18"/>
  <c r="FZ32" i="18" s="1"/>
  <c r="H32" i="18"/>
  <c r="FY32" i="18" s="1"/>
  <c r="FT31" i="18"/>
  <c r="GB31" i="18" s="1"/>
  <c r="Z31" i="18"/>
  <c r="GA31" i="18" s="1"/>
  <c r="Q31" i="18"/>
  <c r="FZ31" i="18" s="1"/>
  <c r="H31" i="18"/>
  <c r="FY31" i="18" s="1"/>
  <c r="FT30" i="18"/>
  <c r="GB30" i="18" s="1"/>
  <c r="Z30" i="18"/>
  <c r="GA30" i="18" s="1"/>
  <c r="Q30" i="18"/>
  <c r="FZ30" i="18" s="1"/>
  <c r="H30" i="18"/>
  <c r="FY30" i="18" s="1"/>
  <c r="FT29" i="18"/>
  <c r="GB29" i="18" s="1"/>
  <c r="Z29" i="18"/>
  <c r="GA29" i="18" s="1"/>
  <c r="Q29" i="18"/>
  <c r="FZ29" i="18" s="1"/>
  <c r="H29" i="18"/>
  <c r="FY29" i="18" s="1"/>
  <c r="FT28" i="18"/>
  <c r="GB28" i="18" s="1"/>
  <c r="Z28" i="18"/>
  <c r="GA28" i="18" s="1"/>
  <c r="Q28" i="18"/>
  <c r="FZ28" i="18" s="1"/>
  <c r="H28" i="18"/>
  <c r="FY28" i="18" s="1"/>
  <c r="FT27" i="18"/>
  <c r="GB27" i="18" s="1"/>
  <c r="Z27" i="18"/>
  <c r="GA27" i="18" s="1"/>
  <c r="Q27" i="18"/>
  <c r="FZ27" i="18" s="1"/>
  <c r="H27" i="18"/>
  <c r="FY27" i="18" s="1"/>
  <c r="FT26" i="18"/>
  <c r="GB26" i="18" s="1"/>
  <c r="Z26" i="18"/>
  <c r="GA26" i="18" s="1"/>
  <c r="Q26" i="18"/>
  <c r="FZ26" i="18" s="1"/>
  <c r="H26" i="18"/>
  <c r="FY26" i="18" s="1"/>
  <c r="FT25" i="18"/>
  <c r="GB25" i="18" s="1"/>
  <c r="Z25" i="18"/>
  <c r="GA25" i="18" s="1"/>
  <c r="Q25" i="18"/>
  <c r="FZ25" i="18" s="1"/>
  <c r="H25" i="18"/>
  <c r="FY25" i="18" s="1"/>
  <c r="FT24" i="18"/>
  <c r="GB24" i="18" s="1"/>
  <c r="Z24" i="18"/>
  <c r="GA24" i="18" s="1"/>
  <c r="Q24" i="18"/>
  <c r="FZ24" i="18" s="1"/>
  <c r="H24" i="18"/>
  <c r="FY24" i="18" s="1"/>
  <c r="FT23" i="18"/>
  <c r="GB23" i="18" s="1"/>
  <c r="Z23" i="18"/>
  <c r="GA23" i="18" s="1"/>
  <c r="Q23" i="18"/>
  <c r="FZ23" i="18" s="1"/>
  <c r="H23" i="18"/>
  <c r="FY23" i="18" s="1"/>
  <c r="FT22" i="18"/>
  <c r="GB22" i="18" s="1"/>
  <c r="Z22" i="18"/>
  <c r="GA22" i="18" s="1"/>
  <c r="Q22" i="18"/>
  <c r="FZ22" i="18" s="1"/>
  <c r="H22" i="18"/>
  <c r="FY22" i="18" s="1"/>
  <c r="FT21" i="18"/>
  <c r="GB21" i="18" s="1"/>
  <c r="Z21" i="18"/>
  <c r="GA21" i="18" s="1"/>
  <c r="Q21" i="18"/>
  <c r="FZ21" i="18" s="1"/>
  <c r="H21" i="18"/>
  <c r="FY21" i="18" s="1"/>
  <c r="FT20" i="18"/>
  <c r="GB20" i="18" s="1"/>
  <c r="Z20" i="18"/>
  <c r="GA20" i="18" s="1"/>
  <c r="Q20" i="18"/>
  <c r="FZ20" i="18" s="1"/>
  <c r="H20" i="18"/>
  <c r="FY20" i="18" s="1"/>
  <c r="FT19" i="18"/>
  <c r="GB19" i="18" s="1"/>
  <c r="Z19" i="18"/>
  <c r="GA19" i="18" s="1"/>
  <c r="Q19" i="18"/>
  <c r="FZ19" i="18" s="1"/>
  <c r="H19" i="18"/>
  <c r="FY19" i="18" s="1"/>
  <c r="FT18" i="18"/>
  <c r="GB18" i="18" s="1"/>
  <c r="Z18" i="18"/>
  <c r="GA18" i="18" s="1"/>
  <c r="Q18" i="18"/>
  <c r="FZ18" i="18" s="1"/>
  <c r="H18" i="18"/>
  <c r="FY18" i="18" s="1"/>
  <c r="FT17" i="18"/>
  <c r="GB17" i="18" s="1"/>
  <c r="Z17" i="18"/>
  <c r="GA17" i="18" s="1"/>
  <c r="Q17" i="18"/>
  <c r="FZ17" i="18" s="1"/>
  <c r="H17" i="18"/>
  <c r="FY17" i="18" s="1"/>
  <c r="FT16" i="18"/>
  <c r="GB16" i="18" s="1"/>
  <c r="Z16" i="18"/>
  <c r="GA16" i="18" s="1"/>
  <c r="Q16" i="18"/>
  <c r="FZ16" i="18" s="1"/>
  <c r="H16" i="18"/>
  <c r="FY16" i="18" s="1"/>
  <c r="FT15" i="18"/>
  <c r="GB15" i="18" s="1"/>
  <c r="Z15" i="18"/>
  <c r="GA15" i="18" s="1"/>
  <c r="Q15" i="18"/>
  <c r="FZ15" i="18" s="1"/>
  <c r="H15" i="18"/>
  <c r="FY15" i="18" s="1"/>
  <c r="FT14" i="18"/>
  <c r="GB14" i="18" s="1"/>
  <c r="Z14" i="18"/>
  <c r="GA14" i="18" s="1"/>
  <c r="Q14" i="18"/>
  <c r="FZ14" i="18" s="1"/>
  <c r="H14" i="18"/>
  <c r="FY14" i="18" s="1"/>
  <c r="FT13" i="18"/>
  <c r="GB13" i="18" s="1"/>
  <c r="Z13" i="18"/>
  <c r="GA13" i="18" s="1"/>
  <c r="Q13" i="18"/>
  <c r="FZ13" i="18" s="1"/>
  <c r="H13" i="18"/>
  <c r="FY13" i="18" s="1"/>
  <c r="FT12" i="18"/>
  <c r="GB12" i="18" s="1"/>
  <c r="Z12" i="18"/>
  <c r="GA12" i="18" s="1"/>
  <c r="Q12" i="18"/>
  <c r="FZ12" i="18" s="1"/>
  <c r="H12" i="18"/>
  <c r="FY12" i="18" s="1"/>
  <c r="FT11" i="18"/>
  <c r="GB11" i="18" s="1"/>
  <c r="Z11" i="18"/>
  <c r="GA11" i="18" s="1"/>
  <c r="Q11" i="18"/>
  <c r="FZ11" i="18" s="1"/>
  <c r="H11" i="18"/>
  <c r="FY11" i="18" s="1"/>
  <c r="FT10" i="18"/>
  <c r="GB10" i="18" s="1"/>
  <c r="Z10" i="18"/>
  <c r="GA10" i="18" s="1"/>
  <c r="Q10" i="18"/>
  <c r="FZ10" i="18" s="1"/>
  <c r="H10" i="18"/>
  <c r="FY10" i="18" s="1"/>
  <c r="FT9" i="18"/>
  <c r="GB9" i="18" s="1"/>
  <c r="Z9" i="18"/>
  <c r="GA9" i="18" s="1"/>
  <c r="Q9" i="18"/>
  <c r="FZ9" i="18" s="1"/>
  <c r="H9" i="18"/>
  <c r="FY9" i="18" s="1"/>
  <c r="FZ8" i="18"/>
  <c r="FT8" i="18"/>
  <c r="Z8" i="18"/>
  <c r="Q8" i="18"/>
  <c r="H8" i="18"/>
  <c r="FY8" i="18" s="1"/>
  <c r="FW6" i="18"/>
  <c r="FW5" i="18"/>
  <c r="FO5" i="18"/>
  <c r="GB5" i="18" s="1"/>
  <c r="U5" i="18"/>
  <c r="GA5" i="18" s="1"/>
  <c r="L5" i="18"/>
  <c r="FZ5" i="18" s="1"/>
  <c r="C5" i="18"/>
  <c r="FY5" i="18" s="1"/>
  <c r="FP2" i="18"/>
  <c r="FO2" i="18"/>
  <c r="V2" i="18"/>
  <c r="U2" i="18"/>
  <c r="M2" i="18"/>
  <c r="L2" i="18"/>
  <c r="D2" i="18"/>
  <c r="C2" i="18"/>
  <c r="FP2" i="17"/>
  <c r="V2" i="17"/>
  <c r="M2" i="17"/>
  <c r="D2" i="17"/>
  <c r="FO2" i="17"/>
  <c r="U2" i="17"/>
  <c r="L2" i="17"/>
  <c r="C2" i="17"/>
  <c r="B8" i="17" s="1"/>
  <c r="FW5" i="17"/>
  <c r="FO5" i="17"/>
  <c r="GB5" i="17" s="1"/>
  <c r="U5" i="17"/>
  <c r="GA5" i="17" s="1"/>
  <c r="L5" i="17"/>
  <c r="FZ5" i="17" s="1"/>
  <c r="C5" i="17"/>
  <c r="FY5" i="17" s="1"/>
  <c r="FW8" i="3" l="1"/>
  <c r="FN8" i="3"/>
  <c r="T8" i="3"/>
  <c r="B8" i="18"/>
  <c r="K8" i="18" s="1"/>
  <c r="H39" i="26"/>
  <c r="FY39" i="26" s="1"/>
  <c r="H39" i="20"/>
  <c r="FY39" i="20" s="1"/>
  <c r="FT39" i="26"/>
  <c r="GB39" i="26" s="1"/>
  <c r="Q39" i="25"/>
  <c r="FZ39" i="25" s="1"/>
  <c r="FT39" i="24"/>
  <c r="GB39" i="24" s="1"/>
  <c r="FT39" i="19"/>
  <c r="GB39" i="19" s="1"/>
  <c r="Q39" i="20"/>
  <c r="FZ39" i="20" s="1"/>
  <c r="H39" i="22"/>
  <c r="FY39" i="22" s="1"/>
  <c r="H39" i="23"/>
  <c r="FY39" i="23" s="1"/>
  <c r="H39" i="24"/>
  <c r="FY39" i="24" s="1"/>
  <c r="Q39" i="26"/>
  <c r="FZ39" i="26" s="1"/>
  <c r="H39" i="27"/>
  <c r="FY39" i="27" s="1"/>
  <c r="FT39" i="27"/>
  <c r="GB39" i="27" s="1"/>
  <c r="Q39" i="22"/>
  <c r="FZ39" i="22" s="1"/>
  <c r="Q39" i="27"/>
  <c r="FZ39" i="27" s="1"/>
  <c r="FT39" i="18"/>
  <c r="GB39" i="18" s="1"/>
  <c r="FT39" i="21"/>
  <c r="GB39" i="21" s="1"/>
  <c r="Z39" i="22"/>
  <c r="GA39" i="22" s="1"/>
  <c r="Q39" i="23"/>
  <c r="FZ39" i="23" s="1"/>
  <c r="Z39" i="24"/>
  <c r="GA39" i="24" s="1"/>
  <c r="H39" i="25"/>
  <c r="FY39" i="25" s="1"/>
  <c r="FY8" i="27"/>
  <c r="FZ8" i="27"/>
  <c r="Z39" i="27"/>
  <c r="GA39" i="27" s="1"/>
  <c r="GA8" i="27"/>
  <c r="GB8" i="27"/>
  <c r="FY8" i="26"/>
  <c r="FZ8" i="26"/>
  <c r="Z39" i="26"/>
  <c r="GA39" i="26" s="1"/>
  <c r="GA8" i="26"/>
  <c r="GB8" i="26"/>
  <c r="FY8" i="25"/>
  <c r="FT39" i="25"/>
  <c r="GB39" i="25" s="1"/>
  <c r="FZ8" i="25"/>
  <c r="Z39" i="25"/>
  <c r="GA39" i="25" s="1"/>
  <c r="GA8" i="25"/>
  <c r="Q39" i="24"/>
  <c r="FZ39" i="24" s="1"/>
  <c r="GB8" i="24"/>
  <c r="GA8" i="24"/>
  <c r="FY8" i="24"/>
  <c r="FY8" i="23"/>
  <c r="FT39" i="23"/>
  <c r="GB39" i="23" s="1"/>
  <c r="FZ8" i="23"/>
  <c r="Z39" i="23"/>
  <c r="GA39" i="23" s="1"/>
  <c r="GA8" i="23"/>
  <c r="GB8" i="22"/>
  <c r="GA8" i="22"/>
  <c r="FY8" i="22"/>
  <c r="FZ8" i="22"/>
  <c r="Z39" i="21"/>
  <c r="GA39" i="21" s="1"/>
  <c r="GA8" i="21"/>
  <c r="Q39" i="21"/>
  <c r="FZ39" i="21" s="1"/>
  <c r="GB8" i="21"/>
  <c r="H39" i="21"/>
  <c r="FY39" i="21" s="1"/>
  <c r="FY8" i="20"/>
  <c r="FT39" i="20"/>
  <c r="GB39" i="20" s="1"/>
  <c r="FZ8" i="20"/>
  <c r="Z39" i="20"/>
  <c r="GA39" i="20" s="1"/>
  <c r="GA8" i="20"/>
  <c r="Z39" i="19"/>
  <c r="GA39" i="19" s="1"/>
  <c r="GA8" i="19"/>
  <c r="Q39" i="19"/>
  <c r="FZ39" i="19" s="1"/>
  <c r="GB8" i="19"/>
  <c r="H39" i="19"/>
  <c r="FY39" i="19" s="1"/>
  <c r="Z39" i="18"/>
  <c r="GA39" i="18" s="1"/>
  <c r="GA8" i="18"/>
  <c r="Q39" i="18"/>
  <c r="FZ39" i="18" s="1"/>
  <c r="GB8" i="18"/>
  <c r="H39" i="18"/>
  <c r="FY39" i="18" s="1"/>
  <c r="FT38" i="17"/>
  <c r="GB38" i="17" s="1"/>
  <c r="Z38" i="17"/>
  <c r="GA38" i="17" s="1"/>
  <c r="Q38" i="17"/>
  <c r="FZ38" i="17" s="1"/>
  <c r="H38" i="17"/>
  <c r="FY38" i="17" s="1"/>
  <c r="FT37" i="17"/>
  <c r="GB37" i="17" s="1"/>
  <c r="Z37" i="17"/>
  <c r="GA37" i="17" s="1"/>
  <c r="Q37" i="17"/>
  <c r="FZ37" i="17" s="1"/>
  <c r="H37" i="17"/>
  <c r="FY37" i="17" s="1"/>
  <c r="FT36" i="17"/>
  <c r="GB36" i="17" s="1"/>
  <c r="Z36" i="17"/>
  <c r="GA36" i="17" s="1"/>
  <c r="Q36" i="17"/>
  <c r="FZ36" i="17" s="1"/>
  <c r="H36" i="17"/>
  <c r="FY36" i="17" s="1"/>
  <c r="FT35" i="17"/>
  <c r="GB35" i="17" s="1"/>
  <c r="Z35" i="17"/>
  <c r="GA35" i="17" s="1"/>
  <c r="Q35" i="17"/>
  <c r="FZ35" i="17" s="1"/>
  <c r="H35" i="17"/>
  <c r="FY35" i="17" s="1"/>
  <c r="FT34" i="17"/>
  <c r="GB34" i="17" s="1"/>
  <c r="Z34" i="17"/>
  <c r="GA34" i="17" s="1"/>
  <c r="Q34" i="17"/>
  <c r="FZ34" i="17" s="1"/>
  <c r="H34" i="17"/>
  <c r="FY34" i="17" s="1"/>
  <c r="FT33" i="17"/>
  <c r="GB33" i="17" s="1"/>
  <c r="Z33" i="17"/>
  <c r="GA33" i="17" s="1"/>
  <c r="Q33" i="17"/>
  <c r="FZ33" i="17" s="1"/>
  <c r="H33" i="17"/>
  <c r="FY33" i="17" s="1"/>
  <c r="FT32" i="17"/>
  <c r="GB32" i="17" s="1"/>
  <c r="Z32" i="17"/>
  <c r="GA32" i="17" s="1"/>
  <c r="Q32" i="17"/>
  <c r="FZ32" i="17" s="1"/>
  <c r="H32" i="17"/>
  <c r="FY32" i="17" s="1"/>
  <c r="FT31" i="17"/>
  <c r="GB31" i="17" s="1"/>
  <c r="Z31" i="17"/>
  <c r="GA31" i="17" s="1"/>
  <c r="Q31" i="17"/>
  <c r="FZ31" i="17" s="1"/>
  <c r="H31" i="17"/>
  <c r="FY31" i="17" s="1"/>
  <c r="FT30" i="17"/>
  <c r="GB30" i="17" s="1"/>
  <c r="Z30" i="17"/>
  <c r="GA30" i="17" s="1"/>
  <c r="Q30" i="17"/>
  <c r="FZ30" i="17" s="1"/>
  <c r="H30" i="17"/>
  <c r="FY30" i="17" s="1"/>
  <c r="FT29" i="17"/>
  <c r="GB29" i="17" s="1"/>
  <c r="Z29" i="17"/>
  <c r="GA29" i="17" s="1"/>
  <c r="Q29" i="17"/>
  <c r="FZ29" i="17" s="1"/>
  <c r="H29" i="17"/>
  <c r="FY29" i="17" s="1"/>
  <c r="FT28" i="17"/>
  <c r="GB28" i="17" s="1"/>
  <c r="Z28" i="17"/>
  <c r="GA28" i="17" s="1"/>
  <c r="Q28" i="17"/>
  <c r="FZ28" i="17" s="1"/>
  <c r="H28" i="17"/>
  <c r="FY28" i="17" s="1"/>
  <c r="FT27" i="17"/>
  <c r="GB27" i="17" s="1"/>
  <c r="Z27" i="17"/>
  <c r="GA27" i="17" s="1"/>
  <c r="Q27" i="17"/>
  <c r="FZ27" i="17" s="1"/>
  <c r="H27" i="17"/>
  <c r="FY27" i="17" s="1"/>
  <c r="FT26" i="17"/>
  <c r="GB26" i="17" s="1"/>
  <c r="Z26" i="17"/>
  <c r="GA26" i="17" s="1"/>
  <c r="Q26" i="17"/>
  <c r="FZ26" i="17" s="1"/>
  <c r="H26" i="17"/>
  <c r="FY26" i="17" s="1"/>
  <c r="FT25" i="17"/>
  <c r="GB25" i="17" s="1"/>
  <c r="Z25" i="17"/>
  <c r="GA25" i="17" s="1"/>
  <c r="Q25" i="17"/>
  <c r="FZ25" i="17" s="1"/>
  <c r="H25" i="17"/>
  <c r="FY25" i="17" s="1"/>
  <c r="FT24" i="17"/>
  <c r="GB24" i="17" s="1"/>
  <c r="Z24" i="17"/>
  <c r="GA24" i="17" s="1"/>
  <c r="Q24" i="17"/>
  <c r="FZ24" i="17" s="1"/>
  <c r="H24" i="17"/>
  <c r="FY24" i="17" s="1"/>
  <c r="FT23" i="17"/>
  <c r="GB23" i="17" s="1"/>
  <c r="Z23" i="17"/>
  <c r="GA23" i="17" s="1"/>
  <c r="Q23" i="17"/>
  <c r="FZ23" i="17" s="1"/>
  <c r="H23" i="17"/>
  <c r="FY23" i="17" s="1"/>
  <c r="FT22" i="17"/>
  <c r="GB22" i="17" s="1"/>
  <c r="Z22" i="17"/>
  <c r="GA22" i="17" s="1"/>
  <c r="Q22" i="17"/>
  <c r="FZ22" i="17" s="1"/>
  <c r="H22" i="17"/>
  <c r="FY22" i="17" s="1"/>
  <c r="FT21" i="17"/>
  <c r="GB21" i="17" s="1"/>
  <c r="Z21" i="17"/>
  <c r="GA21" i="17" s="1"/>
  <c r="Q21" i="17"/>
  <c r="FZ21" i="17" s="1"/>
  <c r="H21" i="17"/>
  <c r="FY21" i="17" s="1"/>
  <c r="FT20" i="17"/>
  <c r="GB20" i="17" s="1"/>
  <c r="Z20" i="17"/>
  <c r="GA20" i="17" s="1"/>
  <c r="Q20" i="17"/>
  <c r="FZ20" i="17" s="1"/>
  <c r="H20" i="17"/>
  <c r="FY20" i="17" s="1"/>
  <c r="FT19" i="17"/>
  <c r="GB19" i="17" s="1"/>
  <c r="Z19" i="17"/>
  <c r="GA19" i="17" s="1"/>
  <c r="Q19" i="17"/>
  <c r="FZ19" i="17" s="1"/>
  <c r="H19" i="17"/>
  <c r="FY19" i="17" s="1"/>
  <c r="FT18" i="17"/>
  <c r="GB18" i="17" s="1"/>
  <c r="Z18" i="17"/>
  <c r="GA18" i="17" s="1"/>
  <c r="Q18" i="17"/>
  <c r="FZ18" i="17" s="1"/>
  <c r="H18" i="17"/>
  <c r="FY18" i="17" s="1"/>
  <c r="FT17" i="17"/>
  <c r="GB17" i="17" s="1"/>
  <c r="Z17" i="17"/>
  <c r="GA17" i="17" s="1"/>
  <c r="Q17" i="17"/>
  <c r="FZ17" i="17" s="1"/>
  <c r="H17" i="17"/>
  <c r="FY17" i="17" s="1"/>
  <c r="FT16" i="17"/>
  <c r="GB16" i="17" s="1"/>
  <c r="Z16" i="17"/>
  <c r="GA16" i="17" s="1"/>
  <c r="Q16" i="17"/>
  <c r="FZ16" i="17" s="1"/>
  <c r="H16" i="17"/>
  <c r="FY16" i="17" s="1"/>
  <c r="FT15" i="17"/>
  <c r="GB15" i="17" s="1"/>
  <c r="Z15" i="17"/>
  <c r="GA15" i="17" s="1"/>
  <c r="Q15" i="17"/>
  <c r="FZ15" i="17" s="1"/>
  <c r="H15" i="17"/>
  <c r="FY15" i="17" s="1"/>
  <c r="FT14" i="17"/>
  <c r="GB14" i="17" s="1"/>
  <c r="Z14" i="17"/>
  <c r="GA14" i="17" s="1"/>
  <c r="Q14" i="17"/>
  <c r="FZ14" i="17" s="1"/>
  <c r="H14" i="17"/>
  <c r="FY14" i="17" s="1"/>
  <c r="FT13" i="17"/>
  <c r="GB13" i="17" s="1"/>
  <c r="Z13" i="17"/>
  <c r="GA13" i="17" s="1"/>
  <c r="Q13" i="17"/>
  <c r="FZ13" i="17" s="1"/>
  <c r="H13" i="17"/>
  <c r="FY13" i="17" s="1"/>
  <c r="FT12" i="17"/>
  <c r="GB12" i="17" s="1"/>
  <c r="Z12" i="17"/>
  <c r="GA12" i="17" s="1"/>
  <c r="Q12" i="17"/>
  <c r="FZ12" i="17" s="1"/>
  <c r="H12" i="17"/>
  <c r="FY12" i="17" s="1"/>
  <c r="FT11" i="17"/>
  <c r="GB11" i="17" s="1"/>
  <c r="Z11" i="17"/>
  <c r="GA11" i="17" s="1"/>
  <c r="Q11" i="17"/>
  <c r="FZ11" i="17" s="1"/>
  <c r="H11" i="17"/>
  <c r="FY11" i="17" s="1"/>
  <c r="FT10" i="17"/>
  <c r="GB10" i="17" s="1"/>
  <c r="Z10" i="17"/>
  <c r="GA10" i="17" s="1"/>
  <c r="Q10" i="17"/>
  <c r="FZ10" i="17" s="1"/>
  <c r="H10" i="17"/>
  <c r="FY10" i="17" s="1"/>
  <c r="FT9" i="17"/>
  <c r="GB9" i="17" s="1"/>
  <c r="Z9" i="17"/>
  <c r="GA9" i="17" s="1"/>
  <c r="Q9" i="17"/>
  <c r="FZ9" i="17" s="1"/>
  <c r="H9" i="17"/>
  <c r="FY9" i="17" s="1"/>
  <c r="FT8" i="17"/>
  <c r="Z8" i="17"/>
  <c r="GA8" i="17" s="1"/>
  <c r="Q8" i="17"/>
  <c r="H8" i="17"/>
  <c r="FY8" i="17" s="1"/>
  <c r="FW6" i="17"/>
  <c r="B9" i="3"/>
  <c r="C9" i="3" s="1"/>
  <c r="C9" i="1"/>
  <c r="C10" i="1"/>
  <c r="C11" i="1"/>
  <c r="C12" i="1"/>
  <c r="C13" i="1"/>
  <c r="C14" i="1"/>
  <c r="C15" i="1"/>
  <c r="C16" i="1"/>
  <c r="C17" i="1"/>
  <c r="C18" i="1"/>
  <c r="C19" i="1"/>
  <c r="C8" i="1"/>
  <c r="FW6" i="3"/>
  <c r="FX8" i="3"/>
  <c r="FT38" i="3"/>
  <c r="GB38" i="3" s="1"/>
  <c r="FT37" i="3"/>
  <c r="GB37" i="3" s="1"/>
  <c r="FT36" i="3"/>
  <c r="GB36" i="3" s="1"/>
  <c r="FT35" i="3"/>
  <c r="GB35" i="3" s="1"/>
  <c r="FT34" i="3"/>
  <c r="GB34" i="3" s="1"/>
  <c r="FT33" i="3"/>
  <c r="GB33" i="3" s="1"/>
  <c r="FT32" i="3"/>
  <c r="GB32" i="3" s="1"/>
  <c r="FT31" i="3"/>
  <c r="GB31" i="3" s="1"/>
  <c r="FT30" i="3"/>
  <c r="GB30" i="3" s="1"/>
  <c r="FT29" i="3"/>
  <c r="GB29" i="3" s="1"/>
  <c r="FT28" i="3"/>
  <c r="GB28" i="3" s="1"/>
  <c r="FT27" i="3"/>
  <c r="GB27" i="3" s="1"/>
  <c r="FT26" i="3"/>
  <c r="GB26" i="3" s="1"/>
  <c r="FT25" i="3"/>
  <c r="GB25" i="3" s="1"/>
  <c r="FT24" i="3"/>
  <c r="GB24" i="3" s="1"/>
  <c r="FT23" i="3"/>
  <c r="GB23" i="3" s="1"/>
  <c r="FT22" i="3"/>
  <c r="GB22" i="3" s="1"/>
  <c r="FT21" i="3"/>
  <c r="GB21" i="3" s="1"/>
  <c r="FT20" i="3"/>
  <c r="GB20" i="3" s="1"/>
  <c r="FT19" i="3"/>
  <c r="GB19" i="3" s="1"/>
  <c r="FT18" i="3"/>
  <c r="GB18" i="3" s="1"/>
  <c r="FT17" i="3"/>
  <c r="GB17" i="3" s="1"/>
  <c r="FT16" i="3"/>
  <c r="GB16" i="3" s="1"/>
  <c r="FT15" i="3"/>
  <c r="GB15" i="3" s="1"/>
  <c r="FT14" i="3"/>
  <c r="GB14" i="3" s="1"/>
  <c r="FT13" i="3"/>
  <c r="GB13" i="3" s="1"/>
  <c r="FT12" i="3"/>
  <c r="GB12" i="3" s="1"/>
  <c r="FT11" i="3"/>
  <c r="GB11" i="3" s="1"/>
  <c r="FT10" i="3"/>
  <c r="GB10" i="3" s="1"/>
  <c r="FT9" i="3"/>
  <c r="GB9" i="3" s="1"/>
  <c r="FT8" i="3"/>
  <c r="GB8" i="3" s="1"/>
  <c r="FO8" i="3"/>
  <c r="Z38" i="3"/>
  <c r="GA38" i="3" s="1"/>
  <c r="Z37" i="3"/>
  <c r="GA37" i="3" s="1"/>
  <c r="Z36" i="3"/>
  <c r="GA36" i="3" s="1"/>
  <c r="Z35" i="3"/>
  <c r="GA35" i="3" s="1"/>
  <c r="Z34" i="3"/>
  <c r="GA34" i="3" s="1"/>
  <c r="Z33" i="3"/>
  <c r="GA33" i="3" s="1"/>
  <c r="Z32" i="3"/>
  <c r="GA32" i="3" s="1"/>
  <c r="Z31" i="3"/>
  <c r="GA31" i="3" s="1"/>
  <c r="Z30" i="3"/>
  <c r="GA30" i="3" s="1"/>
  <c r="Z29" i="3"/>
  <c r="GA29" i="3" s="1"/>
  <c r="Z28" i="3"/>
  <c r="GA28" i="3" s="1"/>
  <c r="Z27" i="3"/>
  <c r="GA27" i="3" s="1"/>
  <c r="Z26" i="3"/>
  <c r="GA26" i="3" s="1"/>
  <c r="Z25" i="3"/>
  <c r="GA25" i="3" s="1"/>
  <c r="Z24" i="3"/>
  <c r="GA24" i="3" s="1"/>
  <c r="Z23" i="3"/>
  <c r="GA23" i="3" s="1"/>
  <c r="Z22" i="3"/>
  <c r="GA22" i="3" s="1"/>
  <c r="Z21" i="3"/>
  <c r="GA21" i="3" s="1"/>
  <c r="Z20" i="3"/>
  <c r="GA20" i="3" s="1"/>
  <c r="Z19" i="3"/>
  <c r="GA19" i="3" s="1"/>
  <c r="Z18" i="3"/>
  <c r="GA18" i="3" s="1"/>
  <c r="Z17" i="3"/>
  <c r="GA17" i="3" s="1"/>
  <c r="Z16" i="3"/>
  <c r="GA16" i="3" s="1"/>
  <c r="Z15" i="3"/>
  <c r="GA15" i="3" s="1"/>
  <c r="Z14" i="3"/>
  <c r="GA14" i="3" s="1"/>
  <c r="Z13" i="3"/>
  <c r="GA13" i="3" s="1"/>
  <c r="Z12" i="3"/>
  <c r="GA12" i="3" s="1"/>
  <c r="Z11" i="3"/>
  <c r="GA11" i="3" s="1"/>
  <c r="Z10" i="3"/>
  <c r="GA10" i="3" s="1"/>
  <c r="Z9" i="3"/>
  <c r="GA9" i="3" s="1"/>
  <c r="Z8" i="3"/>
  <c r="GA8" i="3" s="1"/>
  <c r="T9" i="3"/>
  <c r="T10" i="3" s="1"/>
  <c r="T11" i="3" s="1"/>
  <c r="T12" i="3" s="1"/>
  <c r="T13" i="3" s="1"/>
  <c r="T14" i="3" s="1"/>
  <c r="T15" i="3" s="1"/>
  <c r="T16" i="3" s="1"/>
  <c r="T17" i="3" s="1"/>
  <c r="T18" i="3" s="1"/>
  <c r="T19" i="3" s="1"/>
  <c r="T20" i="3" s="1"/>
  <c r="T21" i="3" s="1"/>
  <c r="T22" i="3" s="1"/>
  <c r="T23" i="3" s="1"/>
  <c r="T24" i="3" s="1"/>
  <c r="T25" i="3" s="1"/>
  <c r="T26" i="3" s="1"/>
  <c r="T27" i="3" s="1"/>
  <c r="T28" i="3" s="1"/>
  <c r="T29" i="3" s="1"/>
  <c r="T30" i="3" s="1"/>
  <c r="T31" i="3" s="1"/>
  <c r="T32" i="3" s="1"/>
  <c r="T33" i="3" s="1"/>
  <c r="T34" i="3" s="1"/>
  <c r="T35" i="3" s="1"/>
  <c r="D13" i="4"/>
  <c r="Q31" i="3"/>
  <c r="FZ31" i="3" s="1"/>
  <c r="Q9" i="3"/>
  <c r="FZ9" i="3" s="1"/>
  <c r="Q10" i="3"/>
  <c r="FZ10" i="3" s="1"/>
  <c r="Q11" i="3"/>
  <c r="FZ11" i="3" s="1"/>
  <c r="Q12" i="3"/>
  <c r="FZ12" i="3" s="1"/>
  <c r="Q13" i="3"/>
  <c r="FZ13" i="3" s="1"/>
  <c r="Q14" i="3"/>
  <c r="FZ14" i="3" s="1"/>
  <c r="Q15" i="3"/>
  <c r="FZ15" i="3" s="1"/>
  <c r="Q16" i="3"/>
  <c r="FZ16" i="3" s="1"/>
  <c r="Q17" i="3"/>
  <c r="FZ17" i="3" s="1"/>
  <c r="Q18" i="3"/>
  <c r="FZ18" i="3" s="1"/>
  <c r="Q19" i="3"/>
  <c r="FZ19" i="3" s="1"/>
  <c r="Q20" i="3"/>
  <c r="FZ20" i="3" s="1"/>
  <c r="Q21" i="3"/>
  <c r="FZ21" i="3" s="1"/>
  <c r="Q22" i="3"/>
  <c r="FZ22" i="3" s="1"/>
  <c r="Q23" i="3"/>
  <c r="FZ23" i="3" s="1"/>
  <c r="Q24" i="3"/>
  <c r="FZ24" i="3" s="1"/>
  <c r="Q25" i="3"/>
  <c r="FZ25" i="3" s="1"/>
  <c r="Q26" i="3"/>
  <c r="FZ26" i="3" s="1"/>
  <c r="Q27" i="3"/>
  <c r="FZ27" i="3" s="1"/>
  <c r="Q28" i="3"/>
  <c r="FZ28" i="3" s="1"/>
  <c r="Q29" i="3"/>
  <c r="FZ29" i="3" s="1"/>
  <c r="Q30" i="3"/>
  <c r="FZ30" i="3" s="1"/>
  <c r="Q32" i="3"/>
  <c r="FZ32" i="3" s="1"/>
  <c r="Q33" i="3"/>
  <c r="FZ33" i="3" s="1"/>
  <c r="Q34" i="3"/>
  <c r="FZ34" i="3" s="1"/>
  <c r="Q35" i="3"/>
  <c r="FZ35" i="3" s="1"/>
  <c r="Q36" i="3"/>
  <c r="FZ36" i="3" s="1"/>
  <c r="Q37" i="3"/>
  <c r="FZ37" i="3" s="1"/>
  <c r="Q38" i="3"/>
  <c r="FZ38" i="3" s="1"/>
  <c r="Q8" i="3"/>
  <c r="FZ8" i="3" s="1"/>
  <c r="H8" i="3"/>
  <c r="H9" i="3"/>
  <c r="FY9" i="3" s="1"/>
  <c r="K9" i="3"/>
  <c r="K10" i="3" s="1"/>
  <c r="K11" i="3" s="1"/>
  <c r="K12" i="3" s="1"/>
  <c r="K13" i="3" s="1"/>
  <c r="K14" i="3" s="1"/>
  <c r="K15" i="3" s="1"/>
  <c r="K16" i="3" s="1"/>
  <c r="K17" i="3" s="1"/>
  <c r="K18" i="3" s="1"/>
  <c r="K19" i="3" s="1"/>
  <c r="K20" i="3" s="1"/>
  <c r="K21" i="3" s="1"/>
  <c r="K22" i="3" s="1"/>
  <c r="K23" i="3" s="1"/>
  <c r="K24" i="3" s="1"/>
  <c r="K25" i="3" s="1"/>
  <c r="K26" i="3" s="1"/>
  <c r="K27" i="3" s="1"/>
  <c r="K28" i="3" s="1"/>
  <c r="K29" i="3" s="1"/>
  <c r="K30" i="3" s="1"/>
  <c r="K31" i="3" s="1"/>
  <c r="K32" i="3" s="1"/>
  <c r="K33" i="3" s="1"/>
  <c r="K34" i="3" s="1"/>
  <c r="K35" i="3" s="1"/>
  <c r="H38" i="3"/>
  <c r="FY38" i="3" s="1"/>
  <c r="H37" i="3"/>
  <c r="FY37" i="3" s="1"/>
  <c r="H34" i="3"/>
  <c r="FY34" i="3" s="1"/>
  <c r="H10" i="3"/>
  <c r="FY10" i="3" s="1"/>
  <c r="H11" i="3"/>
  <c r="FY11" i="3" s="1"/>
  <c r="H12" i="3"/>
  <c r="FY12" i="3" s="1"/>
  <c r="H13" i="3"/>
  <c r="FY13" i="3" s="1"/>
  <c r="H14" i="3"/>
  <c r="FY14" i="3" s="1"/>
  <c r="H15" i="3"/>
  <c r="FY15" i="3" s="1"/>
  <c r="H16" i="3"/>
  <c r="FY16" i="3" s="1"/>
  <c r="H17" i="3"/>
  <c r="FY17" i="3" s="1"/>
  <c r="H18" i="3"/>
  <c r="FY18" i="3" s="1"/>
  <c r="H19" i="3"/>
  <c r="FY19" i="3" s="1"/>
  <c r="H20" i="3"/>
  <c r="FY20" i="3" s="1"/>
  <c r="H21" i="3"/>
  <c r="FY21" i="3" s="1"/>
  <c r="H22" i="3"/>
  <c r="FY22" i="3" s="1"/>
  <c r="H23" i="3"/>
  <c r="FY23" i="3" s="1"/>
  <c r="H24" i="3"/>
  <c r="FY24" i="3" s="1"/>
  <c r="H25" i="3"/>
  <c r="FY25" i="3" s="1"/>
  <c r="H26" i="3"/>
  <c r="FY26" i="3" s="1"/>
  <c r="H27" i="3"/>
  <c r="FY27" i="3" s="1"/>
  <c r="H28" i="3"/>
  <c r="FY28" i="3" s="1"/>
  <c r="H29" i="3"/>
  <c r="FY29" i="3" s="1"/>
  <c r="H30" i="3"/>
  <c r="FY30" i="3" s="1"/>
  <c r="H31" i="3"/>
  <c r="FY31" i="3" s="1"/>
  <c r="H32" i="3"/>
  <c r="FY32" i="3" s="1"/>
  <c r="H33" i="3"/>
  <c r="FY33" i="3" s="1"/>
  <c r="H35" i="3"/>
  <c r="FY35" i="3" s="1"/>
  <c r="H36" i="3"/>
  <c r="FY36" i="3" s="1"/>
  <c r="D4" i="4"/>
  <c r="D5" i="4"/>
  <c r="D6" i="4" s="1"/>
  <c r="D7" i="4"/>
  <c r="D8" i="4"/>
  <c r="D12" i="4"/>
  <c r="D14" i="4"/>
  <c r="D15" i="4"/>
  <c r="D16" i="4"/>
  <c r="D8" i="1"/>
  <c r="B13" i="1"/>
  <c r="B17" i="1"/>
  <c r="B15" i="1"/>
  <c r="B12" i="1"/>
  <c r="B10" i="1"/>
  <c r="B14" i="1"/>
  <c r="B18" i="1"/>
  <c r="B11" i="1"/>
  <c r="B19" i="1"/>
  <c r="B16" i="1"/>
  <c r="D15" i="1"/>
  <c r="D16" i="1"/>
  <c r="D11" i="1"/>
  <c r="D10" i="1"/>
  <c r="D18" i="1"/>
  <c r="D12" i="1"/>
  <c r="D9" i="1"/>
  <c r="D19" i="1"/>
  <c r="D13" i="1"/>
  <c r="D14" i="1"/>
  <c r="D17" i="1"/>
  <c r="Z39" i="3" l="1"/>
  <c r="GA39" i="3" s="1"/>
  <c r="U9" i="3"/>
  <c r="L9" i="3"/>
  <c r="D9" i="4"/>
  <c r="C8" i="3"/>
  <c r="L8" i="3" s="1"/>
  <c r="D10" i="4"/>
  <c r="D11" i="4" s="1"/>
  <c r="G16" i="1"/>
  <c r="G19" i="1"/>
  <c r="G11" i="1"/>
  <c r="G18" i="1"/>
  <c r="G14" i="1"/>
  <c r="G10" i="1"/>
  <c r="G12" i="1"/>
  <c r="G15" i="1"/>
  <c r="G17" i="1"/>
  <c r="G13" i="1"/>
  <c r="FT39" i="3"/>
  <c r="GB39" i="3" s="1"/>
  <c r="FT39" i="17"/>
  <c r="GB39" i="17" s="1"/>
  <c r="FW9" i="3"/>
  <c r="FX9" i="3" s="1"/>
  <c r="Q39" i="17"/>
  <c r="FZ39" i="17" s="1"/>
  <c r="FZ8" i="17"/>
  <c r="GB8" i="17"/>
  <c r="H39" i="17"/>
  <c r="FY39" i="17" s="1"/>
  <c r="B10" i="3"/>
  <c r="FY8" i="3"/>
  <c r="H39" i="3"/>
  <c r="Z39" i="17"/>
  <c r="GA39" i="17" s="1"/>
  <c r="FN9" i="3"/>
  <c r="Q39" i="3"/>
  <c r="B9" i="1"/>
  <c r="U8" i="3" l="1"/>
  <c r="FW10" i="3"/>
  <c r="FN8" i="20"/>
  <c r="B9" i="20"/>
  <c r="T8" i="20"/>
  <c r="T9" i="20" s="1"/>
  <c r="T10" i="20" s="1"/>
  <c r="T11" i="20" s="1"/>
  <c r="T12" i="20" s="1"/>
  <c r="T13" i="20" s="1"/>
  <c r="T14" i="20" s="1"/>
  <c r="T15" i="20" s="1"/>
  <c r="T16" i="20" s="1"/>
  <c r="T17" i="20" s="1"/>
  <c r="T18" i="20" s="1"/>
  <c r="T19" i="20" s="1"/>
  <c r="T20" i="20" s="1"/>
  <c r="T21" i="20" s="1"/>
  <c r="T22" i="20" s="1"/>
  <c r="T23" i="20" s="1"/>
  <c r="T24" i="20" s="1"/>
  <c r="T25" i="20" s="1"/>
  <c r="T26" i="20" s="1"/>
  <c r="T27" i="20" s="1"/>
  <c r="T28" i="20" s="1"/>
  <c r="T29" i="20" s="1"/>
  <c r="T30" i="20" s="1"/>
  <c r="T31" i="20" s="1"/>
  <c r="T32" i="20" s="1"/>
  <c r="T33" i="20" s="1"/>
  <c r="T34" i="20" s="1"/>
  <c r="T35" i="20" s="1"/>
  <c r="C8" i="20"/>
  <c r="K8" i="20"/>
  <c r="K9" i="20" s="1"/>
  <c r="K10" i="20" s="1"/>
  <c r="K11" i="20" s="1"/>
  <c r="K12" i="20" s="1"/>
  <c r="K13" i="20" s="1"/>
  <c r="K14" i="20" s="1"/>
  <c r="K15" i="20" s="1"/>
  <c r="K16" i="20" s="1"/>
  <c r="K17" i="20" s="1"/>
  <c r="K18" i="20" s="1"/>
  <c r="K19" i="20" s="1"/>
  <c r="K20" i="20" s="1"/>
  <c r="K21" i="20" s="1"/>
  <c r="K22" i="20" s="1"/>
  <c r="K23" i="20" s="1"/>
  <c r="K24" i="20" s="1"/>
  <c r="K25" i="20" s="1"/>
  <c r="K26" i="20" s="1"/>
  <c r="K27" i="20" s="1"/>
  <c r="K28" i="20" s="1"/>
  <c r="K29" i="20" s="1"/>
  <c r="K30" i="20" s="1"/>
  <c r="K31" i="20" s="1"/>
  <c r="K32" i="20" s="1"/>
  <c r="K33" i="20" s="1"/>
  <c r="K34" i="20" s="1"/>
  <c r="K35" i="20" s="1"/>
  <c r="FW8" i="20"/>
  <c r="FW8" i="19"/>
  <c r="B9" i="19"/>
  <c r="K8" i="19"/>
  <c r="K9" i="19" s="1"/>
  <c r="K10" i="19" s="1"/>
  <c r="K11" i="19" s="1"/>
  <c r="K12" i="19" s="1"/>
  <c r="K13" i="19" s="1"/>
  <c r="K14" i="19" s="1"/>
  <c r="K15" i="19" s="1"/>
  <c r="K16" i="19" s="1"/>
  <c r="K17" i="19" s="1"/>
  <c r="K18" i="19" s="1"/>
  <c r="K19" i="19" s="1"/>
  <c r="K20" i="19" s="1"/>
  <c r="K21" i="19" s="1"/>
  <c r="K22" i="19" s="1"/>
  <c r="K23" i="19" s="1"/>
  <c r="K24" i="19" s="1"/>
  <c r="K25" i="19" s="1"/>
  <c r="K26" i="19" s="1"/>
  <c r="K27" i="19" s="1"/>
  <c r="K28" i="19" s="1"/>
  <c r="K29" i="19" s="1"/>
  <c r="K30" i="19" s="1"/>
  <c r="K31" i="19" s="1"/>
  <c r="K32" i="19" s="1"/>
  <c r="K33" i="19" s="1"/>
  <c r="K34" i="19" s="1"/>
  <c r="K35" i="19" s="1"/>
  <c r="T9" i="19"/>
  <c r="T10" i="19" s="1"/>
  <c r="T11" i="19" s="1"/>
  <c r="T12" i="19" s="1"/>
  <c r="T13" i="19" s="1"/>
  <c r="T14" i="19" s="1"/>
  <c r="T15" i="19" s="1"/>
  <c r="T16" i="19" s="1"/>
  <c r="T17" i="19" s="1"/>
  <c r="T18" i="19" s="1"/>
  <c r="T19" i="19" s="1"/>
  <c r="T20" i="19" s="1"/>
  <c r="T21" i="19" s="1"/>
  <c r="T22" i="19" s="1"/>
  <c r="T23" i="19" s="1"/>
  <c r="T24" i="19" s="1"/>
  <c r="T25" i="19" s="1"/>
  <c r="T26" i="19" s="1"/>
  <c r="T27" i="19" s="1"/>
  <c r="T28" i="19" s="1"/>
  <c r="T29" i="19" s="1"/>
  <c r="T30" i="19" s="1"/>
  <c r="T31" i="19" s="1"/>
  <c r="T32" i="19" s="1"/>
  <c r="T33" i="19" s="1"/>
  <c r="T34" i="19" s="1"/>
  <c r="T35" i="19" s="1"/>
  <c r="C8" i="19"/>
  <c r="FN8" i="19"/>
  <c r="FW8" i="25"/>
  <c r="FN8" i="25"/>
  <c r="C8" i="25"/>
  <c r="T8" i="25"/>
  <c r="T9" i="25" s="1"/>
  <c r="T10" i="25" s="1"/>
  <c r="T11" i="25" s="1"/>
  <c r="T12" i="25" s="1"/>
  <c r="T13" i="25" s="1"/>
  <c r="T14" i="25" s="1"/>
  <c r="T15" i="25" s="1"/>
  <c r="T16" i="25" s="1"/>
  <c r="T17" i="25" s="1"/>
  <c r="T18" i="25" s="1"/>
  <c r="T19" i="25" s="1"/>
  <c r="T20" i="25" s="1"/>
  <c r="T21" i="25" s="1"/>
  <c r="T22" i="25" s="1"/>
  <c r="T23" i="25" s="1"/>
  <c r="T24" i="25" s="1"/>
  <c r="T25" i="25" s="1"/>
  <c r="T26" i="25" s="1"/>
  <c r="T27" i="25" s="1"/>
  <c r="T28" i="25" s="1"/>
  <c r="T29" i="25" s="1"/>
  <c r="T30" i="25" s="1"/>
  <c r="T31" i="25" s="1"/>
  <c r="T32" i="25" s="1"/>
  <c r="T33" i="25" s="1"/>
  <c r="T34" i="25" s="1"/>
  <c r="T35" i="25" s="1"/>
  <c r="K8" i="25"/>
  <c r="K9" i="25" s="1"/>
  <c r="K10" i="25" s="1"/>
  <c r="K11" i="25" s="1"/>
  <c r="K12" i="25" s="1"/>
  <c r="K13" i="25" s="1"/>
  <c r="K14" i="25" s="1"/>
  <c r="K15" i="25" s="1"/>
  <c r="K16" i="25" s="1"/>
  <c r="K17" i="25" s="1"/>
  <c r="K18" i="25" s="1"/>
  <c r="K19" i="25" s="1"/>
  <c r="K20" i="25" s="1"/>
  <c r="K21" i="25" s="1"/>
  <c r="K22" i="25" s="1"/>
  <c r="K23" i="25" s="1"/>
  <c r="K24" i="25" s="1"/>
  <c r="K25" i="25" s="1"/>
  <c r="K26" i="25" s="1"/>
  <c r="K27" i="25" s="1"/>
  <c r="K28" i="25" s="1"/>
  <c r="K29" i="25" s="1"/>
  <c r="K30" i="25" s="1"/>
  <c r="K31" i="25" s="1"/>
  <c r="K32" i="25" s="1"/>
  <c r="K33" i="25" s="1"/>
  <c r="K34" i="25" s="1"/>
  <c r="K35" i="25" s="1"/>
  <c r="B9" i="25"/>
  <c r="FW8" i="23"/>
  <c r="K8" i="23"/>
  <c r="K9" i="23" s="1"/>
  <c r="K10" i="23" s="1"/>
  <c r="K11" i="23" s="1"/>
  <c r="K12" i="23" s="1"/>
  <c r="K13" i="23" s="1"/>
  <c r="K14" i="23" s="1"/>
  <c r="K15" i="23" s="1"/>
  <c r="K16" i="23" s="1"/>
  <c r="K17" i="23" s="1"/>
  <c r="K18" i="23" s="1"/>
  <c r="K19" i="23" s="1"/>
  <c r="K20" i="23" s="1"/>
  <c r="K21" i="23" s="1"/>
  <c r="K22" i="23" s="1"/>
  <c r="K23" i="23" s="1"/>
  <c r="K24" i="23" s="1"/>
  <c r="K25" i="23" s="1"/>
  <c r="K26" i="23" s="1"/>
  <c r="K27" i="23" s="1"/>
  <c r="K28" i="23" s="1"/>
  <c r="K29" i="23" s="1"/>
  <c r="K30" i="23" s="1"/>
  <c r="K31" i="23" s="1"/>
  <c r="K32" i="23" s="1"/>
  <c r="K33" i="23" s="1"/>
  <c r="K34" i="23" s="1"/>
  <c r="K35" i="23" s="1"/>
  <c r="FN8" i="23"/>
  <c r="C8" i="23"/>
  <c r="T8" i="23"/>
  <c r="T9" i="23" s="1"/>
  <c r="T10" i="23" s="1"/>
  <c r="T11" i="23" s="1"/>
  <c r="T12" i="23" s="1"/>
  <c r="T13" i="23" s="1"/>
  <c r="T14" i="23" s="1"/>
  <c r="T15" i="23" s="1"/>
  <c r="T16" i="23" s="1"/>
  <c r="T17" i="23" s="1"/>
  <c r="T18" i="23" s="1"/>
  <c r="T19" i="23" s="1"/>
  <c r="T20" i="23" s="1"/>
  <c r="T21" i="23" s="1"/>
  <c r="T22" i="23" s="1"/>
  <c r="T23" i="23" s="1"/>
  <c r="T24" i="23" s="1"/>
  <c r="T25" i="23" s="1"/>
  <c r="T26" i="23" s="1"/>
  <c r="T27" i="23" s="1"/>
  <c r="T28" i="23" s="1"/>
  <c r="T29" i="23" s="1"/>
  <c r="T30" i="23" s="1"/>
  <c r="T31" i="23" s="1"/>
  <c r="T32" i="23" s="1"/>
  <c r="T33" i="23" s="1"/>
  <c r="T34" i="23" s="1"/>
  <c r="T35" i="23" s="1"/>
  <c r="B9" i="23"/>
  <c r="FN8" i="27"/>
  <c r="T8" i="27"/>
  <c r="T9" i="27" s="1"/>
  <c r="T10" i="27" s="1"/>
  <c r="T11" i="27" s="1"/>
  <c r="T12" i="27" s="1"/>
  <c r="T13" i="27" s="1"/>
  <c r="T14" i="27" s="1"/>
  <c r="T15" i="27" s="1"/>
  <c r="T16" i="27" s="1"/>
  <c r="T17" i="27" s="1"/>
  <c r="T18" i="27" s="1"/>
  <c r="T19" i="27" s="1"/>
  <c r="T20" i="27" s="1"/>
  <c r="T21" i="27" s="1"/>
  <c r="T22" i="27" s="1"/>
  <c r="T23" i="27" s="1"/>
  <c r="T24" i="27" s="1"/>
  <c r="T25" i="27" s="1"/>
  <c r="T26" i="27" s="1"/>
  <c r="T27" i="27" s="1"/>
  <c r="T28" i="27" s="1"/>
  <c r="T29" i="27" s="1"/>
  <c r="T30" i="27" s="1"/>
  <c r="T31" i="27" s="1"/>
  <c r="T32" i="27" s="1"/>
  <c r="T33" i="27" s="1"/>
  <c r="T34" i="27" s="1"/>
  <c r="T35" i="27" s="1"/>
  <c r="B9" i="27"/>
  <c r="K8" i="27"/>
  <c r="K9" i="27" s="1"/>
  <c r="K10" i="27" s="1"/>
  <c r="K11" i="27" s="1"/>
  <c r="K12" i="27" s="1"/>
  <c r="K13" i="27" s="1"/>
  <c r="K14" i="27" s="1"/>
  <c r="K15" i="27" s="1"/>
  <c r="K16" i="27" s="1"/>
  <c r="K17" i="27" s="1"/>
  <c r="K18" i="27" s="1"/>
  <c r="K19" i="27" s="1"/>
  <c r="K20" i="27" s="1"/>
  <c r="K21" i="27" s="1"/>
  <c r="K22" i="27" s="1"/>
  <c r="K23" i="27" s="1"/>
  <c r="K24" i="27" s="1"/>
  <c r="K25" i="27" s="1"/>
  <c r="K26" i="27" s="1"/>
  <c r="K27" i="27" s="1"/>
  <c r="K28" i="27" s="1"/>
  <c r="K29" i="27" s="1"/>
  <c r="K30" i="27" s="1"/>
  <c r="K31" i="27" s="1"/>
  <c r="K32" i="27" s="1"/>
  <c r="K33" i="27" s="1"/>
  <c r="K34" i="27" s="1"/>
  <c r="K35" i="27" s="1"/>
  <c r="C8" i="27"/>
  <c r="FW8" i="27"/>
  <c r="K8" i="22"/>
  <c r="K9" i="22" s="1"/>
  <c r="K10" i="22" s="1"/>
  <c r="K11" i="22" s="1"/>
  <c r="K12" i="22" s="1"/>
  <c r="K13" i="22" s="1"/>
  <c r="K14" i="22" s="1"/>
  <c r="K15" i="22" s="1"/>
  <c r="K16" i="22" s="1"/>
  <c r="K17" i="22" s="1"/>
  <c r="K18" i="22" s="1"/>
  <c r="K19" i="22" s="1"/>
  <c r="K20" i="22" s="1"/>
  <c r="K21" i="22" s="1"/>
  <c r="K22" i="22" s="1"/>
  <c r="K23" i="22" s="1"/>
  <c r="K24" i="22" s="1"/>
  <c r="K25" i="22" s="1"/>
  <c r="K26" i="22" s="1"/>
  <c r="K27" i="22" s="1"/>
  <c r="K28" i="22" s="1"/>
  <c r="K29" i="22" s="1"/>
  <c r="K30" i="22" s="1"/>
  <c r="K31" i="22" s="1"/>
  <c r="K32" i="22" s="1"/>
  <c r="K33" i="22" s="1"/>
  <c r="K34" i="22" s="1"/>
  <c r="K35" i="22" s="1"/>
  <c r="C8" i="22"/>
  <c r="T8" i="22"/>
  <c r="T9" i="22" s="1"/>
  <c r="T10" i="22" s="1"/>
  <c r="T11" i="22" s="1"/>
  <c r="T12" i="22" s="1"/>
  <c r="T13" i="22" s="1"/>
  <c r="T14" i="22" s="1"/>
  <c r="T15" i="22" s="1"/>
  <c r="T16" i="22" s="1"/>
  <c r="T17" i="22" s="1"/>
  <c r="T18" i="22" s="1"/>
  <c r="T19" i="22" s="1"/>
  <c r="T20" i="22" s="1"/>
  <c r="T21" i="22" s="1"/>
  <c r="T22" i="22" s="1"/>
  <c r="T23" i="22" s="1"/>
  <c r="T24" i="22" s="1"/>
  <c r="T25" i="22" s="1"/>
  <c r="T26" i="22" s="1"/>
  <c r="T27" i="22" s="1"/>
  <c r="T28" i="22" s="1"/>
  <c r="T29" i="22" s="1"/>
  <c r="T30" i="22" s="1"/>
  <c r="T31" i="22" s="1"/>
  <c r="T32" i="22" s="1"/>
  <c r="T33" i="22" s="1"/>
  <c r="T34" i="22" s="1"/>
  <c r="T35" i="22" s="1"/>
  <c r="FN8" i="22"/>
  <c r="FW8" i="22"/>
  <c r="B9" i="22"/>
  <c r="B9" i="18"/>
  <c r="K9" i="18"/>
  <c r="K10" i="18" s="1"/>
  <c r="K11" i="18" s="1"/>
  <c r="K12" i="18" s="1"/>
  <c r="K13" i="18" s="1"/>
  <c r="K14" i="18" s="1"/>
  <c r="K15" i="18" s="1"/>
  <c r="K16" i="18" s="1"/>
  <c r="K17" i="18" s="1"/>
  <c r="K18" i="18" s="1"/>
  <c r="K19" i="18" s="1"/>
  <c r="K20" i="18" s="1"/>
  <c r="K21" i="18" s="1"/>
  <c r="K22" i="18" s="1"/>
  <c r="K23" i="18" s="1"/>
  <c r="K24" i="18" s="1"/>
  <c r="K25" i="18" s="1"/>
  <c r="K26" i="18" s="1"/>
  <c r="K27" i="18" s="1"/>
  <c r="K28" i="18" s="1"/>
  <c r="K29" i="18" s="1"/>
  <c r="K30" i="18" s="1"/>
  <c r="K31" i="18" s="1"/>
  <c r="K32" i="18" s="1"/>
  <c r="K33" i="18" s="1"/>
  <c r="K34" i="18" s="1"/>
  <c r="K35" i="18" s="1"/>
  <c r="C8" i="18"/>
  <c r="T8" i="18"/>
  <c r="T9" i="18" s="1"/>
  <c r="T10" i="18" s="1"/>
  <c r="T11" i="18" s="1"/>
  <c r="T12" i="18" s="1"/>
  <c r="T13" i="18" s="1"/>
  <c r="T14" i="18" s="1"/>
  <c r="T15" i="18" s="1"/>
  <c r="T16" i="18" s="1"/>
  <c r="T17" i="18" s="1"/>
  <c r="T18" i="18" s="1"/>
  <c r="T19" i="18" s="1"/>
  <c r="T20" i="18" s="1"/>
  <c r="T21" i="18" s="1"/>
  <c r="T22" i="18" s="1"/>
  <c r="T23" i="18" s="1"/>
  <c r="T24" i="18" s="1"/>
  <c r="T25" i="18" s="1"/>
  <c r="T26" i="18" s="1"/>
  <c r="T27" i="18" s="1"/>
  <c r="T28" i="18" s="1"/>
  <c r="T29" i="18" s="1"/>
  <c r="T30" i="18" s="1"/>
  <c r="T31" i="18" s="1"/>
  <c r="T32" i="18" s="1"/>
  <c r="T33" i="18" s="1"/>
  <c r="T34" i="18" s="1"/>
  <c r="T35" i="18" s="1"/>
  <c r="FW8" i="18"/>
  <c r="FN8" i="18"/>
  <c r="FN8" i="26"/>
  <c r="T8" i="26"/>
  <c r="T9" i="26" s="1"/>
  <c r="T10" i="26" s="1"/>
  <c r="T11" i="26" s="1"/>
  <c r="T12" i="26" s="1"/>
  <c r="T13" i="26" s="1"/>
  <c r="T14" i="26" s="1"/>
  <c r="T15" i="26" s="1"/>
  <c r="T16" i="26" s="1"/>
  <c r="T17" i="26" s="1"/>
  <c r="T18" i="26" s="1"/>
  <c r="T19" i="26" s="1"/>
  <c r="T20" i="26" s="1"/>
  <c r="T21" i="26" s="1"/>
  <c r="T22" i="26" s="1"/>
  <c r="T23" i="26" s="1"/>
  <c r="T24" i="26" s="1"/>
  <c r="T25" i="26" s="1"/>
  <c r="T26" i="26" s="1"/>
  <c r="T27" i="26" s="1"/>
  <c r="T28" i="26" s="1"/>
  <c r="T29" i="26" s="1"/>
  <c r="T30" i="26" s="1"/>
  <c r="T31" i="26" s="1"/>
  <c r="T32" i="26" s="1"/>
  <c r="T33" i="26" s="1"/>
  <c r="T34" i="26" s="1"/>
  <c r="T35" i="26" s="1"/>
  <c r="B9" i="26"/>
  <c r="FW8" i="26"/>
  <c r="K8" i="26"/>
  <c r="K9" i="26" s="1"/>
  <c r="K10" i="26" s="1"/>
  <c r="K11" i="26" s="1"/>
  <c r="K12" i="26" s="1"/>
  <c r="K13" i="26" s="1"/>
  <c r="K14" i="26" s="1"/>
  <c r="K15" i="26" s="1"/>
  <c r="K16" i="26" s="1"/>
  <c r="K17" i="26" s="1"/>
  <c r="K18" i="26" s="1"/>
  <c r="K19" i="26" s="1"/>
  <c r="K20" i="26" s="1"/>
  <c r="K21" i="26" s="1"/>
  <c r="K22" i="26" s="1"/>
  <c r="K23" i="26" s="1"/>
  <c r="K24" i="26" s="1"/>
  <c r="K25" i="26" s="1"/>
  <c r="K26" i="26" s="1"/>
  <c r="K27" i="26" s="1"/>
  <c r="K28" i="26" s="1"/>
  <c r="K29" i="26" s="1"/>
  <c r="K30" i="26" s="1"/>
  <c r="K31" i="26" s="1"/>
  <c r="K32" i="26" s="1"/>
  <c r="K33" i="26" s="1"/>
  <c r="K34" i="26" s="1"/>
  <c r="K35" i="26" s="1"/>
  <c r="C8" i="26"/>
  <c r="FW8" i="21"/>
  <c r="T8" i="21"/>
  <c r="T9" i="21" s="1"/>
  <c r="T10" i="21" s="1"/>
  <c r="T11" i="21" s="1"/>
  <c r="T12" i="21" s="1"/>
  <c r="T13" i="21" s="1"/>
  <c r="T14" i="21" s="1"/>
  <c r="T15" i="21" s="1"/>
  <c r="T16" i="21" s="1"/>
  <c r="T17" i="21" s="1"/>
  <c r="T18" i="21" s="1"/>
  <c r="T19" i="21" s="1"/>
  <c r="T20" i="21" s="1"/>
  <c r="T21" i="21" s="1"/>
  <c r="T22" i="21" s="1"/>
  <c r="T23" i="21" s="1"/>
  <c r="T24" i="21" s="1"/>
  <c r="T25" i="21" s="1"/>
  <c r="T26" i="21" s="1"/>
  <c r="T27" i="21" s="1"/>
  <c r="T28" i="21" s="1"/>
  <c r="T29" i="21" s="1"/>
  <c r="T30" i="21" s="1"/>
  <c r="T31" i="21" s="1"/>
  <c r="T32" i="21" s="1"/>
  <c r="T33" i="21" s="1"/>
  <c r="T34" i="21" s="1"/>
  <c r="T35" i="21" s="1"/>
  <c r="C8" i="21"/>
  <c r="B9" i="21"/>
  <c r="FN8" i="21"/>
  <c r="K8" i="21"/>
  <c r="K9" i="21" s="1"/>
  <c r="K10" i="21" s="1"/>
  <c r="K11" i="21" s="1"/>
  <c r="K12" i="21" s="1"/>
  <c r="K13" i="21" s="1"/>
  <c r="K14" i="21" s="1"/>
  <c r="K15" i="21" s="1"/>
  <c r="K16" i="21" s="1"/>
  <c r="K17" i="21" s="1"/>
  <c r="K18" i="21" s="1"/>
  <c r="K19" i="21" s="1"/>
  <c r="K20" i="21" s="1"/>
  <c r="K21" i="21" s="1"/>
  <c r="K22" i="21" s="1"/>
  <c r="K23" i="21" s="1"/>
  <c r="K24" i="21" s="1"/>
  <c r="K25" i="21" s="1"/>
  <c r="K26" i="21" s="1"/>
  <c r="K27" i="21" s="1"/>
  <c r="K28" i="21" s="1"/>
  <c r="K29" i="21" s="1"/>
  <c r="K30" i="21" s="1"/>
  <c r="K31" i="21" s="1"/>
  <c r="K32" i="21" s="1"/>
  <c r="K33" i="21" s="1"/>
  <c r="K34" i="21" s="1"/>
  <c r="K35" i="21" s="1"/>
  <c r="K8" i="24"/>
  <c r="K9" i="24" s="1"/>
  <c r="K10" i="24" s="1"/>
  <c r="K11" i="24" s="1"/>
  <c r="K12" i="24" s="1"/>
  <c r="K13" i="24" s="1"/>
  <c r="K14" i="24" s="1"/>
  <c r="K15" i="24" s="1"/>
  <c r="K16" i="24" s="1"/>
  <c r="K17" i="24" s="1"/>
  <c r="K18" i="24" s="1"/>
  <c r="K19" i="24" s="1"/>
  <c r="K20" i="24" s="1"/>
  <c r="K21" i="24" s="1"/>
  <c r="K22" i="24" s="1"/>
  <c r="K23" i="24" s="1"/>
  <c r="K24" i="24" s="1"/>
  <c r="K25" i="24" s="1"/>
  <c r="K26" i="24" s="1"/>
  <c r="K27" i="24" s="1"/>
  <c r="K28" i="24" s="1"/>
  <c r="K29" i="24" s="1"/>
  <c r="K30" i="24" s="1"/>
  <c r="K31" i="24" s="1"/>
  <c r="K32" i="24" s="1"/>
  <c r="K33" i="24" s="1"/>
  <c r="K34" i="24" s="1"/>
  <c r="K35" i="24" s="1"/>
  <c r="FN8" i="24"/>
  <c r="B9" i="24"/>
  <c r="T8" i="24"/>
  <c r="T9" i="24" s="1"/>
  <c r="T10" i="24" s="1"/>
  <c r="T11" i="24" s="1"/>
  <c r="T12" i="24" s="1"/>
  <c r="T13" i="24" s="1"/>
  <c r="T14" i="24" s="1"/>
  <c r="T15" i="24" s="1"/>
  <c r="T16" i="24" s="1"/>
  <c r="T17" i="24" s="1"/>
  <c r="T18" i="24" s="1"/>
  <c r="T19" i="24" s="1"/>
  <c r="T20" i="24" s="1"/>
  <c r="T21" i="24" s="1"/>
  <c r="T22" i="24" s="1"/>
  <c r="T23" i="24" s="1"/>
  <c r="T24" i="24" s="1"/>
  <c r="T25" i="24" s="1"/>
  <c r="T26" i="24" s="1"/>
  <c r="T27" i="24" s="1"/>
  <c r="T28" i="24" s="1"/>
  <c r="T29" i="24" s="1"/>
  <c r="T30" i="24" s="1"/>
  <c r="T31" i="24" s="1"/>
  <c r="T32" i="24" s="1"/>
  <c r="T33" i="24" s="1"/>
  <c r="T34" i="24" s="1"/>
  <c r="T35" i="24" s="1"/>
  <c r="C8" i="24"/>
  <c r="FW8" i="24"/>
  <c r="T8" i="17"/>
  <c r="T9" i="17" s="1"/>
  <c r="T10" i="17" s="1"/>
  <c r="T11" i="17" s="1"/>
  <c r="T12" i="17" s="1"/>
  <c r="T13" i="17" s="1"/>
  <c r="T14" i="17" s="1"/>
  <c r="T15" i="17" s="1"/>
  <c r="T16" i="17" s="1"/>
  <c r="T17" i="17" s="1"/>
  <c r="T18" i="17" s="1"/>
  <c r="T19" i="17" s="1"/>
  <c r="T20" i="17" s="1"/>
  <c r="T21" i="17" s="1"/>
  <c r="T22" i="17" s="1"/>
  <c r="T23" i="17" s="1"/>
  <c r="T24" i="17" s="1"/>
  <c r="T25" i="17" s="1"/>
  <c r="T26" i="17" s="1"/>
  <c r="T27" i="17" s="1"/>
  <c r="T28" i="17" s="1"/>
  <c r="T29" i="17" s="1"/>
  <c r="T30" i="17" s="1"/>
  <c r="T31" i="17" s="1"/>
  <c r="T32" i="17" s="1"/>
  <c r="T33" i="17" s="1"/>
  <c r="T34" i="17" s="1"/>
  <c r="T35" i="17" s="1"/>
  <c r="K8" i="17"/>
  <c r="K9" i="17" s="1"/>
  <c r="K10" i="17" s="1"/>
  <c r="K11" i="17" s="1"/>
  <c r="K12" i="17" s="1"/>
  <c r="K13" i="17" s="1"/>
  <c r="K14" i="17" s="1"/>
  <c r="K15" i="17" s="1"/>
  <c r="K16" i="17" s="1"/>
  <c r="K17" i="17" s="1"/>
  <c r="K18" i="17" s="1"/>
  <c r="K19" i="17" s="1"/>
  <c r="K20" i="17" s="1"/>
  <c r="K21" i="17" s="1"/>
  <c r="K22" i="17" s="1"/>
  <c r="K23" i="17" s="1"/>
  <c r="K24" i="17" s="1"/>
  <c r="K25" i="17" s="1"/>
  <c r="K26" i="17" s="1"/>
  <c r="K27" i="17" s="1"/>
  <c r="K28" i="17" s="1"/>
  <c r="K29" i="17" s="1"/>
  <c r="K30" i="17" s="1"/>
  <c r="K31" i="17" s="1"/>
  <c r="K32" i="17" s="1"/>
  <c r="K33" i="17" s="1"/>
  <c r="K34" i="17" s="1"/>
  <c r="K35" i="17" s="1"/>
  <c r="FW8" i="17"/>
  <c r="FN8" i="17"/>
  <c r="C8" i="17"/>
  <c r="B9" i="17"/>
  <c r="G9" i="1"/>
  <c r="FN10" i="3"/>
  <c r="FO9" i="3"/>
  <c r="B11" i="3"/>
  <c r="C10" i="3"/>
  <c r="FW11" i="3"/>
  <c r="FX10" i="3"/>
  <c r="FY39" i="3"/>
  <c r="FZ39" i="3"/>
  <c r="B8" i="1"/>
  <c r="FN9" i="24" l="1"/>
  <c r="FO8" i="24"/>
  <c r="FO8" i="19"/>
  <c r="FN9" i="19"/>
  <c r="B10" i="19"/>
  <c r="C9" i="19"/>
  <c r="L8" i="20"/>
  <c r="U8" i="20"/>
  <c r="FX8" i="17"/>
  <c r="FW9" i="17"/>
  <c r="L8" i="24"/>
  <c r="U8" i="24"/>
  <c r="L8" i="21"/>
  <c r="U8" i="21"/>
  <c r="FN9" i="26"/>
  <c r="FO8" i="26"/>
  <c r="U8" i="18"/>
  <c r="L8" i="18"/>
  <c r="FX8" i="22"/>
  <c r="FW9" i="22"/>
  <c r="B10" i="27"/>
  <c r="C9" i="27"/>
  <c r="FX8" i="23"/>
  <c r="FW9" i="23"/>
  <c r="L8" i="25"/>
  <c r="U8" i="25"/>
  <c r="L8" i="19"/>
  <c r="U8" i="19"/>
  <c r="FW9" i="19"/>
  <c r="FX8" i="19"/>
  <c r="FO8" i="17"/>
  <c r="FN9" i="17"/>
  <c r="B10" i="21"/>
  <c r="C9" i="21"/>
  <c r="U8" i="26"/>
  <c r="L8" i="26"/>
  <c r="B10" i="17"/>
  <c r="C9" i="17"/>
  <c r="FX8" i="26"/>
  <c r="FW9" i="26"/>
  <c r="FN9" i="18"/>
  <c r="FO8" i="18"/>
  <c r="FN9" i="22"/>
  <c r="FO8" i="22"/>
  <c r="FW9" i="27"/>
  <c r="FX8" i="27"/>
  <c r="L8" i="23"/>
  <c r="U8" i="23"/>
  <c r="C9" i="25"/>
  <c r="B10" i="25"/>
  <c r="FN9" i="25"/>
  <c r="FO8" i="25"/>
  <c r="FX8" i="20"/>
  <c r="FW9" i="20"/>
  <c r="B10" i="20"/>
  <c r="C9" i="20"/>
  <c r="FW9" i="24"/>
  <c r="FX8" i="24"/>
  <c r="B10" i="22"/>
  <c r="C9" i="22"/>
  <c r="U8" i="22"/>
  <c r="L8" i="22"/>
  <c r="B10" i="23"/>
  <c r="C9" i="23"/>
  <c r="U8" i="17"/>
  <c r="L8" i="17"/>
  <c r="B10" i="24"/>
  <c r="C9" i="24"/>
  <c r="FN9" i="21"/>
  <c r="FO8" i="21"/>
  <c r="FW9" i="21"/>
  <c r="FX8" i="21"/>
  <c r="C9" i="26"/>
  <c r="B10" i="26"/>
  <c r="FW9" i="18"/>
  <c r="FX8" i="18"/>
  <c r="B10" i="18"/>
  <c r="C9" i="18"/>
  <c r="L8" i="27"/>
  <c r="U8" i="27"/>
  <c r="FN9" i="27"/>
  <c r="FO8" i="27"/>
  <c r="FN9" i="23"/>
  <c r="FO8" i="23"/>
  <c r="FX8" i="25"/>
  <c r="FW9" i="25"/>
  <c r="FN9" i="20"/>
  <c r="FO8" i="20"/>
  <c r="U10" i="3"/>
  <c r="L10" i="3"/>
  <c r="FO10" i="3"/>
  <c r="FN11" i="3"/>
  <c r="FW12" i="3"/>
  <c r="FX11" i="3"/>
  <c r="C11" i="3"/>
  <c r="B12" i="3"/>
  <c r="G8" i="1"/>
  <c r="L9" i="24" l="1"/>
  <c r="U9" i="24"/>
  <c r="L9" i="22"/>
  <c r="U9" i="22"/>
  <c r="FW10" i="26"/>
  <c r="FX9" i="26"/>
  <c r="FO9" i="17"/>
  <c r="FN10" i="17"/>
  <c r="FW10" i="23"/>
  <c r="FX9" i="23"/>
  <c r="FW10" i="22"/>
  <c r="FX9" i="22"/>
  <c r="FN10" i="19"/>
  <c r="FO9" i="19"/>
  <c r="FO9" i="20"/>
  <c r="FN10" i="20"/>
  <c r="FN10" i="23"/>
  <c r="FO9" i="23"/>
  <c r="FW10" i="18"/>
  <c r="FX9" i="18"/>
  <c r="FW10" i="21"/>
  <c r="FX9" i="21"/>
  <c r="C10" i="24"/>
  <c r="B11" i="24"/>
  <c r="B11" i="23"/>
  <c r="C10" i="23"/>
  <c r="B11" i="22"/>
  <c r="C10" i="22"/>
  <c r="B11" i="20"/>
  <c r="C10" i="20"/>
  <c r="FO9" i="25"/>
  <c r="FN10" i="25"/>
  <c r="FO9" i="22"/>
  <c r="FN10" i="22"/>
  <c r="FN10" i="26"/>
  <c r="FO9" i="26"/>
  <c r="FX9" i="25"/>
  <c r="FW10" i="25"/>
  <c r="L9" i="18"/>
  <c r="U9" i="18"/>
  <c r="C10" i="26"/>
  <c r="B11" i="26"/>
  <c r="FX9" i="20"/>
  <c r="FW10" i="20"/>
  <c r="C10" i="25"/>
  <c r="B11" i="25"/>
  <c r="L9" i="17"/>
  <c r="U9" i="17"/>
  <c r="L9" i="21"/>
  <c r="U9" i="21"/>
  <c r="U9" i="27"/>
  <c r="L9" i="27"/>
  <c r="FX9" i="17"/>
  <c r="FW10" i="17"/>
  <c r="L9" i="19"/>
  <c r="U9" i="19"/>
  <c r="L9" i="23"/>
  <c r="U9" i="23"/>
  <c r="L9" i="20"/>
  <c r="U9" i="20"/>
  <c r="FO9" i="27"/>
  <c r="FN10" i="27"/>
  <c r="C10" i="18"/>
  <c r="B11" i="18"/>
  <c r="L9" i="26"/>
  <c r="U9" i="26"/>
  <c r="FN10" i="21"/>
  <c r="FO9" i="21"/>
  <c r="FX9" i="24"/>
  <c r="FW10" i="24"/>
  <c r="L9" i="25"/>
  <c r="U9" i="25"/>
  <c r="FW10" i="27"/>
  <c r="FX9" i="27"/>
  <c r="FN10" i="18"/>
  <c r="FO9" i="18"/>
  <c r="B11" i="17"/>
  <c r="C10" i="17"/>
  <c r="B11" i="21"/>
  <c r="C10" i="21"/>
  <c r="FW10" i="19"/>
  <c r="FX9" i="19"/>
  <c r="C10" i="27"/>
  <c r="B11" i="27"/>
  <c r="C10" i="19"/>
  <c r="B11" i="19"/>
  <c r="FO9" i="24"/>
  <c r="FN10" i="24"/>
  <c r="U11" i="3"/>
  <c r="L11" i="3"/>
  <c r="FW13" i="3"/>
  <c r="FX12" i="3"/>
  <c r="C12" i="3"/>
  <c r="B13" i="3"/>
  <c r="FN12" i="3"/>
  <c r="FO11" i="3"/>
  <c r="B12" i="27" l="1"/>
  <c r="C11" i="27"/>
  <c r="U10" i="21"/>
  <c r="L10" i="21"/>
  <c r="FW11" i="20"/>
  <c r="FX10" i="20"/>
  <c r="FN11" i="25"/>
  <c r="FO10" i="25"/>
  <c r="U10" i="22"/>
  <c r="L10" i="22"/>
  <c r="C11" i="24"/>
  <c r="B12" i="24"/>
  <c r="FO10" i="20"/>
  <c r="FN11" i="20"/>
  <c r="FN11" i="17"/>
  <c r="FO10" i="17"/>
  <c r="U10" i="27"/>
  <c r="L10" i="27"/>
  <c r="C11" i="21"/>
  <c r="B12" i="21"/>
  <c r="FN11" i="18"/>
  <c r="FO10" i="18"/>
  <c r="FN11" i="21"/>
  <c r="FO10" i="21"/>
  <c r="L10" i="18"/>
  <c r="U10" i="18"/>
  <c r="FN11" i="26"/>
  <c r="FO10" i="26"/>
  <c r="C11" i="22"/>
  <c r="B12" i="22"/>
  <c r="U10" i="24"/>
  <c r="L10" i="24"/>
  <c r="FW11" i="18"/>
  <c r="FX10" i="18"/>
  <c r="FW11" i="22"/>
  <c r="FX10" i="22"/>
  <c r="C11" i="19"/>
  <c r="B12" i="19"/>
  <c r="L10" i="17"/>
  <c r="U10" i="17"/>
  <c r="FX10" i="24"/>
  <c r="FW11" i="24"/>
  <c r="FN11" i="27"/>
  <c r="FO10" i="27"/>
  <c r="FW11" i="17"/>
  <c r="FX10" i="17"/>
  <c r="B12" i="25"/>
  <c r="C11" i="25"/>
  <c r="C11" i="26"/>
  <c r="B12" i="26"/>
  <c r="FX10" i="25"/>
  <c r="FW11" i="25"/>
  <c r="FO10" i="22"/>
  <c r="FN11" i="22"/>
  <c r="L10" i="20"/>
  <c r="U10" i="20"/>
  <c r="U10" i="23"/>
  <c r="L10" i="23"/>
  <c r="FN11" i="24"/>
  <c r="FO10" i="24"/>
  <c r="C11" i="18"/>
  <c r="B12" i="18"/>
  <c r="L10" i="19"/>
  <c r="U10" i="19"/>
  <c r="FW11" i="19"/>
  <c r="FX10" i="19"/>
  <c r="C11" i="17"/>
  <c r="B12" i="17"/>
  <c r="FX10" i="27"/>
  <c r="FW11" i="27"/>
  <c r="L10" i="25"/>
  <c r="U10" i="25"/>
  <c r="U10" i="26"/>
  <c r="L10" i="26"/>
  <c r="B12" i="20"/>
  <c r="C11" i="20"/>
  <c r="B12" i="23"/>
  <c r="C11" i="23"/>
  <c r="FW11" i="21"/>
  <c r="FX10" i="21"/>
  <c r="FO10" i="23"/>
  <c r="FN11" i="23"/>
  <c r="FO10" i="19"/>
  <c r="FN11" i="19"/>
  <c r="FX10" i="23"/>
  <c r="FW11" i="23"/>
  <c r="FW11" i="26"/>
  <c r="FX10" i="26"/>
  <c r="FW14" i="3"/>
  <c r="FX13" i="3"/>
  <c r="C13" i="3"/>
  <c r="B14" i="3"/>
  <c r="FO12" i="3"/>
  <c r="FN13" i="3"/>
  <c r="L12" i="3"/>
  <c r="U12" i="3"/>
  <c r="FN12" i="19" l="1"/>
  <c r="FO11" i="19"/>
  <c r="U11" i="25"/>
  <c r="L11" i="25"/>
  <c r="C12" i="21"/>
  <c r="B13" i="21"/>
  <c r="B13" i="24"/>
  <c r="C12" i="24"/>
  <c r="FX11" i="26"/>
  <c r="FW12" i="26"/>
  <c r="FX11" i="21"/>
  <c r="FW12" i="21"/>
  <c r="B13" i="20"/>
  <c r="C12" i="20"/>
  <c r="L11" i="17"/>
  <c r="U11" i="17"/>
  <c r="FO11" i="24"/>
  <c r="FN12" i="24"/>
  <c r="C12" i="25"/>
  <c r="B13" i="25"/>
  <c r="FN12" i="27"/>
  <c r="FO11" i="27"/>
  <c r="FW12" i="22"/>
  <c r="FX11" i="22"/>
  <c r="FN12" i="26"/>
  <c r="FO11" i="26"/>
  <c r="FO11" i="21"/>
  <c r="FN12" i="21"/>
  <c r="L11" i="21"/>
  <c r="U11" i="21"/>
  <c r="FO11" i="17"/>
  <c r="FN12" i="17"/>
  <c r="U11" i="24"/>
  <c r="L11" i="24"/>
  <c r="FO11" i="25"/>
  <c r="FN12" i="25"/>
  <c r="FX11" i="25"/>
  <c r="FW12" i="25"/>
  <c r="FW12" i="23"/>
  <c r="FX11" i="23"/>
  <c r="FN12" i="23"/>
  <c r="FO11" i="23"/>
  <c r="U11" i="23"/>
  <c r="L11" i="23"/>
  <c r="FW12" i="27"/>
  <c r="FX11" i="27"/>
  <c r="B13" i="18"/>
  <c r="C12" i="18"/>
  <c r="FO11" i="22"/>
  <c r="FN12" i="22"/>
  <c r="B13" i="26"/>
  <c r="C12" i="26"/>
  <c r="FX11" i="24"/>
  <c r="FW12" i="24"/>
  <c r="C12" i="19"/>
  <c r="B13" i="19"/>
  <c r="B13" i="22"/>
  <c r="C12" i="22"/>
  <c r="FN12" i="20"/>
  <c r="FO11" i="20"/>
  <c r="L11" i="27"/>
  <c r="U11" i="27"/>
  <c r="U11" i="20"/>
  <c r="L11" i="20"/>
  <c r="C12" i="17"/>
  <c r="B13" i="17"/>
  <c r="B13" i="23"/>
  <c r="C12" i="23"/>
  <c r="FX11" i="19"/>
  <c r="FW12" i="19"/>
  <c r="L11" i="18"/>
  <c r="U11" i="18"/>
  <c r="U11" i="26"/>
  <c r="L11" i="26"/>
  <c r="FW12" i="17"/>
  <c r="FX11" i="17"/>
  <c r="L11" i="19"/>
  <c r="U11" i="19"/>
  <c r="FW12" i="18"/>
  <c r="FX11" i="18"/>
  <c r="L11" i="22"/>
  <c r="U11" i="22"/>
  <c r="FO11" i="18"/>
  <c r="FN12" i="18"/>
  <c r="FW12" i="20"/>
  <c r="FX11" i="20"/>
  <c r="C12" i="27"/>
  <c r="B13" i="27"/>
  <c r="U13" i="3"/>
  <c r="L13" i="3"/>
  <c r="FN14" i="3"/>
  <c r="FO13" i="3"/>
  <c r="FX14" i="3"/>
  <c r="FW15" i="3"/>
  <c r="C14" i="3"/>
  <c r="B15" i="3"/>
  <c r="B14" i="27" l="1"/>
  <c r="C13" i="27"/>
  <c r="U12" i="23"/>
  <c r="L12" i="23"/>
  <c r="C13" i="19"/>
  <c r="B14" i="19"/>
  <c r="L12" i="26"/>
  <c r="U12" i="26"/>
  <c r="U12" i="18"/>
  <c r="L12" i="18"/>
  <c r="FN13" i="25"/>
  <c r="FO12" i="25"/>
  <c r="FO12" i="17"/>
  <c r="FN13" i="17"/>
  <c r="FO12" i="21"/>
  <c r="FN13" i="21"/>
  <c r="B14" i="25"/>
  <c r="C13" i="25"/>
  <c r="FW13" i="21"/>
  <c r="FX12" i="21"/>
  <c r="U12" i="24"/>
  <c r="L12" i="24"/>
  <c r="U12" i="27"/>
  <c r="L12" i="27"/>
  <c r="FW13" i="18"/>
  <c r="FX12" i="18"/>
  <c r="FX12" i="17"/>
  <c r="FW13" i="17"/>
  <c r="B14" i="23"/>
  <c r="C13" i="23"/>
  <c r="FN13" i="20"/>
  <c r="FO12" i="20"/>
  <c r="U12" i="19"/>
  <c r="L12" i="19"/>
  <c r="B14" i="26"/>
  <c r="C13" i="26"/>
  <c r="B14" i="18"/>
  <c r="C13" i="18"/>
  <c r="FW13" i="23"/>
  <c r="FX12" i="23"/>
  <c r="FW13" i="22"/>
  <c r="FX12" i="22"/>
  <c r="L12" i="25"/>
  <c r="U12" i="25"/>
  <c r="B14" i="24"/>
  <c r="C13" i="24"/>
  <c r="FX12" i="19"/>
  <c r="FW13" i="19"/>
  <c r="C13" i="17"/>
  <c r="B14" i="17"/>
  <c r="U12" i="22"/>
  <c r="L12" i="22"/>
  <c r="FW13" i="24"/>
  <c r="FX12" i="24"/>
  <c r="FO12" i="22"/>
  <c r="FN13" i="22"/>
  <c r="FX12" i="25"/>
  <c r="FW13" i="25"/>
  <c r="FN13" i="24"/>
  <c r="FO12" i="24"/>
  <c r="L12" i="20"/>
  <c r="U12" i="20"/>
  <c r="FW13" i="26"/>
  <c r="FX12" i="26"/>
  <c r="B14" i="21"/>
  <c r="C13" i="21"/>
  <c r="FN13" i="18"/>
  <c r="FO12" i="18"/>
  <c r="FW13" i="20"/>
  <c r="FX12" i="20"/>
  <c r="U12" i="17"/>
  <c r="L12" i="17"/>
  <c r="B14" i="22"/>
  <c r="C13" i="22"/>
  <c r="FW13" i="27"/>
  <c r="FX12" i="27"/>
  <c r="FO12" i="23"/>
  <c r="FN13" i="23"/>
  <c r="FN13" i="26"/>
  <c r="FO12" i="26"/>
  <c r="FN13" i="27"/>
  <c r="FO12" i="27"/>
  <c r="B14" i="20"/>
  <c r="C13" i="20"/>
  <c r="U12" i="21"/>
  <c r="L12" i="21"/>
  <c r="FO12" i="19"/>
  <c r="FN13" i="19"/>
  <c r="B16" i="3"/>
  <c r="C15" i="3"/>
  <c r="L14" i="3"/>
  <c r="U14" i="3"/>
  <c r="FN15" i="3"/>
  <c r="FO14" i="3"/>
  <c r="FW16" i="3"/>
  <c r="FX15" i="3"/>
  <c r="FN14" i="19" l="1"/>
  <c r="FO13" i="19"/>
  <c r="FW14" i="19"/>
  <c r="FX13" i="19"/>
  <c r="FX13" i="17"/>
  <c r="FW14" i="17"/>
  <c r="FN14" i="21"/>
  <c r="FO13" i="21"/>
  <c r="C14" i="20"/>
  <c r="B15" i="20"/>
  <c r="FN14" i="26"/>
  <c r="FO13" i="26"/>
  <c r="FW14" i="27"/>
  <c r="FX13" i="27"/>
  <c r="FO13" i="18"/>
  <c r="FN14" i="18"/>
  <c r="FX13" i="26"/>
  <c r="FW14" i="26"/>
  <c r="FO13" i="24"/>
  <c r="FN14" i="24"/>
  <c r="FW14" i="23"/>
  <c r="FX13" i="23"/>
  <c r="B15" i="26"/>
  <c r="C14" i="26"/>
  <c r="FO13" i="20"/>
  <c r="FN14" i="20"/>
  <c r="FX13" i="21"/>
  <c r="FW14" i="21"/>
  <c r="FN14" i="25"/>
  <c r="FO13" i="25"/>
  <c r="FO13" i="23"/>
  <c r="FN14" i="23"/>
  <c r="L13" i="22"/>
  <c r="U13" i="22"/>
  <c r="L13" i="21"/>
  <c r="U13" i="21"/>
  <c r="FX13" i="25"/>
  <c r="FW14" i="25"/>
  <c r="B15" i="17"/>
  <c r="C14" i="17"/>
  <c r="U13" i="24"/>
  <c r="L13" i="24"/>
  <c r="L13" i="18"/>
  <c r="U13" i="18"/>
  <c r="U13" i="23"/>
  <c r="L13" i="23"/>
  <c r="U13" i="25"/>
  <c r="L13" i="25"/>
  <c r="FN14" i="17"/>
  <c r="FO13" i="17"/>
  <c r="B15" i="19"/>
  <c r="C14" i="19"/>
  <c r="L13" i="27"/>
  <c r="U13" i="27"/>
  <c r="U13" i="20"/>
  <c r="L13" i="20"/>
  <c r="FO13" i="22"/>
  <c r="FN14" i="22"/>
  <c r="U13" i="26"/>
  <c r="L13" i="26"/>
  <c r="FN14" i="27"/>
  <c r="FO13" i="27"/>
  <c r="B15" i="22"/>
  <c r="C14" i="22"/>
  <c r="FW14" i="20"/>
  <c r="FX13" i="20"/>
  <c r="B15" i="21"/>
  <c r="C14" i="21"/>
  <c r="FX13" i="24"/>
  <c r="FW14" i="24"/>
  <c r="L13" i="17"/>
  <c r="U13" i="17"/>
  <c r="B15" i="24"/>
  <c r="C14" i="24"/>
  <c r="FW14" i="22"/>
  <c r="FX13" i="22"/>
  <c r="B15" i="18"/>
  <c r="C14" i="18"/>
  <c r="B15" i="23"/>
  <c r="C14" i="23"/>
  <c r="FW14" i="18"/>
  <c r="FX13" i="18"/>
  <c r="C14" i="25"/>
  <c r="B15" i="25"/>
  <c r="L13" i="19"/>
  <c r="U13" i="19"/>
  <c r="C14" i="27"/>
  <c r="B15" i="27"/>
  <c r="FN16" i="3"/>
  <c r="FO15" i="3"/>
  <c r="C16" i="3"/>
  <c r="B17" i="3"/>
  <c r="FW17" i="3"/>
  <c r="FX16" i="3"/>
  <c r="U15" i="3"/>
  <c r="L15" i="3"/>
  <c r="U14" i="21" l="1"/>
  <c r="L14" i="21"/>
  <c r="U14" i="19"/>
  <c r="L14" i="19"/>
  <c r="U14" i="17"/>
  <c r="L14" i="17"/>
  <c r="FN15" i="23"/>
  <c r="FO14" i="23"/>
  <c r="FW15" i="21"/>
  <c r="FX14" i="21"/>
  <c r="L14" i="26"/>
  <c r="U14" i="26"/>
  <c r="FN15" i="24"/>
  <c r="FO14" i="24"/>
  <c r="FN15" i="18"/>
  <c r="FO14" i="18"/>
  <c r="L14" i="27"/>
  <c r="U14" i="27"/>
  <c r="L14" i="25"/>
  <c r="U14" i="25"/>
  <c r="B16" i="23"/>
  <c r="C15" i="23"/>
  <c r="FW15" i="22"/>
  <c r="FX14" i="22"/>
  <c r="C15" i="21"/>
  <c r="B16" i="21"/>
  <c r="B16" i="22"/>
  <c r="C15" i="22"/>
  <c r="C15" i="19"/>
  <c r="B16" i="19"/>
  <c r="C15" i="17"/>
  <c r="B16" i="17"/>
  <c r="B16" i="26"/>
  <c r="C15" i="26"/>
  <c r="FN15" i="26"/>
  <c r="FO14" i="26"/>
  <c r="FN15" i="21"/>
  <c r="FO14" i="21"/>
  <c r="FX14" i="19"/>
  <c r="FW15" i="19"/>
  <c r="B16" i="25"/>
  <c r="C15" i="25"/>
  <c r="L14" i="18"/>
  <c r="U14" i="18"/>
  <c r="U14" i="24"/>
  <c r="L14" i="24"/>
  <c r="FX14" i="24"/>
  <c r="FW15" i="24"/>
  <c r="FO14" i="22"/>
  <c r="FN15" i="22"/>
  <c r="FW15" i="25"/>
  <c r="FX14" i="25"/>
  <c r="FN15" i="20"/>
  <c r="FO14" i="20"/>
  <c r="FW15" i="26"/>
  <c r="FX14" i="26"/>
  <c r="B16" i="20"/>
  <c r="C15" i="20"/>
  <c r="FW15" i="17"/>
  <c r="FX14" i="17"/>
  <c r="B16" i="27"/>
  <c r="C15" i="27"/>
  <c r="U14" i="23"/>
  <c r="L14" i="23"/>
  <c r="U14" i="22"/>
  <c r="L14" i="22"/>
  <c r="FX14" i="18"/>
  <c r="FW15" i="18"/>
  <c r="B16" i="18"/>
  <c r="C15" i="18"/>
  <c r="B16" i="24"/>
  <c r="C15" i="24"/>
  <c r="FX14" i="20"/>
  <c r="FW15" i="20"/>
  <c r="FN15" i="27"/>
  <c r="FO14" i="27"/>
  <c r="FN15" i="17"/>
  <c r="FO14" i="17"/>
  <c r="FN15" i="25"/>
  <c r="FO14" i="25"/>
  <c r="FW15" i="23"/>
  <c r="FX14" i="23"/>
  <c r="FX14" i="27"/>
  <c r="FW15" i="27"/>
  <c r="U14" i="20"/>
  <c r="L14" i="20"/>
  <c r="FN15" i="19"/>
  <c r="FO14" i="19"/>
  <c r="FO16" i="3"/>
  <c r="FN17" i="3"/>
  <c r="B18" i="3"/>
  <c r="C17" i="3"/>
  <c r="FW18" i="3"/>
  <c r="FX17" i="3"/>
  <c r="U16" i="3"/>
  <c r="L16" i="3"/>
  <c r="FW16" i="27" l="1"/>
  <c r="FX15" i="27"/>
  <c r="L15" i="24"/>
  <c r="U15" i="24"/>
  <c r="B17" i="17"/>
  <c r="C16" i="17"/>
  <c r="U15" i="22"/>
  <c r="L15" i="22"/>
  <c r="FN16" i="19"/>
  <c r="FO15" i="19"/>
  <c r="FO15" i="25"/>
  <c r="FN16" i="25"/>
  <c r="FN16" i="27"/>
  <c r="FO15" i="27"/>
  <c r="C16" i="24"/>
  <c r="B17" i="24"/>
  <c r="FW16" i="17"/>
  <c r="FX15" i="17"/>
  <c r="FX15" i="26"/>
  <c r="FW16" i="26"/>
  <c r="FX15" i="25"/>
  <c r="FW16" i="25"/>
  <c r="FO15" i="26"/>
  <c r="FN16" i="26"/>
  <c r="U15" i="17"/>
  <c r="L15" i="17"/>
  <c r="C16" i="22"/>
  <c r="B17" i="22"/>
  <c r="FX15" i="22"/>
  <c r="FW16" i="22"/>
  <c r="FN16" i="18"/>
  <c r="FO15" i="18"/>
  <c r="FO15" i="23"/>
  <c r="FN16" i="23"/>
  <c r="FW16" i="24"/>
  <c r="FX15" i="24"/>
  <c r="FW16" i="20"/>
  <c r="FX15" i="20"/>
  <c r="L15" i="18"/>
  <c r="U15" i="18"/>
  <c r="L15" i="27"/>
  <c r="U15" i="27"/>
  <c r="U15" i="20"/>
  <c r="L15" i="20"/>
  <c r="FN16" i="22"/>
  <c r="FO15" i="22"/>
  <c r="U15" i="25"/>
  <c r="L15" i="25"/>
  <c r="U15" i="26"/>
  <c r="L15" i="26"/>
  <c r="B17" i="19"/>
  <c r="C16" i="19"/>
  <c r="B17" i="21"/>
  <c r="C16" i="21"/>
  <c r="U15" i="23"/>
  <c r="L15" i="23"/>
  <c r="FX15" i="18"/>
  <c r="FW16" i="18"/>
  <c r="FW16" i="19"/>
  <c r="FX15" i="19"/>
  <c r="FW16" i="23"/>
  <c r="FX15" i="23"/>
  <c r="FO15" i="17"/>
  <c r="FN16" i="17"/>
  <c r="C16" i="18"/>
  <c r="B17" i="18"/>
  <c r="C16" i="27"/>
  <c r="B17" i="27"/>
  <c r="B17" i="20"/>
  <c r="C16" i="20"/>
  <c r="FN16" i="20"/>
  <c r="FO15" i="20"/>
  <c r="C16" i="25"/>
  <c r="B17" i="25"/>
  <c r="FN16" i="21"/>
  <c r="FO15" i="21"/>
  <c r="B17" i="26"/>
  <c r="C16" i="26"/>
  <c r="L15" i="19"/>
  <c r="U15" i="19"/>
  <c r="L15" i="21"/>
  <c r="U15" i="21"/>
  <c r="C16" i="23"/>
  <c r="B17" i="23"/>
  <c r="FO15" i="24"/>
  <c r="FN16" i="24"/>
  <c r="FX15" i="21"/>
  <c r="FW16" i="21"/>
  <c r="FW19" i="3"/>
  <c r="FX18" i="3"/>
  <c r="U17" i="3"/>
  <c r="L17" i="3"/>
  <c r="C18" i="3"/>
  <c r="B19" i="3"/>
  <c r="FN18" i="3"/>
  <c r="FO17" i="3"/>
  <c r="B18" i="23" l="1"/>
  <c r="C17" i="23"/>
  <c r="C17" i="27"/>
  <c r="B18" i="27"/>
  <c r="U16" i="19"/>
  <c r="L16" i="19"/>
  <c r="C17" i="22"/>
  <c r="B18" i="22"/>
  <c r="FN17" i="26"/>
  <c r="FO16" i="26"/>
  <c r="FX16" i="26"/>
  <c r="FW17" i="26"/>
  <c r="B18" i="24"/>
  <c r="C17" i="24"/>
  <c r="FN17" i="25"/>
  <c r="FO16" i="25"/>
  <c r="L16" i="23"/>
  <c r="U16" i="23"/>
  <c r="FO16" i="21"/>
  <c r="FN17" i="21"/>
  <c r="FO16" i="20"/>
  <c r="FN17" i="20"/>
  <c r="L16" i="27"/>
  <c r="U16" i="27"/>
  <c r="FX16" i="19"/>
  <c r="FW17" i="19"/>
  <c r="B18" i="19"/>
  <c r="C17" i="19"/>
  <c r="FW17" i="24"/>
  <c r="FX16" i="24"/>
  <c r="FN17" i="18"/>
  <c r="FO16" i="18"/>
  <c r="U16" i="22"/>
  <c r="L16" i="22"/>
  <c r="L16" i="24"/>
  <c r="U16" i="24"/>
  <c r="FO16" i="24"/>
  <c r="FN17" i="24"/>
  <c r="L16" i="26"/>
  <c r="U16" i="26"/>
  <c r="C17" i="25"/>
  <c r="B18" i="25"/>
  <c r="U16" i="20"/>
  <c r="L16" i="20"/>
  <c r="B18" i="18"/>
  <c r="C17" i="18"/>
  <c r="FX16" i="18"/>
  <c r="FW17" i="18"/>
  <c r="L16" i="21"/>
  <c r="U16" i="21"/>
  <c r="FN17" i="23"/>
  <c r="FO16" i="23"/>
  <c r="FX16" i="22"/>
  <c r="FW17" i="22"/>
  <c r="FX16" i="25"/>
  <c r="FW17" i="25"/>
  <c r="L16" i="17"/>
  <c r="U16" i="17"/>
  <c r="FX16" i="21"/>
  <c r="FW17" i="21"/>
  <c r="FN17" i="17"/>
  <c r="FO16" i="17"/>
  <c r="B18" i="26"/>
  <c r="C17" i="26"/>
  <c r="L16" i="25"/>
  <c r="U16" i="25"/>
  <c r="B18" i="20"/>
  <c r="C17" i="20"/>
  <c r="L16" i="18"/>
  <c r="U16" i="18"/>
  <c r="FW17" i="23"/>
  <c r="FX16" i="23"/>
  <c r="B18" i="21"/>
  <c r="C17" i="21"/>
  <c r="FN17" i="22"/>
  <c r="FO16" i="22"/>
  <c r="FX16" i="20"/>
  <c r="FW17" i="20"/>
  <c r="FW17" i="17"/>
  <c r="FX16" i="17"/>
  <c r="FN17" i="27"/>
  <c r="FO16" i="27"/>
  <c r="FN17" i="19"/>
  <c r="FO16" i="19"/>
  <c r="B18" i="17"/>
  <c r="C17" i="17"/>
  <c r="FW17" i="27"/>
  <c r="FX16" i="27"/>
  <c r="B20" i="3"/>
  <c r="C19" i="3"/>
  <c r="FN19" i="3"/>
  <c r="FO18" i="3"/>
  <c r="U18" i="3"/>
  <c r="L18" i="3"/>
  <c r="FW20" i="3"/>
  <c r="FX19" i="3"/>
  <c r="U17" i="26" l="1"/>
  <c r="L17" i="26"/>
  <c r="FW18" i="18"/>
  <c r="FX17" i="18"/>
  <c r="U17" i="19"/>
  <c r="L17" i="19"/>
  <c r="FN18" i="21"/>
  <c r="FO17" i="21"/>
  <c r="FW18" i="26"/>
  <c r="FX17" i="26"/>
  <c r="B19" i="22"/>
  <c r="C18" i="22"/>
  <c r="C18" i="27"/>
  <c r="B19" i="27"/>
  <c r="FW18" i="27"/>
  <c r="FX17" i="27"/>
  <c r="FO17" i="19"/>
  <c r="FN18" i="19"/>
  <c r="FW18" i="17"/>
  <c r="FX17" i="17"/>
  <c r="FN18" i="22"/>
  <c r="FO17" i="22"/>
  <c r="FX17" i="23"/>
  <c r="FW18" i="23"/>
  <c r="C18" i="20"/>
  <c r="B19" i="20"/>
  <c r="C18" i="26"/>
  <c r="B19" i="26"/>
  <c r="FO17" i="23"/>
  <c r="FN18" i="23"/>
  <c r="FN18" i="18"/>
  <c r="FO17" i="18"/>
  <c r="B19" i="19"/>
  <c r="C18" i="19"/>
  <c r="FN18" i="25"/>
  <c r="FO17" i="25"/>
  <c r="U17" i="22"/>
  <c r="L17" i="22"/>
  <c r="U17" i="27"/>
  <c r="L17" i="27"/>
  <c r="FW18" i="25"/>
  <c r="FX17" i="25"/>
  <c r="U17" i="17"/>
  <c r="L17" i="17"/>
  <c r="FX17" i="20"/>
  <c r="FW18" i="20"/>
  <c r="U17" i="21"/>
  <c r="L17" i="21"/>
  <c r="FW18" i="22"/>
  <c r="FX17" i="22"/>
  <c r="U17" i="18"/>
  <c r="L17" i="18"/>
  <c r="C18" i="25"/>
  <c r="B19" i="25"/>
  <c r="FN18" i="24"/>
  <c r="FO17" i="24"/>
  <c r="FX17" i="19"/>
  <c r="FW18" i="19"/>
  <c r="FN18" i="20"/>
  <c r="FO17" i="20"/>
  <c r="U17" i="24"/>
  <c r="L17" i="24"/>
  <c r="U17" i="23"/>
  <c r="L17" i="23"/>
  <c r="L17" i="20"/>
  <c r="U17" i="20"/>
  <c r="FX17" i="21"/>
  <c r="FW18" i="21"/>
  <c r="B19" i="17"/>
  <c r="C18" i="17"/>
  <c r="FN18" i="27"/>
  <c r="FO17" i="27"/>
  <c r="B19" i="21"/>
  <c r="C18" i="21"/>
  <c r="FN18" i="17"/>
  <c r="FO17" i="17"/>
  <c r="C18" i="18"/>
  <c r="B19" i="18"/>
  <c r="U17" i="25"/>
  <c r="L17" i="25"/>
  <c r="FW18" i="24"/>
  <c r="FX17" i="24"/>
  <c r="B19" i="24"/>
  <c r="C18" i="24"/>
  <c r="FO17" i="26"/>
  <c r="FN18" i="26"/>
  <c r="C18" i="23"/>
  <c r="B19" i="23"/>
  <c r="C20" i="3"/>
  <c r="B21" i="3"/>
  <c r="FX20" i="3"/>
  <c r="FW21" i="3"/>
  <c r="FN20" i="3"/>
  <c r="FO19" i="3"/>
  <c r="L19" i="3"/>
  <c r="U19" i="3"/>
  <c r="U18" i="24" l="1"/>
  <c r="L18" i="24"/>
  <c r="FX18" i="21"/>
  <c r="FW19" i="21"/>
  <c r="B20" i="26"/>
  <c r="C19" i="26"/>
  <c r="FX18" i="23"/>
  <c r="FW19" i="23"/>
  <c r="L18" i="22"/>
  <c r="U18" i="22"/>
  <c r="U18" i="23"/>
  <c r="L18" i="23"/>
  <c r="B20" i="24"/>
  <c r="C19" i="24"/>
  <c r="FO18" i="17"/>
  <c r="FN19" i="17"/>
  <c r="FN19" i="27"/>
  <c r="FO18" i="27"/>
  <c r="FN19" i="20"/>
  <c r="FO18" i="20"/>
  <c r="FN19" i="24"/>
  <c r="FO18" i="24"/>
  <c r="FN19" i="25"/>
  <c r="FO18" i="25"/>
  <c r="FN19" i="18"/>
  <c r="FO18" i="18"/>
  <c r="U18" i="26"/>
  <c r="L18" i="26"/>
  <c r="FX18" i="17"/>
  <c r="FW19" i="17"/>
  <c r="FW19" i="27"/>
  <c r="FX18" i="27"/>
  <c r="B20" i="22"/>
  <c r="C19" i="22"/>
  <c r="FN19" i="21"/>
  <c r="FO18" i="21"/>
  <c r="FX18" i="18"/>
  <c r="FW19" i="18"/>
  <c r="B20" i="23"/>
  <c r="C19" i="23"/>
  <c r="FN19" i="26"/>
  <c r="FO18" i="26"/>
  <c r="B20" i="18"/>
  <c r="C19" i="18"/>
  <c r="U18" i="21"/>
  <c r="L18" i="21"/>
  <c r="U18" i="17"/>
  <c r="L18" i="17"/>
  <c r="FX18" i="19"/>
  <c r="FW19" i="19"/>
  <c r="B20" i="25"/>
  <c r="C19" i="25"/>
  <c r="FX18" i="20"/>
  <c r="FW19" i="20"/>
  <c r="U18" i="19"/>
  <c r="L18" i="19"/>
  <c r="FN19" i="23"/>
  <c r="FO18" i="23"/>
  <c r="B20" i="20"/>
  <c r="C19" i="20"/>
  <c r="FO18" i="19"/>
  <c r="FN19" i="19"/>
  <c r="B20" i="27"/>
  <c r="C19" i="27"/>
  <c r="FX18" i="24"/>
  <c r="FW19" i="24"/>
  <c r="U18" i="18"/>
  <c r="L18" i="18"/>
  <c r="B20" i="21"/>
  <c r="C19" i="21"/>
  <c r="B20" i="17"/>
  <c r="C19" i="17"/>
  <c r="U18" i="25"/>
  <c r="L18" i="25"/>
  <c r="FW19" i="22"/>
  <c r="FX18" i="22"/>
  <c r="FW19" i="25"/>
  <c r="FX18" i="25"/>
  <c r="B20" i="19"/>
  <c r="C19" i="19"/>
  <c r="L18" i="20"/>
  <c r="U18" i="20"/>
  <c r="FO18" i="22"/>
  <c r="FN19" i="22"/>
  <c r="L18" i="27"/>
  <c r="U18" i="27"/>
  <c r="FX18" i="26"/>
  <c r="FW19" i="26"/>
  <c r="FO20" i="3"/>
  <c r="FN21" i="3"/>
  <c r="FW22" i="3"/>
  <c r="FX21" i="3"/>
  <c r="C21" i="3"/>
  <c r="B22" i="3"/>
  <c r="L20" i="3"/>
  <c r="U20" i="3"/>
  <c r="L19" i="19" l="1"/>
  <c r="U19" i="19"/>
  <c r="L19" i="17"/>
  <c r="U19" i="17"/>
  <c r="L19" i="27"/>
  <c r="U19" i="27"/>
  <c r="L19" i="18"/>
  <c r="U19" i="18"/>
  <c r="FO19" i="17"/>
  <c r="FN20" i="17"/>
  <c r="FW20" i="23"/>
  <c r="FX19" i="23"/>
  <c r="FW20" i="21"/>
  <c r="FX19" i="21"/>
  <c r="C20" i="19"/>
  <c r="B21" i="19"/>
  <c r="FW20" i="22"/>
  <c r="FX19" i="22"/>
  <c r="B21" i="17"/>
  <c r="C20" i="17"/>
  <c r="C20" i="27"/>
  <c r="B21" i="27"/>
  <c r="C20" i="20"/>
  <c r="B21" i="20"/>
  <c r="C20" i="25"/>
  <c r="B21" i="25"/>
  <c r="C20" i="18"/>
  <c r="B21" i="18"/>
  <c r="B21" i="23"/>
  <c r="C20" i="23"/>
  <c r="FN20" i="21"/>
  <c r="FO19" i="21"/>
  <c r="FW20" i="27"/>
  <c r="FX19" i="27"/>
  <c r="FO19" i="25"/>
  <c r="FN20" i="25"/>
  <c r="FN20" i="20"/>
  <c r="FO19" i="20"/>
  <c r="FO19" i="22"/>
  <c r="FN20" i="22"/>
  <c r="L19" i="25"/>
  <c r="U19" i="25"/>
  <c r="L19" i="21"/>
  <c r="U19" i="21"/>
  <c r="FW20" i="24"/>
  <c r="FX19" i="24"/>
  <c r="FN20" i="19"/>
  <c r="FO19" i="19"/>
  <c r="FW20" i="20"/>
  <c r="FX19" i="20"/>
  <c r="FW20" i="19"/>
  <c r="FX19" i="19"/>
  <c r="FW20" i="18"/>
  <c r="FX19" i="18"/>
  <c r="U19" i="22"/>
  <c r="L19" i="22"/>
  <c r="FW20" i="17"/>
  <c r="FX19" i="17"/>
  <c r="U19" i="24"/>
  <c r="L19" i="24"/>
  <c r="U19" i="26"/>
  <c r="L19" i="26"/>
  <c r="FW20" i="26"/>
  <c r="FX19" i="26"/>
  <c r="L19" i="20"/>
  <c r="U19" i="20"/>
  <c r="L19" i="23"/>
  <c r="U19" i="23"/>
  <c r="FW20" i="25"/>
  <c r="FX19" i="25"/>
  <c r="B21" i="21"/>
  <c r="C20" i="21"/>
  <c r="FO19" i="23"/>
  <c r="FN20" i="23"/>
  <c r="FN20" i="26"/>
  <c r="FO19" i="26"/>
  <c r="C20" i="22"/>
  <c r="B21" i="22"/>
  <c r="FO19" i="18"/>
  <c r="FN20" i="18"/>
  <c r="FN20" i="24"/>
  <c r="FO19" i="24"/>
  <c r="FN20" i="27"/>
  <c r="FO19" i="27"/>
  <c r="B21" i="24"/>
  <c r="C20" i="24"/>
  <c r="B21" i="26"/>
  <c r="C20" i="26"/>
  <c r="U21" i="3"/>
  <c r="L21" i="3"/>
  <c r="FW23" i="3"/>
  <c r="FX22" i="3"/>
  <c r="C22" i="3"/>
  <c r="B23" i="3"/>
  <c r="FO21" i="3"/>
  <c r="FN22" i="3"/>
  <c r="L20" i="21" l="1"/>
  <c r="U20" i="21"/>
  <c r="FN21" i="25"/>
  <c r="FO20" i="25"/>
  <c r="C21" i="18"/>
  <c r="B22" i="18"/>
  <c r="B22" i="20"/>
  <c r="C21" i="20"/>
  <c r="L20" i="17"/>
  <c r="U20" i="17"/>
  <c r="C21" i="19"/>
  <c r="B22" i="19"/>
  <c r="B22" i="26"/>
  <c r="C21" i="26"/>
  <c r="FN21" i="27"/>
  <c r="FO20" i="27"/>
  <c r="FN21" i="26"/>
  <c r="FO20" i="26"/>
  <c r="B22" i="21"/>
  <c r="C21" i="21"/>
  <c r="FX20" i="26"/>
  <c r="FW21" i="26"/>
  <c r="FX20" i="19"/>
  <c r="FW21" i="19"/>
  <c r="FO20" i="19"/>
  <c r="FN21" i="19"/>
  <c r="FN21" i="21"/>
  <c r="FO20" i="21"/>
  <c r="L20" i="18"/>
  <c r="U20" i="18"/>
  <c r="U20" i="20"/>
  <c r="L20" i="20"/>
  <c r="B22" i="17"/>
  <c r="C21" i="17"/>
  <c r="U20" i="19"/>
  <c r="L20" i="19"/>
  <c r="FW21" i="23"/>
  <c r="FX20" i="23"/>
  <c r="U20" i="26"/>
  <c r="L20" i="26"/>
  <c r="L20" i="24"/>
  <c r="U20" i="24"/>
  <c r="B22" i="22"/>
  <c r="C21" i="22"/>
  <c r="FN21" i="23"/>
  <c r="FO20" i="23"/>
  <c r="L20" i="23"/>
  <c r="U20" i="23"/>
  <c r="C21" i="25"/>
  <c r="B22" i="25"/>
  <c r="C21" i="27"/>
  <c r="B22" i="27"/>
  <c r="FO20" i="17"/>
  <c r="FN21" i="17"/>
  <c r="FO20" i="18"/>
  <c r="FN21" i="18"/>
  <c r="FN21" i="22"/>
  <c r="FO20" i="22"/>
  <c r="B22" i="24"/>
  <c r="C21" i="24"/>
  <c r="FN21" i="24"/>
  <c r="FO20" i="24"/>
  <c r="U20" i="22"/>
  <c r="L20" i="22"/>
  <c r="FW21" i="25"/>
  <c r="FX20" i="25"/>
  <c r="FW21" i="17"/>
  <c r="FX20" i="17"/>
  <c r="FX20" i="18"/>
  <c r="FW21" i="18"/>
  <c r="FX20" i="20"/>
  <c r="FW21" i="20"/>
  <c r="FW21" i="24"/>
  <c r="FX20" i="24"/>
  <c r="FN21" i="20"/>
  <c r="FO20" i="20"/>
  <c r="FW21" i="27"/>
  <c r="FX20" i="27"/>
  <c r="B22" i="23"/>
  <c r="C21" i="23"/>
  <c r="L20" i="25"/>
  <c r="U20" i="25"/>
  <c r="L20" i="27"/>
  <c r="U20" i="27"/>
  <c r="FX20" i="22"/>
  <c r="FW21" i="22"/>
  <c r="FX20" i="21"/>
  <c r="FW21" i="21"/>
  <c r="FW24" i="3"/>
  <c r="FX23" i="3"/>
  <c r="FN23" i="3"/>
  <c r="FO22" i="3"/>
  <c r="C23" i="3"/>
  <c r="B24" i="3"/>
  <c r="L22" i="3"/>
  <c r="U22" i="3"/>
  <c r="U21" i="23" l="1"/>
  <c r="L21" i="23"/>
  <c r="U21" i="24"/>
  <c r="L21" i="24"/>
  <c r="C22" i="27"/>
  <c r="B23" i="27"/>
  <c r="L21" i="22"/>
  <c r="U21" i="22"/>
  <c r="FX21" i="19"/>
  <c r="FW22" i="19"/>
  <c r="L21" i="21"/>
  <c r="U21" i="21"/>
  <c r="C22" i="19"/>
  <c r="B23" i="19"/>
  <c r="U21" i="20"/>
  <c r="L21" i="20"/>
  <c r="C22" i="23"/>
  <c r="B23" i="23"/>
  <c r="FN22" i="20"/>
  <c r="FO21" i="20"/>
  <c r="FW22" i="17"/>
  <c r="FX21" i="17"/>
  <c r="B23" i="24"/>
  <c r="C22" i="24"/>
  <c r="L21" i="27"/>
  <c r="U21" i="27"/>
  <c r="C22" i="22"/>
  <c r="B23" i="22"/>
  <c r="FO21" i="21"/>
  <c r="FN22" i="21"/>
  <c r="B23" i="21"/>
  <c r="C22" i="21"/>
  <c r="FN22" i="27"/>
  <c r="FO21" i="27"/>
  <c r="U21" i="19"/>
  <c r="L21" i="19"/>
  <c r="C22" i="20"/>
  <c r="B23" i="20"/>
  <c r="FN22" i="25"/>
  <c r="FO21" i="25"/>
  <c r="FX21" i="20"/>
  <c r="FW22" i="20"/>
  <c r="FW22" i="22"/>
  <c r="FX21" i="22"/>
  <c r="FW22" i="18"/>
  <c r="FX21" i="18"/>
  <c r="FN22" i="17"/>
  <c r="FO21" i="17"/>
  <c r="C22" i="25"/>
  <c r="B23" i="25"/>
  <c r="L21" i="17"/>
  <c r="U21" i="17"/>
  <c r="FN22" i="19"/>
  <c r="FO21" i="19"/>
  <c r="FW22" i="26"/>
  <c r="FX21" i="26"/>
  <c r="U21" i="26"/>
  <c r="L21" i="26"/>
  <c r="C22" i="18"/>
  <c r="B23" i="18"/>
  <c r="FW22" i="21"/>
  <c r="FX21" i="21"/>
  <c r="FO21" i="18"/>
  <c r="FN22" i="18"/>
  <c r="FW22" i="27"/>
  <c r="FX21" i="27"/>
  <c r="FW22" i="24"/>
  <c r="FX21" i="24"/>
  <c r="FW22" i="25"/>
  <c r="FX21" i="25"/>
  <c r="FN22" i="24"/>
  <c r="FO21" i="24"/>
  <c r="FN22" i="22"/>
  <c r="FO21" i="22"/>
  <c r="U21" i="25"/>
  <c r="L21" i="25"/>
  <c r="FN22" i="23"/>
  <c r="FO21" i="23"/>
  <c r="FW22" i="23"/>
  <c r="FX21" i="23"/>
  <c r="B23" i="17"/>
  <c r="C22" i="17"/>
  <c r="FN22" i="26"/>
  <c r="FO21" i="26"/>
  <c r="C22" i="26"/>
  <c r="B23" i="26"/>
  <c r="U21" i="18"/>
  <c r="L21" i="18"/>
  <c r="U23" i="3"/>
  <c r="L23" i="3"/>
  <c r="FW25" i="3"/>
  <c r="FX24" i="3"/>
  <c r="FO23" i="3"/>
  <c r="FN24" i="3"/>
  <c r="B25" i="3"/>
  <c r="C24" i="3"/>
  <c r="FN23" i="18" l="1"/>
  <c r="FO22" i="18"/>
  <c r="U22" i="21"/>
  <c r="L22" i="21"/>
  <c r="B24" i="22"/>
  <c r="C23" i="22"/>
  <c r="U22" i="24"/>
  <c r="L22" i="24"/>
  <c r="FN23" i="26"/>
  <c r="FO22" i="26"/>
  <c r="FW23" i="23"/>
  <c r="FX22" i="23"/>
  <c r="FN23" i="24"/>
  <c r="FO22" i="24"/>
  <c r="FW23" i="24"/>
  <c r="FX22" i="24"/>
  <c r="L22" i="18"/>
  <c r="U22" i="18"/>
  <c r="FX22" i="26"/>
  <c r="FW23" i="26"/>
  <c r="FO22" i="17"/>
  <c r="FN23" i="17"/>
  <c r="FX22" i="22"/>
  <c r="FW23" i="22"/>
  <c r="FO22" i="25"/>
  <c r="FN23" i="25"/>
  <c r="B24" i="21"/>
  <c r="C23" i="21"/>
  <c r="U22" i="22"/>
  <c r="L22" i="22"/>
  <c r="B24" i="24"/>
  <c r="C23" i="24"/>
  <c r="FO22" i="20"/>
  <c r="FN23" i="20"/>
  <c r="B24" i="26"/>
  <c r="C23" i="26"/>
  <c r="L22" i="17"/>
  <c r="U22" i="17"/>
  <c r="B24" i="25"/>
  <c r="C23" i="25"/>
  <c r="FX22" i="20"/>
  <c r="FW23" i="20"/>
  <c r="B24" i="20"/>
  <c r="C23" i="20"/>
  <c r="FN23" i="21"/>
  <c r="FO22" i="21"/>
  <c r="B24" i="23"/>
  <c r="C23" i="23"/>
  <c r="B24" i="19"/>
  <c r="C23" i="19"/>
  <c r="FX22" i="19"/>
  <c r="FW23" i="19"/>
  <c r="B24" i="27"/>
  <c r="C23" i="27"/>
  <c r="B24" i="18"/>
  <c r="C23" i="18"/>
  <c r="U22" i="26"/>
  <c r="L22" i="26"/>
  <c r="C23" i="17"/>
  <c r="B24" i="17"/>
  <c r="FO22" i="23"/>
  <c r="FN23" i="23"/>
  <c r="FN23" i="22"/>
  <c r="FO22" i="22"/>
  <c r="FW23" i="25"/>
  <c r="FX22" i="25"/>
  <c r="FW23" i="27"/>
  <c r="FX22" i="27"/>
  <c r="FX22" i="21"/>
  <c r="FW23" i="21"/>
  <c r="FO22" i="19"/>
  <c r="FN23" i="19"/>
  <c r="L22" i="25"/>
  <c r="U22" i="25"/>
  <c r="FX22" i="18"/>
  <c r="FW23" i="18"/>
  <c r="L22" i="20"/>
  <c r="U22" i="20"/>
  <c r="FN23" i="27"/>
  <c r="FO22" i="27"/>
  <c r="FW23" i="17"/>
  <c r="FX22" i="17"/>
  <c r="U22" i="23"/>
  <c r="L22" i="23"/>
  <c r="L22" i="19"/>
  <c r="U22" i="19"/>
  <c r="L22" i="27"/>
  <c r="U22" i="27"/>
  <c r="U24" i="3"/>
  <c r="L24" i="3"/>
  <c r="B26" i="3"/>
  <c r="C25" i="3"/>
  <c r="FX25" i="3"/>
  <c r="FW26" i="3"/>
  <c r="FO24" i="3"/>
  <c r="FN25" i="3"/>
  <c r="FW24" i="18" l="1"/>
  <c r="FX23" i="18"/>
  <c r="L23" i="18"/>
  <c r="U23" i="18"/>
  <c r="L23" i="23"/>
  <c r="U23" i="23"/>
  <c r="U23" i="25"/>
  <c r="L23" i="25"/>
  <c r="L23" i="26"/>
  <c r="U23" i="26"/>
  <c r="U23" i="24"/>
  <c r="L23" i="24"/>
  <c r="L23" i="21"/>
  <c r="U23" i="21"/>
  <c r="FW24" i="22"/>
  <c r="FX23" i="22"/>
  <c r="FW24" i="26"/>
  <c r="FX23" i="26"/>
  <c r="FN24" i="27"/>
  <c r="FO23" i="27"/>
  <c r="FW24" i="27"/>
  <c r="FX23" i="27"/>
  <c r="FN24" i="22"/>
  <c r="FO23" i="22"/>
  <c r="L23" i="17"/>
  <c r="U23" i="17"/>
  <c r="C24" i="18"/>
  <c r="B25" i="18"/>
  <c r="C24" i="23"/>
  <c r="B25" i="23"/>
  <c r="B25" i="20"/>
  <c r="C24" i="20"/>
  <c r="C24" i="25"/>
  <c r="B25" i="25"/>
  <c r="C24" i="26"/>
  <c r="B25" i="26"/>
  <c r="C24" i="24"/>
  <c r="B25" i="24"/>
  <c r="B25" i="21"/>
  <c r="C24" i="21"/>
  <c r="FW24" i="24"/>
  <c r="FX23" i="24"/>
  <c r="FW24" i="23"/>
  <c r="FX23" i="23"/>
  <c r="FW24" i="19"/>
  <c r="FX23" i="19"/>
  <c r="FW24" i="21"/>
  <c r="FX23" i="21"/>
  <c r="FN24" i="23"/>
  <c r="FO23" i="23"/>
  <c r="L23" i="27"/>
  <c r="U23" i="27"/>
  <c r="L23" i="19"/>
  <c r="U23" i="19"/>
  <c r="FW24" i="20"/>
  <c r="FX23" i="20"/>
  <c r="FN24" i="20"/>
  <c r="FO23" i="20"/>
  <c r="FO23" i="25"/>
  <c r="FN24" i="25"/>
  <c r="FN24" i="17"/>
  <c r="FO23" i="17"/>
  <c r="L23" i="22"/>
  <c r="U23" i="22"/>
  <c r="FN24" i="19"/>
  <c r="FO23" i="19"/>
  <c r="B25" i="17"/>
  <c r="C24" i="17"/>
  <c r="U23" i="20"/>
  <c r="L23" i="20"/>
  <c r="FX23" i="17"/>
  <c r="FW24" i="17"/>
  <c r="FW24" i="25"/>
  <c r="FX23" i="25"/>
  <c r="C24" i="27"/>
  <c r="B25" i="27"/>
  <c r="C24" i="19"/>
  <c r="B25" i="19"/>
  <c r="FO23" i="21"/>
  <c r="FN24" i="21"/>
  <c r="FO23" i="24"/>
  <c r="FN24" i="24"/>
  <c r="FN24" i="26"/>
  <c r="FO23" i="26"/>
  <c r="C24" i="22"/>
  <c r="B25" i="22"/>
  <c r="FO23" i="18"/>
  <c r="FN24" i="18"/>
  <c r="B27" i="3"/>
  <c r="C26" i="3"/>
  <c r="FW27" i="3"/>
  <c r="FX26" i="3"/>
  <c r="L25" i="3"/>
  <c r="U25" i="3"/>
  <c r="FN26" i="3"/>
  <c r="FO25" i="3"/>
  <c r="FN25" i="21" l="1"/>
  <c r="FO24" i="21"/>
  <c r="FX24" i="17"/>
  <c r="FW25" i="17"/>
  <c r="U24" i="17"/>
  <c r="L24" i="17"/>
  <c r="FO24" i="25"/>
  <c r="FN25" i="25"/>
  <c r="U24" i="21"/>
  <c r="L24" i="21"/>
  <c r="L24" i="20"/>
  <c r="U24" i="20"/>
  <c r="B26" i="18"/>
  <c r="C25" i="18"/>
  <c r="FN25" i="26"/>
  <c r="FO24" i="26"/>
  <c r="L24" i="27"/>
  <c r="U24" i="27"/>
  <c r="C25" i="17"/>
  <c r="B26" i="17"/>
  <c r="FX24" i="20"/>
  <c r="FW25" i="20"/>
  <c r="FX24" i="21"/>
  <c r="FW25" i="21"/>
  <c r="FW25" i="23"/>
  <c r="FX24" i="23"/>
  <c r="B26" i="21"/>
  <c r="C25" i="21"/>
  <c r="L24" i="26"/>
  <c r="U24" i="26"/>
  <c r="B26" i="20"/>
  <c r="C25" i="20"/>
  <c r="L24" i="18"/>
  <c r="U24" i="18"/>
  <c r="FN25" i="22"/>
  <c r="FO24" i="22"/>
  <c r="FO24" i="27"/>
  <c r="FN25" i="27"/>
  <c r="FW25" i="22"/>
  <c r="FX24" i="22"/>
  <c r="FO24" i="18"/>
  <c r="FN25" i="18"/>
  <c r="B26" i="22"/>
  <c r="C25" i="22"/>
  <c r="FO24" i="24"/>
  <c r="FN25" i="24"/>
  <c r="B26" i="19"/>
  <c r="C25" i="19"/>
  <c r="B26" i="24"/>
  <c r="C25" i="24"/>
  <c r="C25" i="25"/>
  <c r="B26" i="25"/>
  <c r="B26" i="23"/>
  <c r="C25" i="23"/>
  <c r="B26" i="27"/>
  <c r="C25" i="27"/>
  <c r="B26" i="26"/>
  <c r="C25" i="26"/>
  <c r="L24" i="22"/>
  <c r="U24" i="22"/>
  <c r="L24" i="19"/>
  <c r="U24" i="19"/>
  <c r="FW25" i="25"/>
  <c r="FX24" i="25"/>
  <c r="FN25" i="19"/>
  <c r="FO24" i="19"/>
  <c r="FN25" i="17"/>
  <c r="FO24" i="17"/>
  <c r="FN25" i="20"/>
  <c r="FO24" i="20"/>
  <c r="FN25" i="23"/>
  <c r="FO24" i="23"/>
  <c r="FX24" i="19"/>
  <c r="FW25" i="19"/>
  <c r="FX24" i="24"/>
  <c r="FW25" i="24"/>
  <c r="U24" i="24"/>
  <c r="L24" i="24"/>
  <c r="L24" i="25"/>
  <c r="U24" i="25"/>
  <c r="L24" i="23"/>
  <c r="U24" i="23"/>
  <c r="FW25" i="27"/>
  <c r="FX24" i="27"/>
  <c r="FX24" i="26"/>
  <c r="FW25" i="26"/>
  <c r="FX24" i="18"/>
  <c r="FW25" i="18"/>
  <c r="FN27" i="3"/>
  <c r="FO26" i="3"/>
  <c r="FW28" i="3"/>
  <c r="FX27" i="3"/>
  <c r="U26" i="3"/>
  <c r="L26" i="3"/>
  <c r="B28" i="3"/>
  <c r="C27" i="3"/>
  <c r="FW26" i="24" l="1"/>
  <c r="FX25" i="24"/>
  <c r="C26" i="25"/>
  <c r="B27" i="25"/>
  <c r="L25" i="19"/>
  <c r="U25" i="19"/>
  <c r="U25" i="22"/>
  <c r="L25" i="22"/>
  <c r="U25" i="20"/>
  <c r="L25" i="20"/>
  <c r="L25" i="21"/>
  <c r="U25" i="21"/>
  <c r="FW26" i="21"/>
  <c r="FX25" i="21"/>
  <c r="B27" i="17"/>
  <c r="C26" i="17"/>
  <c r="FN26" i="25"/>
  <c r="FO25" i="25"/>
  <c r="FW26" i="17"/>
  <c r="FX25" i="17"/>
  <c r="FW26" i="27"/>
  <c r="FX25" i="27"/>
  <c r="FN26" i="23"/>
  <c r="FO25" i="23"/>
  <c r="FN26" i="17"/>
  <c r="FO25" i="17"/>
  <c r="FW26" i="25"/>
  <c r="FX25" i="25"/>
  <c r="C26" i="27"/>
  <c r="B27" i="27"/>
  <c r="U25" i="25"/>
  <c r="L25" i="25"/>
  <c r="B27" i="19"/>
  <c r="C26" i="19"/>
  <c r="B27" i="22"/>
  <c r="C26" i="22"/>
  <c r="FW26" i="22"/>
  <c r="FX25" i="22"/>
  <c r="FN26" i="22"/>
  <c r="FO25" i="22"/>
  <c r="B27" i="20"/>
  <c r="C26" i="20"/>
  <c r="C26" i="21"/>
  <c r="B27" i="21"/>
  <c r="U25" i="17"/>
  <c r="L25" i="17"/>
  <c r="FO25" i="26"/>
  <c r="FN26" i="26"/>
  <c r="U25" i="27"/>
  <c r="L25" i="27"/>
  <c r="FW26" i="26"/>
  <c r="FX25" i="26"/>
  <c r="FW26" i="19"/>
  <c r="FX25" i="19"/>
  <c r="U25" i="26"/>
  <c r="L25" i="26"/>
  <c r="U25" i="23"/>
  <c r="L25" i="23"/>
  <c r="L25" i="24"/>
  <c r="U25" i="24"/>
  <c r="FN26" i="24"/>
  <c r="FO25" i="24"/>
  <c r="FN26" i="18"/>
  <c r="FO25" i="18"/>
  <c r="FN26" i="27"/>
  <c r="FO25" i="27"/>
  <c r="FW26" i="20"/>
  <c r="FX25" i="20"/>
  <c r="U25" i="18"/>
  <c r="L25" i="18"/>
  <c r="FW26" i="18"/>
  <c r="FX25" i="18"/>
  <c r="FO25" i="20"/>
  <c r="FN26" i="20"/>
  <c r="FO25" i="19"/>
  <c r="FN26" i="19"/>
  <c r="B27" i="26"/>
  <c r="C26" i="26"/>
  <c r="C26" i="23"/>
  <c r="B27" i="23"/>
  <c r="B27" i="24"/>
  <c r="C26" i="24"/>
  <c r="FW26" i="23"/>
  <c r="FX25" i="23"/>
  <c r="C26" i="18"/>
  <c r="B27" i="18"/>
  <c r="FO25" i="21"/>
  <c r="FN26" i="21"/>
  <c r="U27" i="3"/>
  <c r="L27" i="3"/>
  <c r="B29" i="3"/>
  <c r="C28" i="3"/>
  <c r="FW29" i="3"/>
  <c r="FX28" i="3"/>
  <c r="FO27" i="3"/>
  <c r="FN28" i="3"/>
  <c r="B28" i="23" l="1"/>
  <c r="C27" i="23"/>
  <c r="B28" i="21"/>
  <c r="C27" i="21"/>
  <c r="U26" i="22"/>
  <c r="L26" i="22"/>
  <c r="U26" i="17"/>
  <c r="L26" i="17"/>
  <c r="B28" i="25"/>
  <c r="C27" i="25"/>
  <c r="FW27" i="23"/>
  <c r="FX26" i="23"/>
  <c r="L26" i="23"/>
  <c r="U26" i="23"/>
  <c r="FW27" i="18"/>
  <c r="FX26" i="18"/>
  <c r="FX26" i="20"/>
  <c r="FW27" i="20"/>
  <c r="FN27" i="18"/>
  <c r="FO26" i="18"/>
  <c r="FX26" i="26"/>
  <c r="FW27" i="26"/>
  <c r="U26" i="21"/>
  <c r="L26" i="21"/>
  <c r="FN27" i="22"/>
  <c r="FO26" i="22"/>
  <c r="B28" i="22"/>
  <c r="C27" i="22"/>
  <c r="FW27" i="25"/>
  <c r="FX26" i="25"/>
  <c r="FO26" i="23"/>
  <c r="FN27" i="23"/>
  <c r="FW27" i="17"/>
  <c r="FX26" i="17"/>
  <c r="C27" i="17"/>
  <c r="B28" i="17"/>
  <c r="L26" i="25"/>
  <c r="U26" i="25"/>
  <c r="B28" i="18"/>
  <c r="C27" i="18"/>
  <c r="U26" i="24"/>
  <c r="L26" i="24"/>
  <c r="L26" i="26"/>
  <c r="U26" i="26"/>
  <c r="FO26" i="20"/>
  <c r="FN27" i="20"/>
  <c r="L26" i="20"/>
  <c r="U26" i="20"/>
  <c r="L26" i="19"/>
  <c r="U26" i="19"/>
  <c r="C27" i="27"/>
  <c r="B28" i="27"/>
  <c r="FN27" i="21"/>
  <c r="FO26" i="21"/>
  <c r="FN27" i="19"/>
  <c r="FO26" i="19"/>
  <c r="FN27" i="26"/>
  <c r="FO26" i="26"/>
  <c r="U26" i="18"/>
  <c r="L26" i="18"/>
  <c r="B28" i="24"/>
  <c r="C27" i="24"/>
  <c r="B28" i="26"/>
  <c r="C27" i="26"/>
  <c r="FO26" i="27"/>
  <c r="FN27" i="27"/>
  <c r="FO26" i="24"/>
  <c r="FN27" i="24"/>
  <c r="FX26" i="19"/>
  <c r="FW27" i="19"/>
  <c r="B28" i="20"/>
  <c r="C27" i="20"/>
  <c r="FW27" i="22"/>
  <c r="FX26" i="22"/>
  <c r="B28" i="19"/>
  <c r="C27" i="19"/>
  <c r="L26" i="27"/>
  <c r="U26" i="27"/>
  <c r="FN27" i="17"/>
  <c r="FO26" i="17"/>
  <c r="FW27" i="27"/>
  <c r="FX26" i="27"/>
  <c r="FN27" i="25"/>
  <c r="FO26" i="25"/>
  <c r="FX26" i="21"/>
  <c r="FW27" i="21"/>
  <c r="FX26" i="24"/>
  <c r="FW27" i="24"/>
  <c r="U28" i="3"/>
  <c r="L28" i="3"/>
  <c r="B30" i="3"/>
  <c r="C29" i="3"/>
  <c r="FO28" i="3"/>
  <c r="FN29" i="3"/>
  <c r="FW30" i="3"/>
  <c r="FX29" i="3"/>
  <c r="FW28" i="24" l="1"/>
  <c r="FX27" i="24"/>
  <c r="L27" i="19"/>
  <c r="U27" i="19"/>
  <c r="FN28" i="24"/>
  <c r="FO27" i="24"/>
  <c r="C28" i="27"/>
  <c r="B29" i="27"/>
  <c r="L27" i="18"/>
  <c r="U27" i="18"/>
  <c r="C28" i="17"/>
  <c r="B29" i="17"/>
  <c r="FN28" i="23"/>
  <c r="FO27" i="23"/>
  <c r="L27" i="22"/>
  <c r="U27" i="22"/>
  <c r="U27" i="21"/>
  <c r="L27" i="21"/>
  <c r="FN28" i="25"/>
  <c r="FO27" i="25"/>
  <c r="FN28" i="17"/>
  <c r="FO27" i="17"/>
  <c r="B29" i="19"/>
  <c r="C28" i="19"/>
  <c r="C28" i="20"/>
  <c r="B29" i="20"/>
  <c r="C28" i="26"/>
  <c r="B29" i="26"/>
  <c r="FO27" i="19"/>
  <c r="FN28" i="19"/>
  <c r="U27" i="27"/>
  <c r="L27" i="27"/>
  <c r="C28" i="18"/>
  <c r="B29" i="18"/>
  <c r="U27" i="17"/>
  <c r="L27" i="17"/>
  <c r="B29" i="22"/>
  <c r="C28" i="22"/>
  <c r="FO27" i="18"/>
  <c r="FN28" i="18"/>
  <c r="FW28" i="18"/>
  <c r="FX27" i="18"/>
  <c r="FW28" i="23"/>
  <c r="FX27" i="23"/>
  <c r="B29" i="21"/>
  <c r="C28" i="21"/>
  <c r="FW28" i="21"/>
  <c r="FX27" i="21"/>
  <c r="FW28" i="19"/>
  <c r="FX27" i="19"/>
  <c r="FN28" i="27"/>
  <c r="FO27" i="27"/>
  <c r="U27" i="24"/>
  <c r="L27" i="24"/>
  <c r="FO27" i="20"/>
  <c r="FN28" i="20"/>
  <c r="FW28" i="26"/>
  <c r="FX27" i="26"/>
  <c r="FW28" i="20"/>
  <c r="FX27" i="20"/>
  <c r="U27" i="25"/>
  <c r="L27" i="25"/>
  <c r="L27" i="23"/>
  <c r="U27" i="23"/>
  <c r="U27" i="20"/>
  <c r="L27" i="20"/>
  <c r="L27" i="26"/>
  <c r="U27" i="26"/>
  <c r="FW28" i="27"/>
  <c r="FX27" i="27"/>
  <c r="FW28" i="22"/>
  <c r="FX27" i="22"/>
  <c r="B29" i="24"/>
  <c r="C28" i="24"/>
  <c r="FO27" i="26"/>
  <c r="FN28" i="26"/>
  <c r="FN28" i="21"/>
  <c r="FO27" i="21"/>
  <c r="FW28" i="17"/>
  <c r="FX27" i="17"/>
  <c r="FW28" i="25"/>
  <c r="FX27" i="25"/>
  <c r="FN28" i="22"/>
  <c r="FO27" i="22"/>
  <c r="C28" i="25"/>
  <c r="B29" i="25"/>
  <c r="C28" i="23"/>
  <c r="B29" i="23"/>
  <c r="FX30" i="3"/>
  <c r="FW31" i="3"/>
  <c r="FO29" i="3"/>
  <c r="FN30" i="3"/>
  <c r="B31" i="3"/>
  <c r="C30" i="3"/>
  <c r="L29" i="3"/>
  <c r="U29" i="3"/>
  <c r="C29" i="23" l="1"/>
  <c r="B30" i="23"/>
  <c r="FN29" i="26"/>
  <c r="FO28" i="26"/>
  <c r="FN29" i="18"/>
  <c r="FO28" i="18"/>
  <c r="B30" i="26"/>
  <c r="C29" i="26"/>
  <c r="U28" i="19"/>
  <c r="L28" i="19"/>
  <c r="C29" i="17"/>
  <c r="B30" i="17"/>
  <c r="B30" i="27"/>
  <c r="C29" i="27"/>
  <c r="L28" i="23"/>
  <c r="U28" i="23"/>
  <c r="FN29" i="22"/>
  <c r="FO28" i="22"/>
  <c r="FX28" i="17"/>
  <c r="FW29" i="17"/>
  <c r="FW29" i="22"/>
  <c r="FX28" i="22"/>
  <c r="FW29" i="20"/>
  <c r="FX28" i="20"/>
  <c r="FN29" i="27"/>
  <c r="FO28" i="27"/>
  <c r="FX28" i="21"/>
  <c r="FW29" i="21"/>
  <c r="FX28" i="23"/>
  <c r="FW29" i="23"/>
  <c r="U28" i="26"/>
  <c r="L28" i="26"/>
  <c r="B30" i="19"/>
  <c r="C29" i="19"/>
  <c r="FO28" i="25"/>
  <c r="FN29" i="25"/>
  <c r="U28" i="17"/>
  <c r="L28" i="17"/>
  <c r="L28" i="27"/>
  <c r="U28" i="27"/>
  <c r="B30" i="25"/>
  <c r="C29" i="25"/>
  <c r="U28" i="24"/>
  <c r="L28" i="24"/>
  <c r="L28" i="21"/>
  <c r="U28" i="21"/>
  <c r="L28" i="22"/>
  <c r="U28" i="22"/>
  <c r="C29" i="18"/>
  <c r="B30" i="18"/>
  <c r="FN29" i="19"/>
  <c r="FO28" i="19"/>
  <c r="B30" i="20"/>
  <c r="C29" i="20"/>
  <c r="FO28" i="20"/>
  <c r="FN29" i="20"/>
  <c r="L28" i="25"/>
  <c r="U28" i="25"/>
  <c r="FW29" i="25"/>
  <c r="FX28" i="25"/>
  <c r="FN29" i="21"/>
  <c r="FO28" i="21"/>
  <c r="B30" i="24"/>
  <c r="C29" i="24"/>
  <c r="FX28" i="27"/>
  <c r="FW29" i="27"/>
  <c r="FX28" i="26"/>
  <c r="FW29" i="26"/>
  <c r="FX28" i="19"/>
  <c r="FW29" i="19"/>
  <c r="B30" i="21"/>
  <c r="C29" i="21"/>
  <c r="FW29" i="18"/>
  <c r="FX28" i="18"/>
  <c r="B30" i="22"/>
  <c r="C29" i="22"/>
  <c r="L28" i="18"/>
  <c r="U28" i="18"/>
  <c r="L28" i="20"/>
  <c r="U28" i="20"/>
  <c r="FN29" i="17"/>
  <c r="FO28" i="17"/>
  <c r="FO28" i="23"/>
  <c r="FN29" i="23"/>
  <c r="FN29" i="24"/>
  <c r="FO28" i="24"/>
  <c r="FX28" i="24"/>
  <c r="FW29" i="24"/>
  <c r="U30" i="3"/>
  <c r="L30" i="3"/>
  <c r="FW32" i="3"/>
  <c r="FX31" i="3"/>
  <c r="FO30" i="3"/>
  <c r="FN31" i="3"/>
  <c r="B32" i="3"/>
  <c r="C31" i="3"/>
  <c r="FW30" i="24" l="1"/>
  <c r="FX29" i="24"/>
  <c r="U29" i="21"/>
  <c r="L29" i="21"/>
  <c r="U29" i="24"/>
  <c r="L29" i="24"/>
  <c r="FO29" i="20"/>
  <c r="FN30" i="20"/>
  <c r="FN30" i="25"/>
  <c r="FO29" i="25"/>
  <c r="FW30" i="21"/>
  <c r="FX29" i="21"/>
  <c r="FW30" i="17"/>
  <c r="FX29" i="17"/>
  <c r="B31" i="17"/>
  <c r="C30" i="17"/>
  <c r="L29" i="26"/>
  <c r="U29" i="26"/>
  <c r="C30" i="22"/>
  <c r="B31" i="22"/>
  <c r="B31" i="21"/>
  <c r="C30" i="21"/>
  <c r="B31" i="24"/>
  <c r="C30" i="24"/>
  <c r="FW30" i="25"/>
  <c r="FX29" i="25"/>
  <c r="FN30" i="19"/>
  <c r="FO29" i="19"/>
  <c r="FW30" i="20"/>
  <c r="FX29" i="20"/>
  <c r="U29" i="17"/>
  <c r="L29" i="17"/>
  <c r="B31" i="26"/>
  <c r="C30" i="26"/>
  <c r="FO29" i="26"/>
  <c r="FN30" i="26"/>
  <c r="FW30" i="19"/>
  <c r="FX29" i="19"/>
  <c r="FW30" i="27"/>
  <c r="FX29" i="27"/>
  <c r="U29" i="20"/>
  <c r="L29" i="20"/>
  <c r="C30" i="18"/>
  <c r="B31" i="18"/>
  <c r="U29" i="25"/>
  <c r="L29" i="25"/>
  <c r="L29" i="19"/>
  <c r="U29" i="19"/>
  <c r="FW30" i="23"/>
  <c r="FX29" i="23"/>
  <c r="U29" i="27"/>
  <c r="L29" i="27"/>
  <c r="C30" i="23"/>
  <c r="B31" i="23"/>
  <c r="FN30" i="23"/>
  <c r="FO29" i="23"/>
  <c r="L29" i="22"/>
  <c r="U29" i="22"/>
  <c r="FW30" i="26"/>
  <c r="FX29" i="26"/>
  <c r="FN30" i="24"/>
  <c r="FO29" i="24"/>
  <c r="FO29" i="17"/>
  <c r="FN30" i="17"/>
  <c r="FW30" i="18"/>
  <c r="FX29" i="18"/>
  <c r="FO29" i="21"/>
  <c r="FN30" i="21"/>
  <c r="C30" i="20"/>
  <c r="B31" i="20"/>
  <c r="U29" i="18"/>
  <c r="L29" i="18"/>
  <c r="C30" i="25"/>
  <c r="B31" i="25"/>
  <c r="C30" i="19"/>
  <c r="B31" i="19"/>
  <c r="FN30" i="27"/>
  <c r="FO29" i="27"/>
  <c r="FW30" i="22"/>
  <c r="FX29" i="22"/>
  <c r="FN30" i="22"/>
  <c r="FO29" i="22"/>
  <c r="C30" i="27"/>
  <c r="B31" i="27"/>
  <c r="FO29" i="18"/>
  <c r="FN30" i="18"/>
  <c r="U29" i="23"/>
  <c r="L29" i="23"/>
  <c r="L31" i="3"/>
  <c r="U31" i="3"/>
  <c r="C32" i="3"/>
  <c r="B33" i="3"/>
  <c r="FW33" i="3"/>
  <c r="FX32" i="3"/>
  <c r="FN32" i="3"/>
  <c r="FO31" i="3"/>
  <c r="FN31" i="21" l="1"/>
  <c r="FO30" i="21"/>
  <c r="L30" i="24"/>
  <c r="U30" i="24"/>
  <c r="B32" i="22"/>
  <c r="C31" i="22"/>
  <c r="L30" i="17"/>
  <c r="U30" i="17"/>
  <c r="FO30" i="20"/>
  <c r="FN31" i="20"/>
  <c r="L30" i="27"/>
  <c r="U30" i="27"/>
  <c r="FW31" i="22"/>
  <c r="FX30" i="22"/>
  <c r="L30" i="19"/>
  <c r="U30" i="19"/>
  <c r="FX30" i="26"/>
  <c r="FW31" i="26"/>
  <c r="FO30" i="23"/>
  <c r="FN31" i="23"/>
  <c r="L30" i="18"/>
  <c r="U30" i="18"/>
  <c r="FX30" i="27"/>
  <c r="FW31" i="27"/>
  <c r="FN31" i="19"/>
  <c r="FO30" i="19"/>
  <c r="B32" i="24"/>
  <c r="C31" i="24"/>
  <c r="L30" i="22"/>
  <c r="U30" i="22"/>
  <c r="C31" i="17"/>
  <c r="B32" i="17"/>
  <c r="FX30" i="21"/>
  <c r="FW31" i="21"/>
  <c r="B32" i="19"/>
  <c r="C31" i="19"/>
  <c r="B32" i="18"/>
  <c r="C31" i="18"/>
  <c r="FN31" i="18"/>
  <c r="FO30" i="18"/>
  <c r="B32" i="25"/>
  <c r="C31" i="25"/>
  <c r="B32" i="20"/>
  <c r="C31" i="20"/>
  <c r="B32" i="23"/>
  <c r="C31" i="23"/>
  <c r="U30" i="26"/>
  <c r="L30" i="26"/>
  <c r="L30" i="21"/>
  <c r="U30" i="21"/>
  <c r="C31" i="27"/>
  <c r="B32" i="27"/>
  <c r="FN31" i="17"/>
  <c r="FO30" i="17"/>
  <c r="FN31" i="26"/>
  <c r="FO30" i="26"/>
  <c r="FN31" i="22"/>
  <c r="FO30" i="22"/>
  <c r="FN31" i="27"/>
  <c r="FO30" i="27"/>
  <c r="U30" i="25"/>
  <c r="L30" i="25"/>
  <c r="U30" i="20"/>
  <c r="L30" i="20"/>
  <c r="FX30" i="18"/>
  <c r="FW31" i="18"/>
  <c r="FO30" i="24"/>
  <c r="FN31" i="24"/>
  <c r="U30" i="23"/>
  <c r="L30" i="23"/>
  <c r="FX30" i="23"/>
  <c r="FW31" i="23"/>
  <c r="FX30" i="19"/>
  <c r="FW31" i="19"/>
  <c r="B32" i="26"/>
  <c r="C31" i="26"/>
  <c r="FX30" i="20"/>
  <c r="FW31" i="20"/>
  <c r="FW31" i="25"/>
  <c r="FX30" i="25"/>
  <c r="B32" i="21"/>
  <c r="C31" i="21"/>
  <c r="FX30" i="17"/>
  <c r="FW31" i="17"/>
  <c r="FO30" i="25"/>
  <c r="FN31" i="25"/>
  <c r="FX30" i="24"/>
  <c r="FW31" i="24"/>
  <c r="FO32" i="3"/>
  <c r="FN33" i="3"/>
  <c r="B34" i="3"/>
  <c r="C33" i="3"/>
  <c r="FW34" i="3"/>
  <c r="FX33" i="3"/>
  <c r="L32" i="3"/>
  <c r="U32" i="3"/>
  <c r="FW32" i="17" l="1"/>
  <c r="FX31" i="17"/>
  <c r="L31" i="26"/>
  <c r="U31" i="26"/>
  <c r="FN32" i="24"/>
  <c r="FO31" i="24"/>
  <c r="C32" i="27"/>
  <c r="B33" i="27"/>
  <c r="L31" i="20"/>
  <c r="U31" i="20"/>
  <c r="B33" i="17"/>
  <c r="C32" i="17"/>
  <c r="U31" i="24"/>
  <c r="L31" i="24"/>
  <c r="FW32" i="27"/>
  <c r="FX31" i="27"/>
  <c r="FO31" i="23"/>
  <c r="FN32" i="23"/>
  <c r="FW32" i="25"/>
  <c r="FX31" i="25"/>
  <c r="B33" i="26"/>
  <c r="C32" i="26"/>
  <c r="FN32" i="27"/>
  <c r="FO31" i="27"/>
  <c r="FO31" i="26"/>
  <c r="FN32" i="26"/>
  <c r="L31" i="27"/>
  <c r="U31" i="27"/>
  <c r="C32" i="20"/>
  <c r="B33" i="20"/>
  <c r="FO31" i="18"/>
  <c r="FN32" i="18"/>
  <c r="C32" i="19"/>
  <c r="B33" i="19"/>
  <c r="L31" i="17"/>
  <c r="U31" i="17"/>
  <c r="B33" i="24"/>
  <c r="C32" i="24"/>
  <c r="FN32" i="25"/>
  <c r="FO31" i="25"/>
  <c r="L31" i="21"/>
  <c r="U31" i="21"/>
  <c r="FW32" i="20"/>
  <c r="FX31" i="20"/>
  <c r="FW32" i="19"/>
  <c r="FX31" i="19"/>
  <c r="FW32" i="18"/>
  <c r="FX31" i="18"/>
  <c r="L31" i="23"/>
  <c r="U31" i="23"/>
  <c r="U31" i="25"/>
  <c r="L31" i="25"/>
  <c r="L31" i="18"/>
  <c r="U31" i="18"/>
  <c r="FW32" i="21"/>
  <c r="FX31" i="21"/>
  <c r="FW32" i="26"/>
  <c r="FX31" i="26"/>
  <c r="FN32" i="20"/>
  <c r="FO31" i="20"/>
  <c r="L31" i="22"/>
  <c r="U31" i="22"/>
  <c r="FW32" i="24"/>
  <c r="FX31" i="24"/>
  <c r="FW32" i="23"/>
  <c r="FX31" i="23"/>
  <c r="L31" i="19"/>
  <c r="U31" i="19"/>
  <c r="B33" i="21"/>
  <c r="C32" i="21"/>
  <c r="FN32" i="22"/>
  <c r="FO31" i="22"/>
  <c r="FO31" i="17"/>
  <c r="FN32" i="17"/>
  <c r="C32" i="23"/>
  <c r="B33" i="23"/>
  <c r="C32" i="25"/>
  <c r="B33" i="25"/>
  <c r="C32" i="18"/>
  <c r="B33" i="18"/>
  <c r="FO31" i="19"/>
  <c r="FN32" i="19"/>
  <c r="FW32" i="22"/>
  <c r="FX31" i="22"/>
  <c r="B33" i="22"/>
  <c r="C32" i="22"/>
  <c r="FO31" i="21"/>
  <c r="FN32" i="21"/>
  <c r="FO33" i="3"/>
  <c r="FN34" i="3"/>
  <c r="L33" i="3"/>
  <c r="U33" i="3"/>
  <c r="C34" i="3"/>
  <c r="B35" i="3"/>
  <c r="FW35" i="3"/>
  <c r="FX34" i="3"/>
  <c r="B34" i="23" l="1"/>
  <c r="C33" i="23"/>
  <c r="FN33" i="18"/>
  <c r="FO32" i="18"/>
  <c r="L32" i="17"/>
  <c r="U32" i="17"/>
  <c r="C33" i="27"/>
  <c r="B34" i="27"/>
  <c r="FX32" i="22"/>
  <c r="FW33" i="22"/>
  <c r="L32" i="18"/>
  <c r="U32" i="18"/>
  <c r="U32" i="23"/>
  <c r="L32" i="23"/>
  <c r="FO32" i="22"/>
  <c r="FN33" i="22"/>
  <c r="FX32" i="24"/>
  <c r="FW33" i="24"/>
  <c r="FO32" i="20"/>
  <c r="FN33" i="20"/>
  <c r="FX32" i="21"/>
  <c r="FW33" i="21"/>
  <c r="FX32" i="18"/>
  <c r="FW33" i="18"/>
  <c r="FW33" i="20"/>
  <c r="FX32" i="20"/>
  <c r="FN33" i="25"/>
  <c r="FO32" i="25"/>
  <c r="FN33" i="27"/>
  <c r="FO32" i="27"/>
  <c r="FW33" i="25"/>
  <c r="FX32" i="25"/>
  <c r="FX32" i="27"/>
  <c r="FW33" i="27"/>
  <c r="C33" i="17"/>
  <c r="B34" i="17"/>
  <c r="L32" i="27"/>
  <c r="U32" i="27"/>
  <c r="L32" i="22"/>
  <c r="U32" i="22"/>
  <c r="FN33" i="19"/>
  <c r="FO32" i="19"/>
  <c r="B34" i="25"/>
  <c r="C33" i="25"/>
  <c r="FO32" i="17"/>
  <c r="FN33" i="17"/>
  <c r="U32" i="21"/>
  <c r="L32" i="21"/>
  <c r="L32" i="24"/>
  <c r="U32" i="24"/>
  <c r="B34" i="19"/>
  <c r="C33" i="19"/>
  <c r="B34" i="20"/>
  <c r="C33" i="20"/>
  <c r="FN33" i="26"/>
  <c r="FO32" i="26"/>
  <c r="U32" i="26"/>
  <c r="L32" i="26"/>
  <c r="FN33" i="23"/>
  <c r="FO32" i="23"/>
  <c r="FN33" i="21"/>
  <c r="FO32" i="21"/>
  <c r="B34" i="18"/>
  <c r="C33" i="18"/>
  <c r="B34" i="22"/>
  <c r="C33" i="22"/>
  <c r="L32" i="25"/>
  <c r="U32" i="25"/>
  <c r="B34" i="21"/>
  <c r="C33" i="21"/>
  <c r="FX32" i="23"/>
  <c r="FW33" i="23"/>
  <c r="FW33" i="26"/>
  <c r="FX32" i="26"/>
  <c r="FX32" i="19"/>
  <c r="FW33" i="19"/>
  <c r="C33" i="24"/>
  <c r="B34" i="24"/>
  <c r="L32" i="19"/>
  <c r="U32" i="19"/>
  <c r="U32" i="20"/>
  <c r="L32" i="20"/>
  <c r="B34" i="26"/>
  <c r="C33" i="26"/>
  <c r="FN33" i="24"/>
  <c r="FO32" i="24"/>
  <c r="FW33" i="17"/>
  <c r="FX32" i="17"/>
  <c r="FX35" i="3"/>
  <c r="FW38" i="3"/>
  <c r="FN38" i="3"/>
  <c r="B37" i="3"/>
  <c r="FW36" i="3"/>
  <c r="FN37" i="3"/>
  <c r="T36" i="3"/>
  <c r="K38" i="3"/>
  <c r="C35" i="3"/>
  <c r="FW37" i="3"/>
  <c r="T37" i="3"/>
  <c r="B36" i="3"/>
  <c r="B38" i="3"/>
  <c r="FN36" i="3"/>
  <c r="T38" i="3"/>
  <c r="K37" i="3"/>
  <c r="K36" i="3"/>
  <c r="FO34" i="3"/>
  <c r="FN35" i="3"/>
  <c r="FO35" i="3" s="1"/>
  <c r="L34" i="3"/>
  <c r="U34" i="3"/>
  <c r="J8" i="1"/>
  <c r="FX33" i="23" l="1"/>
  <c r="FW34" i="23"/>
  <c r="L33" i="18"/>
  <c r="U33" i="18"/>
  <c r="B35" i="17"/>
  <c r="C34" i="17"/>
  <c r="FW34" i="18"/>
  <c r="FX33" i="18"/>
  <c r="FN34" i="20"/>
  <c r="FO33" i="20"/>
  <c r="FN34" i="22"/>
  <c r="FO33" i="22"/>
  <c r="C34" i="27"/>
  <c r="B35" i="27"/>
  <c r="FW34" i="17"/>
  <c r="FX33" i="17"/>
  <c r="C34" i="26"/>
  <c r="B35" i="26"/>
  <c r="B35" i="18"/>
  <c r="C34" i="18"/>
  <c r="FN34" i="23"/>
  <c r="FO33" i="23"/>
  <c r="FO33" i="26"/>
  <c r="FN34" i="26"/>
  <c r="B35" i="19"/>
  <c r="C34" i="19"/>
  <c r="C34" i="25"/>
  <c r="B35" i="25"/>
  <c r="U33" i="17"/>
  <c r="L33" i="17"/>
  <c r="FX33" i="25"/>
  <c r="FW34" i="25"/>
  <c r="FN34" i="25"/>
  <c r="FO33" i="25"/>
  <c r="L33" i="27"/>
  <c r="U33" i="27"/>
  <c r="FO33" i="18"/>
  <c r="FN34" i="18"/>
  <c r="L33" i="19"/>
  <c r="U33" i="19"/>
  <c r="C34" i="24"/>
  <c r="B35" i="24"/>
  <c r="U33" i="21"/>
  <c r="L33" i="21"/>
  <c r="L33" i="22"/>
  <c r="U33" i="22"/>
  <c r="L33" i="20"/>
  <c r="U33" i="20"/>
  <c r="FO33" i="17"/>
  <c r="FN34" i="17"/>
  <c r="FX33" i="27"/>
  <c r="FW34" i="27"/>
  <c r="FW34" i="21"/>
  <c r="FX33" i="21"/>
  <c r="FW34" i="24"/>
  <c r="FX33" i="24"/>
  <c r="FW34" i="22"/>
  <c r="FX33" i="22"/>
  <c r="U33" i="23"/>
  <c r="L33" i="23"/>
  <c r="U33" i="26"/>
  <c r="L33" i="26"/>
  <c r="FW34" i="19"/>
  <c r="FX33" i="19"/>
  <c r="U33" i="25"/>
  <c r="L33" i="25"/>
  <c r="FO33" i="24"/>
  <c r="FN34" i="24"/>
  <c r="L33" i="24"/>
  <c r="U33" i="24"/>
  <c r="FX33" i="26"/>
  <c r="FW34" i="26"/>
  <c r="B35" i="21"/>
  <c r="C34" i="21"/>
  <c r="C34" i="22"/>
  <c r="B35" i="22"/>
  <c r="FN34" i="21"/>
  <c r="FO33" i="21"/>
  <c r="C34" i="20"/>
  <c r="B35" i="20"/>
  <c r="FO33" i="19"/>
  <c r="FN34" i="19"/>
  <c r="FN34" i="27"/>
  <c r="FO33" i="27"/>
  <c r="FX33" i="20"/>
  <c r="FW34" i="20"/>
  <c r="C34" i="23"/>
  <c r="B35" i="23"/>
  <c r="FO36" i="3"/>
  <c r="FO37" i="3" s="1"/>
  <c r="FO38" i="3" s="1"/>
  <c r="U35" i="3"/>
  <c r="L35" i="3"/>
  <c r="FX36" i="3"/>
  <c r="FX37" i="3" s="1"/>
  <c r="C36" i="3"/>
  <c r="E8" i="1"/>
  <c r="FN36" i="22" l="1"/>
  <c r="FW36" i="22"/>
  <c r="K36" i="22"/>
  <c r="T38" i="22"/>
  <c r="K37" i="22"/>
  <c r="FN37" i="22"/>
  <c r="FW38" i="22"/>
  <c r="B36" i="22"/>
  <c r="C35" i="22"/>
  <c r="FW37" i="22"/>
  <c r="T36" i="22"/>
  <c r="FN38" i="22"/>
  <c r="B38" i="22"/>
  <c r="K38" i="22"/>
  <c r="B37" i="22"/>
  <c r="T37" i="22"/>
  <c r="FN35" i="24"/>
  <c r="FO35" i="24" s="1"/>
  <c r="FO34" i="24"/>
  <c r="FW35" i="27"/>
  <c r="FX34" i="27"/>
  <c r="FX34" i="25"/>
  <c r="FW35" i="25"/>
  <c r="FN36" i="25"/>
  <c r="FW36" i="25"/>
  <c r="K36" i="25"/>
  <c r="T38" i="25"/>
  <c r="K37" i="25"/>
  <c r="T36" i="25"/>
  <c r="FW38" i="25"/>
  <c r="B36" i="25"/>
  <c r="C35" i="25"/>
  <c r="FW37" i="25"/>
  <c r="FN37" i="25"/>
  <c r="FN38" i="25"/>
  <c r="B38" i="25"/>
  <c r="K38" i="25"/>
  <c r="B37" i="25"/>
  <c r="T37" i="25"/>
  <c r="FN35" i="26"/>
  <c r="FO35" i="26" s="1"/>
  <c r="FO34" i="26"/>
  <c r="L34" i="18"/>
  <c r="U34" i="18"/>
  <c r="U34" i="23"/>
  <c r="L34" i="23"/>
  <c r="FN35" i="27"/>
  <c r="FO35" i="27" s="1"/>
  <c r="FO34" i="27"/>
  <c r="L34" i="20"/>
  <c r="U34" i="20"/>
  <c r="L34" i="22"/>
  <c r="U34" i="22"/>
  <c r="FX34" i="19"/>
  <c r="FW35" i="19"/>
  <c r="FW35" i="24"/>
  <c r="FX34" i="24"/>
  <c r="L34" i="25"/>
  <c r="U34" i="25"/>
  <c r="FN38" i="18"/>
  <c r="B38" i="18"/>
  <c r="K38" i="18"/>
  <c r="B37" i="18"/>
  <c r="K37" i="18"/>
  <c r="FN37" i="18"/>
  <c r="T36" i="18"/>
  <c r="B36" i="18"/>
  <c r="T37" i="18"/>
  <c r="FW37" i="18"/>
  <c r="FN36" i="18"/>
  <c r="FW36" i="18"/>
  <c r="K36" i="18"/>
  <c r="T38" i="18"/>
  <c r="FW38" i="18"/>
  <c r="C35" i="18"/>
  <c r="FW35" i="17"/>
  <c r="FX34" i="17"/>
  <c r="FN35" i="22"/>
  <c r="FO35" i="22" s="1"/>
  <c r="FO34" i="22"/>
  <c r="FW35" i="18"/>
  <c r="FX34" i="18"/>
  <c r="FX34" i="20"/>
  <c r="FW35" i="20"/>
  <c r="FN35" i="19"/>
  <c r="FO35" i="19" s="1"/>
  <c r="FO34" i="19"/>
  <c r="L34" i="21"/>
  <c r="U34" i="21"/>
  <c r="FO34" i="17"/>
  <c r="FN35" i="17"/>
  <c r="FO35" i="17" s="1"/>
  <c r="FW38" i="24"/>
  <c r="B36" i="24"/>
  <c r="C35" i="24"/>
  <c r="FW37" i="24"/>
  <c r="FN36" i="24"/>
  <c r="FO36" i="24" s="1"/>
  <c r="FN38" i="24"/>
  <c r="B38" i="24"/>
  <c r="K38" i="24"/>
  <c r="B37" i="24"/>
  <c r="K36" i="24"/>
  <c r="K37" i="24"/>
  <c r="T37" i="24"/>
  <c r="FN37" i="24"/>
  <c r="T36" i="24"/>
  <c r="FW36" i="24"/>
  <c r="T38" i="24"/>
  <c r="FN35" i="18"/>
  <c r="FO35" i="18" s="1"/>
  <c r="FO34" i="18"/>
  <c r="U34" i="19"/>
  <c r="L34" i="19"/>
  <c r="FN38" i="26"/>
  <c r="B38" i="26"/>
  <c r="K38" i="26"/>
  <c r="B37" i="26"/>
  <c r="FW38" i="26"/>
  <c r="C35" i="26"/>
  <c r="K37" i="26"/>
  <c r="T37" i="26"/>
  <c r="FN37" i="26"/>
  <c r="T36" i="26"/>
  <c r="FW37" i="26"/>
  <c r="FN36" i="26"/>
  <c r="FW36" i="26"/>
  <c r="K36" i="26"/>
  <c r="T38" i="26"/>
  <c r="B36" i="26"/>
  <c r="FN36" i="27"/>
  <c r="FO36" i="27" s="1"/>
  <c r="FW36" i="27"/>
  <c r="K36" i="27"/>
  <c r="T38" i="27"/>
  <c r="FN37" i="27"/>
  <c r="FW38" i="27"/>
  <c r="B36" i="27"/>
  <c r="C35" i="27"/>
  <c r="FW37" i="27"/>
  <c r="K37" i="27"/>
  <c r="FN38" i="27"/>
  <c r="B38" i="27"/>
  <c r="K38" i="27"/>
  <c r="B37" i="27"/>
  <c r="T37" i="27"/>
  <c r="T36" i="27"/>
  <c r="L34" i="17"/>
  <c r="U34" i="17"/>
  <c r="FW35" i="23"/>
  <c r="FX34" i="23"/>
  <c r="K37" i="23"/>
  <c r="T37" i="23"/>
  <c r="FN37" i="23"/>
  <c r="T36" i="23"/>
  <c r="B38" i="23"/>
  <c r="FN36" i="23"/>
  <c r="FW36" i="23"/>
  <c r="K36" i="23"/>
  <c r="B37" i="23"/>
  <c r="FN38" i="23"/>
  <c r="FW37" i="23"/>
  <c r="FW38" i="23"/>
  <c r="B36" i="23"/>
  <c r="C35" i="23"/>
  <c r="T38" i="23"/>
  <c r="K38" i="23"/>
  <c r="FN38" i="20"/>
  <c r="B38" i="20"/>
  <c r="K38" i="20"/>
  <c r="B37" i="20"/>
  <c r="K37" i="20"/>
  <c r="FN37" i="20"/>
  <c r="C35" i="20"/>
  <c r="T37" i="20"/>
  <c r="T36" i="20"/>
  <c r="B36" i="20"/>
  <c r="FN36" i="20"/>
  <c r="FW36" i="20"/>
  <c r="K36" i="20"/>
  <c r="T38" i="20"/>
  <c r="FW38" i="20"/>
  <c r="FW37" i="20"/>
  <c r="FW35" i="26"/>
  <c r="FX34" i="26"/>
  <c r="FN35" i="21"/>
  <c r="FO35" i="21" s="1"/>
  <c r="FO34" i="21"/>
  <c r="FN36" i="21"/>
  <c r="FW36" i="21"/>
  <c r="K36" i="21"/>
  <c r="T38" i="21"/>
  <c r="FW38" i="21"/>
  <c r="C35" i="21"/>
  <c r="FW37" i="21"/>
  <c r="FN37" i="21"/>
  <c r="B36" i="21"/>
  <c r="K37" i="21"/>
  <c r="T36" i="21"/>
  <c r="FN38" i="21"/>
  <c r="FO38" i="21" s="1"/>
  <c r="B38" i="21"/>
  <c r="K38" i="21"/>
  <c r="B37" i="21"/>
  <c r="T37" i="21"/>
  <c r="FX34" i="22"/>
  <c r="FW35" i="22"/>
  <c r="FW35" i="21"/>
  <c r="FX34" i="21"/>
  <c r="L34" i="24"/>
  <c r="U34" i="24"/>
  <c r="FN35" i="25"/>
  <c r="FO35" i="25" s="1"/>
  <c r="FO34" i="25"/>
  <c r="FN36" i="19"/>
  <c r="FO36" i="19" s="1"/>
  <c r="FW36" i="19"/>
  <c r="K36" i="19"/>
  <c r="T38" i="19"/>
  <c r="B36" i="19"/>
  <c r="C35" i="19"/>
  <c r="T37" i="19"/>
  <c r="FW38" i="19"/>
  <c r="FW37" i="19"/>
  <c r="FN37" i="19"/>
  <c r="FN38" i="19"/>
  <c r="B38" i="19"/>
  <c r="K38" i="19"/>
  <c r="B37" i="19"/>
  <c r="K37" i="19"/>
  <c r="T36" i="19"/>
  <c r="FN35" i="23"/>
  <c r="FO35" i="23" s="1"/>
  <c r="FO34" i="23"/>
  <c r="L34" i="26"/>
  <c r="U34" i="26"/>
  <c r="U34" i="27"/>
  <c r="L34" i="27"/>
  <c r="FN35" i="20"/>
  <c r="FO35" i="20" s="1"/>
  <c r="FO34" i="20"/>
  <c r="FW37" i="17"/>
  <c r="FN37" i="17"/>
  <c r="C35" i="17"/>
  <c r="B38" i="17"/>
  <c r="K36" i="17"/>
  <c r="T38" i="17"/>
  <c r="B37" i="17"/>
  <c r="K38" i="17"/>
  <c r="K37" i="17"/>
  <c r="T36" i="17"/>
  <c r="T37" i="17"/>
  <c r="FN36" i="17"/>
  <c r="FO36" i="17" s="1"/>
  <c r="FW38" i="17"/>
  <c r="FN38" i="17"/>
  <c r="FW36" i="17"/>
  <c r="B36" i="17"/>
  <c r="FX38" i="3"/>
  <c r="U36" i="3"/>
  <c r="L36" i="3"/>
  <c r="C37" i="3"/>
  <c r="F16" i="1"/>
  <c r="J16" i="1"/>
  <c r="E16" i="1" s="1"/>
  <c r="J9" i="1"/>
  <c r="E9" i="1" s="1"/>
  <c r="F9" i="1"/>
  <c r="J10" i="1"/>
  <c r="F10" i="1"/>
  <c r="F15" i="1"/>
  <c r="J15" i="1"/>
  <c r="E15" i="1" s="1"/>
  <c r="F13" i="1"/>
  <c r="J13" i="1"/>
  <c r="E13" i="1" s="1"/>
  <c r="J11" i="1"/>
  <c r="F11" i="1"/>
  <c r="F12" i="1"/>
  <c r="J12" i="1"/>
  <c r="E12" i="1" s="1"/>
  <c r="F17" i="1"/>
  <c r="J17" i="1"/>
  <c r="E17" i="1" s="1"/>
  <c r="F19" i="1"/>
  <c r="J19" i="1"/>
  <c r="E19" i="1" s="1"/>
  <c r="F18" i="1"/>
  <c r="J18" i="1"/>
  <c r="E18" i="1" s="1"/>
  <c r="J14" i="1"/>
  <c r="E14" i="1" s="1"/>
  <c r="F14" i="1"/>
  <c r="E11" i="1"/>
  <c r="E10" i="1"/>
  <c r="C36" i="17" l="1"/>
  <c r="U36" i="17" s="1"/>
  <c r="FO36" i="21"/>
  <c r="FO37" i="21" s="1"/>
  <c r="FO36" i="26"/>
  <c r="FO37" i="26" s="1"/>
  <c r="FO38" i="26" s="1"/>
  <c r="FO37" i="19"/>
  <c r="C36" i="20"/>
  <c r="U36" i="20" s="1"/>
  <c r="FO36" i="23"/>
  <c r="FO37" i="23" s="1"/>
  <c r="FO38" i="23" s="1"/>
  <c r="C36" i="24"/>
  <c r="U36" i="24" s="1"/>
  <c r="C36" i="22"/>
  <c r="L36" i="22" s="1"/>
  <c r="C36" i="25"/>
  <c r="L36" i="25" s="1"/>
  <c r="FX35" i="22"/>
  <c r="FX36" i="22" s="1"/>
  <c r="FX37" i="22" s="1"/>
  <c r="FX38" i="22" s="1"/>
  <c r="L35" i="23"/>
  <c r="U35" i="23"/>
  <c r="C36" i="19"/>
  <c r="C37" i="19" s="1"/>
  <c r="C36" i="21"/>
  <c r="C37" i="21" s="1"/>
  <c r="FX35" i="26"/>
  <c r="FX36" i="26" s="1"/>
  <c r="FX37" i="26" s="1"/>
  <c r="FX38" i="26" s="1"/>
  <c r="C36" i="23"/>
  <c r="C37" i="23" s="1"/>
  <c r="FO37" i="27"/>
  <c r="FO38" i="27" s="1"/>
  <c r="FO37" i="24"/>
  <c r="FO38" i="24" s="1"/>
  <c r="FO36" i="18"/>
  <c r="FO37" i="18" s="1"/>
  <c r="FO38" i="18" s="1"/>
  <c r="L35" i="25"/>
  <c r="U35" i="25"/>
  <c r="FO36" i="25"/>
  <c r="FO37" i="25" s="1"/>
  <c r="FO38" i="25" s="1"/>
  <c r="FX35" i="27"/>
  <c r="FX36" i="27" s="1"/>
  <c r="FX37" i="27" s="1"/>
  <c r="FX38" i="27" s="1"/>
  <c r="U35" i="19"/>
  <c r="L35" i="19"/>
  <c r="U35" i="21"/>
  <c r="L35" i="21"/>
  <c r="L35" i="18"/>
  <c r="U35" i="18"/>
  <c r="C37" i="17"/>
  <c r="U35" i="27"/>
  <c r="L35" i="27"/>
  <c r="C36" i="26"/>
  <c r="FX35" i="25"/>
  <c r="FX36" i="25" s="1"/>
  <c r="FX37" i="25" s="1"/>
  <c r="FX38" i="25" s="1"/>
  <c r="U35" i="26"/>
  <c r="L35" i="26"/>
  <c r="FX35" i="20"/>
  <c r="FX36" i="20" s="1"/>
  <c r="FX37" i="20" s="1"/>
  <c r="FX38" i="20" s="1"/>
  <c r="C36" i="18"/>
  <c r="FX35" i="19"/>
  <c r="FX36" i="19" s="1"/>
  <c r="FX37" i="19" s="1"/>
  <c r="FX38" i="19" s="1"/>
  <c r="FO37" i="17"/>
  <c r="FO38" i="17" s="1"/>
  <c r="U35" i="17"/>
  <c r="L35" i="17"/>
  <c r="FO38" i="19"/>
  <c r="FX35" i="21"/>
  <c r="FX36" i="21" s="1"/>
  <c r="FX37" i="21" s="1"/>
  <c r="FX38" i="21" s="1"/>
  <c r="FO36" i="20"/>
  <c r="FO37" i="20" s="1"/>
  <c r="FO38" i="20" s="1"/>
  <c r="U35" i="20"/>
  <c r="L35" i="20"/>
  <c r="FX35" i="23"/>
  <c r="FX36" i="23" s="1"/>
  <c r="FX37" i="23" s="1"/>
  <c r="FX38" i="23" s="1"/>
  <c r="C36" i="27"/>
  <c r="C37" i="27" s="1"/>
  <c r="U35" i="24"/>
  <c r="L35" i="24"/>
  <c r="FX35" i="18"/>
  <c r="FX36" i="18" s="1"/>
  <c r="FX37" i="18" s="1"/>
  <c r="FX38" i="18" s="1"/>
  <c r="FX35" i="17"/>
  <c r="FX36" i="17" s="1"/>
  <c r="FX37" i="17" s="1"/>
  <c r="FX38" i="17" s="1"/>
  <c r="FX35" i="24"/>
  <c r="FX36" i="24" s="1"/>
  <c r="FX37" i="24" s="1"/>
  <c r="FX38" i="24" s="1"/>
  <c r="L35" i="22"/>
  <c r="U35" i="22"/>
  <c r="FO36" i="22"/>
  <c r="FO37" i="22" s="1"/>
  <c r="FO38" i="22" s="1"/>
  <c r="U37" i="3"/>
  <c r="L37" i="3"/>
  <c r="C38" i="3"/>
  <c r="L36" i="17" l="1"/>
  <c r="C37" i="25"/>
  <c r="U37" i="25" s="1"/>
  <c r="U36" i="25"/>
  <c r="C37" i="20"/>
  <c r="U37" i="20" s="1"/>
  <c r="L36" i="20"/>
  <c r="U36" i="22"/>
  <c r="L36" i="24"/>
  <c r="C37" i="24"/>
  <c r="C38" i="24" s="1"/>
  <c r="U38" i="24" s="1"/>
  <c r="C37" i="22"/>
  <c r="C38" i="22" s="1"/>
  <c r="U38" i="22" s="1"/>
  <c r="U37" i="27"/>
  <c r="L37" i="27"/>
  <c r="C38" i="27"/>
  <c r="U37" i="17"/>
  <c r="L37" i="17"/>
  <c r="C38" i="19"/>
  <c r="L37" i="19"/>
  <c r="U37" i="19"/>
  <c r="L37" i="23"/>
  <c r="C38" i="23"/>
  <c r="U37" i="23"/>
  <c r="L36" i="21"/>
  <c r="U36" i="21"/>
  <c r="U36" i="18"/>
  <c r="L36" i="18"/>
  <c r="C38" i="17"/>
  <c r="U36" i="23"/>
  <c r="L36" i="23"/>
  <c r="L36" i="19"/>
  <c r="U36" i="19"/>
  <c r="C37" i="18"/>
  <c r="C38" i="25"/>
  <c r="C38" i="21"/>
  <c r="L37" i="21"/>
  <c r="U37" i="21"/>
  <c r="L36" i="26"/>
  <c r="U36" i="26"/>
  <c r="L36" i="27"/>
  <c r="U36" i="27"/>
  <c r="C37" i="26"/>
  <c r="L38" i="3"/>
  <c r="U38" i="3"/>
  <c r="L37" i="25" l="1"/>
  <c r="L38" i="24"/>
  <c r="L37" i="20"/>
  <c r="L38" i="22"/>
  <c r="U37" i="22"/>
  <c r="L37" i="24"/>
  <c r="C38" i="20"/>
  <c r="L38" i="20" s="1"/>
  <c r="U37" i="24"/>
  <c r="L37" i="22"/>
  <c r="U37" i="26"/>
  <c r="L37" i="26"/>
  <c r="C38" i="26"/>
  <c r="L38" i="23"/>
  <c r="U38" i="23"/>
  <c r="L38" i="27"/>
  <c r="U38" i="27"/>
  <c r="U37" i="18"/>
  <c r="L37" i="18"/>
  <c r="C38" i="18"/>
  <c r="L38" i="21"/>
  <c r="U38" i="21"/>
  <c r="U38" i="25"/>
  <c r="L38" i="25"/>
  <c r="U38" i="17"/>
  <c r="L38" i="17"/>
  <c r="L38" i="19"/>
  <c r="U38" i="19"/>
  <c r="U38" i="20" l="1"/>
  <c r="L38" i="18"/>
  <c r="U38" i="18"/>
  <c r="L38" i="26"/>
  <c r="U38" i="26"/>
  <c r="F8" i="1"/>
</calcChain>
</file>

<file path=xl/sharedStrings.xml><?xml version="1.0" encoding="utf-8"?>
<sst xmlns="http://schemas.openxmlformats.org/spreadsheetml/2006/main" count="501" uniqueCount="46">
  <si>
    <t>Année</t>
  </si>
  <si>
    <t>Jours</t>
  </si>
  <si>
    <t>Date</t>
  </si>
  <si>
    <t>Total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</si>
  <si>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</si>
  <si>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</si>
  <si>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</si>
  <si>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</si>
  <si>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</si>
  <si>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</si>
  <si>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</si>
  <si>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</si>
  <si>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</si>
  <si>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</si>
  <si>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</si>
  <si>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</si>
  <si>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</si>
  <si>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Août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</si>
  <si>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</si>
  <si>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</si>
  <si>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</si>
  <si>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</si>
  <si>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</si>
  <si>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</si>
  <si>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</si>
  <si>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</si>
  <si>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</si>
  <si>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</si>
  <si>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Heures travaillées</t>
  </si>
  <si>
    <t>Heures de base</t>
  </si>
  <si>
    <t>Heures de nuit</t>
  </si>
  <si>
    <t>Heures dimanche</t>
  </si>
  <si>
    <t>Heure jour Fériés</t>
  </si>
  <si>
    <t>Heures sup.</t>
  </si>
  <si>
    <t>Liste des ouvriers</t>
  </si>
  <si>
    <t>Total H</t>
  </si>
  <si>
    <t>H.déb.</t>
  </si>
  <si>
    <t>H. Fin</t>
  </si>
  <si>
    <t>H mensuel de base</t>
  </si>
  <si>
    <t>J de Récupération</t>
  </si>
  <si>
    <t>Février</t>
  </si>
  <si>
    <t>MOIS</t>
  </si>
  <si>
    <t>PAUL</t>
  </si>
  <si>
    <t>MARTIN</t>
  </si>
  <si>
    <t>DUBOIS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</si>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</sst>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d"/>
    <numFmt numFmtId="165" formatCode="d"/>
    <numFmt numFmtId="166" formatCode="dddd\ dd\ mmmm\ yyyy"/>
    <numFmt numFmtId="167" formatCode="[$-F800]dddd\,\ mmmm\ dd\,\ yyyy"/>
    <numFmt numFmtId="168" formatCode="[hh]:mm"/>
    <numFmt numFmtId="169" formatCode="[&gt;0]#;;&quot;&quot;"/>
  </numFmts>
  <fonts count="15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10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2"/>
      <name val="Times New Roman"/>
      <family val="1"/>
    </font>
    <font>
      <sz val="8"/>
      <name val="Times New Roman"/>
      <family val="1"/>
    </font>
    <font>
      <sz val="12"/>
      <color indexed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80">
    <xf numFmtId="0" fontId="0" fillId="0" borderId="0" xfId="0"/>
    <xf numFmtId="0" fontId="0" fillId="0" borderId="0" xfId="0" applyBorder="1"/>
    <xf numFmtId="0" fontId="0" fillId="2" borderId="0" xfId="0" applyFill="1" applyAlignment="1">
      <alignment horizontal="center" vertical="center"/>
    </xf>
    <xf numFmtId="0" fontId="1" fillId="0" borderId="0" xfId="0" applyFont="1"/>
    <xf numFmtId="0" fontId="1" fillId="0" borderId="2" xfId="0" applyFont="1" applyBorder="1"/>
    <xf numFmtId="0" fontId="7" fillId="0" borderId="0" xfId="1" applyFont="1" applyAlignment="1">
      <alignment horizontal="center"/>
    </xf>
    <xf numFmtId="0" fontId="5" fillId="0" borderId="0" xfId="1"/>
    <xf numFmtId="0" fontId="5" fillId="0" borderId="0" xfId="1" applyNumberFormat="1" applyBorder="1" applyAlignment="1">
      <alignment horizontal="center" wrapText="1"/>
    </xf>
    <xf numFmtId="0" fontId="5" fillId="0" borderId="0" xfId="1" applyAlignment="1">
      <alignment horizontal="center"/>
    </xf>
    <xf numFmtId="0" fontId="5" fillId="0" borderId="0" xfId="1" applyBorder="1"/>
    <xf numFmtId="0" fontId="5" fillId="0" borderId="0" xfId="1" applyBorder="1" applyAlignment="1">
      <alignment horizontal="center"/>
    </xf>
    <xf numFmtId="0" fontId="8" fillId="5" borderId="0" xfId="1" applyFont="1" applyFill="1" applyBorder="1"/>
    <xf numFmtId="0" fontId="9" fillId="5" borderId="0" xfId="1" applyFont="1" applyFill="1" applyBorder="1"/>
    <xf numFmtId="166" fontId="8" fillId="5" borderId="0" xfId="1" applyNumberFormat="1" applyFont="1" applyFill="1" applyBorder="1" applyAlignment="1">
      <alignment horizontal="center"/>
    </xf>
    <xf numFmtId="14" fontId="5" fillId="0" borderId="0" xfId="1" applyNumberFormat="1"/>
    <xf numFmtId="167" fontId="8" fillId="5" borderId="0" xfId="1" applyNumberFormat="1" applyFont="1" applyFill="1" applyBorder="1" applyAlignment="1">
      <alignment horizontal="center"/>
    </xf>
    <xf numFmtId="2" fontId="5" fillId="0" borderId="0" xfId="1" applyNumberFormat="1"/>
    <xf numFmtId="168" fontId="2" fillId="0" borderId="2" xfId="0" applyNumberFormat="1" applyFont="1" applyBorder="1"/>
    <xf numFmtId="2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20" fontId="0" fillId="0" borderId="0" xfId="0" applyNumberFormat="1"/>
    <xf numFmtId="168" fontId="2" fillId="0" borderId="1" xfId="0" applyNumberFormat="1" applyFont="1" applyBorder="1"/>
    <xf numFmtId="20" fontId="0" fillId="0" borderId="7" xfId="0" applyNumberFormat="1" applyBorder="1"/>
    <xf numFmtId="20" fontId="0" fillId="0" borderId="8" xfId="0" applyNumberFormat="1" applyBorder="1"/>
    <xf numFmtId="20" fontId="0" fillId="0" borderId="9" xfId="0" applyNumberFormat="1" applyBorder="1"/>
    <xf numFmtId="0" fontId="1" fillId="6" borderId="1" xfId="0" applyFont="1" applyFill="1" applyBorder="1"/>
    <xf numFmtId="0" fontId="0" fillId="6" borderId="1" xfId="0" applyFill="1" applyBorder="1"/>
    <xf numFmtId="0" fontId="0" fillId="0" borderId="0" xfId="0" applyAlignment="1">
      <alignment horizontal="center" vertical="center"/>
    </xf>
    <xf numFmtId="20" fontId="0" fillId="0" borderId="10" xfId="0" applyNumberFormat="1" applyBorder="1"/>
    <xf numFmtId="20" fontId="0" fillId="0" borderId="11" xfId="0" applyNumberFormat="1" applyBorder="1"/>
    <xf numFmtId="20" fontId="0" fillId="0" borderId="12" xfId="0" applyNumberFormat="1" applyBorder="1"/>
    <xf numFmtId="164" fontId="1" fillId="3" borderId="7" xfId="0" applyNumberFormat="1" applyFont="1" applyFill="1" applyBorder="1" applyAlignment="1">
      <alignment horizontal="center"/>
    </xf>
    <xf numFmtId="165" fontId="1" fillId="4" borderId="7" xfId="0" applyNumberFormat="1" applyFont="1" applyFill="1" applyBorder="1" applyAlignment="1">
      <alignment horizontal="center"/>
    </xf>
    <xf numFmtId="164" fontId="1" fillId="3" borderId="8" xfId="0" applyNumberFormat="1" applyFont="1" applyFill="1" applyBorder="1" applyAlignment="1">
      <alignment horizontal="center"/>
    </xf>
    <xf numFmtId="165" fontId="1" fillId="4" borderId="8" xfId="0" applyNumberFormat="1" applyFont="1" applyFill="1" applyBorder="1" applyAlignment="1">
      <alignment horizontal="center"/>
    </xf>
    <xf numFmtId="164" fontId="1" fillId="3" borderId="9" xfId="0" applyNumberFormat="1" applyFont="1" applyFill="1" applyBorder="1" applyAlignment="1">
      <alignment horizontal="center"/>
    </xf>
    <xf numFmtId="165" fontId="1" fillId="4" borderId="9" xfId="0" applyNumberFormat="1" applyFont="1" applyFill="1" applyBorder="1" applyAlignment="1">
      <alignment horizontal="center"/>
    </xf>
    <xf numFmtId="0" fontId="1" fillId="6" borderId="3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3" xfId="0" applyFont="1" applyBorder="1"/>
    <xf numFmtId="168" fontId="2" fillId="0" borderId="13" xfId="0" applyNumberFormat="1" applyFont="1" applyBorder="1"/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5" xfId="0" applyFont="1" applyBorder="1"/>
    <xf numFmtId="0" fontId="1" fillId="0" borderId="16" xfId="0" applyFont="1" applyBorder="1"/>
    <xf numFmtId="164" fontId="1" fillId="3" borderId="17" xfId="0" applyNumberFormat="1" applyFont="1" applyFill="1" applyBorder="1" applyAlignment="1">
      <alignment horizontal="center"/>
    </xf>
    <xf numFmtId="20" fontId="1" fillId="0" borderId="8" xfId="0" applyNumberFormat="1" applyFont="1" applyBorder="1"/>
    <xf numFmtId="20" fontId="1" fillId="0" borderId="18" xfId="0" applyNumberFormat="1" applyFont="1" applyBorder="1"/>
    <xf numFmtId="164" fontId="1" fillId="3" borderId="19" xfId="0" applyNumberFormat="1" applyFont="1" applyFill="1" applyBorder="1" applyAlignment="1">
      <alignment horizontal="center"/>
    </xf>
    <xf numFmtId="165" fontId="1" fillId="4" borderId="20" xfId="0" applyNumberFormat="1" applyFont="1" applyFill="1" applyBorder="1" applyAlignment="1">
      <alignment horizontal="center"/>
    </xf>
    <xf numFmtId="20" fontId="1" fillId="0" borderId="20" xfId="0" applyNumberFormat="1" applyFont="1" applyBorder="1"/>
    <xf numFmtId="20" fontId="1" fillId="0" borderId="21" xfId="0" applyNumberFormat="1" applyFont="1" applyBorder="1"/>
    <xf numFmtId="0" fontId="0" fillId="0" borderId="6" xfId="0" applyBorder="1" applyAlignment="1">
      <alignment horizontal="centerContinuous" vertical="center"/>
    </xf>
    <xf numFmtId="0" fontId="10" fillId="0" borderId="4" xfId="0" applyFont="1" applyBorder="1" applyAlignment="1">
      <alignment horizontal="centerContinuous" vertical="center"/>
    </xf>
    <xf numFmtId="0" fontId="0" fillId="0" borderId="5" xfId="0" applyBorder="1" applyAlignment="1">
      <alignment horizontal="centerContinuous"/>
    </xf>
    <xf numFmtId="0" fontId="11" fillId="0" borderId="0" xfId="0" quotePrefix="1" applyFont="1"/>
    <xf numFmtId="0" fontId="0" fillId="0" borderId="0" xfId="0" applyFill="1"/>
    <xf numFmtId="14" fontId="0" fillId="0" borderId="0" xfId="0" applyNumberFormat="1" applyFill="1"/>
    <xf numFmtId="0" fontId="13" fillId="0" borderId="0" xfId="0" applyFont="1" applyFill="1" applyBorder="1"/>
    <xf numFmtId="0" fontId="10" fillId="8" borderId="24" xfId="0" applyFont="1" applyFill="1" applyBorder="1" applyAlignment="1">
      <alignment horizontal="center" vertical="center" wrapText="1"/>
    </xf>
    <xf numFmtId="0" fontId="10" fillId="8" borderId="23" xfId="0" applyFont="1" applyFill="1" applyBorder="1" applyAlignment="1">
      <alignment horizontal="center" vertical="center" wrapText="1"/>
    </xf>
    <xf numFmtId="0" fontId="10" fillId="8" borderId="24" xfId="0" applyFont="1" applyFill="1" applyBorder="1"/>
    <xf numFmtId="0" fontId="10" fillId="8" borderId="22" xfId="0" applyFont="1" applyFill="1" applyBorder="1"/>
    <xf numFmtId="0" fontId="10" fillId="9" borderId="0" xfId="0" applyFont="1" applyFill="1" applyProtection="1">
      <protection locked="0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quotePrefix="1"/>
    <xf numFmtId="0" fontId="10" fillId="0" borderId="0" xfId="0" applyFont="1" applyAlignment="1">
      <alignment horizontal="center"/>
    </xf>
    <xf numFmtId="0" fontId="3" fillId="10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2" fontId="12" fillId="0" borderId="1" xfId="0" applyNumberFormat="1" applyFont="1" applyFill="1" applyBorder="1" applyAlignment="1">
      <alignment horizontal="center" vertical="center"/>
    </xf>
    <xf numFmtId="2" fontId="14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69" fontId="14" fillId="0" borderId="1" xfId="0" applyNumberFormat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</cellXfs>
  <cellStyles count="2">
    <cellStyle name="Normal" xfId="0" builtinId="0"/>
    <cellStyle name="Normal_feries" xfId="1"/>
  </cellStyles>
  <dxfs count="241">
    <dxf>
      <fill>
        <patternFill>
          <bgColor indexed="57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117231</xdr:colOff>
      <xdr:row>0</xdr:row>
      <xdr:rowOff>92319</xdr:rowOff>
    </xdr:from>
    <xdr:ext cx="6462346" cy="593304"/>
    <xdr:sp macro="" textlink="">
      <xdr:nvSpPr>
        <xdr:cNvPr id="2" name="ZoneTexte 1"/>
        <xdr:cNvSpPr txBox="1">
          <a:spLocks noChangeAspect="1"/>
        </xdr:cNvSpPr>
      </xdr:nvSpPr>
      <xdr:spPr>
        <a:xfrm>
          <a:off x="117231" y="92319"/>
          <a:ext cx="6462346" cy="593304"/>
        </a:xfrm>
        <a:prstGeom prst="rect">
          <a:avLst/>
        </a:prstGeom>
        <a:gradFill flip="none" rotWithShape="1">
          <a:gsLst>
            <a:gs pos="300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  <a:gs pos="100000">
              <a:srgbClr val="FFEBFA"/>
            </a:gs>
          </a:gsLst>
          <a:lin ang="2700000" scaled="0"/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>
          <a:spAutoFit/>
        </a:bodyPr>
        <a:lstStyle/>
        <a:p>
          <a:pPr algn="ctr"/>
          <a:r>
            <a:rPr lang="fr-FR" sz="3200"/>
            <a:t>Récapitulatif des heures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</xdr:row>
      <xdr:rowOff>19050</xdr:rowOff>
    </xdr:from>
    <xdr:to>
      <xdr:col>9</xdr:col>
      <xdr:colOff>428625</xdr:colOff>
      <xdr:row>6</xdr:row>
      <xdr:rowOff>190500</xdr:rowOff>
    </xdr:to>
    <xdr:sp macro="" textlink="">
      <xdr:nvSpPr>
        <xdr:cNvPr id="4097" name="Text Box 1"/>
        <xdr:cNvSpPr txBox="1">
          <a:spLocks noChangeArrowheads="1"/>
        </xdr:cNvSpPr>
      </xdr:nvSpPr>
      <xdr:spPr bwMode="auto">
        <a:xfrm>
          <a:off x="4562475" y="619125"/>
          <a:ext cx="4086225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39997558519241921"/>
  </sheetPr>
  <dimension ref="A1:J24"/>
  <sheetViews>
    <sheetView showGridLines="0" tabSelected="1" zoomScale="130" zoomScaleNormal="130" workbookViewId="0">
      <selection activeCell="A6" sqref="A6"/>
    </sheetView>
  </sheetViews>
  <sheetFormatPr baseColWidth="10" defaultColWidth="11.42578125" defaultRowHeight="15" x14ac:dyDescent="0.25"/>
  <cols>
    <col min="1" max="1" width="19.42578125" bestFit="1" customWidth="1"/>
    <col min="2" max="7" width="11" customWidth="1"/>
    <col min="8" max="8" width="13.85546875" customWidth="1"/>
    <col min="9" max="9" width="3.42578125" customWidth="1"/>
    <col min="10" max="10" width="1.42578125" customWidth="1"/>
    <col min="11" max="12" width="3.42578125" customWidth="1"/>
  </cols>
  <sheetData>
    <row r="1" spans="1:10" x14ac:dyDescent="0.25">
      <c r="F1" s="58"/>
    </row>
    <row r="4" spans="1:10" x14ac:dyDescent="0.25">
      <c r="F4" s="59"/>
      <c r="G4" s="59"/>
    </row>
    <row r="5" spans="1:10" x14ac:dyDescent="0.25">
      <c r="E5" s="23"/>
      <c r="F5" s="60"/>
      <c r="G5" s="59"/>
    </row>
    <row r="6" spans="1:10" x14ac:dyDescent="0.25">
      <c r="A6" s="66" t="s">
        <v>45</v>
      </c>
    </row>
    <row r="7" spans="1:10" ht="30" x14ac:dyDescent="0.25">
      <c r="A7" s="61" t="s">
        <v>41</v>
      </c>
      <c r="B7" s="62" t="s">
        <v>28</v>
      </c>
      <c r="C7" s="62" t="s">
        <v>29</v>
      </c>
      <c r="D7" s="62" t="s">
        <v>30</v>
      </c>
      <c r="E7" s="62" t="s">
        <v>31</v>
      </c>
      <c r="F7" s="62" t="s">
        <v>32</v>
      </c>
      <c r="G7" s="62" t="s">
        <v>33</v>
      </c>
      <c r="H7" s="63" t="s">
        <v>39</v>
      </c>
    </row>
    <row r="8" spans="1:10" x14ac:dyDescent="0.25">
      <c r="A8" s="64" t="s">
        <v>18</v>
      </c>
      <c r="B8" s="76">
        <f ca="1">HLOOKUP($A$6,INDIRECT($A8 &amp;"!$FX$5:$GF$39"),35,0)*24</f>
        <v>0</v>
      </c>
      <c r="C8" s="77">
        <f t="shared" ref="C8:C19" si="0">HMBase</f>
        <v>151.66999999999999</v>
      </c>
      <c r="D8" s="76">
        <f ca="1">(SUMPRODUCT((INDIRECT($A8 &amp; "!E8:E38")&lt;&gt;"")*(INDIRECT($A8 &amp; "!E8:E38")&lt;TIMEVALUE("05:00")))*5)-(SUMPRODUCT((INDIRECT($A8 &amp; "!E8:E38")&lt;TIMEVALUE("05:00"))*(INDIRECT($A8 &amp; "!E8:E38"))))*24</f>
        <v>0</v>
      </c>
      <c r="E8" s="75">
        <f ca="1">SUMPRODUCT((WEEKDAY(INDIRECT(A8&amp;"!FW$8:FW$"&amp;J8))=1)*(INDIRECT(A8&amp;"!FY$5:GB$5")=$A$6)*(INDIRECT(A8&amp;"!FY$8:GB$"&amp;J8)))*24</f>
        <v>0</v>
      </c>
      <c r="F8" s="76">
        <f ca="1">SUMPRODUCT((COUNTIF(Fériés,(OFFSET(INDIRECT($A8 &amp;"!FW$8"),,,Jours-1,)))*(OFFSET(INDIRECT($A8 &amp;"!FZ$8"),,,Jours-1,))))*24</f>
        <v>0</v>
      </c>
      <c r="G8" s="78">
        <f ca="1">(B8-C8)-(H8*7)</f>
        <v>-151.66999999999999</v>
      </c>
      <c r="H8" s="79"/>
      <c r="J8">
        <f ca="1">COUNT(INDIRECT(A8&amp;"!fw8:fw38"))</f>
        <v>31</v>
      </c>
    </row>
    <row r="9" spans="1:10" x14ac:dyDescent="0.25">
      <c r="A9" s="64" t="s">
        <v>40</v>
      </c>
      <c r="B9" s="76">
        <f t="shared" ref="B9:B19" ca="1" si="1">HLOOKUP($A$6,INDIRECT($A9 &amp;"!$FX$5:$GF$39"),35,0)*24</f>
        <v>0</v>
      </c>
      <c r="C9" s="77">
        <f t="shared" si="0"/>
        <v>151.66999999999999</v>
      </c>
      <c r="D9" s="76">
        <f t="shared" ref="D9:D19" ca="1" si="2">(SUMPRODUCT((INDIRECT($A9 &amp; "!E8:E38")&lt;&gt;"")*(INDIRECT($A9 &amp; "!E8:E38")&lt;TIMEVALUE("05:00")))*5)-(SUMPRODUCT((INDIRECT($A9 &amp; "!E8:E38")&lt;TIMEVALUE("05:00"))*(INDIRECT($A9 &amp; "!E8:E38")))*24)</f>
        <v>0</v>
      </c>
      <c r="E9" s="75">
        <f t="shared" ref="E9:E19" ca="1" si="3">SUMPRODUCT((WEEKDAY(INDIRECT(A9&amp;"!FW$8:FW$"&amp;J9))=1)*(INDIRECT(A9&amp;"!FY$5:GB$5")=$A$6)*(INDIRECT(A9&amp;"!FY$8:GB$"&amp;J9)))*24</f>
        <v>0</v>
      </c>
      <c r="F9" s="76">
        <f ca="1">SUMPRODUCT((COUNTIF(Fériés,(OFFSET(INDIRECT($A9 &amp;"!FW$8"),,,Jours-1,)))*(OFFSET(INDIRECT($A9 &amp;"!FZ$8"),,,Jours-1,))))*24</f>
        <v>0</v>
      </c>
      <c r="G9" s="78">
        <f t="shared" ref="G9:G19" ca="1" si="4">(B9-C9)-(H9*7)</f>
        <v>-151.66999999999999</v>
      </c>
      <c r="H9" s="79"/>
      <c r="J9">
        <f t="shared" ref="J9:J19" ca="1" si="5">COUNT(INDIRECT(A9&amp;"!fw8:fw38"))</f>
        <v>29</v>
      </c>
    </row>
    <row r="10" spans="1:10" x14ac:dyDescent="0.25">
      <c r="A10" s="64" t="s">
        <v>19</v>
      </c>
      <c r="B10" s="76">
        <f t="shared" ca="1" si="1"/>
        <v>0</v>
      </c>
      <c r="C10" s="77">
        <f t="shared" si="0"/>
        <v>151.66999999999999</v>
      </c>
      <c r="D10" s="76">
        <f t="shared" ca="1" si="2"/>
        <v>0</v>
      </c>
      <c r="E10" s="75">
        <f t="shared" ca="1" si="3"/>
        <v>0</v>
      </c>
      <c r="F10" s="76">
        <f ca="1">SUMPRODUCT((COUNTIF(Fériés,(OFFSET(INDIRECT($A10 &amp;"!FW$8"),,,Jours-1,)))*(OFFSET(INDIRECT($A10 &amp;"!FZ$8"),,,Jours-1,))))*24</f>
        <v>0</v>
      </c>
      <c r="G10" s="78">
        <f t="shared" ca="1" si="4"/>
        <v>-151.66999999999999</v>
      </c>
      <c r="H10" s="79"/>
      <c r="J10">
        <f t="shared" ca="1" si="5"/>
        <v>31</v>
      </c>
    </row>
    <row r="11" spans="1:10" x14ac:dyDescent="0.25">
      <c r="A11" s="64" t="s">
        <v>20</v>
      </c>
      <c r="B11" s="76">
        <f t="shared" ca="1" si="1"/>
        <v>0</v>
      </c>
      <c r="C11" s="77">
        <f t="shared" si="0"/>
        <v>151.66999999999999</v>
      </c>
      <c r="D11" s="76">
        <f t="shared" ca="1" si="2"/>
        <v>0</v>
      </c>
      <c r="E11" s="75">
        <f t="shared" ca="1" si="3"/>
        <v>0</v>
      </c>
      <c r="F11" s="76">
        <f ca="1">SUMPRODUCT((COUNTIF(Fériés,(OFFSET(INDIRECT($A11 &amp;"!FW$8"),,,Jours-1,)))*(OFFSET(INDIRECT($A11 &amp;"!FZ$8"),,,Jours-1,))))*24</f>
        <v>0</v>
      </c>
      <c r="G11" s="78">
        <f t="shared" ca="1" si="4"/>
        <v>-151.66999999999999</v>
      </c>
      <c r="H11" s="79"/>
      <c r="J11">
        <f t="shared" ca="1" si="5"/>
        <v>30</v>
      </c>
    </row>
    <row r="12" spans="1:10" x14ac:dyDescent="0.25">
      <c r="A12" s="64" t="s">
        <v>21</v>
      </c>
      <c r="B12" s="76">
        <f t="shared" ca="1" si="1"/>
        <v>0</v>
      </c>
      <c r="C12" s="77">
        <f t="shared" si="0"/>
        <v>151.66999999999999</v>
      </c>
      <c r="D12" s="76">
        <f t="shared" ca="1" si="2"/>
        <v>0</v>
      </c>
      <c r="E12" s="75">
        <f t="shared" ca="1" si="3"/>
        <v>0</v>
      </c>
      <c r="F12" s="76">
        <f ca="1">SUMPRODUCT((COUNTIF(Fériés,(OFFSET(INDIRECT($A12 &amp;"!FW$8"),,,Jours-1,)))*(OFFSET(INDIRECT($A12 &amp;"!FZ$8"),,,Jours-1,))))*24</f>
        <v>0</v>
      </c>
      <c r="G12" s="78">
        <f t="shared" ca="1" si="4"/>
        <v>-151.66999999999999</v>
      </c>
      <c r="H12" s="79"/>
      <c r="J12">
        <f t="shared" ca="1" si="5"/>
        <v>31</v>
      </c>
    </row>
    <row r="13" spans="1:10" x14ac:dyDescent="0.25">
      <c r="A13" s="64" t="s">
        <v>22</v>
      </c>
      <c r="B13" s="76">
        <f t="shared" ca="1" si="1"/>
        <v>0</v>
      </c>
      <c r="C13" s="77">
        <f t="shared" si="0"/>
        <v>151.66999999999999</v>
      </c>
      <c r="D13" s="76">
        <f t="shared" ca="1" si="2"/>
        <v>0</v>
      </c>
      <c r="E13" s="75">
        <f t="shared" ca="1" si="3"/>
        <v>0</v>
      </c>
      <c r="F13" s="76">
        <f ca="1">SUMPRODUCT((COUNTIF(Fériés,(OFFSET(INDIRECT($A13 &amp;"!FW$8"),,,Jours-1,)))*(OFFSET(INDIRECT($A13 &amp;"!FZ$8"),,,Jours-1,))))*24</f>
        <v>0</v>
      </c>
      <c r="G13" s="78">
        <f t="shared" ca="1" si="4"/>
        <v>-151.66999999999999</v>
      </c>
      <c r="H13" s="79"/>
      <c r="J13">
        <f t="shared" ca="1" si="5"/>
        <v>30</v>
      </c>
    </row>
    <row r="14" spans="1:10" x14ac:dyDescent="0.25">
      <c r="A14" s="64" t="s">
        <v>23</v>
      </c>
      <c r="B14" s="76">
        <f t="shared" ca="1" si="1"/>
        <v>0</v>
      </c>
      <c r="C14" s="77">
        <f t="shared" si="0"/>
        <v>151.66999999999999</v>
      </c>
      <c r="D14" s="76">
        <f t="shared" ca="1" si="2"/>
        <v>0</v>
      </c>
      <c r="E14" s="75">
        <f t="shared" ca="1" si="3"/>
        <v>0</v>
      </c>
      <c r="F14" s="76">
        <f ca="1">SUMPRODUCT((COUNTIF(Fériés,(OFFSET(INDIRECT($A14 &amp;"!FW$8"),,,Jours-1,)))*(OFFSET(INDIRECT($A14 &amp;"!FZ$8"),,,Jours-1,))))*24</f>
        <v>0</v>
      </c>
      <c r="G14" s="78">
        <f t="shared" ca="1" si="4"/>
        <v>-151.66999999999999</v>
      </c>
      <c r="H14" s="79"/>
      <c r="J14">
        <f t="shared" ca="1" si="5"/>
        <v>31</v>
      </c>
    </row>
    <row r="15" spans="1:10" x14ac:dyDescent="0.25">
      <c r="A15" s="64" t="s">
        <v>17</v>
      </c>
      <c r="B15" s="76">
        <f t="shared" ca="1" si="1"/>
        <v>0</v>
      </c>
      <c r="C15" s="77">
        <f t="shared" si="0"/>
        <v>151.66999999999999</v>
      </c>
      <c r="D15" s="76">
        <f t="shared" ca="1" si="2"/>
        <v>0</v>
      </c>
      <c r="E15" s="75">
        <f t="shared" ca="1" si="3"/>
        <v>0</v>
      </c>
      <c r="F15" s="76">
        <f ca="1">SUMPRODUCT((COUNTIF(Fériés,(OFFSET(INDIRECT($A15 &amp;"!FW$8"),,,Jours-1,)))*(OFFSET(INDIRECT($A15 &amp;"!FZ$8"),,,Jours-1,))))*24</f>
        <v>0</v>
      </c>
      <c r="G15" s="78">
        <f t="shared" ca="1" si="4"/>
        <v>-151.66999999999999</v>
      </c>
      <c r="H15" s="79"/>
      <c r="J15">
        <f t="shared" ca="1" si="5"/>
        <v>31</v>
      </c>
    </row>
    <row r="16" spans="1:10" x14ac:dyDescent="0.25">
      <c r="A16" s="64" t="s">
        <v>24</v>
      </c>
      <c r="B16" s="76">
        <f t="shared" ca="1" si="1"/>
        <v>0</v>
      </c>
      <c r="C16" s="77">
        <f t="shared" si="0"/>
        <v>151.66999999999999</v>
      </c>
      <c r="D16" s="76">
        <f t="shared" ca="1" si="2"/>
        <v>0</v>
      </c>
      <c r="E16" s="75">
        <f t="shared" ca="1" si="3"/>
        <v>0</v>
      </c>
      <c r="F16" s="76">
        <f ca="1">SUMPRODUCT((COUNTIF(Fériés,(OFFSET(INDIRECT($A16 &amp;"!FW$8"),,,Jours-1,)))*(OFFSET(INDIRECT($A16 &amp;"!FZ$8"),,,Jours-1,))))*24</f>
        <v>0</v>
      </c>
      <c r="G16" s="78">
        <f t="shared" ca="1" si="4"/>
        <v>-151.66999999999999</v>
      </c>
      <c r="H16" s="79"/>
      <c r="J16">
        <f t="shared" ca="1" si="5"/>
        <v>30</v>
      </c>
    </row>
    <row r="17" spans="1:10" x14ac:dyDescent="0.25">
      <c r="A17" s="64" t="s">
        <v>25</v>
      </c>
      <c r="B17" s="76">
        <f t="shared" ca="1" si="1"/>
        <v>0</v>
      </c>
      <c r="C17" s="77">
        <f t="shared" si="0"/>
        <v>151.66999999999999</v>
      </c>
      <c r="D17" s="76">
        <f t="shared" ca="1" si="2"/>
        <v>0</v>
      </c>
      <c r="E17" s="75">
        <f t="shared" ca="1" si="3"/>
        <v>0</v>
      </c>
      <c r="F17" s="76">
        <f ca="1">SUMPRODUCT((COUNTIF(Fériés,(OFFSET(INDIRECT($A17 &amp;"!FW$8"),,,Jours-1,)))*(OFFSET(INDIRECT($A17 &amp;"!FZ$8"),,,Jours-1,))))*24</f>
        <v>0</v>
      </c>
      <c r="G17" s="78">
        <f t="shared" ca="1" si="4"/>
        <v>-151.66999999999999</v>
      </c>
      <c r="H17" s="79"/>
      <c r="J17">
        <f t="shared" ca="1" si="5"/>
        <v>31</v>
      </c>
    </row>
    <row r="18" spans="1:10" x14ac:dyDescent="0.25">
      <c r="A18" s="64" t="s">
        <v>26</v>
      </c>
      <c r="B18" s="76">
        <f t="shared" ca="1" si="1"/>
        <v>0</v>
      </c>
      <c r="C18" s="77">
        <f t="shared" si="0"/>
        <v>151.66999999999999</v>
      </c>
      <c r="D18" s="76">
        <f t="shared" ca="1" si="2"/>
        <v>0</v>
      </c>
      <c r="E18" s="75">
        <f t="shared" ca="1" si="3"/>
        <v>0</v>
      </c>
      <c r="F18" s="76">
        <f ca="1">SUMPRODUCT((COUNTIF(Fériés,(OFFSET(INDIRECT($A18 &amp;"!FW$8"),,,Jours-1,)))*(OFFSET(INDIRECT($A18 &amp;"!FZ$8"),,,Jours-1,))))*24</f>
        <v>0</v>
      </c>
      <c r="G18" s="78">
        <f t="shared" ca="1" si="4"/>
        <v>-151.66999999999999</v>
      </c>
      <c r="H18" s="79"/>
      <c r="J18">
        <f t="shared" ca="1" si="5"/>
        <v>30</v>
      </c>
    </row>
    <row r="19" spans="1:10" x14ac:dyDescent="0.25">
      <c r="A19" s="65" t="s">
        <v>27</v>
      </c>
      <c r="B19" s="76">
        <f t="shared" ca="1" si="1"/>
        <v>0</v>
      </c>
      <c r="C19" s="77">
        <f t="shared" si="0"/>
        <v>151.66999999999999</v>
      </c>
      <c r="D19" s="76">
        <f t="shared" ca="1" si="2"/>
        <v>0</v>
      </c>
      <c r="E19" s="75">
        <f t="shared" ca="1" si="3"/>
        <v>0</v>
      </c>
      <c r="F19" s="76">
        <f ca="1">SUMPRODUCT((COUNTIF(Fériés,(OFFSET(INDIRECT($A19 &amp;"!FW$8"),,,Jours-1,)))*(OFFSET(INDIRECT($A19 &amp;"!FZ$8"),,,Jours-1,))))*24</f>
        <v>0</v>
      </c>
      <c r="G19" s="78">
        <f t="shared" ca="1" si="4"/>
        <v>-151.66999999999999</v>
      </c>
      <c r="H19" s="79"/>
      <c r="J19">
        <f t="shared" ca="1" si="5"/>
        <v>31</v>
      </c>
    </row>
    <row r="20" spans="1:10" x14ac:dyDescent="0.25">
      <c r="B20" s="18"/>
      <c r="C20" s="18"/>
      <c r="D20" s="18"/>
      <c r="E20" s="18"/>
      <c r="F20" s="18"/>
    </row>
    <row r="22" spans="1:10" x14ac:dyDescent="0.25">
      <c r="C22" s="1"/>
      <c r="D22" s="1"/>
      <c r="E22" s="1"/>
      <c r="F22" s="1"/>
    </row>
    <row r="23" spans="1:10" x14ac:dyDescent="0.25">
      <c r="C23" s="1"/>
      <c r="D23" s="1"/>
      <c r="E23" s="1"/>
      <c r="F23" s="1"/>
    </row>
    <row r="24" spans="1:10" x14ac:dyDescent="0.25">
      <c r="C24" s="1"/>
      <c r="D24" s="1"/>
      <c r="E24" s="1"/>
      <c r="F24" s="1"/>
    </row>
  </sheetData>
  <phoneticPr fontId="4" type="noConversion"/>
  <dataValidations count="1">
    <dataValidation type="list" allowBlank="1" showInputMessage="1" showErrorMessage="1" sqref="A6">
      <formula1>Salaries</formula1>
    </dataValidation>
  </dataValidations>
  <pageMargins left="1.25" right="0.7" top="0.75" bottom="0.7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GB39"/>
  <sheetViews>
    <sheetView showGridLines="0" topLeftCell="C1" zoomScale="70" zoomScaleNormal="70" workbookViewId="0">
      <selection activeCell="FS3" sqref="FS3"/>
    </sheetView>
  </sheetViews>
  <sheetFormatPr baseColWidth="10" defaultColWidth="13" defaultRowHeight="15" x14ac:dyDescent="0.25"/>
  <cols>
    <col min="1" max="1" width="8.5703125" customWidth="1"/>
    <col min="2" max="2" width="9.85546875" customWidth="1"/>
    <col min="3" max="3" width="7" customWidth="1"/>
    <col min="4" max="7" width="6.85546875" customWidth="1"/>
    <col min="8" max="8" width="10" customWidth="1"/>
    <col min="9" max="10" width="5.28515625" customWidth="1"/>
    <col min="11" max="11" width="9.85546875" customWidth="1"/>
    <col min="12" max="12" width="7" customWidth="1"/>
    <col min="13" max="16" width="6.85546875" customWidth="1"/>
    <col min="17" max="17" width="10" customWidth="1"/>
    <col min="18" max="19" width="5.28515625" customWidth="1"/>
    <col min="20" max="20" width="9.85546875" customWidth="1"/>
    <col min="21" max="21" width="7" customWidth="1"/>
    <col min="22" max="25" width="6.85546875" customWidth="1"/>
    <col min="26" max="26" width="10" customWidth="1"/>
    <col min="27" max="27" width="0" hidden="1" customWidth="1"/>
    <col min="28" max="167" width="13" hidden="1" customWidth="1"/>
    <col min="168" max="169" width="5.28515625" customWidth="1"/>
    <col min="170" max="170" width="9.85546875" customWidth="1"/>
    <col min="171" max="171" width="7.28515625" customWidth="1"/>
    <col min="172" max="175" width="6.85546875" customWidth="1"/>
    <col min="176" max="176" width="10" customWidth="1"/>
    <col min="177" max="178" width="5.28515625" customWidth="1"/>
    <col min="180" max="180" width="6" customWidth="1"/>
    <col min="181" max="184" width="9.42578125" customWidth="1"/>
  </cols>
  <sheetData>
    <row r="1" spans="1:184" x14ac:dyDescent="0.25">
      <c r="A1" s="2" t="s">
        <v>0</v>
      </c>
      <c r="F1" s="71"/>
      <c r="FS1" s="20"/>
      <c r="FT1" s="20"/>
    </row>
    <row r="2" spans="1:184" x14ac:dyDescent="0.25">
      <c r="A2" s="73">
        <v>2016</v>
      </c>
      <c r="C2" s="70" t="str">
        <f ca="1">MID(CELL("nomfichier",A1),FIND("]",CELL("nomfichier",A1))+1,12)</f>
        <v>Janvier</v>
      </c>
      <c r="D2" s="67">
        <f>An</f>
        <v>2016</v>
      </c>
      <c r="L2" s="70" t="str">
        <f ca="1">MID(CELL("nomfichier",J1),FIND("]",CELL("nomfichier",J1))+1,12)</f>
        <v>Janvier</v>
      </c>
      <c r="M2" s="67">
        <f>An</f>
        <v>2016</v>
      </c>
      <c r="U2" s="70" t="str">
        <f ca="1">MID(CELL("nomfichier",S1),FIND("]",CELL("nomfichier",S1))+1,12)</f>
        <v>Janvier</v>
      </c>
      <c r="V2" s="67">
        <f>An</f>
        <v>2016</v>
      </c>
      <c r="FO2" s="70" t="str">
        <f ca="1">MID(CELL("nomfichier",FM2),FIND("]",CELL("nomfichier",FM2))+1,12)</f>
        <v>Janvier</v>
      </c>
      <c r="FP2" s="67">
        <f>An</f>
        <v>2016</v>
      </c>
      <c r="FS2" s="21"/>
      <c r="FT2" s="22"/>
    </row>
    <row r="4" spans="1:184" ht="15.75" thickBot="1" x14ac:dyDescent="0.3"/>
    <row r="5" spans="1:184" ht="15.75" thickBot="1" x14ac:dyDescent="0.3">
      <c r="C5" s="56" t="s">
        <v>45</v>
      </c>
      <c r="D5" s="57"/>
      <c r="E5" s="55"/>
      <c r="L5" s="56" t="s">
        <v>42</v>
      </c>
      <c r="M5" s="57"/>
      <c r="N5" s="55"/>
      <c r="O5" s="19"/>
      <c r="U5" s="56" t="s">
        <v>43</v>
      </c>
      <c r="V5" s="57"/>
      <c r="W5" s="55"/>
      <c r="X5" s="19"/>
      <c r="FO5" s="56" t="s">
        <v>44</v>
      </c>
      <c r="FP5" s="57"/>
      <c r="FQ5" s="55"/>
      <c r="FW5" s="72" t="str">
        <f ca="1">MID(CELL("nomfichier",FU4),FIND("]",CELL("nomfichier",FU4))+1,12)</f>
        <v>Janvier</v>
      </c>
      <c r="FX5" s="30"/>
      <c r="FY5" s="29" t="str">
        <f>C5</f>
        <v>PIERRE</v>
      </c>
      <c r="FZ5" s="29" t="str">
        <f>L5</f>
        <v>PAUL</v>
      </c>
      <c r="GA5" s="29" t="str">
        <f>U5</f>
        <v>MARTIN</v>
      </c>
      <c r="GB5" s="29" t="str">
        <f>FO5</f>
        <v>DUBOIS</v>
      </c>
    </row>
    <row r="6" spans="1:184" ht="15.75" thickBot="1" x14ac:dyDescent="0.3">
      <c r="FW6" s="68">
        <f>An</f>
        <v>2016</v>
      </c>
      <c r="FX6" s="30"/>
    </row>
    <row r="7" spans="1:184" x14ac:dyDescent="0.25">
      <c r="B7" s="44" t="s">
        <v>1</v>
      </c>
      <c r="C7" s="45" t="s">
        <v>2</v>
      </c>
      <c r="D7" s="46" t="s">
        <v>36</v>
      </c>
      <c r="E7" s="46" t="s">
        <v>37</v>
      </c>
      <c r="F7" s="46" t="s">
        <v>36</v>
      </c>
      <c r="G7" s="46" t="s">
        <v>37</v>
      </c>
      <c r="H7" s="47" t="s">
        <v>35</v>
      </c>
      <c r="K7" s="44" t="s">
        <v>1</v>
      </c>
      <c r="L7" s="45" t="s">
        <v>2</v>
      </c>
      <c r="M7" s="46" t="s">
        <v>36</v>
      </c>
      <c r="N7" s="46" t="s">
        <v>37</v>
      </c>
      <c r="O7" s="46" t="s">
        <v>36</v>
      </c>
      <c r="P7" s="46" t="s">
        <v>37</v>
      </c>
      <c r="Q7" s="47" t="s">
        <v>35</v>
      </c>
      <c r="T7" s="44" t="s">
        <v>1</v>
      </c>
      <c r="U7" s="45" t="s">
        <v>2</v>
      </c>
      <c r="V7" s="46" t="s">
        <v>36</v>
      </c>
      <c r="W7" s="46" t="s">
        <v>37</v>
      </c>
      <c r="X7" s="46" t="s">
        <v>36</v>
      </c>
      <c r="Y7" s="46" t="s">
        <v>37</v>
      </c>
      <c r="Z7" s="47" t="s">
        <v>35</v>
      </c>
      <c r="FN7" s="44" t="s">
        <v>1</v>
      </c>
      <c r="FO7" s="45" t="s">
        <v>2</v>
      </c>
      <c r="FP7" s="46" t="s">
        <v>36</v>
      </c>
      <c r="FQ7" s="46" t="s">
        <v>37</v>
      </c>
      <c r="FR7" s="46" t="s">
        <v>36</v>
      </c>
      <c r="FS7" s="46" t="s">
        <v>37</v>
      </c>
      <c r="FT7" s="47" t="s">
        <v>35</v>
      </c>
      <c r="FW7" s="41" t="s">
        <v>1</v>
      </c>
      <c r="FX7" s="41" t="s">
        <v>2</v>
      </c>
      <c r="FY7" s="40" t="s">
        <v>35</v>
      </c>
      <c r="FZ7" s="28" t="s">
        <v>35</v>
      </c>
      <c r="GA7" s="28" t="s">
        <v>35</v>
      </c>
      <c r="GB7" s="28" t="s">
        <v>35</v>
      </c>
    </row>
    <row r="8" spans="1:184" x14ac:dyDescent="0.25">
      <c r="B8" s="48">
        <f ca="1">DATE(An,MONTH("1/"&amp;$C$2),1)</f>
        <v>42370</v>
      </c>
      <c r="C8" s="37">
        <f ca="1">B8</f>
        <v>42370</v>
      </c>
      <c r="D8" s="49"/>
      <c r="E8" s="49"/>
      <c r="F8" s="49"/>
      <c r="G8" s="49"/>
      <c r="H8" s="50">
        <f>SUM(E8-D8,G8-F8)</f>
        <v>0</v>
      </c>
      <c r="K8" s="48">
        <f ca="1">B8</f>
        <v>42370</v>
      </c>
      <c r="L8" s="37">
        <f ca="1">$C8</f>
        <v>42370</v>
      </c>
      <c r="M8" s="49"/>
      <c r="N8" s="49"/>
      <c r="O8" s="49"/>
      <c r="P8" s="49"/>
      <c r="Q8" s="50">
        <f>SUM(N8-M8,P8-O8)</f>
        <v>0</v>
      </c>
      <c r="T8" s="48">
        <f ca="1">B8</f>
        <v>42370</v>
      </c>
      <c r="U8" s="37">
        <f ca="1">$C8</f>
        <v>42370</v>
      </c>
      <c r="V8" s="49"/>
      <c r="W8" s="49"/>
      <c r="X8" s="49"/>
      <c r="Y8" s="49"/>
      <c r="Z8" s="50">
        <f>SUM(W8-V8,Y8-X8)</f>
        <v>0</v>
      </c>
      <c r="FN8" s="48">
        <f ca="1">B8</f>
        <v>42370</v>
      </c>
      <c r="FO8" s="37">
        <f ca="1">FN8</f>
        <v>42370</v>
      </c>
      <c r="FP8" s="49"/>
      <c r="FQ8" s="49"/>
      <c r="FR8" s="49"/>
      <c r="FS8" s="49"/>
      <c r="FT8" s="50">
        <f>SUM(FQ8-FP8,FS8-FR8)</f>
        <v>0</v>
      </c>
      <c r="FW8" s="34">
        <f ca="1">B8</f>
        <v>42370</v>
      </c>
      <c r="FX8" s="35">
        <f ca="1">FW8</f>
        <v>42370</v>
      </c>
      <c r="FY8" s="31">
        <f>H8</f>
        <v>0</v>
      </c>
      <c r="FZ8" s="25">
        <f>Q8</f>
        <v>0</v>
      </c>
      <c r="GA8" s="25">
        <f>Z8</f>
        <v>0</v>
      </c>
      <c r="GB8" s="25">
        <f>FT8</f>
        <v>0</v>
      </c>
    </row>
    <row r="9" spans="1:184" x14ac:dyDescent="0.25">
      <c r="B9" s="48">
        <f ca="1">B8+1</f>
        <v>42371</v>
      </c>
      <c r="C9" s="37">
        <f t="shared" ref="C9:C35" ca="1" si="0">B9</f>
        <v>42371</v>
      </c>
      <c r="D9" s="49"/>
      <c r="E9" s="49"/>
      <c r="F9" s="49"/>
      <c r="G9" s="49"/>
      <c r="H9" s="50">
        <f>SUM(E9-D9,G9-F9)</f>
        <v>0</v>
      </c>
      <c r="K9" s="48">
        <f ca="1">K8+1</f>
        <v>42371</v>
      </c>
      <c r="L9" s="37">
        <f t="shared" ref="L9:L38" ca="1" si="1">$C9</f>
        <v>42371</v>
      </c>
      <c r="M9" s="49"/>
      <c r="N9" s="49"/>
      <c r="O9" s="49"/>
      <c r="P9" s="49"/>
      <c r="Q9" s="50">
        <f t="shared" ref="Q9:Q38" si="2">SUM(N9-M9,P9-O9)</f>
        <v>0</v>
      </c>
      <c r="T9" s="48">
        <f ca="1">T8+1</f>
        <v>42371</v>
      </c>
      <c r="U9" s="37">
        <f t="shared" ref="U9:U38" ca="1" si="3">$C9</f>
        <v>42371</v>
      </c>
      <c r="V9" s="49"/>
      <c r="W9" s="49"/>
      <c r="X9" s="49"/>
      <c r="Y9" s="49"/>
      <c r="Z9" s="50">
        <f t="shared" ref="Z9:Z30" si="4">SUM(W9-V9,Y9-X9)</f>
        <v>0</v>
      </c>
      <c r="FN9" s="48">
        <f ca="1">FN8+1</f>
        <v>42371</v>
      </c>
      <c r="FO9" s="37">
        <f t="shared" ref="FO9:FO35" ca="1" si="5">FN9</f>
        <v>42371</v>
      </c>
      <c r="FP9" s="49"/>
      <c r="FQ9" s="49"/>
      <c r="FR9" s="49"/>
      <c r="FS9" s="49"/>
      <c r="FT9" s="50">
        <f>SUM(FQ9-FP9,FS9-FR9)</f>
        <v>0</v>
      </c>
      <c r="FW9" s="36">
        <f t="shared" ref="FW9:FW35" ca="1" si="6">FW8+1</f>
        <v>42371</v>
      </c>
      <c r="FX9" s="37">
        <f t="shared" ref="FX9:FX35" ca="1" si="7">FW9</f>
        <v>42371</v>
      </c>
      <c r="FY9" s="32">
        <f t="shared" ref="FY9:FY39" si="8">H9</f>
        <v>0</v>
      </c>
      <c r="FZ9" s="26">
        <f t="shared" ref="FZ9:FZ39" si="9">Q9</f>
        <v>0</v>
      </c>
      <c r="GA9" s="26">
        <f t="shared" ref="GA9:GA39" si="10">Z9</f>
        <v>0</v>
      </c>
      <c r="GB9" s="26">
        <f t="shared" ref="GB9:GB39" si="11">FT9</f>
        <v>0</v>
      </c>
    </row>
    <row r="10" spans="1:184" x14ac:dyDescent="0.25">
      <c r="B10" s="48">
        <f t="shared" ref="B10:B32" ca="1" si="12">B9+1</f>
        <v>42372</v>
      </c>
      <c r="C10" s="37">
        <f t="shared" ca="1" si="0"/>
        <v>42372</v>
      </c>
      <c r="D10" s="49"/>
      <c r="E10" s="49"/>
      <c r="F10" s="49"/>
      <c r="G10" s="49"/>
      <c r="H10" s="50">
        <f t="shared" ref="H10:H36" si="13">SUM(E10-D10,G10-F10)</f>
        <v>0</v>
      </c>
      <c r="K10" s="48">
        <f t="shared" ref="K10:K32" ca="1" si="14">K9+1</f>
        <v>42372</v>
      </c>
      <c r="L10" s="37">
        <f t="shared" ca="1" si="1"/>
        <v>42372</v>
      </c>
      <c r="M10" s="49"/>
      <c r="N10" s="49"/>
      <c r="O10" s="49"/>
      <c r="P10" s="49"/>
      <c r="Q10" s="50">
        <f t="shared" si="2"/>
        <v>0</v>
      </c>
      <c r="T10" s="48">
        <f t="shared" ref="T10:T32" ca="1" si="15">T9+1</f>
        <v>42372</v>
      </c>
      <c r="U10" s="37">
        <f t="shared" ca="1" si="3"/>
        <v>42372</v>
      </c>
      <c r="V10" s="49"/>
      <c r="W10" s="49"/>
      <c r="X10" s="49"/>
      <c r="Y10" s="49"/>
      <c r="Z10" s="50">
        <f t="shared" si="4"/>
        <v>0</v>
      </c>
      <c r="FN10" s="48">
        <f t="shared" ref="FN10:FN32" ca="1" si="16">FN9+1</f>
        <v>42372</v>
      </c>
      <c r="FO10" s="37">
        <f t="shared" ca="1" si="5"/>
        <v>42372</v>
      </c>
      <c r="FP10" s="49"/>
      <c r="FQ10" s="49"/>
      <c r="FR10" s="49"/>
      <c r="FS10" s="49"/>
      <c r="FT10" s="50">
        <f t="shared" ref="FT10:FT33" si="17">SUM(FQ10-FP10,FS10-FR10)</f>
        <v>0</v>
      </c>
      <c r="FW10" s="36">
        <f t="shared" ca="1" si="6"/>
        <v>42372</v>
      </c>
      <c r="FX10" s="37">
        <f t="shared" ca="1" si="7"/>
        <v>42372</v>
      </c>
      <c r="FY10" s="32">
        <f t="shared" si="8"/>
        <v>0</v>
      </c>
      <c r="FZ10" s="26">
        <f t="shared" si="9"/>
        <v>0</v>
      </c>
      <c r="GA10" s="26">
        <f t="shared" si="10"/>
        <v>0</v>
      </c>
      <c r="GB10" s="26">
        <f t="shared" si="11"/>
        <v>0</v>
      </c>
    </row>
    <row r="11" spans="1:184" x14ac:dyDescent="0.25">
      <c r="B11" s="48">
        <f t="shared" ca="1" si="12"/>
        <v>42373</v>
      </c>
      <c r="C11" s="37">
        <f t="shared" ca="1" si="0"/>
        <v>42373</v>
      </c>
      <c r="D11" s="49"/>
      <c r="E11" s="49"/>
      <c r="F11" s="49"/>
      <c r="G11" s="49"/>
      <c r="H11" s="50">
        <f t="shared" si="13"/>
        <v>0</v>
      </c>
      <c r="K11" s="48">
        <f t="shared" ca="1" si="14"/>
        <v>42373</v>
      </c>
      <c r="L11" s="37">
        <f t="shared" ca="1" si="1"/>
        <v>42373</v>
      </c>
      <c r="M11" s="49"/>
      <c r="N11" s="49"/>
      <c r="O11" s="49"/>
      <c r="P11" s="49"/>
      <c r="Q11" s="50">
        <f t="shared" si="2"/>
        <v>0</v>
      </c>
      <c r="T11" s="48">
        <f t="shared" ca="1" si="15"/>
        <v>42373</v>
      </c>
      <c r="U11" s="37">
        <f t="shared" ca="1" si="3"/>
        <v>42373</v>
      </c>
      <c r="V11" s="49"/>
      <c r="W11" s="49"/>
      <c r="X11" s="49"/>
      <c r="Y11" s="49"/>
      <c r="Z11" s="50">
        <f t="shared" si="4"/>
        <v>0</v>
      </c>
      <c r="FN11" s="48">
        <f t="shared" ca="1" si="16"/>
        <v>42373</v>
      </c>
      <c r="FO11" s="37">
        <f t="shared" ca="1" si="5"/>
        <v>42373</v>
      </c>
      <c r="FP11" s="49"/>
      <c r="FQ11" s="49"/>
      <c r="FR11" s="49"/>
      <c r="FS11" s="49"/>
      <c r="FT11" s="50">
        <f t="shared" si="17"/>
        <v>0</v>
      </c>
      <c r="FW11" s="36">
        <f t="shared" ca="1" si="6"/>
        <v>42373</v>
      </c>
      <c r="FX11" s="37">
        <f t="shared" ca="1" si="7"/>
        <v>42373</v>
      </c>
      <c r="FY11" s="32">
        <f t="shared" si="8"/>
        <v>0</v>
      </c>
      <c r="FZ11" s="26">
        <f t="shared" si="9"/>
        <v>0</v>
      </c>
      <c r="GA11" s="26">
        <f t="shared" si="10"/>
        <v>0</v>
      </c>
      <c r="GB11" s="26">
        <f t="shared" si="11"/>
        <v>0</v>
      </c>
    </row>
    <row r="12" spans="1:184" x14ac:dyDescent="0.25">
      <c r="B12" s="48">
        <f t="shared" ca="1" si="12"/>
        <v>42374</v>
      </c>
      <c r="C12" s="37">
        <f t="shared" ca="1" si="0"/>
        <v>42374</v>
      </c>
      <c r="D12" s="49"/>
      <c r="E12" s="49"/>
      <c r="F12" s="49"/>
      <c r="G12" s="49"/>
      <c r="H12" s="50">
        <f t="shared" si="13"/>
        <v>0</v>
      </c>
      <c r="K12" s="48">
        <f t="shared" ca="1" si="14"/>
        <v>42374</v>
      </c>
      <c r="L12" s="37">
        <f t="shared" ca="1" si="1"/>
        <v>42374</v>
      </c>
      <c r="M12" s="49"/>
      <c r="N12" s="49"/>
      <c r="O12" s="49"/>
      <c r="P12" s="49"/>
      <c r="Q12" s="50">
        <f t="shared" si="2"/>
        <v>0</v>
      </c>
      <c r="T12" s="48">
        <f t="shared" ca="1" si="15"/>
        <v>42374</v>
      </c>
      <c r="U12" s="37">
        <f t="shared" ca="1" si="3"/>
        <v>42374</v>
      </c>
      <c r="V12" s="49"/>
      <c r="W12" s="49"/>
      <c r="X12" s="49"/>
      <c r="Y12" s="49"/>
      <c r="Z12" s="50">
        <f t="shared" si="4"/>
        <v>0</v>
      </c>
      <c r="FN12" s="48">
        <f t="shared" ca="1" si="16"/>
        <v>42374</v>
      </c>
      <c r="FO12" s="37">
        <f t="shared" ca="1" si="5"/>
        <v>42374</v>
      </c>
      <c r="FP12" s="49"/>
      <c r="FQ12" s="49"/>
      <c r="FR12" s="49"/>
      <c r="FS12" s="49"/>
      <c r="FT12" s="50">
        <f t="shared" si="17"/>
        <v>0</v>
      </c>
      <c r="FW12" s="36">
        <f t="shared" ca="1" si="6"/>
        <v>42374</v>
      </c>
      <c r="FX12" s="37">
        <f t="shared" ca="1" si="7"/>
        <v>42374</v>
      </c>
      <c r="FY12" s="32">
        <f t="shared" si="8"/>
        <v>0</v>
      </c>
      <c r="FZ12" s="26">
        <f t="shared" si="9"/>
        <v>0</v>
      </c>
      <c r="GA12" s="26">
        <f t="shared" si="10"/>
        <v>0</v>
      </c>
      <c r="GB12" s="26">
        <f t="shared" si="11"/>
        <v>0</v>
      </c>
    </row>
    <row r="13" spans="1:184" x14ac:dyDescent="0.25">
      <c r="B13" s="48">
        <f t="shared" ca="1" si="12"/>
        <v>42375</v>
      </c>
      <c r="C13" s="37">
        <f t="shared" ca="1" si="0"/>
        <v>42375</v>
      </c>
      <c r="D13" s="49"/>
      <c r="E13" s="49"/>
      <c r="F13" s="49"/>
      <c r="G13" s="49"/>
      <c r="H13" s="50">
        <f t="shared" si="13"/>
        <v>0</v>
      </c>
      <c r="K13" s="48">
        <f t="shared" ca="1" si="14"/>
        <v>42375</v>
      </c>
      <c r="L13" s="37">
        <f t="shared" ca="1" si="1"/>
        <v>42375</v>
      </c>
      <c r="M13" s="49"/>
      <c r="N13" s="49"/>
      <c r="O13" s="49"/>
      <c r="P13" s="49"/>
      <c r="Q13" s="50">
        <f t="shared" si="2"/>
        <v>0</v>
      </c>
      <c r="T13" s="48">
        <f t="shared" ca="1" si="15"/>
        <v>42375</v>
      </c>
      <c r="U13" s="37">
        <f t="shared" ca="1" si="3"/>
        <v>42375</v>
      </c>
      <c r="V13" s="49"/>
      <c r="W13" s="49"/>
      <c r="X13" s="49"/>
      <c r="Y13" s="49"/>
      <c r="Z13" s="50">
        <f t="shared" si="4"/>
        <v>0</v>
      </c>
      <c r="FN13" s="48">
        <f t="shared" ca="1" si="16"/>
        <v>42375</v>
      </c>
      <c r="FO13" s="37">
        <f t="shared" ca="1" si="5"/>
        <v>42375</v>
      </c>
      <c r="FP13" s="49"/>
      <c r="FQ13" s="49"/>
      <c r="FR13" s="49"/>
      <c r="FS13" s="49"/>
      <c r="FT13" s="50">
        <f t="shared" si="17"/>
        <v>0</v>
      </c>
      <c r="FW13" s="36">
        <f t="shared" ca="1" si="6"/>
        <v>42375</v>
      </c>
      <c r="FX13" s="37">
        <f t="shared" ca="1" si="7"/>
        <v>42375</v>
      </c>
      <c r="FY13" s="32">
        <f t="shared" si="8"/>
        <v>0</v>
      </c>
      <c r="FZ13" s="26">
        <f t="shared" si="9"/>
        <v>0</v>
      </c>
      <c r="GA13" s="26">
        <f t="shared" si="10"/>
        <v>0</v>
      </c>
      <c r="GB13" s="26">
        <f t="shared" si="11"/>
        <v>0</v>
      </c>
    </row>
    <row r="14" spans="1:184" x14ac:dyDescent="0.25">
      <c r="B14" s="48">
        <f t="shared" ca="1" si="12"/>
        <v>42376</v>
      </c>
      <c r="C14" s="37">
        <f t="shared" ca="1" si="0"/>
        <v>42376</v>
      </c>
      <c r="D14" s="49"/>
      <c r="E14" s="49"/>
      <c r="F14" s="49"/>
      <c r="G14" s="49"/>
      <c r="H14" s="50">
        <f t="shared" si="13"/>
        <v>0</v>
      </c>
      <c r="K14" s="48">
        <f t="shared" ca="1" si="14"/>
        <v>42376</v>
      </c>
      <c r="L14" s="37">
        <f t="shared" ca="1" si="1"/>
        <v>42376</v>
      </c>
      <c r="M14" s="49"/>
      <c r="N14" s="49"/>
      <c r="O14" s="49"/>
      <c r="P14" s="49"/>
      <c r="Q14" s="50">
        <f t="shared" si="2"/>
        <v>0</v>
      </c>
      <c r="T14" s="48">
        <f t="shared" ca="1" si="15"/>
        <v>42376</v>
      </c>
      <c r="U14" s="37">
        <f t="shared" ca="1" si="3"/>
        <v>42376</v>
      </c>
      <c r="V14" s="49"/>
      <c r="W14" s="49"/>
      <c r="X14" s="49"/>
      <c r="Y14" s="49"/>
      <c r="Z14" s="50">
        <f t="shared" si="4"/>
        <v>0</v>
      </c>
      <c r="FN14" s="48">
        <f t="shared" ca="1" si="16"/>
        <v>42376</v>
      </c>
      <c r="FO14" s="37">
        <f t="shared" ca="1" si="5"/>
        <v>42376</v>
      </c>
      <c r="FP14" s="49"/>
      <c r="FQ14" s="49"/>
      <c r="FR14" s="49"/>
      <c r="FS14" s="49"/>
      <c r="FT14" s="50">
        <f t="shared" si="17"/>
        <v>0</v>
      </c>
      <c r="FW14" s="36">
        <f t="shared" ca="1" si="6"/>
        <v>42376</v>
      </c>
      <c r="FX14" s="37">
        <f t="shared" ca="1" si="7"/>
        <v>42376</v>
      </c>
      <c r="FY14" s="32">
        <f t="shared" si="8"/>
        <v>0</v>
      </c>
      <c r="FZ14" s="26">
        <f t="shared" si="9"/>
        <v>0</v>
      </c>
      <c r="GA14" s="26">
        <f t="shared" si="10"/>
        <v>0</v>
      </c>
      <c r="GB14" s="26">
        <f t="shared" si="11"/>
        <v>0</v>
      </c>
    </row>
    <row r="15" spans="1:184" x14ac:dyDescent="0.25">
      <c r="B15" s="48">
        <f t="shared" ca="1" si="12"/>
        <v>42377</v>
      </c>
      <c r="C15" s="37">
        <f t="shared" ca="1" si="0"/>
        <v>42377</v>
      </c>
      <c r="D15" s="49"/>
      <c r="E15" s="49"/>
      <c r="F15" s="49"/>
      <c r="G15" s="49"/>
      <c r="H15" s="50">
        <f t="shared" si="13"/>
        <v>0</v>
      </c>
      <c r="K15" s="48">
        <f t="shared" ca="1" si="14"/>
        <v>42377</v>
      </c>
      <c r="L15" s="37">
        <f t="shared" ca="1" si="1"/>
        <v>42377</v>
      </c>
      <c r="M15" s="49"/>
      <c r="N15" s="49"/>
      <c r="O15" s="49"/>
      <c r="P15" s="49"/>
      <c r="Q15" s="50">
        <f t="shared" si="2"/>
        <v>0</v>
      </c>
      <c r="T15" s="48">
        <f t="shared" ca="1" si="15"/>
        <v>42377</v>
      </c>
      <c r="U15" s="37">
        <f t="shared" ca="1" si="3"/>
        <v>42377</v>
      </c>
      <c r="V15" s="49"/>
      <c r="W15" s="49"/>
      <c r="X15" s="49"/>
      <c r="Y15" s="49"/>
      <c r="Z15" s="50">
        <f t="shared" si="4"/>
        <v>0</v>
      </c>
      <c r="FN15" s="48">
        <f t="shared" ca="1" si="16"/>
        <v>42377</v>
      </c>
      <c r="FO15" s="37">
        <f t="shared" ca="1" si="5"/>
        <v>42377</v>
      </c>
      <c r="FP15" s="49"/>
      <c r="FQ15" s="49"/>
      <c r="FR15" s="49"/>
      <c r="FS15" s="49"/>
      <c r="FT15" s="50">
        <f t="shared" si="17"/>
        <v>0</v>
      </c>
      <c r="FW15" s="36">
        <f t="shared" ca="1" si="6"/>
        <v>42377</v>
      </c>
      <c r="FX15" s="37">
        <f t="shared" ca="1" si="7"/>
        <v>42377</v>
      </c>
      <c r="FY15" s="32">
        <f t="shared" si="8"/>
        <v>0</v>
      </c>
      <c r="FZ15" s="26">
        <f t="shared" si="9"/>
        <v>0</v>
      </c>
      <c r="GA15" s="26">
        <f t="shared" si="10"/>
        <v>0</v>
      </c>
      <c r="GB15" s="26">
        <f t="shared" si="11"/>
        <v>0</v>
      </c>
    </row>
    <row r="16" spans="1:184" x14ac:dyDescent="0.25">
      <c r="B16" s="48">
        <f t="shared" ca="1" si="12"/>
        <v>42378</v>
      </c>
      <c r="C16" s="37">
        <f t="shared" ca="1" si="0"/>
        <v>42378</v>
      </c>
      <c r="D16" s="49"/>
      <c r="E16" s="49"/>
      <c r="F16" s="49"/>
      <c r="G16" s="49"/>
      <c r="H16" s="50">
        <f t="shared" si="13"/>
        <v>0</v>
      </c>
      <c r="K16" s="48">
        <f t="shared" ca="1" si="14"/>
        <v>42378</v>
      </c>
      <c r="L16" s="37">
        <f t="shared" ca="1" si="1"/>
        <v>42378</v>
      </c>
      <c r="M16" s="49"/>
      <c r="N16" s="49"/>
      <c r="O16" s="49"/>
      <c r="P16" s="49"/>
      <c r="Q16" s="50">
        <f t="shared" si="2"/>
        <v>0</v>
      </c>
      <c r="T16" s="48">
        <f t="shared" ca="1" si="15"/>
        <v>42378</v>
      </c>
      <c r="U16" s="37">
        <f t="shared" ca="1" si="3"/>
        <v>42378</v>
      </c>
      <c r="V16" s="49"/>
      <c r="W16" s="49"/>
      <c r="X16" s="49"/>
      <c r="Y16" s="49"/>
      <c r="Z16" s="50">
        <f t="shared" si="4"/>
        <v>0</v>
      </c>
      <c r="FN16" s="48">
        <f t="shared" ca="1" si="16"/>
        <v>42378</v>
      </c>
      <c r="FO16" s="37">
        <f t="shared" ca="1" si="5"/>
        <v>42378</v>
      </c>
      <c r="FP16" s="49"/>
      <c r="FQ16" s="49"/>
      <c r="FR16" s="49"/>
      <c r="FS16" s="49"/>
      <c r="FT16" s="50">
        <f t="shared" si="17"/>
        <v>0</v>
      </c>
      <c r="FW16" s="36">
        <f t="shared" ca="1" si="6"/>
        <v>42378</v>
      </c>
      <c r="FX16" s="37">
        <f t="shared" ca="1" si="7"/>
        <v>42378</v>
      </c>
      <c r="FY16" s="32">
        <f t="shared" si="8"/>
        <v>0</v>
      </c>
      <c r="FZ16" s="26">
        <f t="shared" si="9"/>
        <v>0</v>
      </c>
      <c r="GA16" s="26">
        <f t="shared" si="10"/>
        <v>0</v>
      </c>
      <c r="GB16" s="26">
        <f t="shared" si="11"/>
        <v>0</v>
      </c>
    </row>
    <row r="17" spans="2:184" x14ac:dyDescent="0.25">
      <c r="B17" s="48">
        <f t="shared" ca="1" si="12"/>
        <v>42379</v>
      </c>
      <c r="C17" s="37">
        <f t="shared" ca="1" si="0"/>
        <v>42379</v>
      </c>
      <c r="D17" s="49"/>
      <c r="E17" s="49"/>
      <c r="F17" s="49"/>
      <c r="G17" s="49"/>
      <c r="H17" s="50">
        <f t="shared" si="13"/>
        <v>0</v>
      </c>
      <c r="K17" s="48">
        <f t="shared" ca="1" si="14"/>
        <v>42379</v>
      </c>
      <c r="L17" s="37">
        <f t="shared" ca="1" si="1"/>
        <v>42379</v>
      </c>
      <c r="M17" s="49"/>
      <c r="N17" s="49"/>
      <c r="O17" s="49"/>
      <c r="P17" s="49"/>
      <c r="Q17" s="50">
        <f t="shared" si="2"/>
        <v>0</v>
      </c>
      <c r="T17" s="48">
        <f t="shared" ca="1" si="15"/>
        <v>42379</v>
      </c>
      <c r="U17" s="37">
        <f t="shared" ca="1" si="3"/>
        <v>42379</v>
      </c>
      <c r="V17" s="49"/>
      <c r="W17" s="49"/>
      <c r="X17" s="49"/>
      <c r="Y17" s="49"/>
      <c r="Z17" s="50">
        <f t="shared" si="4"/>
        <v>0</v>
      </c>
      <c r="FN17" s="48">
        <f t="shared" ca="1" si="16"/>
        <v>42379</v>
      </c>
      <c r="FO17" s="37">
        <f t="shared" ca="1" si="5"/>
        <v>42379</v>
      </c>
      <c r="FP17" s="49"/>
      <c r="FQ17" s="49"/>
      <c r="FR17" s="49"/>
      <c r="FS17" s="49"/>
      <c r="FT17" s="50">
        <f t="shared" si="17"/>
        <v>0</v>
      </c>
      <c r="FW17" s="36">
        <f t="shared" ca="1" si="6"/>
        <v>42379</v>
      </c>
      <c r="FX17" s="37">
        <f t="shared" ca="1" si="7"/>
        <v>42379</v>
      </c>
      <c r="FY17" s="32">
        <f t="shared" si="8"/>
        <v>0</v>
      </c>
      <c r="FZ17" s="26">
        <f t="shared" si="9"/>
        <v>0</v>
      </c>
      <c r="GA17" s="26">
        <f t="shared" si="10"/>
        <v>0</v>
      </c>
      <c r="GB17" s="26">
        <f t="shared" si="11"/>
        <v>0</v>
      </c>
    </row>
    <row r="18" spans="2:184" x14ac:dyDescent="0.25">
      <c r="B18" s="48">
        <f t="shared" ca="1" si="12"/>
        <v>42380</v>
      </c>
      <c r="C18" s="37">
        <f t="shared" ca="1" si="0"/>
        <v>42380</v>
      </c>
      <c r="D18" s="49"/>
      <c r="E18" s="49"/>
      <c r="F18" s="49"/>
      <c r="G18" s="49"/>
      <c r="H18" s="50">
        <f t="shared" si="13"/>
        <v>0</v>
      </c>
      <c r="K18" s="48">
        <f t="shared" ca="1" si="14"/>
        <v>42380</v>
      </c>
      <c r="L18" s="37">
        <f t="shared" ca="1" si="1"/>
        <v>42380</v>
      </c>
      <c r="M18" s="49"/>
      <c r="N18" s="49"/>
      <c r="O18" s="49"/>
      <c r="P18" s="49"/>
      <c r="Q18" s="50">
        <f t="shared" si="2"/>
        <v>0</v>
      </c>
      <c r="T18" s="48">
        <f t="shared" ca="1" si="15"/>
        <v>42380</v>
      </c>
      <c r="U18" s="37">
        <f t="shared" ca="1" si="3"/>
        <v>42380</v>
      </c>
      <c r="V18" s="49"/>
      <c r="W18" s="49"/>
      <c r="X18" s="49"/>
      <c r="Y18" s="49"/>
      <c r="Z18" s="50">
        <f t="shared" si="4"/>
        <v>0</v>
      </c>
      <c r="FN18" s="48">
        <f t="shared" ca="1" si="16"/>
        <v>42380</v>
      </c>
      <c r="FO18" s="37">
        <f t="shared" ca="1" si="5"/>
        <v>42380</v>
      </c>
      <c r="FP18" s="49"/>
      <c r="FQ18" s="49"/>
      <c r="FR18" s="49"/>
      <c r="FS18" s="49"/>
      <c r="FT18" s="50">
        <f t="shared" si="17"/>
        <v>0</v>
      </c>
      <c r="FW18" s="36">
        <f t="shared" ca="1" si="6"/>
        <v>42380</v>
      </c>
      <c r="FX18" s="37">
        <f t="shared" ca="1" si="7"/>
        <v>42380</v>
      </c>
      <c r="FY18" s="32">
        <f t="shared" si="8"/>
        <v>0</v>
      </c>
      <c r="FZ18" s="26">
        <f t="shared" si="9"/>
        <v>0</v>
      </c>
      <c r="GA18" s="26">
        <f t="shared" si="10"/>
        <v>0</v>
      </c>
      <c r="GB18" s="26">
        <f t="shared" si="11"/>
        <v>0</v>
      </c>
    </row>
    <row r="19" spans="2:184" x14ac:dyDescent="0.25">
      <c r="B19" s="48">
        <f t="shared" ca="1" si="12"/>
        <v>42381</v>
      </c>
      <c r="C19" s="37">
        <f t="shared" ca="1" si="0"/>
        <v>42381</v>
      </c>
      <c r="D19" s="49"/>
      <c r="E19" s="49"/>
      <c r="F19" s="49"/>
      <c r="G19" s="49"/>
      <c r="H19" s="50">
        <f t="shared" si="13"/>
        <v>0</v>
      </c>
      <c r="K19" s="48">
        <f t="shared" ca="1" si="14"/>
        <v>42381</v>
      </c>
      <c r="L19" s="37">
        <f t="shared" ca="1" si="1"/>
        <v>42381</v>
      </c>
      <c r="M19" s="49"/>
      <c r="N19" s="49"/>
      <c r="O19" s="49"/>
      <c r="P19" s="49"/>
      <c r="Q19" s="50">
        <f t="shared" si="2"/>
        <v>0</v>
      </c>
      <c r="T19" s="48">
        <f t="shared" ca="1" si="15"/>
        <v>42381</v>
      </c>
      <c r="U19" s="37">
        <f t="shared" ca="1" si="3"/>
        <v>42381</v>
      </c>
      <c r="V19" s="49"/>
      <c r="W19" s="49"/>
      <c r="X19" s="49"/>
      <c r="Y19" s="49"/>
      <c r="Z19" s="50">
        <f t="shared" si="4"/>
        <v>0</v>
      </c>
      <c r="FN19" s="48">
        <f t="shared" ca="1" si="16"/>
        <v>42381</v>
      </c>
      <c r="FO19" s="37">
        <f t="shared" ca="1" si="5"/>
        <v>42381</v>
      </c>
      <c r="FP19" s="49"/>
      <c r="FQ19" s="49"/>
      <c r="FR19" s="49"/>
      <c r="FS19" s="49"/>
      <c r="FT19" s="50">
        <f t="shared" si="17"/>
        <v>0</v>
      </c>
      <c r="FW19" s="36">
        <f t="shared" ca="1" si="6"/>
        <v>42381</v>
      </c>
      <c r="FX19" s="37">
        <f t="shared" ca="1" si="7"/>
        <v>42381</v>
      </c>
      <c r="FY19" s="32">
        <f t="shared" si="8"/>
        <v>0</v>
      </c>
      <c r="FZ19" s="26">
        <f t="shared" si="9"/>
        <v>0</v>
      </c>
      <c r="GA19" s="26">
        <f t="shared" si="10"/>
        <v>0</v>
      </c>
      <c r="GB19" s="26">
        <f t="shared" si="11"/>
        <v>0</v>
      </c>
    </row>
    <row r="20" spans="2:184" x14ac:dyDescent="0.25">
      <c r="B20" s="48">
        <f t="shared" ca="1" si="12"/>
        <v>42382</v>
      </c>
      <c r="C20" s="37">
        <f t="shared" ca="1" si="0"/>
        <v>42382</v>
      </c>
      <c r="D20" s="49"/>
      <c r="E20" s="49"/>
      <c r="F20" s="49"/>
      <c r="G20" s="49"/>
      <c r="H20" s="50">
        <f t="shared" si="13"/>
        <v>0</v>
      </c>
      <c r="K20" s="48">
        <f t="shared" ca="1" si="14"/>
        <v>42382</v>
      </c>
      <c r="L20" s="37">
        <f t="shared" ca="1" si="1"/>
        <v>42382</v>
      </c>
      <c r="M20" s="49"/>
      <c r="N20" s="49"/>
      <c r="O20" s="49"/>
      <c r="P20" s="49"/>
      <c r="Q20" s="50">
        <f t="shared" si="2"/>
        <v>0</v>
      </c>
      <c r="T20" s="48">
        <f t="shared" ca="1" si="15"/>
        <v>42382</v>
      </c>
      <c r="U20" s="37">
        <f t="shared" ca="1" si="3"/>
        <v>42382</v>
      </c>
      <c r="V20" s="49"/>
      <c r="W20" s="49"/>
      <c r="X20" s="49"/>
      <c r="Y20" s="49"/>
      <c r="Z20" s="50">
        <f t="shared" si="4"/>
        <v>0</v>
      </c>
      <c r="FN20" s="48">
        <f t="shared" ca="1" si="16"/>
        <v>42382</v>
      </c>
      <c r="FO20" s="37">
        <f t="shared" ca="1" si="5"/>
        <v>42382</v>
      </c>
      <c r="FP20" s="49"/>
      <c r="FQ20" s="49"/>
      <c r="FR20" s="49"/>
      <c r="FS20" s="49"/>
      <c r="FT20" s="50">
        <f t="shared" si="17"/>
        <v>0</v>
      </c>
      <c r="FW20" s="36">
        <f t="shared" ca="1" si="6"/>
        <v>42382</v>
      </c>
      <c r="FX20" s="37">
        <f t="shared" ca="1" si="7"/>
        <v>42382</v>
      </c>
      <c r="FY20" s="32">
        <f t="shared" si="8"/>
        <v>0</v>
      </c>
      <c r="FZ20" s="26">
        <f t="shared" si="9"/>
        <v>0</v>
      </c>
      <c r="GA20" s="26">
        <f t="shared" si="10"/>
        <v>0</v>
      </c>
      <c r="GB20" s="26">
        <f t="shared" si="11"/>
        <v>0</v>
      </c>
    </row>
    <row r="21" spans="2:184" x14ac:dyDescent="0.25">
      <c r="B21" s="48">
        <f t="shared" ca="1" si="12"/>
        <v>42383</v>
      </c>
      <c r="C21" s="37">
        <f t="shared" ca="1" si="0"/>
        <v>42383</v>
      </c>
      <c r="D21" s="49"/>
      <c r="E21" s="49"/>
      <c r="F21" s="49"/>
      <c r="G21" s="49"/>
      <c r="H21" s="50">
        <f t="shared" si="13"/>
        <v>0</v>
      </c>
      <c r="K21" s="48">
        <f t="shared" ca="1" si="14"/>
        <v>42383</v>
      </c>
      <c r="L21" s="37">
        <f t="shared" ca="1" si="1"/>
        <v>42383</v>
      </c>
      <c r="M21" s="49"/>
      <c r="N21" s="49"/>
      <c r="O21" s="49"/>
      <c r="P21" s="49"/>
      <c r="Q21" s="50">
        <f t="shared" si="2"/>
        <v>0</v>
      </c>
      <c r="T21" s="48">
        <f t="shared" ca="1" si="15"/>
        <v>42383</v>
      </c>
      <c r="U21" s="37">
        <f t="shared" ca="1" si="3"/>
        <v>42383</v>
      </c>
      <c r="V21" s="49"/>
      <c r="W21" s="49"/>
      <c r="X21" s="49"/>
      <c r="Y21" s="49"/>
      <c r="Z21" s="50">
        <f t="shared" si="4"/>
        <v>0</v>
      </c>
      <c r="FN21" s="48">
        <f t="shared" ca="1" si="16"/>
        <v>42383</v>
      </c>
      <c r="FO21" s="37">
        <f t="shared" ca="1" si="5"/>
        <v>42383</v>
      </c>
      <c r="FP21" s="49"/>
      <c r="FQ21" s="49"/>
      <c r="FR21" s="49"/>
      <c r="FS21" s="49"/>
      <c r="FT21" s="50">
        <f t="shared" si="17"/>
        <v>0</v>
      </c>
      <c r="FW21" s="36">
        <f t="shared" ca="1" si="6"/>
        <v>42383</v>
      </c>
      <c r="FX21" s="37">
        <f t="shared" ca="1" si="7"/>
        <v>42383</v>
      </c>
      <c r="FY21" s="32">
        <f t="shared" si="8"/>
        <v>0</v>
      </c>
      <c r="FZ21" s="26">
        <f t="shared" si="9"/>
        <v>0</v>
      </c>
      <c r="GA21" s="26">
        <f t="shared" si="10"/>
        <v>0</v>
      </c>
      <c r="GB21" s="26">
        <f t="shared" si="11"/>
        <v>0</v>
      </c>
    </row>
    <row r="22" spans="2:184" x14ac:dyDescent="0.25">
      <c r="B22" s="48">
        <f t="shared" ca="1" si="12"/>
        <v>42384</v>
      </c>
      <c r="C22" s="37">
        <f t="shared" ca="1" si="0"/>
        <v>42384</v>
      </c>
      <c r="D22" s="49"/>
      <c r="E22" s="49"/>
      <c r="F22" s="49"/>
      <c r="G22" s="49"/>
      <c r="H22" s="50">
        <f t="shared" si="13"/>
        <v>0</v>
      </c>
      <c r="K22" s="48">
        <f t="shared" ca="1" si="14"/>
        <v>42384</v>
      </c>
      <c r="L22" s="37">
        <f t="shared" ca="1" si="1"/>
        <v>42384</v>
      </c>
      <c r="M22" s="49"/>
      <c r="N22" s="49"/>
      <c r="O22" s="49"/>
      <c r="P22" s="49"/>
      <c r="Q22" s="50">
        <f t="shared" si="2"/>
        <v>0</v>
      </c>
      <c r="T22" s="48">
        <f t="shared" ca="1" si="15"/>
        <v>42384</v>
      </c>
      <c r="U22" s="37">
        <f t="shared" ca="1" si="3"/>
        <v>42384</v>
      </c>
      <c r="V22" s="49"/>
      <c r="W22" s="49"/>
      <c r="X22" s="49"/>
      <c r="Y22" s="49"/>
      <c r="Z22" s="50">
        <f t="shared" si="4"/>
        <v>0</v>
      </c>
      <c r="FN22" s="48">
        <f t="shared" ca="1" si="16"/>
        <v>42384</v>
      </c>
      <c r="FO22" s="37">
        <f t="shared" ca="1" si="5"/>
        <v>42384</v>
      </c>
      <c r="FP22" s="49"/>
      <c r="FQ22" s="49"/>
      <c r="FR22" s="49"/>
      <c r="FS22" s="49"/>
      <c r="FT22" s="50">
        <f t="shared" si="17"/>
        <v>0</v>
      </c>
      <c r="FW22" s="36">
        <f t="shared" ca="1" si="6"/>
        <v>42384</v>
      </c>
      <c r="FX22" s="37">
        <f t="shared" ca="1" si="7"/>
        <v>42384</v>
      </c>
      <c r="FY22" s="32">
        <f t="shared" si="8"/>
        <v>0</v>
      </c>
      <c r="FZ22" s="26">
        <f t="shared" si="9"/>
        <v>0</v>
      </c>
      <c r="GA22" s="26">
        <f t="shared" si="10"/>
        <v>0</v>
      </c>
      <c r="GB22" s="26">
        <f t="shared" si="11"/>
        <v>0</v>
      </c>
    </row>
    <row r="23" spans="2:184" x14ac:dyDescent="0.25">
      <c r="B23" s="48">
        <f t="shared" ca="1" si="12"/>
        <v>42385</v>
      </c>
      <c r="C23" s="37">
        <f t="shared" ca="1" si="0"/>
        <v>42385</v>
      </c>
      <c r="D23" s="49"/>
      <c r="E23" s="49"/>
      <c r="F23" s="49"/>
      <c r="G23" s="49"/>
      <c r="H23" s="50">
        <f t="shared" si="13"/>
        <v>0</v>
      </c>
      <c r="K23" s="48">
        <f t="shared" ca="1" si="14"/>
        <v>42385</v>
      </c>
      <c r="L23" s="37">
        <f t="shared" ca="1" si="1"/>
        <v>42385</v>
      </c>
      <c r="M23" s="49"/>
      <c r="N23" s="49"/>
      <c r="O23" s="49"/>
      <c r="P23" s="49"/>
      <c r="Q23" s="50">
        <f t="shared" si="2"/>
        <v>0</v>
      </c>
      <c r="T23" s="48">
        <f t="shared" ca="1" si="15"/>
        <v>42385</v>
      </c>
      <c r="U23" s="37">
        <f t="shared" ca="1" si="3"/>
        <v>42385</v>
      </c>
      <c r="V23" s="49"/>
      <c r="W23" s="49"/>
      <c r="X23" s="49"/>
      <c r="Y23" s="49"/>
      <c r="Z23" s="50">
        <f t="shared" si="4"/>
        <v>0</v>
      </c>
      <c r="FN23" s="48">
        <f t="shared" ca="1" si="16"/>
        <v>42385</v>
      </c>
      <c r="FO23" s="37">
        <f t="shared" ca="1" si="5"/>
        <v>42385</v>
      </c>
      <c r="FP23" s="49"/>
      <c r="FQ23" s="49"/>
      <c r="FR23" s="49"/>
      <c r="FS23" s="49"/>
      <c r="FT23" s="50">
        <f t="shared" si="17"/>
        <v>0</v>
      </c>
      <c r="FW23" s="36">
        <f t="shared" ca="1" si="6"/>
        <v>42385</v>
      </c>
      <c r="FX23" s="37">
        <f t="shared" ca="1" si="7"/>
        <v>42385</v>
      </c>
      <c r="FY23" s="32">
        <f t="shared" si="8"/>
        <v>0</v>
      </c>
      <c r="FZ23" s="26">
        <f t="shared" si="9"/>
        <v>0</v>
      </c>
      <c r="GA23" s="26">
        <f t="shared" si="10"/>
        <v>0</v>
      </c>
      <c r="GB23" s="26">
        <f t="shared" si="11"/>
        <v>0</v>
      </c>
    </row>
    <row r="24" spans="2:184" x14ac:dyDescent="0.25">
      <c r="B24" s="48">
        <f t="shared" ca="1" si="12"/>
        <v>42386</v>
      </c>
      <c r="C24" s="37">
        <f t="shared" ca="1" si="0"/>
        <v>42386</v>
      </c>
      <c r="D24" s="49"/>
      <c r="E24" s="49"/>
      <c r="F24" s="49"/>
      <c r="G24" s="49"/>
      <c r="H24" s="50">
        <f t="shared" si="13"/>
        <v>0</v>
      </c>
      <c r="K24" s="48">
        <f t="shared" ca="1" si="14"/>
        <v>42386</v>
      </c>
      <c r="L24" s="37">
        <f t="shared" ca="1" si="1"/>
        <v>42386</v>
      </c>
      <c r="M24" s="49"/>
      <c r="N24" s="49"/>
      <c r="O24" s="49"/>
      <c r="P24" s="49"/>
      <c r="Q24" s="50">
        <f t="shared" si="2"/>
        <v>0</v>
      </c>
      <c r="T24" s="48">
        <f t="shared" ca="1" si="15"/>
        <v>42386</v>
      </c>
      <c r="U24" s="37">
        <f t="shared" ca="1" si="3"/>
        <v>42386</v>
      </c>
      <c r="V24" s="49"/>
      <c r="W24" s="49"/>
      <c r="X24" s="49"/>
      <c r="Y24" s="49"/>
      <c r="Z24" s="50">
        <f t="shared" si="4"/>
        <v>0</v>
      </c>
      <c r="FN24" s="48">
        <f t="shared" ca="1" si="16"/>
        <v>42386</v>
      </c>
      <c r="FO24" s="37">
        <f t="shared" ca="1" si="5"/>
        <v>42386</v>
      </c>
      <c r="FP24" s="49"/>
      <c r="FQ24" s="49"/>
      <c r="FR24" s="49"/>
      <c r="FS24" s="49"/>
      <c r="FT24" s="50">
        <f t="shared" si="17"/>
        <v>0</v>
      </c>
      <c r="FW24" s="36">
        <f t="shared" ca="1" si="6"/>
        <v>42386</v>
      </c>
      <c r="FX24" s="37">
        <f t="shared" ca="1" si="7"/>
        <v>42386</v>
      </c>
      <c r="FY24" s="32">
        <f t="shared" si="8"/>
        <v>0</v>
      </c>
      <c r="FZ24" s="26">
        <f t="shared" si="9"/>
        <v>0</v>
      </c>
      <c r="GA24" s="26">
        <f t="shared" si="10"/>
        <v>0</v>
      </c>
      <c r="GB24" s="26">
        <f t="shared" si="11"/>
        <v>0</v>
      </c>
    </row>
    <row r="25" spans="2:184" x14ac:dyDescent="0.25">
      <c r="B25" s="48">
        <f t="shared" ca="1" si="12"/>
        <v>42387</v>
      </c>
      <c r="C25" s="37">
        <f t="shared" ca="1" si="0"/>
        <v>42387</v>
      </c>
      <c r="D25" s="49"/>
      <c r="E25" s="49"/>
      <c r="F25" s="49"/>
      <c r="G25" s="49"/>
      <c r="H25" s="50">
        <f t="shared" si="13"/>
        <v>0</v>
      </c>
      <c r="K25" s="48">
        <f t="shared" ca="1" si="14"/>
        <v>42387</v>
      </c>
      <c r="L25" s="37">
        <f t="shared" ca="1" si="1"/>
        <v>42387</v>
      </c>
      <c r="M25" s="49"/>
      <c r="N25" s="49"/>
      <c r="O25" s="49"/>
      <c r="P25" s="49"/>
      <c r="Q25" s="50">
        <f t="shared" si="2"/>
        <v>0</v>
      </c>
      <c r="T25" s="48">
        <f t="shared" ca="1" si="15"/>
        <v>42387</v>
      </c>
      <c r="U25" s="37">
        <f t="shared" ca="1" si="3"/>
        <v>42387</v>
      </c>
      <c r="V25" s="49"/>
      <c r="W25" s="49"/>
      <c r="X25" s="49"/>
      <c r="Y25" s="49"/>
      <c r="Z25" s="50">
        <f t="shared" si="4"/>
        <v>0</v>
      </c>
      <c r="FN25" s="48">
        <f t="shared" ca="1" si="16"/>
        <v>42387</v>
      </c>
      <c r="FO25" s="37">
        <f t="shared" ca="1" si="5"/>
        <v>42387</v>
      </c>
      <c r="FP25" s="49"/>
      <c r="FQ25" s="49"/>
      <c r="FR25" s="49"/>
      <c r="FS25" s="49"/>
      <c r="FT25" s="50">
        <f t="shared" si="17"/>
        <v>0</v>
      </c>
      <c r="FW25" s="36">
        <f t="shared" ca="1" si="6"/>
        <v>42387</v>
      </c>
      <c r="FX25" s="37">
        <f t="shared" ca="1" si="7"/>
        <v>42387</v>
      </c>
      <c r="FY25" s="32">
        <f t="shared" si="8"/>
        <v>0</v>
      </c>
      <c r="FZ25" s="26">
        <f t="shared" si="9"/>
        <v>0</v>
      </c>
      <c r="GA25" s="26">
        <f t="shared" si="10"/>
        <v>0</v>
      </c>
      <c r="GB25" s="26">
        <f t="shared" si="11"/>
        <v>0</v>
      </c>
    </row>
    <row r="26" spans="2:184" x14ac:dyDescent="0.25">
      <c r="B26" s="48">
        <f t="shared" ca="1" si="12"/>
        <v>42388</v>
      </c>
      <c r="C26" s="37">
        <f t="shared" ca="1" si="0"/>
        <v>42388</v>
      </c>
      <c r="D26" s="49"/>
      <c r="E26" s="49"/>
      <c r="F26" s="49"/>
      <c r="G26" s="49"/>
      <c r="H26" s="50">
        <f t="shared" si="13"/>
        <v>0</v>
      </c>
      <c r="K26" s="48">
        <f t="shared" ca="1" si="14"/>
        <v>42388</v>
      </c>
      <c r="L26" s="37">
        <f t="shared" ca="1" si="1"/>
        <v>42388</v>
      </c>
      <c r="M26" s="49"/>
      <c r="N26" s="49"/>
      <c r="O26" s="49"/>
      <c r="P26" s="49"/>
      <c r="Q26" s="50">
        <f t="shared" si="2"/>
        <v>0</v>
      </c>
      <c r="T26" s="48">
        <f t="shared" ca="1" si="15"/>
        <v>42388</v>
      </c>
      <c r="U26" s="37">
        <f t="shared" ca="1" si="3"/>
        <v>42388</v>
      </c>
      <c r="V26" s="49"/>
      <c r="W26" s="49"/>
      <c r="X26" s="49"/>
      <c r="Y26" s="49"/>
      <c r="Z26" s="50">
        <f t="shared" si="4"/>
        <v>0</v>
      </c>
      <c r="FN26" s="48">
        <f t="shared" ca="1" si="16"/>
        <v>42388</v>
      </c>
      <c r="FO26" s="37">
        <f t="shared" ca="1" si="5"/>
        <v>42388</v>
      </c>
      <c r="FP26" s="49"/>
      <c r="FQ26" s="49"/>
      <c r="FR26" s="49"/>
      <c r="FS26" s="49"/>
      <c r="FT26" s="50">
        <f t="shared" si="17"/>
        <v>0</v>
      </c>
      <c r="FW26" s="36">
        <f t="shared" ca="1" si="6"/>
        <v>42388</v>
      </c>
      <c r="FX26" s="37">
        <f t="shared" ca="1" si="7"/>
        <v>42388</v>
      </c>
      <c r="FY26" s="32">
        <f t="shared" si="8"/>
        <v>0</v>
      </c>
      <c r="FZ26" s="26">
        <f t="shared" si="9"/>
        <v>0</v>
      </c>
      <c r="GA26" s="26">
        <f t="shared" si="10"/>
        <v>0</v>
      </c>
      <c r="GB26" s="26">
        <f t="shared" si="11"/>
        <v>0</v>
      </c>
    </row>
    <row r="27" spans="2:184" x14ac:dyDescent="0.25">
      <c r="B27" s="48">
        <f t="shared" ca="1" si="12"/>
        <v>42389</v>
      </c>
      <c r="C27" s="37">
        <f t="shared" ca="1" si="0"/>
        <v>42389</v>
      </c>
      <c r="D27" s="49"/>
      <c r="E27" s="49"/>
      <c r="F27" s="49"/>
      <c r="G27" s="49"/>
      <c r="H27" s="50">
        <f t="shared" si="13"/>
        <v>0</v>
      </c>
      <c r="K27" s="48">
        <f t="shared" ca="1" si="14"/>
        <v>42389</v>
      </c>
      <c r="L27" s="37">
        <f t="shared" ca="1" si="1"/>
        <v>42389</v>
      </c>
      <c r="M27" s="49"/>
      <c r="N27" s="49"/>
      <c r="O27" s="49"/>
      <c r="P27" s="49"/>
      <c r="Q27" s="50">
        <f t="shared" si="2"/>
        <v>0</v>
      </c>
      <c r="T27" s="48">
        <f t="shared" ca="1" si="15"/>
        <v>42389</v>
      </c>
      <c r="U27" s="37">
        <f t="shared" ca="1" si="3"/>
        <v>42389</v>
      </c>
      <c r="V27" s="49"/>
      <c r="W27" s="49"/>
      <c r="X27" s="49"/>
      <c r="Y27" s="49"/>
      <c r="Z27" s="50">
        <f t="shared" si="4"/>
        <v>0</v>
      </c>
      <c r="FN27" s="48">
        <f t="shared" ca="1" si="16"/>
        <v>42389</v>
      </c>
      <c r="FO27" s="37">
        <f t="shared" ca="1" si="5"/>
        <v>42389</v>
      </c>
      <c r="FP27" s="49"/>
      <c r="FQ27" s="49"/>
      <c r="FR27" s="49"/>
      <c r="FS27" s="49"/>
      <c r="FT27" s="50">
        <f t="shared" si="17"/>
        <v>0</v>
      </c>
      <c r="FW27" s="36">
        <f t="shared" ca="1" si="6"/>
        <v>42389</v>
      </c>
      <c r="FX27" s="37">
        <f t="shared" ca="1" si="7"/>
        <v>42389</v>
      </c>
      <c r="FY27" s="32">
        <f t="shared" si="8"/>
        <v>0</v>
      </c>
      <c r="FZ27" s="26">
        <f t="shared" si="9"/>
        <v>0</v>
      </c>
      <c r="GA27" s="26">
        <f t="shared" si="10"/>
        <v>0</v>
      </c>
      <c r="GB27" s="26">
        <f t="shared" si="11"/>
        <v>0</v>
      </c>
    </row>
    <row r="28" spans="2:184" x14ac:dyDescent="0.25">
      <c r="B28" s="48">
        <f t="shared" ca="1" si="12"/>
        <v>42390</v>
      </c>
      <c r="C28" s="37">
        <f t="shared" ca="1" si="0"/>
        <v>42390</v>
      </c>
      <c r="D28" s="49"/>
      <c r="E28" s="49"/>
      <c r="F28" s="49"/>
      <c r="G28" s="49"/>
      <c r="H28" s="50">
        <f t="shared" si="13"/>
        <v>0</v>
      </c>
      <c r="K28" s="48">
        <f t="shared" ca="1" si="14"/>
        <v>42390</v>
      </c>
      <c r="L28" s="37">
        <f t="shared" ca="1" si="1"/>
        <v>42390</v>
      </c>
      <c r="M28" s="49"/>
      <c r="N28" s="49"/>
      <c r="O28" s="49"/>
      <c r="P28" s="49"/>
      <c r="Q28" s="50">
        <f t="shared" si="2"/>
        <v>0</v>
      </c>
      <c r="T28" s="48">
        <f t="shared" ca="1" si="15"/>
        <v>42390</v>
      </c>
      <c r="U28" s="37">
        <f t="shared" ca="1" si="3"/>
        <v>42390</v>
      </c>
      <c r="V28" s="49"/>
      <c r="W28" s="49"/>
      <c r="X28" s="49"/>
      <c r="Y28" s="49"/>
      <c r="Z28" s="50">
        <f t="shared" si="4"/>
        <v>0</v>
      </c>
      <c r="FN28" s="48">
        <f t="shared" ca="1" si="16"/>
        <v>42390</v>
      </c>
      <c r="FO28" s="37">
        <f t="shared" ca="1" si="5"/>
        <v>42390</v>
      </c>
      <c r="FP28" s="49"/>
      <c r="FQ28" s="49"/>
      <c r="FR28" s="49"/>
      <c r="FS28" s="49"/>
      <c r="FT28" s="50">
        <f t="shared" si="17"/>
        <v>0</v>
      </c>
      <c r="FW28" s="36">
        <f t="shared" ca="1" si="6"/>
        <v>42390</v>
      </c>
      <c r="FX28" s="37">
        <f t="shared" ca="1" si="7"/>
        <v>42390</v>
      </c>
      <c r="FY28" s="32">
        <f t="shared" si="8"/>
        <v>0</v>
      </c>
      <c r="FZ28" s="26">
        <f t="shared" si="9"/>
        <v>0</v>
      </c>
      <c r="GA28" s="26">
        <f t="shared" si="10"/>
        <v>0</v>
      </c>
      <c r="GB28" s="26">
        <f t="shared" si="11"/>
        <v>0</v>
      </c>
    </row>
    <row r="29" spans="2:184" x14ac:dyDescent="0.25">
      <c r="B29" s="48">
        <f t="shared" ca="1" si="12"/>
        <v>42391</v>
      </c>
      <c r="C29" s="37">
        <f t="shared" ca="1" si="0"/>
        <v>42391</v>
      </c>
      <c r="D29" s="49"/>
      <c r="E29" s="49"/>
      <c r="F29" s="49"/>
      <c r="G29" s="49"/>
      <c r="H29" s="50">
        <f t="shared" si="13"/>
        <v>0</v>
      </c>
      <c r="K29" s="48">
        <f t="shared" ca="1" si="14"/>
        <v>42391</v>
      </c>
      <c r="L29" s="37">
        <f t="shared" ca="1" si="1"/>
        <v>42391</v>
      </c>
      <c r="M29" s="49"/>
      <c r="N29" s="49"/>
      <c r="O29" s="49"/>
      <c r="P29" s="49"/>
      <c r="Q29" s="50">
        <f t="shared" si="2"/>
        <v>0</v>
      </c>
      <c r="T29" s="48">
        <f t="shared" ca="1" si="15"/>
        <v>42391</v>
      </c>
      <c r="U29" s="37">
        <f t="shared" ca="1" si="3"/>
        <v>42391</v>
      </c>
      <c r="V29" s="49"/>
      <c r="W29" s="49"/>
      <c r="X29" s="49"/>
      <c r="Y29" s="49"/>
      <c r="Z29" s="50">
        <f t="shared" si="4"/>
        <v>0</v>
      </c>
      <c r="FN29" s="48">
        <f t="shared" ca="1" si="16"/>
        <v>42391</v>
      </c>
      <c r="FO29" s="37">
        <f t="shared" ca="1" si="5"/>
        <v>42391</v>
      </c>
      <c r="FP29" s="49"/>
      <c r="FQ29" s="49"/>
      <c r="FR29" s="49"/>
      <c r="FS29" s="49"/>
      <c r="FT29" s="50">
        <f t="shared" si="17"/>
        <v>0</v>
      </c>
      <c r="FW29" s="36">
        <f t="shared" ca="1" si="6"/>
        <v>42391</v>
      </c>
      <c r="FX29" s="37">
        <f t="shared" ca="1" si="7"/>
        <v>42391</v>
      </c>
      <c r="FY29" s="32">
        <f t="shared" si="8"/>
        <v>0</v>
      </c>
      <c r="FZ29" s="26">
        <f t="shared" si="9"/>
        <v>0</v>
      </c>
      <c r="GA29" s="26">
        <f t="shared" si="10"/>
        <v>0</v>
      </c>
      <c r="GB29" s="26">
        <f t="shared" si="11"/>
        <v>0</v>
      </c>
    </row>
    <row r="30" spans="2:184" x14ac:dyDescent="0.25">
      <c r="B30" s="48">
        <f t="shared" ca="1" si="12"/>
        <v>42392</v>
      </c>
      <c r="C30" s="37">
        <f t="shared" ca="1" si="0"/>
        <v>42392</v>
      </c>
      <c r="D30" s="49"/>
      <c r="E30" s="49"/>
      <c r="F30" s="49"/>
      <c r="G30" s="49"/>
      <c r="H30" s="50">
        <f t="shared" si="13"/>
        <v>0</v>
      </c>
      <c r="K30" s="48">
        <f t="shared" ca="1" si="14"/>
        <v>42392</v>
      </c>
      <c r="L30" s="37">
        <f t="shared" ca="1" si="1"/>
        <v>42392</v>
      </c>
      <c r="M30" s="49"/>
      <c r="N30" s="49"/>
      <c r="O30" s="49"/>
      <c r="P30" s="49"/>
      <c r="Q30" s="50">
        <f t="shared" si="2"/>
        <v>0</v>
      </c>
      <c r="T30" s="48">
        <f t="shared" ca="1" si="15"/>
        <v>42392</v>
      </c>
      <c r="U30" s="37">
        <f t="shared" ca="1" si="3"/>
        <v>42392</v>
      </c>
      <c r="V30" s="49"/>
      <c r="W30" s="49"/>
      <c r="X30" s="49"/>
      <c r="Y30" s="49"/>
      <c r="Z30" s="50">
        <f t="shared" si="4"/>
        <v>0</v>
      </c>
      <c r="FN30" s="48">
        <f t="shared" ca="1" si="16"/>
        <v>42392</v>
      </c>
      <c r="FO30" s="37">
        <f t="shared" ca="1" si="5"/>
        <v>42392</v>
      </c>
      <c r="FP30" s="49"/>
      <c r="FQ30" s="49"/>
      <c r="FR30" s="49"/>
      <c r="FS30" s="49"/>
      <c r="FT30" s="50">
        <f t="shared" si="17"/>
        <v>0</v>
      </c>
      <c r="FW30" s="36">
        <f t="shared" ca="1" si="6"/>
        <v>42392</v>
      </c>
      <c r="FX30" s="37">
        <f t="shared" ca="1" si="7"/>
        <v>42392</v>
      </c>
      <c r="FY30" s="32">
        <f t="shared" si="8"/>
        <v>0</v>
      </c>
      <c r="FZ30" s="26">
        <f t="shared" si="9"/>
        <v>0</v>
      </c>
      <c r="GA30" s="26">
        <f t="shared" si="10"/>
        <v>0</v>
      </c>
      <c r="GB30" s="26">
        <f t="shared" si="11"/>
        <v>0</v>
      </c>
    </row>
    <row r="31" spans="2:184" x14ac:dyDescent="0.25">
      <c r="B31" s="48">
        <f t="shared" ca="1" si="12"/>
        <v>42393</v>
      </c>
      <c r="C31" s="37">
        <f t="shared" ca="1" si="0"/>
        <v>42393</v>
      </c>
      <c r="D31" s="49"/>
      <c r="E31" s="49"/>
      <c r="F31" s="49"/>
      <c r="G31" s="49"/>
      <c r="H31" s="50">
        <f t="shared" si="13"/>
        <v>0</v>
      </c>
      <c r="K31" s="48">
        <f t="shared" ca="1" si="14"/>
        <v>42393</v>
      </c>
      <c r="L31" s="37">
        <f t="shared" ca="1" si="1"/>
        <v>42393</v>
      </c>
      <c r="M31" s="49"/>
      <c r="N31" s="49"/>
      <c r="O31" s="49"/>
      <c r="P31" s="49"/>
      <c r="Q31" s="50">
        <f>SUM(N31-M31,P31-O31)</f>
        <v>0</v>
      </c>
      <c r="T31" s="48">
        <f t="shared" ca="1" si="15"/>
        <v>42393</v>
      </c>
      <c r="U31" s="37">
        <f t="shared" ca="1" si="3"/>
        <v>42393</v>
      </c>
      <c r="V31" s="49"/>
      <c r="W31" s="49"/>
      <c r="X31" s="49"/>
      <c r="Y31" s="49"/>
      <c r="Z31" s="50">
        <f>SUM(W31-V31,Y31-X31)</f>
        <v>0</v>
      </c>
      <c r="FN31" s="48">
        <f t="shared" ca="1" si="16"/>
        <v>42393</v>
      </c>
      <c r="FO31" s="37">
        <f t="shared" ca="1" si="5"/>
        <v>42393</v>
      </c>
      <c r="FP31" s="49"/>
      <c r="FQ31" s="49"/>
      <c r="FR31" s="49"/>
      <c r="FS31" s="49"/>
      <c r="FT31" s="50">
        <f t="shared" si="17"/>
        <v>0</v>
      </c>
      <c r="FW31" s="36">
        <f t="shared" ca="1" si="6"/>
        <v>42393</v>
      </c>
      <c r="FX31" s="37">
        <f t="shared" ca="1" si="7"/>
        <v>42393</v>
      </c>
      <c r="FY31" s="32">
        <f t="shared" si="8"/>
        <v>0</v>
      </c>
      <c r="FZ31" s="26">
        <f t="shared" si="9"/>
        <v>0</v>
      </c>
      <c r="GA31" s="26">
        <f t="shared" si="10"/>
        <v>0</v>
      </c>
      <c r="GB31" s="26">
        <f t="shared" si="11"/>
        <v>0</v>
      </c>
    </row>
    <row r="32" spans="2:184" x14ac:dyDescent="0.25">
      <c r="B32" s="48">
        <f t="shared" ca="1" si="12"/>
        <v>42394</v>
      </c>
      <c r="C32" s="37">
        <f t="shared" ca="1" si="0"/>
        <v>42394</v>
      </c>
      <c r="D32" s="49"/>
      <c r="E32" s="49"/>
      <c r="F32" s="49"/>
      <c r="G32" s="49"/>
      <c r="H32" s="50">
        <f t="shared" si="13"/>
        <v>0</v>
      </c>
      <c r="K32" s="48">
        <f t="shared" ca="1" si="14"/>
        <v>42394</v>
      </c>
      <c r="L32" s="37">
        <f t="shared" ca="1" si="1"/>
        <v>42394</v>
      </c>
      <c r="M32" s="49"/>
      <c r="N32" s="49"/>
      <c r="O32" s="49"/>
      <c r="P32" s="49"/>
      <c r="Q32" s="50">
        <f t="shared" si="2"/>
        <v>0</v>
      </c>
      <c r="T32" s="48">
        <f t="shared" ca="1" si="15"/>
        <v>42394</v>
      </c>
      <c r="U32" s="37">
        <f t="shared" ca="1" si="3"/>
        <v>42394</v>
      </c>
      <c r="V32" s="49"/>
      <c r="W32" s="49"/>
      <c r="X32" s="49"/>
      <c r="Y32" s="49"/>
      <c r="Z32" s="50">
        <f t="shared" ref="Z32:Z38" si="18">SUM(W32-V32,Y32-X32)</f>
        <v>0</v>
      </c>
      <c r="FN32" s="48">
        <f t="shared" ca="1" si="16"/>
        <v>42394</v>
      </c>
      <c r="FO32" s="37">
        <f t="shared" ca="1" si="5"/>
        <v>42394</v>
      </c>
      <c r="FP32" s="49"/>
      <c r="FQ32" s="49"/>
      <c r="FR32" s="49"/>
      <c r="FS32" s="49"/>
      <c r="FT32" s="50">
        <f t="shared" si="17"/>
        <v>0</v>
      </c>
      <c r="FW32" s="36">
        <f t="shared" ca="1" si="6"/>
        <v>42394</v>
      </c>
      <c r="FX32" s="37">
        <f t="shared" ca="1" si="7"/>
        <v>42394</v>
      </c>
      <c r="FY32" s="32">
        <f t="shared" si="8"/>
        <v>0</v>
      </c>
      <c r="FZ32" s="26">
        <f t="shared" si="9"/>
        <v>0</v>
      </c>
      <c r="GA32" s="26">
        <f t="shared" si="10"/>
        <v>0</v>
      </c>
      <c r="GB32" s="26">
        <f t="shared" si="11"/>
        <v>0</v>
      </c>
    </row>
    <row r="33" spans="2:184" x14ac:dyDescent="0.25">
      <c r="B33" s="48">
        <f ca="1">B32+1</f>
        <v>42395</v>
      </c>
      <c r="C33" s="37">
        <f t="shared" ca="1" si="0"/>
        <v>42395</v>
      </c>
      <c r="D33" s="49"/>
      <c r="E33" s="49"/>
      <c r="F33" s="49"/>
      <c r="G33" s="49"/>
      <c r="H33" s="50">
        <f t="shared" si="13"/>
        <v>0</v>
      </c>
      <c r="K33" s="48">
        <f ca="1">K32+1</f>
        <v>42395</v>
      </c>
      <c r="L33" s="37">
        <f t="shared" ca="1" si="1"/>
        <v>42395</v>
      </c>
      <c r="M33" s="49"/>
      <c r="N33" s="49"/>
      <c r="O33" s="49"/>
      <c r="P33" s="49"/>
      <c r="Q33" s="50">
        <f t="shared" si="2"/>
        <v>0</v>
      </c>
      <c r="T33" s="48">
        <f ca="1">T32+1</f>
        <v>42395</v>
      </c>
      <c r="U33" s="37">
        <f t="shared" ca="1" si="3"/>
        <v>42395</v>
      </c>
      <c r="V33" s="49"/>
      <c r="W33" s="49"/>
      <c r="X33" s="49"/>
      <c r="Y33" s="49"/>
      <c r="Z33" s="50">
        <f t="shared" si="18"/>
        <v>0</v>
      </c>
      <c r="FN33" s="48">
        <f ca="1">FN32+1</f>
        <v>42395</v>
      </c>
      <c r="FO33" s="37">
        <f t="shared" ca="1" si="5"/>
        <v>42395</v>
      </c>
      <c r="FP33" s="49"/>
      <c r="FQ33" s="49"/>
      <c r="FR33" s="49"/>
      <c r="FS33" s="49"/>
      <c r="FT33" s="50">
        <f t="shared" si="17"/>
        <v>0</v>
      </c>
      <c r="FW33" s="36">
        <f t="shared" ca="1" si="6"/>
        <v>42395</v>
      </c>
      <c r="FX33" s="37">
        <f t="shared" ca="1" si="7"/>
        <v>42395</v>
      </c>
      <c r="FY33" s="32">
        <f t="shared" si="8"/>
        <v>0</v>
      </c>
      <c r="FZ33" s="26">
        <f t="shared" si="9"/>
        <v>0</v>
      </c>
      <c r="GA33" s="26">
        <f t="shared" si="10"/>
        <v>0</v>
      </c>
      <c r="GB33" s="26">
        <f t="shared" si="11"/>
        <v>0</v>
      </c>
    </row>
    <row r="34" spans="2:184" x14ac:dyDescent="0.25">
      <c r="B34" s="48">
        <f ca="1">B33+1</f>
        <v>42396</v>
      </c>
      <c r="C34" s="37">
        <f t="shared" ca="1" si="0"/>
        <v>42396</v>
      </c>
      <c r="D34" s="49"/>
      <c r="E34" s="49"/>
      <c r="F34" s="49"/>
      <c r="G34" s="49"/>
      <c r="H34" s="50">
        <f>SUM(E34-D34,G34-F34)</f>
        <v>0</v>
      </c>
      <c r="K34" s="48">
        <f ca="1">K33+1</f>
        <v>42396</v>
      </c>
      <c r="L34" s="37">
        <f t="shared" ca="1" si="1"/>
        <v>42396</v>
      </c>
      <c r="M34" s="49"/>
      <c r="N34" s="49"/>
      <c r="O34" s="49"/>
      <c r="P34" s="49"/>
      <c r="Q34" s="50">
        <f t="shared" si="2"/>
        <v>0</v>
      </c>
      <c r="T34" s="48">
        <f ca="1">T33+1</f>
        <v>42396</v>
      </c>
      <c r="U34" s="37">
        <f t="shared" ca="1" si="3"/>
        <v>42396</v>
      </c>
      <c r="V34" s="49"/>
      <c r="W34" s="49"/>
      <c r="X34" s="49"/>
      <c r="Y34" s="49"/>
      <c r="Z34" s="50">
        <f t="shared" si="18"/>
        <v>0</v>
      </c>
      <c r="FN34" s="48">
        <f ca="1">FN33+1</f>
        <v>42396</v>
      </c>
      <c r="FO34" s="37">
        <f t="shared" ca="1" si="5"/>
        <v>42396</v>
      </c>
      <c r="FP34" s="49"/>
      <c r="FQ34" s="49"/>
      <c r="FR34" s="49"/>
      <c r="FS34" s="49"/>
      <c r="FT34" s="50">
        <f>SUM(FQ34-FP34,FS34-FR34)</f>
        <v>0</v>
      </c>
      <c r="FW34" s="36">
        <f t="shared" ca="1" si="6"/>
        <v>42396</v>
      </c>
      <c r="FX34" s="37">
        <f t="shared" ca="1" si="7"/>
        <v>42396</v>
      </c>
      <c r="FY34" s="32">
        <f t="shared" si="8"/>
        <v>0</v>
      </c>
      <c r="FZ34" s="26">
        <f t="shared" si="9"/>
        <v>0</v>
      </c>
      <c r="GA34" s="26">
        <f t="shared" si="10"/>
        <v>0</v>
      </c>
      <c r="GB34" s="26">
        <f t="shared" si="11"/>
        <v>0</v>
      </c>
    </row>
    <row r="35" spans="2:184" x14ac:dyDescent="0.25">
      <c r="B35" s="48">
        <f ca="1">B34+1</f>
        <v>42397</v>
      </c>
      <c r="C35" s="37">
        <f t="shared" ca="1" si="0"/>
        <v>42397</v>
      </c>
      <c r="D35" s="49"/>
      <c r="E35" s="49"/>
      <c r="F35" s="49"/>
      <c r="G35" s="49"/>
      <c r="H35" s="50">
        <f t="shared" si="13"/>
        <v>0</v>
      </c>
      <c r="K35" s="48">
        <f ca="1">K34+1</f>
        <v>42397</v>
      </c>
      <c r="L35" s="37">
        <f t="shared" ca="1" si="1"/>
        <v>42397</v>
      </c>
      <c r="M35" s="49"/>
      <c r="N35" s="49"/>
      <c r="O35" s="49"/>
      <c r="P35" s="49"/>
      <c r="Q35" s="50">
        <f t="shared" si="2"/>
        <v>0</v>
      </c>
      <c r="T35" s="48">
        <f ca="1">T34+1</f>
        <v>42397</v>
      </c>
      <c r="U35" s="37">
        <f t="shared" ca="1" si="3"/>
        <v>42397</v>
      </c>
      <c r="V35" s="49"/>
      <c r="W35" s="49"/>
      <c r="X35" s="49"/>
      <c r="Y35" s="49"/>
      <c r="Z35" s="50">
        <f t="shared" si="18"/>
        <v>0</v>
      </c>
      <c r="FN35" s="48">
        <f ca="1">FN34+1</f>
        <v>42397</v>
      </c>
      <c r="FO35" s="37">
        <f t="shared" ca="1" si="5"/>
        <v>42397</v>
      </c>
      <c r="FP35" s="49"/>
      <c r="FQ35" s="49"/>
      <c r="FR35" s="49"/>
      <c r="FS35" s="49"/>
      <c r="FT35" s="50">
        <f>SUM(FQ35-FP35,FS35-FR35)</f>
        <v>0</v>
      </c>
      <c r="FW35" s="36">
        <f t="shared" ca="1" si="6"/>
        <v>42397</v>
      </c>
      <c r="FX35" s="37">
        <f t="shared" ca="1" si="7"/>
        <v>42397</v>
      </c>
      <c r="FY35" s="32">
        <f t="shared" si="8"/>
        <v>0</v>
      </c>
      <c r="FZ35" s="26">
        <f t="shared" si="9"/>
        <v>0</v>
      </c>
      <c r="GA35" s="26">
        <f t="shared" si="10"/>
        <v>0</v>
      </c>
      <c r="GB35" s="26">
        <f t="shared" si="11"/>
        <v>0</v>
      </c>
    </row>
    <row r="36" spans="2:184" x14ac:dyDescent="0.25">
      <c r="B36" s="48">
        <f ca="1">IF(MONTH($B$35+1)=MONTH($B$35),$B$35+1,"")</f>
        <v>42398</v>
      </c>
      <c r="C36" s="37">
        <f ca="1">IF(B36="","",C35+1)</f>
        <v>42398</v>
      </c>
      <c r="D36" s="49"/>
      <c r="E36" s="49"/>
      <c r="F36" s="49"/>
      <c r="G36" s="49"/>
      <c r="H36" s="50">
        <f t="shared" si="13"/>
        <v>0</v>
      </c>
      <c r="K36" s="48">
        <f ca="1">IF(MONTH($B$35+1)=MONTH($B$35),$B$35+1,"")</f>
        <v>42398</v>
      </c>
      <c r="L36" s="37">
        <f t="shared" ca="1" si="1"/>
        <v>42398</v>
      </c>
      <c r="M36" s="49"/>
      <c r="N36" s="49"/>
      <c r="O36" s="49"/>
      <c r="P36" s="49"/>
      <c r="Q36" s="50">
        <f t="shared" si="2"/>
        <v>0</v>
      </c>
      <c r="T36" s="48">
        <f ca="1">IF(MONTH($B$35+1)=MONTH($B$35),$B$35+1,"")</f>
        <v>42398</v>
      </c>
      <c r="U36" s="37">
        <f t="shared" ca="1" si="3"/>
        <v>42398</v>
      </c>
      <c r="V36" s="49"/>
      <c r="W36" s="49"/>
      <c r="X36" s="49"/>
      <c r="Y36" s="49"/>
      <c r="Z36" s="50">
        <f t="shared" si="18"/>
        <v>0</v>
      </c>
      <c r="FN36" s="48">
        <f ca="1">IF(MONTH($B$35+1)=MONTH($B$35),$B$35+1,"")</f>
        <v>42398</v>
      </c>
      <c r="FO36" s="37">
        <f ca="1">IF(FN36="","",FO35+1)</f>
        <v>42398</v>
      </c>
      <c r="FP36" s="49"/>
      <c r="FQ36" s="49"/>
      <c r="FR36" s="49"/>
      <c r="FS36" s="49"/>
      <c r="FT36" s="50">
        <f>SUM(FQ36-FP36,FS36-FR36)</f>
        <v>0</v>
      </c>
      <c r="FW36" s="36">
        <f ca="1">IF(MONTH($B$35+1)=MONTH($B$35),$B$35+1,"")</f>
        <v>42398</v>
      </c>
      <c r="FX36" s="37">
        <f ca="1">IF(FW36="","",FX35+1)</f>
        <v>42398</v>
      </c>
      <c r="FY36" s="32">
        <f t="shared" si="8"/>
        <v>0</v>
      </c>
      <c r="FZ36" s="26">
        <f t="shared" si="9"/>
        <v>0</v>
      </c>
      <c r="GA36" s="26">
        <f t="shared" si="10"/>
        <v>0</v>
      </c>
      <c r="GB36" s="26">
        <f t="shared" si="11"/>
        <v>0</v>
      </c>
    </row>
    <row r="37" spans="2:184" x14ac:dyDescent="0.25">
      <c r="B37" s="48">
        <f ca="1">IF(MONTH($B$35+2)=MONTH($B$35),$B$35+2,"")</f>
        <v>42399</v>
      </c>
      <c r="C37" s="37">
        <f ca="1">IF(B37="","",C36+1)</f>
        <v>42399</v>
      </c>
      <c r="D37" s="49"/>
      <c r="E37" s="49"/>
      <c r="F37" s="49"/>
      <c r="G37" s="49"/>
      <c r="H37" s="50">
        <f>SUM(E37-D37,G37-F37)</f>
        <v>0</v>
      </c>
      <c r="K37" s="48">
        <f ca="1">IF(MONTH($B$35+2)=MONTH($B$35),$B$35+2,"")</f>
        <v>42399</v>
      </c>
      <c r="L37" s="37">
        <f t="shared" ca="1" si="1"/>
        <v>42399</v>
      </c>
      <c r="M37" s="49"/>
      <c r="N37" s="49"/>
      <c r="O37" s="49"/>
      <c r="P37" s="49"/>
      <c r="Q37" s="50">
        <f t="shared" si="2"/>
        <v>0</v>
      </c>
      <c r="T37" s="48">
        <f ca="1">IF(MONTH($B$35+2)=MONTH($B$35),$B$35+2,"")</f>
        <v>42399</v>
      </c>
      <c r="U37" s="37">
        <f t="shared" ca="1" si="3"/>
        <v>42399</v>
      </c>
      <c r="V37" s="49"/>
      <c r="W37" s="49"/>
      <c r="X37" s="49"/>
      <c r="Y37" s="49"/>
      <c r="Z37" s="50">
        <f t="shared" si="18"/>
        <v>0</v>
      </c>
      <c r="FN37" s="48">
        <f ca="1">IF(MONTH($B$35+2)=MONTH($B$35),$B$35+2,"")</f>
        <v>42399</v>
      </c>
      <c r="FO37" s="37">
        <f ca="1">IF(FN37="","",FO36+1)</f>
        <v>42399</v>
      </c>
      <c r="FP37" s="49"/>
      <c r="FQ37" s="49"/>
      <c r="FR37" s="49"/>
      <c r="FS37" s="49"/>
      <c r="FT37" s="50">
        <f>SUM(FQ37-FP37,FS37-FR37)</f>
        <v>0</v>
      </c>
      <c r="FW37" s="36">
        <f ca="1">IF(MONTH($B$35+2)=MONTH($B$35),$B$35+2,"")</f>
        <v>42399</v>
      </c>
      <c r="FX37" s="37">
        <f ca="1">IF(FW37="","",FX36+1)</f>
        <v>42399</v>
      </c>
      <c r="FY37" s="32">
        <f t="shared" si="8"/>
        <v>0</v>
      </c>
      <c r="FZ37" s="26">
        <f t="shared" si="9"/>
        <v>0</v>
      </c>
      <c r="GA37" s="26">
        <f t="shared" si="10"/>
        <v>0</v>
      </c>
      <c r="GB37" s="26">
        <f t="shared" si="11"/>
        <v>0</v>
      </c>
    </row>
    <row r="38" spans="2:184" ht="15.75" thickBot="1" x14ac:dyDescent="0.3">
      <c r="B38" s="51">
        <f ca="1">IF(MONTH($B$35+3)=MONTH($B$35),$B$35+3,"")</f>
        <v>42400</v>
      </c>
      <c r="C38" s="52">
        <f ca="1">IF(B38="","",C37+1)</f>
        <v>42400</v>
      </c>
      <c r="D38" s="53"/>
      <c r="E38" s="53"/>
      <c r="F38" s="53"/>
      <c r="G38" s="53"/>
      <c r="H38" s="54">
        <f>SUM(E38-D38,G38-F38)</f>
        <v>0</v>
      </c>
      <c r="K38" s="51">
        <f ca="1">IF(MONTH($B$35+3)=MONTH($B$35),$B$35+3,"")</f>
        <v>42400</v>
      </c>
      <c r="L38" s="52">
        <f t="shared" ca="1" si="1"/>
        <v>42400</v>
      </c>
      <c r="M38" s="53"/>
      <c r="N38" s="53"/>
      <c r="O38" s="53"/>
      <c r="P38" s="53"/>
      <c r="Q38" s="54">
        <f t="shared" si="2"/>
        <v>0</v>
      </c>
      <c r="T38" s="51">
        <f ca="1">IF(MONTH($B$35+3)=MONTH($B$35),$B$35+3,"")</f>
        <v>42400</v>
      </c>
      <c r="U38" s="52">
        <f t="shared" ca="1" si="3"/>
        <v>42400</v>
      </c>
      <c r="V38" s="53"/>
      <c r="W38" s="53"/>
      <c r="X38" s="53"/>
      <c r="Y38" s="53"/>
      <c r="Z38" s="54">
        <f t="shared" si="18"/>
        <v>0</v>
      </c>
      <c r="FN38" s="51">
        <f ca="1">IF(MONTH($B$35+3)=MONTH($B$35),$B$35+3,"")</f>
        <v>42400</v>
      </c>
      <c r="FO38" s="52">
        <f ca="1">IF(FN38="","",FO37+1)</f>
        <v>42400</v>
      </c>
      <c r="FP38" s="53"/>
      <c r="FQ38" s="53"/>
      <c r="FR38" s="53"/>
      <c r="FS38" s="53"/>
      <c r="FT38" s="54">
        <f>SUM(FQ38-FP38,FS38-FR38)</f>
        <v>0</v>
      </c>
      <c r="FW38" s="38">
        <f ca="1">IF(MONTH($B$35+3)=MONTH($B$35),$B$35+3,"")</f>
        <v>42400</v>
      </c>
      <c r="FX38" s="39">
        <f ca="1">IF(FW38="","",FX37+1)</f>
        <v>42400</v>
      </c>
      <c r="FY38" s="33">
        <f t="shared" si="8"/>
        <v>0</v>
      </c>
      <c r="FZ38" s="27">
        <f t="shared" si="9"/>
        <v>0</v>
      </c>
      <c r="GA38" s="27">
        <f t="shared" si="10"/>
        <v>0</v>
      </c>
      <c r="GB38" s="27">
        <f t="shared" si="11"/>
        <v>0</v>
      </c>
    </row>
    <row r="39" spans="2:184" ht="15.75" thickBot="1" x14ac:dyDescent="0.3">
      <c r="B39" s="3"/>
      <c r="C39" s="3"/>
      <c r="G39" s="4" t="s">
        <v>3</v>
      </c>
      <c r="H39" s="17">
        <f>SUM(H8:H38)</f>
        <v>0</v>
      </c>
      <c r="K39" s="3"/>
      <c r="L39" s="3"/>
      <c r="P39" s="4" t="s">
        <v>3</v>
      </c>
      <c r="Q39" s="17">
        <f>SUM(Q8:Q38)</f>
        <v>0</v>
      </c>
      <c r="T39" s="3"/>
      <c r="U39" s="3"/>
      <c r="Y39" s="4" t="s">
        <v>3</v>
      </c>
      <c r="Z39" s="17">
        <f>SUM(Z8:Z38)</f>
        <v>0</v>
      </c>
      <c r="FN39" s="3"/>
      <c r="FO39" s="3"/>
      <c r="FS39" s="42" t="s">
        <v>3</v>
      </c>
      <c r="FT39" s="43">
        <f>SUM(FT8:FT38)</f>
        <v>0</v>
      </c>
      <c r="FY39" s="24">
        <f t="shared" si="8"/>
        <v>0</v>
      </c>
      <c r="FZ39" s="24">
        <f t="shared" si="9"/>
        <v>0</v>
      </c>
      <c r="GA39" s="24">
        <f t="shared" si="10"/>
        <v>0</v>
      </c>
      <c r="GB39" s="24">
        <f t="shared" si="11"/>
        <v>0</v>
      </c>
    </row>
  </sheetData>
  <phoneticPr fontId="4" type="noConversion"/>
  <conditionalFormatting sqref="FQ9:FR9">
    <cfRule type="expression" dxfId="240" priority="19" stopIfTrue="1">
      <formula>COUNTIF(Fériés,$B9)&gt;0</formula>
    </cfRule>
    <cfRule type="expression" dxfId="239" priority="20" stopIfTrue="1">
      <formula>WEEKDAY($B9,2)&gt;5</formula>
    </cfRule>
  </conditionalFormatting>
  <conditionalFormatting sqref="FN8:FT38">
    <cfRule type="expression" dxfId="238" priority="17" stopIfTrue="1">
      <formula>COUNTIF(Fériés,$B8)&gt;0</formula>
    </cfRule>
    <cfRule type="expression" dxfId="237" priority="18" stopIfTrue="1">
      <formula>WEEKDAY($B8,2)&gt;5</formula>
    </cfRule>
  </conditionalFormatting>
  <conditionalFormatting sqref="FX8:FX38">
    <cfRule type="expression" dxfId="236" priority="13" stopIfTrue="1">
      <formula>COUNTIF(Fériés,$B8)&gt;0</formula>
    </cfRule>
    <cfRule type="expression" dxfId="235" priority="14" stopIfTrue="1">
      <formula>WEEKDAY($B8,2)&gt;5</formula>
    </cfRule>
  </conditionalFormatting>
  <conditionalFormatting sqref="FW8:GB38">
    <cfRule type="expression" dxfId="234" priority="15" stopIfTrue="1">
      <formula>COUNTIF(Fériés,$B8)&gt;0</formula>
    </cfRule>
    <cfRule type="expression" dxfId="233" priority="16" stopIfTrue="1">
      <formula>WEEKDAY($B8,2)&gt;5</formula>
    </cfRule>
  </conditionalFormatting>
  <conditionalFormatting sqref="B8:H38">
    <cfRule type="expression" dxfId="232" priority="9" stopIfTrue="1">
      <formula>COUNTIF(Fériés,$B8)&gt;0</formula>
    </cfRule>
    <cfRule type="expression" dxfId="231" priority="10" stopIfTrue="1">
      <formula>WEEKDAY($B8,2)&gt;5</formula>
    </cfRule>
  </conditionalFormatting>
  <conditionalFormatting sqref="E9:F9">
    <cfRule type="expression" dxfId="230" priority="11" stopIfTrue="1">
      <formula>COUNTIF(Fériés,$B9)&gt;0</formula>
    </cfRule>
    <cfRule type="expression" dxfId="229" priority="12" stopIfTrue="1">
      <formula>WEEKDAY($B9,2)&gt;5</formula>
    </cfRule>
  </conditionalFormatting>
  <conditionalFormatting sqref="K8:Q38">
    <cfRule type="expression" dxfId="228" priority="5" stopIfTrue="1">
      <formula>COUNTIF(Fériés,$B8)&gt;0</formula>
    </cfRule>
    <cfRule type="expression" dxfId="227" priority="6" stopIfTrue="1">
      <formula>WEEKDAY($B8,2)&gt;5</formula>
    </cfRule>
  </conditionalFormatting>
  <conditionalFormatting sqref="N9:O9">
    <cfRule type="expression" dxfId="226" priority="7" stopIfTrue="1">
      <formula>COUNTIF(Fériés,$B9)&gt;0</formula>
    </cfRule>
    <cfRule type="expression" dxfId="225" priority="8" stopIfTrue="1">
      <formula>WEEKDAY($B9,2)&gt;5</formula>
    </cfRule>
  </conditionalFormatting>
  <conditionalFormatting sqref="T8:Z38">
    <cfRule type="expression" dxfId="224" priority="1" stopIfTrue="1">
      <formula>COUNTIF(Fériés,$B8)&gt;0</formula>
    </cfRule>
    <cfRule type="expression" dxfId="223" priority="2" stopIfTrue="1">
      <formula>WEEKDAY($B8,2)&gt;5</formula>
    </cfRule>
  </conditionalFormatting>
  <conditionalFormatting sqref="W9:X9">
    <cfRule type="expression" dxfId="222" priority="3" stopIfTrue="1">
      <formula>COUNTIF(Fériés,$B9)&gt;0</formula>
    </cfRule>
    <cfRule type="expression" dxfId="221" priority="4" stopIfTrue="1">
      <formula>WEEKDAY($B9,2)&gt;5</formula>
    </cfRule>
  </conditionalFormatting>
  <dataValidations count="2">
    <dataValidation type="list" allowBlank="1" showInputMessage="1" showErrorMessage="1" sqref="A2">
      <formula1>"2015,2016,2017,2018,2019,2020,2021,2022,2023,2024,2025"</formula1>
    </dataValidation>
    <dataValidation type="list" allowBlank="1" showInputMessage="1" showErrorMessage="1" sqref="C5 L5 U5 FO5">
      <formula1>Salaries</formula1>
    </dataValidation>
  </dataValidations>
  <pageMargins left="0.7" right="0.7" top="0.75" bottom="0.75" header="0.3" footer="0.3"/>
  <pageSetup paperSize="9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B39"/>
  <sheetViews>
    <sheetView showGridLines="0" zoomScale="70" zoomScaleNormal="70" workbookViewId="0">
      <selection activeCell="FO3" sqref="FO3:FP3"/>
    </sheetView>
  </sheetViews>
  <sheetFormatPr baseColWidth="10" defaultColWidth="13" defaultRowHeight="15" x14ac:dyDescent="0.25"/>
  <cols>
    <col min="1" max="1" width="8.5703125" customWidth="1"/>
    <col min="2" max="2" width="9.85546875" customWidth="1"/>
    <col min="3" max="3" width="7" customWidth="1"/>
    <col min="4" max="7" width="6.85546875" customWidth="1"/>
    <col min="8" max="8" width="10" customWidth="1"/>
    <col min="9" max="10" width="5.28515625" customWidth="1"/>
    <col min="11" max="11" width="9.85546875" customWidth="1"/>
    <col min="12" max="12" width="7" customWidth="1"/>
    <col min="13" max="16" width="6.85546875" customWidth="1"/>
    <col min="17" max="17" width="10" customWidth="1"/>
    <col min="18" max="19" width="5.28515625" customWidth="1"/>
    <col min="20" max="20" width="9.85546875" customWidth="1"/>
    <col min="21" max="21" width="7" customWidth="1"/>
    <col min="22" max="25" width="6.85546875" customWidth="1"/>
    <col min="26" max="26" width="10" customWidth="1"/>
    <col min="27" max="27" width="0" hidden="1" customWidth="1"/>
    <col min="28" max="167" width="13" hidden="1" customWidth="1"/>
    <col min="168" max="169" width="5.28515625" customWidth="1"/>
    <col min="170" max="170" width="9.85546875" customWidth="1"/>
    <col min="171" max="171" width="7.28515625" customWidth="1"/>
    <col min="172" max="175" width="6.85546875" customWidth="1"/>
    <col min="176" max="176" width="10" customWidth="1"/>
    <col min="177" max="178" width="5.28515625" customWidth="1"/>
    <col min="180" max="180" width="6" customWidth="1"/>
    <col min="181" max="184" width="9.42578125" customWidth="1"/>
  </cols>
  <sheetData>
    <row r="1" spans="1:184" x14ac:dyDescent="0.25">
      <c r="A1" s="20"/>
      <c r="B1" s="20"/>
      <c r="FS1" s="20"/>
      <c r="FT1" s="20"/>
    </row>
    <row r="2" spans="1:184" x14ac:dyDescent="0.25">
      <c r="A2" s="74"/>
      <c r="C2" s="69" t="str">
        <f ca="1">MID(CELL("nomfichier",A1),FIND("]",CELL("nomfichier",A1))+1,12)</f>
        <v>Février</v>
      </c>
      <c r="D2" s="67">
        <f>An</f>
        <v>2016</v>
      </c>
      <c r="L2" s="70" t="str">
        <f ca="1">MID(CELL("nomfichier",A1),FIND("]",CELL("nomfichier",A1))+1,12)</f>
        <v>Février</v>
      </c>
      <c r="M2" s="67">
        <f>An</f>
        <v>2016</v>
      </c>
      <c r="U2" s="70" t="str">
        <f ca="1">MID(CELL("nomfichier",A1),FIND("]",CELL("nomfichier",A1))+1,12)</f>
        <v>Février</v>
      </c>
      <c r="V2" s="67">
        <f>An</f>
        <v>2016</v>
      </c>
      <c r="FO2" s="70" t="str">
        <f ca="1">MID(CELL("nomfichier",A1),FIND("]",CELL("nomfichier",A1))+1,12)</f>
        <v>Février</v>
      </c>
      <c r="FP2" s="67">
        <f>An</f>
        <v>2016</v>
      </c>
      <c r="FS2" s="21"/>
      <c r="FT2" s="22"/>
    </row>
    <row r="3" spans="1:184" x14ac:dyDescent="0.25">
      <c r="A3" s="21"/>
      <c r="B3" s="21"/>
    </row>
    <row r="4" spans="1:184" ht="15.75" thickBot="1" x14ac:dyDescent="0.3"/>
    <row r="5" spans="1:184" ht="15.75" thickBot="1" x14ac:dyDescent="0.3">
      <c r="C5" s="56" t="str">
        <f>Janvier!C5</f>
        <v>PIERRE</v>
      </c>
      <c r="D5" s="57"/>
      <c r="E5" s="55"/>
      <c r="L5" s="56" t="str">
        <f>Janvier!L5</f>
        <v>PAUL</v>
      </c>
      <c r="M5" s="57"/>
      <c r="N5" s="55"/>
      <c r="O5" s="19"/>
      <c r="U5" s="56" t="str">
        <f>Janvier!U5</f>
        <v>MARTIN</v>
      </c>
      <c r="V5" s="57"/>
      <c r="W5" s="55"/>
      <c r="X5" s="19"/>
      <c r="FO5" s="56" t="str">
        <f>Janvier!FO5</f>
        <v>DUBOIS</v>
      </c>
      <c r="FP5" s="57"/>
      <c r="FQ5" s="55"/>
      <c r="FW5" s="68" t="str">
        <f ca="1">MID(CELL("nomfichier",A1),FIND("]",CELL("nomfichier",A1))+1,12)</f>
        <v>Février</v>
      </c>
      <c r="FX5" s="30"/>
      <c r="FY5" s="29" t="str">
        <f>C5</f>
        <v>PIERRE</v>
      </c>
      <c r="FZ5" s="29" t="str">
        <f>L5</f>
        <v>PAUL</v>
      </c>
      <c r="GA5" s="29" t="str">
        <f>U5</f>
        <v>MARTIN</v>
      </c>
      <c r="GB5" s="29" t="str">
        <f>FO5</f>
        <v>DUBOIS</v>
      </c>
    </row>
    <row r="6" spans="1:184" ht="15.75" thickBot="1" x14ac:dyDescent="0.3">
      <c r="FW6" s="68">
        <f>An</f>
        <v>2016</v>
      </c>
      <c r="FX6" s="30"/>
    </row>
    <row r="7" spans="1:184" x14ac:dyDescent="0.25">
      <c r="B7" s="44" t="s">
        <v>1</v>
      </c>
      <c r="C7" s="45" t="s">
        <v>2</v>
      </c>
      <c r="D7" s="46" t="s">
        <v>36</v>
      </c>
      <c r="E7" s="46" t="s">
        <v>37</v>
      </c>
      <c r="F7" s="46" t="s">
        <v>36</v>
      </c>
      <c r="G7" s="46" t="s">
        <v>37</v>
      </c>
      <c r="H7" s="47" t="s">
        <v>35</v>
      </c>
      <c r="K7" s="44" t="s">
        <v>1</v>
      </c>
      <c r="L7" s="45" t="s">
        <v>2</v>
      </c>
      <c r="M7" s="46" t="s">
        <v>36</v>
      </c>
      <c r="N7" s="46" t="s">
        <v>37</v>
      </c>
      <c r="O7" s="46" t="s">
        <v>36</v>
      </c>
      <c r="P7" s="46" t="s">
        <v>37</v>
      </c>
      <c r="Q7" s="47" t="s">
        <v>35</v>
      </c>
      <c r="T7" s="44" t="s">
        <v>1</v>
      </c>
      <c r="U7" s="45" t="s">
        <v>2</v>
      </c>
      <c r="V7" s="46" t="s">
        <v>36</v>
      </c>
      <c r="W7" s="46" t="s">
        <v>37</v>
      </c>
      <c r="X7" s="46" t="s">
        <v>36</v>
      </c>
      <c r="Y7" s="46" t="s">
        <v>37</v>
      </c>
      <c r="Z7" s="47" t="s">
        <v>35</v>
      </c>
      <c r="FN7" s="44" t="s">
        <v>1</v>
      </c>
      <c r="FO7" s="45" t="s">
        <v>2</v>
      </c>
      <c r="FP7" s="46" t="s">
        <v>36</v>
      </c>
      <c r="FQ7" s="46" t="s">
        <v>37</v>
      </c>
      <c r="FR7" s="46" t="s">
        <v>36</v>
      </c>
      <c r="FS7" s="46" t="s">
        <v>37</v>
      </c>
      <c r="FT7" s="47" t="s">
        <v>35</v>
      </c>
      <c r="FW7" s="41" t="s">
        <v>1</v>
      </c>
      <c r="FX7" s="41" t="s">
        <v>2</v>
      </c>
      <c r="FY7" s="40" t="s">
        <v>35</v>
      </c>
      <c r="FZ7" s="28" t="s">
        <v>35</v>
      </c>
      <c r="GA7" s="28" t="s">
        <v>35</v>
      </c>
      <c r="GB7" s="28" t="s">
        <v>35</v>
      </c>
    </row>
    <row r="8" spans="1:184" x14ac:dyDescent="0.25">
      <c r="B8" s="48">
        <f ca="1">DATE(An,MONTH("1/"&amp;$C$2),1)</f>
        <v>42401</v>
      </c>
      <c r="C8" s="37">
        <f ca="1">B8</f>
        <v>42401</v>
      </c>
      <c r="D8" s="49"/>
      <c r="E8" s="49"/>
      <c r="F8" s="49"/>
      <c r="G8" s="49"/>
      <c r="H8" s="50">
        <f>SUM(E8-D8,G8-F8)</f>
        <v>0</v>
      </c>
      <c r="K8" s="48">
        <f ca="1">B8</f>
        <v>42401</v>
      </c>
      <c r="L8" s="37">
        <f ca="1">$C8</f>
        <v>42401</v>
      </c>
      <c r="M8" s="49"/>
      <c r="N8" s="49"/>
      <c r="O8" s="49"/>
      <c r="P8" s="49"/>
      <c r="Q8" s="50">
        <f>SUM(N8-M8,P8-O8)</f>
        <v>0</v>
      </c>
      <c r="T8" s="48">
        <f ca="1">B8</f>
        <v>42401</v>
      </c>
      <c r="U8" s="37">
        <f ca="1">$C8</f>
        <v>42401</v>
      </c>
      <c r="V8" s="49"/>
      <c r="W8" s="49"/>
      <c r="X8" s="49"/>
      <c r="Y8" s="49"/>
      <c r="Z8" s="50">
        <f>SUM(W8-V8,Y8-X8)</f>
        <v>0</v>
      </c>
      <c r="FN8" s="48">
        <f ca="1">B8</f>
        <v>42401</v>
      </c>
      <c r="FO8" s="37">
        <f ca="1">FN8</f>
        <v>42401</v>
      </c>
      <c r="FP8" s="49"/>
      <c r="FQ8" s="49"/>
      <c r="FR8" s="49"/>
      <c r="FS8" s="49"/>
      <c r="FT8" s="50">
        <f>SUM(FQ8-FP8,FS8-FR8)</f>
        <v>0</v>
      </c>
      <c r="FW8" s="34">
        <f ca="1">B8</f>
        <v>42401</v>
      </c>
      <c r="FX8" s="35">
        <f ca="1">FW8</f>
        <v>42401</v>
      </c>
      <c r="FY8" s="31">
        <f>H8</f>
        <v>0</v>
      </c>
      <c r="FZ8" s="25">
        <f>Q8</f>
        <v>0</v>
      </c>
      <c r="GA8" s="25">
        <f>Z8</f>
        <v>0</v>
      </c>
      <c r="GB8" s="25">
        <f>FT8</f>
        <v>0</v>
      </c>
    </row>
    <row r="9" spans="1:184" x14ac:dyDescent="0.25">
      <c r="B9" s="48">
        <f ca="1">B8+1</f>
        <v>42402</v>
      </c>
      <c r="C9" s="37">
        <f t="shared" ref="C9:C35" ca="1" si="0">B9</f>
        <v>42402</v>
      </c>
      <c r="D9" s="49"/>
      <c r="E9" s="49"/>
      <c r="F9" s="49"/>
      <c r="G9" s="49"/>
      <c r="H9" s="50">
        <f>SUM(E9-D9,G9-F9)</f>
        <v>0</v>
      </c>
      <c r="K9" s="48">
        <f ca="1">K8+1</f>
        <v>42402</v>
      </c>
      <c r="L9" s="37">
        <f t="shared" ref="L9:L38" ca="1" si="1">$C9</f>
        <v>42402</v>
      </c>
      <c r="M9" s="49"/>
      <c r="N9" s="49"/>
      <c r="O9" s="49"/>
      <c r="P9" s="49"/>
      <c r="Q9" s="50">
        <f t="shared" ref="Q9:Q38" si="2">SUM(N9-M9,P9-O9)</f>
        <v>0</v>
      </c>
      <c r="T9" s="48">
        <f ca="1">T8+1</f>
        <v>42402</v>
      </c>
      <c r="U9" s="37">
        <f t="shared" ref="U9:U38" ca="1" si="3">$C9</f>
        <v>42402</v>
      </c>
      <c r="V9" s="49"/>
      <c r="W9" s="49"/>
      <c r="X9" s="49"/>
      <c r="Y9" s="49"/>
      <c r="Z9" s="50">
        <f t="shared" ref="Z9:Z30" si="4">SUM(W9-V9,Y9-X9)</f>
        <v>0</v>
      </c>
      <c r="FN9" s="48">
        <f ca="1">FN8+1</f>
        <v>42402</v>
      </c>
      <c r="FO9" s="37">
        <f t="shared" ref="FO9:FO35" ca="1" si="5">FN9</f>
        <v>42402</v>
      </c>
      <c r="FP9" s="49"/>
      <c r="FQ9" s="49"/>
      <c r="FR9" s="49"/>
      <c r="FS9" s="49"/>
      <c r="FT9" s="50">
        <f>SUM(FQ9-FP9,FS9-FR9)</f>
        <v>0</v>
      </c>
      <c r="FW9" s="36">
        <f t="shared" ref="FW9:FW35" ca="1" si="6">FW8+1</f>
        <v>42402</v>
      </c>
      <c r="FX9" s="37">
        <f t="shared" ref="FX9:FX35" ca="1" si="7">FW9</f>
        <v>42402</v>
      </c>
      <c r="FY9" s="32">
        <f t="shared" ref="FY9:FY39" si="8">H9</f>
        <v>0</v>
      </c>
      <c r="FZ9" s="26">
        <f t="shared" ref="FZ9:FZ39" si="9">Q9</f>
        <v>0</v>
      </c>
      <c r="GA9" s="26">
        <f t="shared" ref="GA9:GA39" si="10">Z9</f>
        <v>0</v>
      </c>
      <c r="GB9" s="26">
        <f t="shared" ref="GB9:GB39" si="11">FT9</f>
        <v>0</v>
      </c>
    </row>
    <row r="10" spans="1:184" x14ac:dyDescent="0.25">
      <c r="B10" s="48">
        <f t="shared" ref="B10:B32" ca="1" si="12">B9+1</f>
        <v>42403</v>
      </c>
      <c r="C10" s="37">
        <f t="shared" ca="1" si="0"/>
        <v>42403</v>
      </c>
      <c r="D10" s="49"/>
      <c r="E10" s="49"/>
      <c r="F10" s="49"/>
      <c r="G10" s="49"/>
      <c r="H10" s="50">
        <f t="shared" ref="H10:H36" si="13">SUM(E10-D10,G10-F10)</f>
        <v>0</v>
      </c>
      <c r="K10" s="48">
        <f t="shared" ref="K10:K32" ca="1" si="14">K9+1</f>
        <v>42403</v>
      </c>
      <c r="L10" s="37">
        <f t="shared" ca="1" si="1"/>
        <v>42403</v>
      </c>
      <c r="M10" s="49"/>
      <c r="N10" s="49"/>
      <c r="O10" s="49"/>
      <c r="P10" s="49"/>
      <c r="Q10" s="50">
        <f t="shared" si="2"/>
        <v>0</v>
      </c>
      <c r="T10" s="48">
        <f t="shared" ref="T10:T32" ca="1" si="15">T9+1</f>
        <v>42403</v>
      </c>
      <c r="U10" s="37">
        <f t="shared" ca="1" si="3"/>
        <v>42403</v>
      </c>
      <c r="V10" s="49"/>
      <c r="W10" s="49"/>
      <c r="X10" s="49"/>
      <c r="Y10" s="49"/>
      <c r="Z10" s="50">
        <f t="shared" si="4"/>
        <v>0</v>
      </c>
      <c r="FN10" s="48">
        <f t="shared" ref="FN10:FN32" ca="1" si="16">FN9+1</f>
        <v>42403</v>
      </c>
      <c r="FO10" s="37">
        <f t="shared" ca="1" si="5"/>
        <v>42403</v>
      </c>
      <c r="FP10" s="49"/>
      <c r="FQ10" s="49"/>
      <c r="FR10" s="49"/>
      <c r="FS10" s="49"/>
      <c r="FT10" s="50">
        <f t="shared" ref="FT10:FT33" si="17">SUM(FQ10-FP10,FS10-FR10)</f>
        <v>0</v>
      </c>
      <c r="FW10" s="36">
        <f t="shared" ca="1" si="6"/>
        <v>42403</v>
      </c>
      <c r="FX10" s="37">
        <f t="shared" ca="1" si="7"/>
        <v>42403</v>
      </c>
      <c r="FY10" s="32">
        <f t="shared" si="8"/>
        <v>0</v>
      </c>
      <c r="FZ10" s="26">
        <f t="shared" si="9"/>
        <v>0</v>
      </c>
      <c r="GA10" s="26">
        <f t="shared" si="10"/>
        <v>0</v>
      </c>
      <c r="GB10" s="26">
        <f t="shared" si="11"/>
        <v>0</v>
      </c>
    </row>
    <row r="11" spans="1:184" x14ac:dyDescent="0.25">
      <c r="B11" s="48">
        <f t="shared" ca="1" si="12"/>
        <v>42404</v>
      </c>
      <c r="C11" s="37">
        <f t="shared" ca="1" si="0"/>
        <v>42404</v>
      </c>
      <c r="D11" s="49"/>
      <c r="E11" s="49"/>
      <c r="F11" s="49"/>
      <c r="G11" s="49"/>
      <c r="H11" s="50">
        <f t="shared" si="13"/>
        <v>0</v>
      </c>
      <c r="K11" s="48">
        <f t="shared" ca="1" si="14"/>
        <v>42404</v>
      </c>
      <c r="L11" s="37">
        <f t="shared" ca="1" si="1"/>
        <v>42404</v>
      </c>
      <c r="M11" s="49"/>
      <c r="N11" s="49"/>
      <c r="O11" s="49"/>
      <c r="P11" s="49"/>
      <c r="Q11" s="50">
        <f t="shared" si="2"/>
        <v>0</v>
      </c>
      <c r="T11" s="48">
        <f t="shared" ca="1" si="15"/>
        <v>42404</v>
      </c>
      <c r="U11" s="37">
        <f t="shared" ca="1" si="3"/>
        <v>42404</v>
      </c>
      <c r="V11" s="49"/>
      <c r="W11" s="49"/>
      <c r="X11" s="49"/>
      <c r="Y11" s="49"/>
      <c r="Z11" s="50">
        <f t="shared" si="4"/>
        <v>0</v>
      </c>
      <c r="FN11" s="48">
        <f t="shared" ca="1" si="16"/>
        <v>42404</v>
      </c>
      <c r="FO11" s="37">
        <f t="shared" ca="1" si="5"/>
        <v>42404</v>
      </c>
      <c r="FP11" s="49"/>
      <c r="FQ11" s="49"/>
      <c r="FR11" s="49"/>
      <c r="FS11" s="49"/>
      <c r="FT11" s="50">
        <f t="shared" si="17"/>
        <v>0</v>
      </c>
      <c r="FW11" s="36">
        <f t="shared" ca="1" si="6"/>
        <v>42404</v>
      </c>
      <c r="FX11" s="37">
        <f t="shared" ca="1" si="7"/>
        <v>42404</v>
      </c>
      <c r="FY11" s="32">
        <f t="shared" si="8"/>
        <v>0</v>
      </c>
      <c r="FZ11" s="26">
        <f t="shared" si="9"/>
        <v>0</v>
      </c>
      <c r="GA11" s="26">
        <f t="shared" si="10"/>
        <v>0</v>
      </c>
      <c r="GB11" s="26">
        <f t="shared" si="11"/>
        <v>0</v>
      </c>
    </row>
    <row r="12" spans="1:184" x14ac:dyDescent="0.25">
      <c r="B12" s="48">
        <f t="shared" ca="1" si="12"/>
        <v>42405</v>
      </c>
      <c r="C12" s="37">
        <f t="shared" ca="1" si="0"/>
        <v>42405</v>
      </c>
      <c r="D12" s="49"/>
      <c r="E12" s="49"/>
      <c r="F12" s="49"/>
      <c r="G12" s="49"/>
      <c r="H12" s="50">
        <f t="shared" si="13"/>
        <v>0</v>
      </c>
      <c r="K12" s="48">
        <f t="shared" ca="1" si="14"/>
        <v>42405</v>
      </c>
      <c r="L12" s="37">
        <f t="shared" ca="1" si="1"/>
        <v>42405</v>
      </c>
      <c r="M12" s="49"/>
      <c r="N12" s="49"/>
      <c r="O12" s="49"/>
      <c r="P12" s="49"/>
      <c r="Q12" s="50">
        <f t="shared" si="2"/>
        <v>0</v>
      </c>
      <c r="T12" s="48">
        <f t="shared" ca="1" si="15"/>
        <v>42405</v>
      </c>
      <c r="U12" s="37">
        <f t="shared" ca="1" si="3"/>
        <v>42405</v>
      </c>
      <c r="V12" s="49"/>
      <c r="W12" s="49"/>
      <c r="X12" s="49"/>
      <c r="Y12" s="49"/>
      <c r="Z12" s="50">
        <f t="shared" si="4"/>
        <v>0</v>
      </c>
      <c r="FN12" s="48">
        <f t="shared" ca="1" si="16"/>
        <v>42405</v>
      </c>
      <c r="FO12" s="37">
        <f t="shared" ca="1" si="5"/>
        <v>42405</v>
      </c>
      <c r="FP12" s="49"/>
      <c r="FQ12" s="49"/>
      <c r="FR12" s="49"/>
      <c r="FS12" s="49"/>
      <c r="FT12" s="50">
        <f t="shared" si="17"/>
        <v>0</v>
      </c>
      <c r="FW12" s="36">
        <f t="shared" ca="1" si="6"/>
        <v>42405</v>
      </c>
      <c r="FX12" s="37">
        <f t="shared" ca="1" si="7"/>
        <v>42405</v>
      </c>
      <c r="FY12" s="32">
        <f t="shared" si="8"/>
        <v>0</v>
      </c>
      <c r="FZ12" s="26">
        <f t="shared" si="9"/>
        <v>0</v>
      </c>
      <c r="GA12" s="26">
        <f t="shared" si="10"/>
        <v>0</v>
      </c>
      <c r="GB12" s="26">
        <f t="shared" si="11"/>
        <v>0</v>
      </c>
    </row>
    <row r="13" spans="1:184" x14ac:dyDescent="0.25">
      <c r="B13" s="48">
        <f t="shared" ca="1" si="12"/>
        <v>42406</v>
      </c>
      <c r="C13" s="37">
        <f t="shared" ca="1" si="0"/>
        <v>42406</v>
      </c>
      <c r="D13" s="49"/>
      <c r="E13" s="49"/>
      <c r="F13" s="49"/>
      <c r="G13" s="49"/>
      <c r="H13" s="50">
        <f t="shared" si="13"/>
        <v>0</v>
      </c>
      <c r="K13" s="48">
        <f t="shared" ca="1" si="14"/>
        <v>42406</v>
      </c>
      <c r="L13" s="37">
        <f t="shared" ca="1" si="1"/>
        <v>42406</v>
      </c>
      <c r="M13" s="49"/>
      <c r="N13" s="49"/>
      <c r="O13" s="49"/>
      <c r="P13" s="49"/>
      <c r="Q13" s="50">
        <f t="shared" si="2"/>
        <v>0</v>
      </c>
      <c r="T13" s="48">
        <f t="shared" ca="1" si="15"/>
        <v>42406</v>
      </c>
      <c r="U13" s="37">
        <f t="shared" ca="1" si="3"/>
        <v>42406</v>
      </c>
      <c r="V13" s="49"/>
      <c r="W13" s="49"/>
      <c r="X13" s="49"/>
      <c r="Y13" s="49"/>
      <c r="Z13" s="50">
        <f t="shared" si="4"/>
        <v>0</v>
      </c>
      <c r="FN13" s="48">
        <f t="shared" ca="1" si="16"/>
        <v>42406</v>
      </c>
      <c r="FO13" s="37">
        <f t="shared" ca="1" si="5"/>
        <v>42406</v>
      </c>
      <c r="FP13" s="49"/>
      <c r="FQ13" s="49"/>
      <c r="FR13" s="49"/>
      <c r="FS13" s="49"/>
      <c r="FT13" s="50">
        <f t="shared" si="17"/>
        <v>0</v>
      </c>
      <c r="FW13" s="36">
        <f t="shared" ca="1" si="6"/>
        <v>42406</v>
      </c>
      <c r="FX13" s="37">
        <f t="shared" ca="1" si="7"/>
        <v>42406</v>
      </c>
      <c r="FY13" s="32">
        <f t="shared" si="8"/>
        <v>0</v>
      </c>
      <c r="FZ13" s="26">
        <f t="shared" si="9"/>
        <v>0</v>
      </c>
      <c r="GA13" s="26">
        <f t="shared" si="10"/>
        <v>0</v>
      </c>
      <c r="GB13" s="26">
        <f t="shared" si="11"/>
        <v>0</v>
      </c>
    </row>
    <row r="14" spans="1:184" x14ac:dyDescent="0.25">
      <c r="B14" s="48">
        <f t="shared" ca="1" si="12"/>
        <v>42407</v>
      </c>
      <c r="C14" s="37">
        <f t="shared" ca="1" si="0"/>
        <v>42407</v>
      </c>
      <c r="D14" s="49"/>
      <c r="E14" s="49"/>
      <c r="F14" s="49"/>
      <c r="G14" s="49"/>
      <c r="H14" s="50">
        <f t="shared" si="13"/>
        <v>0</v>
      </c>
      <c r="K14" s="48">
        <f t="shared" ca="1" si="14"/>
        <v>42407</v>
      </c>
      <c r="L14" s="37">
        <f t="shared" ca="1" si="1"/>
        <v>42407</v>
      </c>
      <c r="M14" s="49"/>
      <c r="N14" s="49"/>
      <c r="O14" s="49"/>
      <c r="P14" s="49"/>
      <c r="Q14" s="50">
        <f t="shared" si="2"/>
        <v>0</v>
      </c>
      <c r="T14" s="48">
        <f t="shared" ca="1" si="15"/>
        <v>42407</v>
      </c>
      <c r="U14" s="37">
        <f t="shared" ca="1" si="3"/>
        <v>42407</v>
      </c>
      <c r="V14" s="49"/>
      <c r="W14" s="49"/>
      <c r="X14" s="49"/>
      <c r="Y14" s="49"/>
      <c r="Z14" s="50">
        <f t="shared" si="4"/>
        <v>0</v>
      </c>
      <c r="FN14" s="48">
        <f t="shared" ca="1" si="16"/>
        <v>42407</v>
      </c>
      <c r="FO14" s="37">
        <f t="shared" ca="1" si="5"/>
        <v>42407</v>
      </c>
      <c r="FP14" s="49"/>
      <c r="FQ14" s="49"/>
      <c r="FR14" s="49"/>
      <c r="FS14" s="49"/>
      <c r="FT14" s="50">
        <f t="shared" si="17"/>
        <v>0</v>
      </c>
      <c r="FW14" s="36">
        <f t="shared" ca="1" si="6"/>
        <v>42407</v>
      </c>
      <c r="FX14" s="37">
        <f t="shared" ca="1" si="7"/>
        <v>42407</v>
      </c>
      <c r="FY14" s="32">
        <f t="shared" si="8"/>
        <v>0</v>
      </c>
      <c r="FZ14" s="26">
        <f t="shared" si="9"/>
        <v>0</v>
      </c>
      <c r="GA14" s="26">
        <f t="shared" si="10"/>
        <v>0</v>
      </c>
      <c r="GB14" s="26">
        <f t="shared" si="11"/>
        <v>0</v>
      </c>
    </row>
    <row r="15" spans="1:184" x14ac:dyDescent="0.25">
      <c r="B15" s="48">
        <f t="shared" ca="1" si="12"/>
        <v>42408</v>
      </c>
      <c r="C15" s="37">
        <f t="shared" ca="1" si="0"/>
        <v>42408</v>
      </c>
      <c r="D15" s="49"/>
      <c r="E15" s="49"/>
      <c r="F15" s="49"/>
      <c r="G15" s="49"/>
      <c r="H15" s="50">
        <f t="shared" si="13"/>
        <v>0</v>
      </c>
      <c r="K15" s="48">
        <f t="shared" ca="1" si="14"/>
        <v>42408</v>
      </c>
      <c r="L15" s="37">
        <f t="shared" ca="1" si="1"/>
        <v>42408</v>
      </c>
      <c r="M15" s="49"/>
      <c r="N15" s="49"/>
      <c r="O15" s="49"/>
      <c r="P15" s="49"/>
      <c r="Q15" s="50">
        <f t="shared" si="2"/>
        <v>0</v>
      </c>
      <c r="T15" s="48">
        <f t="shared" ca="1" si="15"/>
        <v>42408</v>
      </c>
      <c r="U15" s="37">
        <f t="shared" ca="1" si="3"/>
        <v>42408</v>
      </c>
      <c r="V15" s="49"/>
      <c r="W15" s="49"/>
      <c r="X15" s="49"/>
      <c r="Y15" s="49"/>
      <c r="Z15" s="50">
        <f t="shared" si="4"/>
        <v>0</v>
      </c>
      <c r="FN15" s="48">
        <f t="shared" ca="1" si="16"/>
        <v>42408</v>
      </c>
      <c r="FO15" s="37">
        <f t="shared" ca="1" si="5"/>
        <v>42408</v>
      </c>
      <c r="FP15" s="49"/>
      <c r="FQ15" s="49"/>
      <c r="FR15" s="49"/>
      <c r="FS15" s="49"/>
      <c r="FT15" s="50">
        <f t="shared" si="17"/>
        <v>0</v>
      </c>
      <c r="FW15" s="36">
        <f t="shared" ca="1" si="6"/>
        <v>42408</v>
      </c>
      <c r="FX15" s="37">
        <f t="shared" ca="1" si="7"/>
        <v>42408</v>
      </c>
      <c r="FY15" s="32">
        <f t="shared" si="8"/>
        <v>0</v>
      </c>
      <c r="FZ15" s="26">
        <f t="shared" si="9"/>
        <v>0</v>
      </c>
      <c r="GA15" s="26">
        <f t="shared" si="10"/>
        <v>0</v>
      </c>
      <c r="GB15" s="26">
        <f t="shared" si="11"/>
        <v>0</v>
      </c>
    </row>
    <row r="16" spans="1:184" x14ac:dyDescent="0.25">
      <c r="B16" s="48">
        <f t="shared" ca="1" si="12"/>
        <v>42409</v>
      </c>
      <c r="C16" s="37">
        <f t="shared" ca="1" si="0"/>
        <v>42409</v>
      </c>
      <c r="D16" s="49"/>
      <c r="E16" s="49"/>
      <c r="F16" s="49"/>
      <c r="G16" s="49"/>
      <c r="H16" s="50">
        <f t="shared" si="13"/>
        <v>0</v>
      </c>
      <c r="K16" s="48">
        <f t="shared" ca="1" si="14"/>
        <v>42409</v>
      </c>
      <c r="L16" s="37">
        <f t="shared" ca="1" si="1"/>
        <v>42409</v>
      </c>
      <c r="M16" s="49"/>
      <c r="N16" s="49"/>
      <c r="O16" s="49"/>
      <c r="P16" s="49"/>
      <c r="Q16" s="50">
        <f t="shared" si="2"/>
        <v>0</v>
      </c>
      <c r="T16" s="48">
        <f t="shared" ca="1" si="15"/>
        <v>42409</v>
      </c>
      <c r="U16" s="37">
        <f t="shared" ca="1" si="3"/>
        <v>42409</v>
      </c>
      <c r="V16" s="49"/>
      <c r="W16" s="49"/>
      <c r="X16" s="49"/>
      <c r="Y16" s="49"/>
      <c r="Z16" s="50">
        <f t="shared" si="4"/>
        <v>0</v>
      </c>
      <c r="FN16" s="48">
        <f t="shared" ca="1" si="16"/>
        <v>42409</v>
      </c>
      <c r="FO16" s="37">
        <f t="shared" ca="1" si="5"/>
        <v>42409</v>
      </c>
      <c r="FP16" s="49"/>
      <c r="FQ16" s="49"/>
      <c r="FR16" s="49"/>
      <c r="FS16" s="49"/>
      <c r="FT16" s="50">
        <f t="shared" si="17"/>
        <v>0</v>
      </c>
      <c r="FW16" s="36">
        <f t="shared" ca="1" si="6"/>
        <v>42409</v>
      </c>
      <c r="FX16" s="37">
        <f t="shared" ca="1" si="7"/>
        <v>42409</v>
      </c>
      <c r="FY16" s="32">
        <f t="shared" si="8"/>
        <v>0</v>
      </c>
      <c r="FZ16" s="26">
        <f t="shared" si="9"/>
        <v>0</v>
      </c>
      <c r="GA16" s="26">
        <f t="shared" si="10"/>
        <v>0</v>
      </c>
      <c r="GB16" s="26">
        <f t="shared" si="11"/>
        <v>0</v>
      </c>
    </row>
    <row r="17" spans="2:184" x14ac:dyDescent="0.25">
      <c r="B17" s="48">
        <f t="shared" ca="1" si="12"/>
        <v>42410</v>
      </c>
      <c r="C17" s="37">
        <f t="shared" ca="1" si="0"/>
        <v>42410</v>
      </c>
      <c r="D17" s="49"/>
      <c r="E17" s="49"/>
      <c r="F17" s="49"/>
      <c r="G17" s="49"/>
      <c r="H17" s="50">
        <f t="shared" si="13"/>
        <v>0</v>
      </c>
      <c r="K17" s="48">
        <f t="shared" ca="1" si="14"/>
        <v>42410</v>
      </c>
      <c r="L17" s="37">
        <f t="shared" ca="1" si="1"/>
        <v>42410</v>
      </c>
      <c r="M17" s="49"/>
      <c r="N17" s="49"/>
      <c r="O17" s="49"/>
      <c r="P17" s="49"/>
      <c r="Q17" s="50">
        <f t="shared" si="2"/>
        <v>0</v>
      </c>
      <c r="T17" s="48">
        <f t="shared" ca="1" si="15"/>
        <v>42410</v>
      </c>
      <c r="U17" s="37">
        <f t="shared" ca="1" si="3"/>
        <v>42410</v>
      </c>
      <c r="V17" s="49"/>
      <c r="W17" s="49"/>
      <c r="X17" s="49"/>
      <c r="Y17" s="49"/>
      <c r="Z17" s="50">
        <f t="shared" si="4"/>
        <v>0</v>
      </c>
      <c r="FN17" s="48">
        <f t="shared" ca="1" si="16"/>
        <v>42410</v>
      </c>
      <c r="FO17" s="37">
        <f t="shared" ca="1" si="5"/>
        <v>42410</v>
      </c>
      <c r="FP17" s="49"/>
      <c r="FQ17" s="49"/>
      <c r="FR17" s="49"/>
      <c r="FS17" s="49"/>
      <c r="FT17" s="50">
        <f t="shared" si="17"/>
        <v>0</v>
      </c>
      <c r="FW17" s="36">
        <f t="shared" ca="1" si="6"/>
        <v>42410</v>
      </c>
      <c r="FX17" s="37">
        <f t="shared" ca="1" si="7"/>
        <v>42410</v>
      </c>
      <c r="FY17" s="32">
        <f t="shared" si="8"/>
        <v>0</v>
      </c>
      <c r="FZ17" s="26">
        <f t="shared" si="9"/>
        <v>0</v>
      </c>
      <c r="GA17" s="26">
        <f t="shared" si="10"/>
        <v>0</v>
      </c>
      <c r="GB17" s="26">
        <f t="shared" si="11"/>
        <v>0</v>
      </c>
    </row>
    <row r="18" spans="2:184" x14ac:dyDescent="0.25">
      <c r="B18" s="48">
        <f t="shared" ca="1" si="12"/>
        <v>42411</v>
      </c>
      <c r="C18" s="37">
        <f t="shared" ca="1" si="0"/>
        <v>42411</v>
      </c>
      <c r="D18" s="49"/>
      <c r="E18" s="49"/>
      <c r="F18" s="49"/>
      <c r="G18" s="49"/>
      <c r="H18" s="50">
        <f t="shared" si="13"/>
        <v>0</v>
      </c>
      <c r="K18" s="48">
        <f t="shared" ca="1" si="14"/>
        <v>42411</v>
      </c>
      <c r="L18" s="37">
        <f t="shared" ca="1" si="1"/>
        <v>42411</v>
      </c>
      <c r="M18" s="49"/>
      <c r="N18" s="49"/>
      <c r="O18" s="49"/>
      <c r="P18" s="49"/>
      <c r="Q18" s="50">
        <f t="shared" si="2"/>
        <v>0</v>
      </c>
      <c r="T18" s="48">
        <f t="shared" ca="1" si="15"/>
        <v>42411</v>
      </c>
      <c r="U18" s="37">
        <f t="shared" ca="1" si="3"/>
        <v>42411</v>
      </c>
      <c r="V18" s="49"/>
      <c r="W18" s="49"/>
      <c r="X18" s="49"/>
      <c r="Y18" s="49"/>
      <c r="Z18" s="50">
        <f t="shared" si="4"/>
        <v>0</v>
      </c>
      <c r="FN18" s="48">
        <f t="shared" ca="1" si="16"/>
        <v>42411</v>
      </c>
      <c r="FO18" s="37">
        <f t="shared" ca="1" si="5"/>
        <v>42411</v>
      </c>
      <c r="FP18" s="49"/>
      <c r="FQ18" s="49"/>
      <c r="FR18" s="49"/>
      <c r="FS18" s="49"/>
      <c r="FT18" s="50">
        <f t="shared" si="17"/>
        <v>0</v>
      </c>
      <c r="FW18" s="36">
        <f t="shared" ca="1" si="6"/>
        <v>42411</v>
      </c>
      <c r="FX18" s="37">
        <f t="shared" ca="1" si="7"/>
        <v>42411</v>
      </c>
      <c r="FY18" s="32">
        <f t="shared" si="8"/>
        <v>0</v>
      </c>
      <c r="FZ18" s="26">
        <f t="shared" si="9"/>
        <v>0</v>
      </c>
      <c r="GA18" s="26">
        <f t="shared" si="10"/>
        <v>0</v>
      </c>
      <c r="GB18" s="26">
        <f t="shared" si="11"/>
        <v>0</v>
      </c>
    </row>
    <row r="19" spans="2:184" x14ac:dyDescent="0.25">
      <c r="B19" s="48">
        <f t="shared" ca="1" si="12"/>
        <v>42412</v>
      </c>
      <c r="C19" s="37">
        <f t="shared" ca="1" si="0"/>
        <v>42412</v>
      </c>
      <c r="D19" s="49"/>
      <c r="E19" s="49"/>
      <c r="F19" s="49"/>
      <c r="G19" s="49"/>
      <c r="H19" s="50">
        <f t="shared" si="13"/>
        <v>0</v>
      </c>
      <c r="K19" s="48">
        <f t="shared" ca="1" si="14"/>
        <v>42412</v>
      </c>
      <c r="L19" s="37">
        <f t="shared" ca="1" si="1"/>
        <v>42412</v>
      </c>
      <c r="M19" s="49"/>
      <c r="N19" s="49"/>
      <c r="O19" s="49"/>
      <c r="P19" s="49"/>
      <c r="Q19" s="50">
        <f t="shared" si="2"/>
        <v>0</v>
      </c>
      <c r="T19" s="48">
        <f t="shared" ca="1" si="15"/>
        <v>42412</v>
      </c>
      <c r="U19" s="37">
        <f t="shared" ca="1" si="3"/>
        <v>42412</v>
      </c>
      <c r="V19" s="49"/>
      <c r="W19" s="49"/>
      <c r="X19" s="49"/>
      <c r="Y19" s="49"/>
      <c r="Z19" s="50">
        <f t="shared" si="4"/>
        <v>0</v>
      </c>
      <c r="FN19" s="48">
        <f t="shared" ca="1" si="16"/>
        <v>42412</v>
      </c>
      <c r="FO19" s="37">
        <f t="shared" ca="1" si="5"/>
        <v>42412</v>
      </c>
      <c r="FP19" s="49"/>
      <c r="FQ19" s="49"/>
      <c r="FR19" s="49"/>
      <c r="FS19" s="49"/>
      <c r="FT19" s="50">
        <f t="shared" si="17"/>
        <v>0</v>
      </c>
      <c r="FW19" s="36">
        <f t="shared" ca="1" si="6"/>
        <v>42412</v>
      </c>
      <c r="FX19" s="37">
        <f t="shared" ca="1" si="7"/>
        <v>42412</v>
      </c>
      <c r="FY19" s="32">
        <f t="shared" si="8"/>
        <v>0</v>
      </c>
      <c r="FZ19" s="26">
        <f t="shared" si="9"/>
        <v>0</v>
      </c>
      <c r="GA19" s="26">
        <f t="shared" si="10"/>
        <v>0</v>
      </c>
      <c r="GB19" s="26">
        <f t="shared" si="11"/>
        <v>0</v>
      </c>
    </row>
    <row r="20" spans="2:184" x14ac:dyDescent="0.25">
      <c r="B20" s="48">
        <f t="shared" ca="1" si="12"/>
        <v>42413</v>
      </c>
      <c r="C20" s="37">
        <f t="shared" ca="1" si="0"/>
        <v>42413</v>
      </c>
      <c r="D20" s="49"/>
      <c r="E20" s="49"/>
      <c r="F20" s="49"/>
      <c r="G20" s="49"/>
      <c r="H20" s="50">
        <f t="shared" si="13"/>
        <v>0</v>
      </c>
      <c r="K20" s="48">
        <f t="shared" ca="1" si="14"/>
        <v>42413</v>
      </c>
      <c r="L20" s="37">
        <f t="shared" ca="1" si="1"/>
        <v>42413</v>
      </c>
      <c r="M20" s="49"/>
      <c r="N20" s="49"/>
      <c r="O20" s="49"/>
      <c r="P20" s="49"/>
      <c r="Q20" s="50">
        <f t="shared" si="2"/>
        <v>0</v>
      </c>
      <c r="T20" s="48">
        <f t="shared" ca="1" si="15"/>
        <v>42413</v>
      </c>
      <c r="U20" s="37">
        <f t="shared" ca="1" si="3"/>
        <v>42413</v>
      </c>
      <c r="V20" s="49"/>
      <c r="W20" s="49"/>
      <c r="X20" s="49"/>
      <c r="Y20" s="49"/>
      <c r="Z20" s="50">
        <f t="shared" si="4"/>
        <v>0</v>
      </c>
      <c r="FN20" s="48">
        <f t="shared" ca="1" si="16"/>
        <v>42413</v>
      </c>
      <c r="FO20" s="37">
        <f t="shared" ca="1" si="5"/>
        <v>42413</v>
      </c>
      <c r="FP20" s="49"/>
      <c r="FQ20" s="49"/>
      <c r="FR20" s="49"/>
      <c r="FS20" s="49"/>
      <c r="FT20" s="50">
        <f t="shared" si="17"/>
        <v>0</v>
      </c>
      <c r="FW20" s="36">
        <f t="shared" ca="1" si="6"/>
        <v>42413</v>
      </c>
      <c r="FX20" s="37">
        <f t="shared" ca="1" si="7"/>
        <v>42413</v>
      </c>
      <c r="FY20" s="32">
        <f t="shared" si="8"/>
        <v>0</v>
      </c>
      <c r="FZ20" s="26">
        <f t="shared" si="9"/>
        <v>0</v>
      </c>
      <c r="GA20" s="26">
        <f t="shared" si="10"/>
        <v>0</v>
      </c>
      <c r="GB20" s="26">
        <f t="shared" si="11"/>
        <v>0</v>
      </c>
    </row>
    <row r="21" spans="2:184" x14ac:dyDescent="0.25">
      <c r="B21" s="48">
        <f t="shared" ca="1" si="12"/>
        <v>42414</v>
      </c>
      <c r="C21" s="37">
        <f t="shared" ca="1" si="0"/>
        <v>42414</v>
      </c>
      <c r="D21" s="49"/>
      <c r="E21" s="49"/>
      <c r="F21" s="49"/>
      <c r="G21" s="49"/>
      <c r="H21" s="50">
        <f t="shared" si="13"/>
        <v>0</v>
      </c>
      <c r="K21" s="48">
        <f t="shared" ca="1" si="14"/>
        <v>42414</v>
      </c>
      <c r="L21" s="37">
        <f t="shared" ca="1" si="1"/>
        <v>42414</v>
      </c>
      <c r="M21" s="49"/>
      <c r="N21" s="49"/>
      <c r="O21" s="49"/>
      <c r="P21" s="49"/>
      <c r="Q21" s="50">
        <f t="shared" si="2"/>
        <v>0</v>
      </c>
      <c r="T21" s="48">
        <f t="shared" ca="1" si="15"/>
        <v>42414</v>
      </c>
      <c r="U21" s="37">
        <f t="shared" ca="1" si="3"/>
        <v>42414</v>
      </c>
      <c r="V21" s="49"/>
      <c r="W21" s="49"/>
      <c r="X21" s="49"/>
      <c r="Y21" s="49"/>
      <c r="Z21" s="50">
        <f t="shared" si="4"/>
        <v>0</v>
      </c>
      <c r="FN21" s="48">
        <f t="shared" ca="1" si="16"/>
        <v>42414</v>
      </c>
      <c r="FO21" s="37">
        <f t="shared" ca="1" si="5"/>
        <v>42414</v>
      </c>
      <c r="FP21" s="49"/>
      <c r="FQ21" s="49"/>
      <c r="FR21" s="49"/>
      <c r="FS21" s="49"/>
      <c r="FT21" s="50">
        <f t="shared" si="17"/>
        <v>0</v>
      </c>
      <c r="FW21" s="36">
        <f t="shared" ca="1" si="6"/>
        <v>42414</v>
      </c>
      <c r="FX21" s="37">
        <f t="shared" ca="1" si="7"/>
        <v>42414</v>
      </c>
      <c r="FY21" s="32">
        <f t="shared" si="8"/>
        <v>0</v>
      </c>
      <c r="FZ21" s="26">
        <f t="shared" si="9"/>
        <v>0</v>
      </c>
      <c r="GA21" s="26">
        <f t="shared" si="10"/>
        <v>0</v>
      </c>
      <c r="GB21" s="26">
        <f t="shared" si="11"/>
        <v>0</v>
      </c>
    </row>
    <row r="22" spans="2:184" x14ac:dyDescent="0.25">
      <c r="B22" s="48">
        <f t="shared" ca="1" si="12"/>
        <v>42415</v>
      </c>
      <c r="C22" s="37">
        <f t="shared" ca="1" si="0"/>
        <v>42415</v>
      </c>
      <c r="D22" s="49"/>
      <c r="E22" s="49"/>
      <c r="F22" s="49"/>
      <c r="G22" s="49"/>
      <c r="H22" s="50">
        <f t="shared" si="13"/>
        <v>0</v>
      </c>
      <c r="K22" s="48">
        <f t="shared" ca="1" si="14"/>
        <v>42415</v>
      </c>
      <c r="L22" s="37">
        <f t="shared" ca="1" si="1"/>
        <v>42415</v>
      </c>
      <c r="M22" s="49"/>
      <c r="N22" s="49"/>
      <c r="O22" s="49"/>
      <c r="P22" s="49"/>
      <c r="Q22" s="50">
        <f t="shared" si="2"/>
        <v>0</v>
      </c>
      <c r="T22" s="48">
        <f t="shared" ca="1" si="15"/>
        <v>42415</v>
      </c>
      <c r="U22" s="37">
        <f t="shared" ca="1" si="3"/>
        <v>42415</v>
      </c>
      <c r="V22" s="49"/>
      <c r="W22" s="49"/>
      <c r="X22" s="49"/>
      <c r="Y22" s="49"/>
      <c r="Z22" s="50">
        <f t="shared" si="4"/>
        <v>0</v>
      </c>
      <c r="FN22" s="48">
        <f t="shared" ca="1" si="16"/>
        <v>42415</v>
      </c>
      <c r="FO22" s="37">
        <f t="shared" ca="1" si="5"/>
        <v>42415</v>
      </c>
      <c r="FP22" s="49"/>
      <c r="FQ22" s="49"/>
      <c r="FR22" s="49"/>
      <c r="FS22" s="49"/>
      <c r="FT22" s="50">
        <f t="shared" si="17"/>
        <v>0</v>
      </c>
      <c r="FW22" s="36">
        <f t="shared" ca="1" si="6"/>
        <v>42415</v>
      </c>
      <c r="FX22" s="37">
        <f t="shared" ca="1" si="7"/>
        <v>42415</v>
      </c>
      <c r="FY22" s="32">
        <f t="shared" si="8"/>
        <v>0</v>
      </c>
      <c r="FZ22" s="26">
        <f t="shared" si="9"/>
        <v>0</v>
      </c>
      <c r="GA22" s="26">
        <f t="shared" si="10"/>
        <v>0</v>
      </c>
      <c r="GB22" s="26">
        <f t="shared" si="11"/>
        <v>0</v>
      </c>
    </row>
    <row r="23" spans="2:184" x14ac:dyDescent="0.25">
      <c r="B23" s="48">
        <f t="shared" ca="1" si="12"/>
        <v>42416</v>
      </c>
      <c r="C23" s="37">
        <f t="shared" ca="1" si="0"/>
        <v>42416</v>
      </c>
      <c r="D23" s="49"/>
      <c r="E23" s="49"/>
      <c r="F23" s="49"/>
      <c r="G23" s="49"/>
      <c r="H23" s="50">
        <f t="shared" si="13"/>
        <v>0</v>
      </c>
      <c r="K23" s="48">
        <f t="shared" ca="1" si="14"/>
        <v>42416</v>
      </c>
      <c r="L23" s="37">
        <f t="shared" ca="1" si="1"/>
        <v>42416</v>
      </c>
      <c r="M23" s="49"/>
      <c r="N23" s="49"/>
      <c r="O23" s="49"/>
      <c r="P23" s="49"/>
      <c r="Q23" s="50">
        <f t="shared" si="2"/>
        <v>0</v>
      </c>
      <c r="T23" s="48">
        <f t="shared" ca="1" si="15"/>
        <v>42416</v>
      </c>
      <c r="U23" s="37">
        <f t="shared" ca="1" si="3"/>
        <v>42416</v>
      </c>
      <c r="V23" s="49"/>
      <c r="W23" s="49"/>
      <c r="X23" s="49"/>
      <c r="Y23" s="49"/>
      <c r="Z23" s="50">
        <f t="shared" si="4"/>
        <v>0</v>
      </c>
      <c r="FN23" s="48">
        <f t="shared" ca="1" si="16"/>
        <v>42416</v>
      </c>
      <c r="FO23" s="37">
        <f t="shared" ca="1" si="5"/>
        <v>42416</v>
      </c>
      <c r="FP23" s="49"/>
      <c r="FQ23" s="49"/>
      <c r="FR23" s="49"/>
      <c r="FS23" s="49"/>
      <c r="FT23" s="50">
        <f t="shared" si="17"/>
        <v>0</v>
      </c>
      <c r="FW23" s="36">
        <f t="shared" ca="1" si="6"/>
        <v>42416</v>
      </c>
      <c r="FX23" s="37">
        <f t="shared" ca="1" si="7"/>
        <v>42416</v>
      </c>
      <c r="FY23" s="32">
        <f t="shared" si="8"/>
        <v>0</v>
      </c>
      <c r="FZ23" s="26">
        <f t="shared" si="9"/>
        <v>0</v>
      </c>
      <c r="GA23" s="26">
        <f t="shared" si="10"/>
        <v>0</v>
      </c>
      <c r="GB23" s="26">
        <f t="shared" si="11"/>
        <v>0</v>
      </c>
    </row>
    <row r="24" spans="2:184" x14ac:dyDescent="0.25">
      <c r="B24" s="48">
        <f t="shared" ca="1" si="12"/>
        <v>42417</v>
      </c>
      <c r="C24" s="37">
        <f t="shared" ca="1" si="0"/>
        <v>42417</v>
      </c>
      <c r="D24" s="49"/>
      <c r="E24" s="49"/>
      <c r="F24" s="49"/>
      <c r="G24" s="49"/>
      <c r="H24" s="50">
        <f t="shared" si="13"/>
        <v>0</v>
      </c>
      <c r="K24" s="48">
        <f t="shared" ca="1" si="14"/>
        <v>42417</v>
      </c>
      <c r="L24" s="37">
        <f t="shared" ca="1" si="1"/>
        <v>42417</v>
      </c>
      <c r="M24" s="49"/>
      <c r="N24" s="49"/>
      <c r="O24" s="49"/>
      <c r="P24" s="49"/>
      <c r="Q24" s="50">
        <f t="shared" si="2"/>
        <v>0</v>
      </c>
      <c r="T24" s="48">
        <f t="shared" ca="1" si="15"/>
        <v>42417</v>
      </c>
      <c r="U24" s="37">
        <f t="shared" ca="1" si="3"/>
        <v>42417</v>
      </c>
      <c r="V24" s="49"/>
      <c r="W24" s="49"/>
      <c r="X24" s="49"/>
      <c r="Y24" s="49"/>
      <c r="Z24" s="50">
        <f t="shared" si="4"/>
        <v>0</v>
      </c>
      <c r="FN24" s="48">
        <f t="shared" ca="1" si="16"/>
        <v>42417</v>
      </c>
      <c r="FO24" s="37">
        <f t="shared" ca="1" si="5"/>
        <v>42417</v>
      </c>
      <c r="FP24" s="49"/>
      <c r="FQ24" s="49"/>
      <c r="FR24" s="49"/>
      <c r="FS24" s="49"/>
      <c r="FT24" s="50">
        <f t="shared" si="17"/>
        <v>0</v>
      </c>
      <c r="FW24" s="36">
        <f t="shared" ca="1" si="6"/>
        <v>42417</v>
      </c>
      <c r="FX24" s="37">
        <f t="shared" ca="1" si="7"/>
        <v>42417</v>
      </c>
      <c r="FY24" s="32">
        <f t="shared" si="8"/>
        <v>0</v>
      </c>
      <c r="FZ24" s="26">
        <f t="shared" si="9"/>
        <v>0</v>
      </c>
      <c r="GA24" s="26">
        <f t="shared" si="10"/>
        <v>0</v>
      </c>
      <c r="GB24" s="26">
        <f t="shared" si="11"/>
        <v>0</v>
      </c>
    </row>
    <row r="25" spans="2:184" x14ac:dyDescent="0.25">
      <c r="B25" s="48">
        <f t="shared" ca="1" si="12"/>
        <v>42418</v>
      </c>
      <c r="C25" s="37">
        <f t="shared" ca="1" si="0"/>
        <v>42418</v>
      </c>
      <c r="D25" s="49"/>
      <c r="E25" s="49"/>
      <c r="F25" s="49"/>
      <c r="G25" s="49"/>
      <c r="H25" s="50">
        <f t="shared" si="13"/>
        <v>0</v>
      </c>
      <c r="K25" s="48">
        <f t="shared" ca="1" si="14"/>
        <v>42418</v>
      </c>
      <c r="L25" s="37">
        <f t="shared" ca="1" si="1"/>
        <v>42418</v>
      </c>
      <c r="M25" s="49"/>
      <c r="N25" s="49"/>
      <c r="O25" s="49"/>
      <c r="P25" s="49"/>
      <c r="Q25" s="50">
        <f t="shared" si="2"/>
        <v>0</v>
      </c>
      <c r="T25" s="48">
        <f t="shared" ca="1" si="15"/>
        <v>42418</v>
      </c>
      <c r="U25" s="37">
        <f t="shared" ca="1" si="3"/>
        <v>42418</v>
      </c>
      <c r="V25" s="49"/>
      <c r="W25" s="49"/>
      <c r="X25" s="49"/>
      <c r="Y25" s="49"/>
      <c r="Z25" s="50">
        <f t="shared" si="4"/>
        <v>0</v>
      </c>
      <c r="FN25" s="48">
        <f t="shared" ca="1" si="16"/>
        <v>42418</v>
      </c>
      <c r="FO25" s="37">
        <f t="shared" ca="1" si="5"/>
        <v>42418</v>
      </c>
      <c r="FP25" s="49"/>
      <c r="FQ25" s="49"/>
      <c r="FR25" s="49"/>
      <c r="FS25" s="49"/>
      <c r="FT25" s="50">
        <f t="shared" si="17"/>
        <v>0</v>
      </c>
      <c r="FW25" s="36">
        <f t="shared" ca="1" si="6"/>
        <v>42418</v>
      </c>
      <c r="FX25" s="37">
        <f t="shared" ca="1" si="7"/>
        <v>42418</v>
      </c>
      <c r="FY25" s="32">
        <f t="shared" si="8"/>
        <v>0</v>
      </c>
      <c r="FZ25" s="26">
        <f t="shared" si="9"/>
        <v>0</v>
      </c>
      <c r="GA25" s="26">
        <f t="shared" si="10"/>
        <v>0</v>
      </c>
      <c r="GB25" s="26">
        <f t="shared" si="11"/>
        <v>0</v>
      </c>
    </row>
    <row r="26" spans="2:184" x14ac:dyDescent="0.25">
      <c r="B26" s="48">
        <f t="shared" ca="1" si="12"/>
        <v>42419</v>
      </c>
      <c r="C26" s="37">
        <f t="shared" ca="1" si="0"/>
        <v>42419</v>
      </c>
      <c r="D26" s="49"/>
      <c r="E26" s="49"/>
      <c r="F26" s="49"/>
      <c r="G26" s="49"/>
      <c r="H26" s="50">
        <f t="shared" si="13"/>
        <v>0</v>
      </c>
      <c r="K26" s="48">
        <f t="shared" ca="1" si="14"/>
        <v>42419</v>
      </c>
      <c r="L26" s="37">
        <f t="shared" ca="1" si="1"/>
        <v>42419</v>
      </c>
      <c r="M26" s="49"/>
      <c r="N26" s="49"/>
      <c r="O26" s="49"/>
      <c r="P26" s="49"/>
      <c r="Q26" s="50">
        <f t="shared" si="2"/>
        <v>0</v>
      </c>
      <c r="T26" s="48">
        <f t="shared" ca="1" si="15"/>
        <v>42419</v>
      </c>
      <c r="U26" s="37">
        <f t="shared" ca="1" si="3"/>
        <v>42419</v>
      </c>
      <c r="V26" s="49"/>
      <c r="W26" s="49"/>
      <c r="X26" s="49"/>
      <c r="Y26" s="49"/>
      <c r="Z26" s="50">
        <f t="shared" si="4"/>
        <v>0</v>
      </c>
      <c r="FN26" s="48">
        <f t="shared" ca="1" si="16"/>
        <v>42419</v>
      </c>
      <c r="FO26" s="37">
        <f t="shared" ca="1" si="5"/>
        <v>42419</v>
      </c>
      <c r="FP26" s="49"/>
      <c r="FQ26" s="49"/>
      <c r="FR26" s="49"/>
      <c r="FS26" s="49"/>
      <c r="FT26" s="50">
        <f t="shared" si="17"/>
        <v>0</v>
      </c>
      <c r="FW26" s="36">
        <f t="shared" ca="1" si="6"/>
        <v>42419</v>
      </c>
      <c r="FX26" s="37">
        <f t="shared" ca="1" si="7"/>
        <v>42419</v>
      </c>
      <c r="FY26" s="32">
        <f t="shared" si="8"/>
        <v>0</v>
      </c>
      <c r="FZ26" s="26">
        <f t="shared" si="9"/>
        <v>0</v>
      </c>
      <c r="GA26" s="26">
        <f t="shared" si="10"/>
        <v>0</v>
      </c>
      <c r="GB26" s="26">
        <f t="shared" si="11"/>
        <v>0</v>
      </c>
    </row>
    <row r="27" spans="2:184" x14ac:dyDescent="0.25">
      <c r="B27" s="48">
        <f t="shared" ca="1" si="12"/>
        <v>42420</v>
      </c>
      <c r="C27" s="37">
        <f t="shared" ca="1" si="0"/>
        <v>42420</v>
      </c>
      <c r="D27" s="49"/>
      <c r="E27" s="49"/>
      <c r="F27" s="49"/>
      <c r="G27" s="49"/>
      <c r="H27" s="50">
        <f t="shared" si="13"/>
        <v>0</v>
      </c>
      <c r="K27" s="48">
        <f t="shared" ca="1" si="14"/>
        <v>42420</v>
      </c>
      <c r="L27" s="37">
        <f t="shared" ca="1" si="1"/>
        <v>42420</v>
      </c>
      <c r="M27" s="49"/>
      <c r="N27" s="49"/>
      <c r="O27" s="49"/>
      <c r="P27" s="49"/>
      <c r="Q27" s="50">
        <f t="shared" si="2"/>
        <v>0</v>
      </c>
      <c r="T27" s="48">
        <f t="shared" ca="1" si="15"/>
        <v>42420</v>
      </c>
      <c r="U27" s="37">
        <f t="shared" ca="1" si="3"/>
        <v>42420</v>
      </c>
      <c r="V27" s="49"/>
      <c r="W27" s="49"/>
      <c r="X27" s="49"/>
      <c r="Y27" s="49"/>
      <c r="Z27" s="50">
        <f t="shared" si="4"/>
        <v>0</v>
      </c>
      <c r="FN27" s="48">
        <f t="shared" ca="1" si="16"/>
        <v>42420</v>
      </c>
      <c r="FO27" s="37">
        <f t="shared" ca="1" si="5"/>
        <v>42420</v>
      </c>
      <c r="FP27" s="49"/>
      <c r="FQ27" s="49"/>
      <c r="FR27" s="49"/>
      <c r="FS27" s="49"/>
      <c r="FT27" s="50">
        <f t="shared" si="17"/>
        <v>0</v>
      </c>
      <c r="FW27" s="36">
        <f t="shared" ca="1" si="6"/>
        <v>42420</v>
      </c>
      <c r="FX27" s="37">
        <f t="shared" ca="1" si="7"/>
        <v>42420</v>
      </c>
      <c r="FY27" s="32">
        <f t="shared" si="8"/>
        <v>0</v>
      </c>
      <c r="FZ27" s="26">
        <f t="shared" si="9"/>
        <v>0</v>
      </c>
      <c r="GA27" s="26">
        <f t="shared" si="10"/>
        <v>0</v>
      </c>
      <c r="GB27" s="26">
        <f t="shared" si="11"/>
        <v>0</v>
      </c>
    </row>
    <row r="28" spans="2:184" x14ac:dyDescent="0.25">
      <c r="B28" s="48">
        <f t="shared" ca="1" si="12"/>
        <v>42421</v>
      </c>
      <c r="C28" s="37">
        <f t="shared" ca="1" si="0"/>
        <v>42421</v>
      </c>
      <c r="D28" s="49"/>
      <c r="E28" s="49"/>
      <c r="F28" s="49"/>
      <c r="G28" s="49"/>
      <c r="H28" s="50">
        <f t="shared" si="13"/>
        <v>0</v>
      </c>
      <c r="K28" s="48">
        <f t="shared" ca="1" si="14"/>
        <v>42421</v>
      </c>
      <c r="L28" s="37">
        <f t="shared" ca="1" si="1"/>
        <v>42421</v>
      </c>
      <c r="M28" s="49"/>
      <c r="N28" s="49"/>
      <c r="O28" s="49"/>
      <c r="P28" s="49"/>
      <c r="Q28" s="50">
        <f t="shared" si="2"/>
        <v>0</v>
      </c>
      <c r="T28" s="48">
        <f t="shared" ca="1" si="15"/>
        <v>42421</v>
      </c>
      <c r="U28" s="37">
        <f t="shared" ca="1" si="3"/>
        <v>42421</v>
      </c>
      <c r="V28" s="49"/>
      <c r="W28" s="49"/>
      <c r="X28" s="49"/>
      <c r="Y28" s="49"/>
      <c r="Z28" s="50">
        <f t="shared" si="4"/>
        <v>0</v>
      </c>
      <c r="FN28" s="48">
        <f t="shared" ca="1" si="16"/>
        <v>42421</v>
      </c>
      <c r="FO28" s="37">
        <f t="shared" ca="1" si="5"/>
        <v>42421</v>
      </c>
      <c r="FP28" s="49"/>
      <c r="FQ28" s="49"/>
      <c r="FR28" s="49"/>
      <c r="FS28" s="49"/>
      <c r="FT28" s="50">
        <f t="shared" si="17"/>
        <v>0</v>
      </c>
      <c r="FW28" s="36">
        <f t="shared" ca="1" si="6"/>
        <v>42421</v>
      </c>
      <c r="FX28" s="37">
        <f t="shared" ca="1" si="7"/>
        <v>42421</v>
      </c>
      <c r="FY28" s="32">
        <f t="shared" si="8"/>
        <v>0</v>
      </c>
      <c r="FZ28" s="26">
        <f t="shared" si="9"/>
        <v>0</v>
      </c>
      <c r="GA28" s="26">
        <f t="shared" si="10"/>
        <v>0</v>
      </c>
      <c r="GB28" s="26">
        <f t="shared" si="11"/>
        <v>0</v>
      </c>
    </row>
    <row r="29" spans="2:184" x14ac:dyDescent="0.25">
      <c r="B29" s="48">
        <f t="shared" ca="1" si="12"/>
        <v>42422</v>
      </c>
      <c r="C29" s="37">
        <f t="shared" ca="1" si="0"/>
        <v>42422</v>
      </c>
      <c r="D29" s="49"/>
      <c r="E29" s="49"/>
      <c r="F29" s="49"/>
      <c r="G29" s="49"/>
      <c r="H29" s="50">
        <f t="shared" si="13"/>
        <v>0</v>
      </c>
      <c r="K29" s="48">
        <f t="shared" ca="1" si="14"/>
        <v>42422</v>
      </c>
      <c r="L29" s="37">
        <f t="shared" ca="1" si="1"/>
        <v>42422</v>
      </c>
      <c r="M29" s="49"/>
      <c r="N29" s="49"/>
      <c r="O29" s="49"/>
      <c r="P29" s="49"/>
      <c r="Q29" s="50">
        <f t="shared" si="2"/>
        <v>0</v>
      </c>
      <c r="T29" s="48">
        <f t="shared" ca="1" si="15"/>
        <v>42422</v>
      </c>
      <c r="U29" s="37">
        <f t="shared" ca="1" si="3"/>
        <v>42422</v>
      </c>
      <c r="V29" s="49"/>
      <c r="W29" s="49"/>
      <c r="X29" s="49"/>
      <c r="Y29" s="49"/>
      <c r="Z29" s="50">
        <f t="shared" si="4"/>
        <v>0</v>
      </c>
      <c r="FN29" s="48">
        <f t="shared" ca="1" si="16"/>
        <v>42422</v>
      </c>
      <c r="FO29" s="37">
        <f t="shared" ca="1" si="5"/>
        <v>42422</v>
      </c>
      <c r="FP29" s="49"/>
      <c r="FQ29" s="49"/>
      <c r="FR29" s="49"/>
      <c r="FS29" s="49"/>
      <c r="FT29" s="50">
        <f t="shared" si="17"/>
        <v>0</v>
      </c>
      <c r="FW29" s="36">
        <f t="shared" ca="1" si="6"/>
        <v>42422</v>
      </c>
      <c r="FX29" s="37">
        <f t="shared" ca="1" si="7"/>
        <v>42422</v>
      </c>
      <c r="FY29" s="32">
        <f t="shared" si="8"/>
        <v>0</v>
      </c>
      <c r="FZ29" s="26">
        <f t="shared" si="9"/>
        <v>0</v>
      </c>
      <c r="GA29" s="26">
        <f t="shared" si="10"/>
        <v>0</v>
      </c>
      <c r="GB29" s="26">
        <f t="shared" si="11"/>
        <v>0</v>
      </c>
    </row>
    <row r="30" spans="2:184" x14ac:dyDescent="0.25">
      <c r="B30" s="48">
        <f t="shared" ca="1" si="12"/>
        <v>42423</v>
      </c>
      <c r="C30" s="37">
        <f t="shared" ca="1" si="0"/>
        <v>42423</v>
      </c>
      <c r="D30" s="49"/>
      <c r="E30" s="49"/>
      <c r="F30" s="49"/>
      <c r="G30" s="49"/>
      <c r="H30" s="50">
        <f t="shared" si="13"/>
        <v>0</v>
      </c>
      <c r="K30" s="48">
        <f t="shared" ca="1" si="14"/>
        <v>42423</v>
      </c>
      <c r="L30" s="37">
        <f t="shared" ca="1" si="1"/>
        <v>42423</v>
      </c>
      <c r="M30" s="49"/>
      <c r="N30" s="49"/>
      <c r="O30" s="49"/>
      <c r="P30" s="49"/>
      <c r="Q30" s="50">
        <f t="shared" si="2"/>
        <v>0</v>
      </c>
      <c r="T30" s="48">
        <f t="shared" ca="1" si="15"/>
        <v>42423</v>
      </c>
      <c r="U30" s="37">
        <f t="shared" ca="1" si="3"/>
        <v>42423</v>
      </c>
      <c r="V30" s="49"/>
      <c r="W30" s="49"/>
      <c r="X30" s="49"/>
      <c r="Y30" s="49"/>
      <c r="Z30" s="50">
        <f t="shared" si="4"/>
        <v>0</v>
      </c>
      <c r="FN30" s="48">
        <f t="shared" ca="1" si="16"/>
        <v>42423</v>
      </c>
      <c r="FO30" s="37">
        <f t="shared" ca="1" si="5"/>
        <v>42423</v>
      </c>
      <c r="FP30" s="49"/>
      <c r="FQ30" s="49"/>
      <c r="FR30" s="49"/>
      <c r="FS30" s="49"/>
      <c r="FT30" s="50">
        <f t="shared" si="17"/>
        <v>0</v>
      </c>
      <c r="FW30" s="36">
        <f t="shared" ca="1" si="6"/>
        <v>42423</v>
      </c>
      <c r="FX30" s="37">
        <f t="shared" ca="1" si="7"/>
        <v>42423</v>
      </c>
      <c r="FY30" s="32">
        <f t="shared" si="8"/>
        <v>0</v>
      </c>
      <c r="FZ30" s="26">
        <f t="shared" si="9"/>
        <v>0</v>
      </c>
      <c r="GA30" s="26">
        <f t="shared" si="10"/>
        <v>0</v>
      </c>
      <c r="GB30" s="26">
        <f t="shared" si="11"/>
        <v>0</v>
      </c>
    </row>
    <row r="31" spans="2:184" x14ac:dyDescent="0.25">
      <c r="B31" s="48">
        <f t="shared" ca="1" si="12"/>
        <v>42424</v>
      </c>
      <c r="C31" s="37">
        <f t="shared" ca="1" si="0"/>
        <v>42424</v>
      </c>
      <c r="D31" s="49"/>
      <c r="E31" s="49"/>
      <c r="F31" s="49"/>
      <c r="G31" s="49"/>
      <c r="H31" s="50">
        <f t="shared" si="13"/>
        <v>0</v>
      </c>
      <c r="K31" s="48">
        <f t="shared" ca="1" si="14"/>
        <v>42424</v>
      </c>
      <c r="L31" s="37">
        <f t="shared" ca="1" si="1"/>
        <v>42424</v>
      </c>
      <c r="M31" s="49"/>
      <c r="N31" s="49"/>
      <c r="O31" s="49"/>
      <c r="P31" s="49"/>
      <c r="Q31" s="50">
        <f>SUM(N31-M31,P31-O31)</f>
        <v>0</v>
      </c>
      <c r="T31" s="48">
        <f t="shared" ca="1" si="15"/>
        <v>42424</v>
      </c>
      <c r="U31" s="37">
        <f t="shared" ca="1" si="3"/>
        <v>42424</v>
      </c>
      <c r="V31" s="49"/>
      <c r="W31" s="49"/>
      <c r="X31" s="49"/>
      <c r="Y31" s="49"/>
      <c r="Z31" s="50">
        <f>SUM(W31-V31,Y31-X31)</f>
        <v>0</v>
      </c>
      <c r="FN31" s="48">
        <f t="shared" ca="1" si="16"/>
        <v>42424</v>
      </c>
      <c r="FO31" s="37">
        <f t="shared" ca="1" si="5"/>
        <v>42424</v>
      </c>
      <c r="FP31" s="49"/>
      <c r="FQ31" s="49"/>
      <c r="FR31" s="49"/>
      <c r="FS31" s="49"/>
      <c r="FT31" s="50">
        <f t="shared" si="17"/>
        <v>0</v>
      </c>
      <c r="FW31" s="36">
        <f t="shared" ca="1" si="6"/>
        <v>42424</v>
      </c>
      <c r="FX31" s="37">
        <f t="shared" ca="1" si="7"/>
        <v>42424</v>
      </c>
      <c r="FY31" s="32">
        <f t="shared" si="8"/>
        <v>0</v>
      </c>
      <c r="FZ31" s="26">
        <f t="shared" si="9"/>
        <v>0</v>
      </c>
      <c r="GA31" s="26">
        <f t="shared" si="10"/>
        <v>0</v>
      </c>
      <c r="GB31" s="26">
        <f t="shared" si="11"/>
        <v>0</v>
      </c>
    </row>
    <row r="32" spans="2:184" x14ac:dyDescent="0.25">
      <c r="B32" s="48">
        <f t="shared" ca="1" si="12"/>
        <v>42425</v>
      </c>
      <c r="C32" s="37">
        <f t="shared" ca="1" si="0"/>
        <v>42425</v>
      </c>
      <c r="D32" s="49"/>
      <c r="E32" s="49"/>
      <c r="F32" s="49"/>
      <c r="G32" s="49"/>
      <c r="H32" s="50">
        <f t="shared" si="13"/>
        <v>0</v>
      </c>
      <c r="K32" s="48">
        <f t="shared" ca="1" si="14"/>
        <v>42425</v>
      </c>
      <c r="L32" s="37">
        <f t="shared" ca="1" si="1"/>
        <v>42425</v>
      </c>
      <c r="M32" s="49"/>
      <c r="N32" s="49"/>
      <c r="O32" s="49"/>
      <c r="P32" s="49"/>
      <c r="Q32" s="50">
        <f t="shared" si="2"/>
        <v>0</v>
      </c>
      <c r="T32" s="48">
        <f t="shared" ca="1" si="15"/>
        <v>42425</v>
      </c>
      <c r="U32" s="37">
        <f t="shared" ca="1" si="3"/>
        <v>42425</v>
      </c>
      <c r="V32" s="49"/>
      <c r="W32" s="49"/>
      <c r="X32" s="49"/>
      <c r="Y32" s="49"/>
      <c r="Z32" s="50">
        <f t="shared" ref="Z32:Z38" si="18">SUM(W32-V32,Y32-X32)</f>
        <v>0</v>
      </c>
      <c r="FN32" s="48">
        <f t="shared" ca="1" si="16"/>
        <v>42425</v>
      </c>
      <c r="FO32" s="37">
        <f t="shared" ca="1" si="5"/>
        <v>42425</v>
      </c>
      <c r="FP32" s="49"/>
      <c r="FQ32" s="49"/>
      <c r="FR32" s="49"/>
      <c r="FS32" s="49"/>
      <c r="FT32" s="50">
        <f t="shared" si="17"/>
        <v>0</v>
      </c>
      <c r="FW32" s="36">
        <f t="shared" ca="1" si="6"/>
        <v>42425</v>
      </c>
      <c r="FX32" s="37">
        <f t="shared" ca="1" si="7"/>
        <v>42425</v>
      </c>
      <c r="FY32" s="32">
        <f t="shared" si="8"/>
        <v>0</v>
      </c>
      <c r="FZ32" s="26">
        <f t="shared" si="9"/>
        <v>0</v>
      </c>
      <c r="GA32" s="26">
        <f t="shared" si="10"/>
        <v>0</v>
      </c>
      <c r="GB32" s="26">
        <f t="shared" si="11"/>
        <v>0</v>
      </c>
    </row>
    <row r="33" spans="2:184" x14ac:dyDescent="0.25">
      <c r="B33" s="48">
        <f ca="1">B32+1</f>
        <v>42426</v>
      </c>
      <c r="C33" s="37">
        <f t="shared" ca="1" si="0"/>
        <v>42426</v>
      </c>
      <c r="D33" s="49"/>
      <c r="E33" s="49"/>
      <c r="F33" s="49"/>
      <c r="G33" s="49"/>
      <c r="H33" s="50">
        <f t="shared" si="13"/>
        <v>0</v>
      </c>
      <c r="K33" s="48">
        <f ca="1">K32+1</f>
        <v>42426</v>
      </c>
      <c r="L33" s="37">
        <f t="shared" ca="1" si="1"/>
        <v>42426</v>
      </c>
      <c r="M33" s="49"/>
      <c r="N33" s="49"/>
      <c r="O33" s="49"/>
      <c r="P33" s="49"/>
      <c r="Q33" s="50">
        <f t="shared" si="2"/>
        <v>0</v>
      </c>
      <c r="T33" s="48">
        <f ca="1">T32+1</f>
        <v>42426</v>
      </c>
      <c r="U33" s="37">
        <f t="shared" ca="1" si="3"/>
        <v>42426</v>
      </c>
      <c r="V33" s="49"/>
      <c r="W33" s="49"/>
      <c r="X33" s="49"/>
      <c r="Y33" s="49"/>
      <c r="Z33" s="50">
        <f t="shared" si="18"/>
        <v>0</v>
      </c>
      <c r="FN33" s="48">
        <f ca="1">FN32+1</f>
        <v>42426</v>
      </c>
      <c r="FO33" s="37">
        <f t="shared" ca="1" si="5"/>
        <v>42426</v>
      </c>
      <c r="FP33" s="49"/>
      <c r="FQ33" s="49"/>
      <c r="FR33" s="49"/>
      <c r="FS33" s="49"/>
      <c r="FT33" s="50">
        <f t="shared" si="17"/>
        <v>0</v>
      </c>
      <c r="FW33" s="36">
        <f t="shared" ca="1" si="6"/>
        <v>42426</v>
      </c>
      <c r="FX33" s="37">
        <f t="shared" ca="1" si="7"/>
        <v>42426</v>
      </c>
      <c r="FY33" s="32">
        <f t="shared" si="8"/>
        <v>0</v>
      </c>
      <c r="FZ33" s="26">
        <f t="shared" si="9"/>
        <v>0</v>
      </c>
      <c r="GA33" s="26">
        <f t="shared" si="10"/>
        <v>0</v>
      </c>
      <c r="GB33" s="26">
        <f t="shared" si="11"/>
        <v>0</v>
      </c>
    </row>
    <row r="34" spans="2:184" x14ac:dyDescent="0.25">
      <c r="B34" s="48">
        <f ca="1">B33+1</f>
        <v>42427</v>
      </c>
      <c r="C34" s="37">
        <f t="shared" ca="1" si="0"/>
        <v>42427</v>
      </c>
      <c r="D34" s="49"/>
      <c r="E34" s="49"/>
      <c r="F34" s="49"/>
      <c r="G34" s="49"/>
      <c r="H34" s="50">
        <f>SUM(E34-D34,G34-F34)</f>
        <v>0</v>
      </c>
      <c r="K34" s="48">
        <f ca="1">K33+1</f>
        <v>42427</v>
      </c>
      <c r="L34" s="37">
        <f t="shared" ca="1" si="1"/>
        <v>42427</v>
      </c>
      <c r="M34" s="49"/>
      <c r="N34" s="49"/>
      <c r="O34" s="49"/>
      <c r="P34" s="49"/>
      <c r="Q34" s="50">
        <f t="shared" si="2"/>
        <v>0</v>
      </c>
      <c r="T34" s="48">
        <f ca="1">T33+1</f>
        <v>42427</v>
      </c>
      <c r="U34" s="37">
        <f t="shared" ca="1" si="3"/>
        <v>42427</v>
      </c>
      <c r="V34" s="49"/>
      <c r="W34" s="49"/>
      <c r="X34" s="49"/>
      <c r="Y34" s="49"/>
      <c r="Z34" s="50">
        <f t="shared" si="18"/>
        <v>0</v>
      </c>
      <c r="FN34" s="48">
        <f ca="1">FN33+1</f>
        <v>42427</v>
      </c>
      <c r="FO34" s="37">
        <f t="shared" ca="1" si="5"/>
        <v>42427</v>
      </c>
      <c r="FP34" s="49"/>
      <c r="FQ34" s="49"/>
      <c r="FR34" s="49"/>
      <c r="FS34" s="49"/>
      <c r="FT34" s="50">
        <f>SUM(FQ34-FP34,FS34-FR34)</f>
        <v>0</v>
      </c>
      <c r="FW34" s="36">
        <f t="shared" ca="1" si="6"/>
        <v>42427</v>
      </c>
      <c r="FX34" s="37">
        <f t="shared" ca="1" si="7"/>
        <v>42427</v>
      </c>
      <c r="FY34" s="32">
        <f t="shared" si="8"/>
        <v>0</v>
      </c>
      <c r="FZ34" s="26">
        <f t="shared" si="9"/>
        <v>0</v>
      </c>
      <c r="GA34" s="26">
        <f t="shared" si="10"/>
        <v>0</v>
      </c>
      <c r="GB34" s="26">
        <f t="shared" si="11"/>
        <v>0</v>
      </c>
    </row>
    <row r="35" spans="2:184" x14ac:dyDescent="0.25">
      <c r="B35" s="48">
        <f ca="1">B34+1</f>
        <v>42428</v>
      </c>
      <c r="C35" s="37">
        <f t="shared" ca="1" si="0"/>
        <v>42428</v>
      </c>
      <c r="D35" s="49"/>
      <c r="E35" s="49"/>
      <c r="F35" s="49"/>
      <c r="G35" s="49"/>
      <c r="H35" s="50">
        <f t="shared" si="13"/>
        <v>0</v>
      </c>
      <c r="K35" s="48">
        <f ca="1">K34+1</f>
        <v>42428</v>
      </c>
      <c r="L35" s="37">
        <f t="shared" ca="1" si="1"/>
        <v>42428</v>
      </c>
      <c r="M35" s="49"/>
      <c r="N35" s="49"/>
      <c r="O35" s="49"/>
      <c r="P35" s="49"/>
      <c r="Q35" s="50">
        <f t="shared" si="2"/>
        <v>0</v>
      </c>
      <c r="T35" s="48">
        <f ca="1">T34+1</f>
        <v>42428</v>
      </c>
      <c r="U35" s="37">
        <f t="shared" ca="1" si="3"/>
        <v>42428</v>
      </c>
      <c r="V35" s="49"/>
      <c r="W35" s="49"/>
      <c r="X35" s="49"/>
      <c r="Y35" s="49"/>
      <c r="Z35" s="50">
        <f t="shared" si="18"/>
        <v>0</v>
      </c>
      <c r="FN35" s="48">
        <f ca="1">FN34+1</f>
        <v>42428</v>
      </c>
      <c r="FO35" s="37">
        <f t="shared" ca="1" si="5"/>
        <v>42428</v>
      </c>
      <c r="FP35" s="49"/>
      <c r="FQ35" s="49"/>
      <c r="FR35" s="49"/>
      <c r="FS35" s="49"/>
      <c r="FT35" s="50">
        <f>SUM(FQ35-FP35,FS35-FR35)</f>
        <v>0</v>
      </c>
      <c r="FW35" s="36">
        <f t="shared" ca="1" si="6"/>
        <v>42428</v>
      </c>
      <c r="FX35" s="37">
        <f t="shared" ca="1" si="7"/>
        <v>42428</v>
      </c>
      <c r="FY35" s="32">
        <f t="shared" si="8"/>
        <v>0</v>
      </c>
      <c r="FZ35" s="26">
        <f t="shared" si="9"/>
        <v>0</v>
      </c>
      <c r="GA35" s="26">
        <f t="shared" si="10"/>
        <v>0</v>
      </c>
      <c r="GB35" s="26">
        <f t="shared" si="11"/>
        <v>0</v>
      </c>
    </row>
    <row r="36" spans="2:184" x14ac:dyDescent="0.25">
      <c r="B36" s="48">
        <f ca="1">IF(MONTH($B$35+1)=MONTH($B$35),$B$35+1,"")</f>
        <v>42429</v>
      </c>
      <c r="C36" s="37">
        <f ca="1">IF(B36="","",C35+1)</f>
        <v>42429</v>
      </c>
      <c r="D36" s="49"/>
      <c r="E36" s="49"/>
      <c r="F36" s="49"/>
      <c r="G36" s="49"/>
      <c r="H36" s="50">
        <f t="shared" si="13"/>
        <v>0</v>
      </c>
      <c r="K36" s="48">
        <f ca="1">IF(MONTH($B$35+1)=MONTH($B$35),$B$35+1,"")</f>
        <v>42429</v>
      </c>
      <c r="L36" s="37">
        <f t="shared" ca="1" si="1"/>
        <v>42429</v>
      </c>
      <c r="M36" s="49"/>
      <c r="N36" s="49"/>
      <c r="O36" s="49"/>
      <c r="P36" s="49"/>
      <c r="Q36" s="50">
        <f t="shared" si="2"/>
        <v>0</v>
      </c>
      <c r="T36" s="48">
        <f ca="1">IF(MONTH($B$35+1)=MONTH($B$35),$B$35+1,"")</f>
        <v>42429</v>
      </c>
      <c r="U36" s="37">
        <f t="shared" ca="1" si="3"/>
        <v>42429</v>
      </c>
      <c r="V36" s="49"/>
      <c r="W36" s="49"/>
      <c r="X36" s="49"/>
      <c r="Y36" s="49"/>
      <c r="Z36" s="50">
        <f t="shared" si="18"/>
        <v>0</v>
      </c>
      <c r="FN36" s="48">
        <f ca="1">IF(MONTH($B$35+1)=MONTH($B$35),$B$35+1,"")</f>
        <v>42429</v>
      </c>
      <c r="FO36" s="37">
        <f ca="1">IF(FN36="","",FO35+1)</f>
        <v>42429</v>
      </c>
      <c r="FP36" s="49"/>
      <c r="FQ36" s="49"/>
      <c r="FR36" s="49"/>
      <c r="FS36" s="49"/>
      <c r="FT36" s="50">
        <f>SUM(FQ36-FP36,FS36-FR36)</f>
        <v>0</v>
      </c>
      <c r="FW36" s="36">
        <f ca="1">IF(MONTH($B$35+1)=MONTH($B$35),$B$35+1,"")</f>
        <v>42429</v>
      </c>
      <c r="FX36" s="37">
        <f ca="1">IF(FW36="","",FX35+1)</f>
        <v>42429</v>
      </c>
      <c r="FY36" s="32">
        <f t="shared" si="8"/>
        <v>0</v>
      </c>
      <c r="FZ36" s="26">
        <f t="shared" si="9"/>
        <v>0</v>
      </c>
      <c r="GA36" s="26">
        <f t="shared" si="10"/>
        <v>0</v>
      </c>
      <c r="GB36" s="26">
        <f t="shared" si="11"/>
        <v>0</v>
      </c>
    </row>
    <row r="37" spans="2:184" x14ac:dyDescent="0.25">
      <c r="B37" s="48" t="str">
        <f ca="1">IF(MONTH($B$35+2)=MONTH($B$35),$B$35+2,"")</f>
        <v/>
      </c>
      <c r="C37" s="37" t="str">
        <f ca="1">IF(B37="","",C36+1)</f>
        <v/>
      </c>
      <c r="D37" s="49"/>
      <c r="E37" s="49"/>
      <c r="F37" s="49"/>
      <c r="G37" s="49"/>
      <c r="H37" s="50">
        <f>SUM(E37-D37,G37-F37)</f>
        <v>0</v>
      </c>
      <c r="K37" s="48" t="str">
        <f ca="1">IF(MONTH($B$35+2)=MONTH($B$35),$B$35+2,"")</f>
        <v/>
      </c>
      <c r="L37" s="37" t="str">
        <f t="shared" ca="1" si="1"/>
        <v/>
      </c>
      <c r="M37" s="49"/>
      <c r="N37" s="49"/>
      <c r="O37" s="49"/>
      <c r="P37" s="49"/>
      <c r="Q37" s="50">
        <f t="shared" si="2"/>
        <v>0</v>
      </c>
      <c r="T37" s="48" t="str">
        <f ca="1">IF(MONTH($B$35+2)=MONTH($B$35),$B$35+2,"")</f>
        <v/>
      </c>
      <c r="U37" s="37" t="str">
        <f t="shared" ca="1" si="3"/>
        <v/>
      </c>
      <c r="V37" s="49"/>
      <c r="W37" s="49"/>
      <c r="X37" s="49"/>
      <c r="Y37" s="49"/>
      <c r="Z37" s="50">
        <f t="shared" si="18"/>
        <v>0</v>
      </c>
      <c r="FN37" s="48" t="str">
        <f ca="1">IF(MONTH($B$35+2)=MONTH($B$35),$B$35+2,"")</f>
        <v/>
      </c>
      <c r="FO37" s="37" t="str">
        <f ca="1">IF(FN37="","",FO36+1)</f>
        <v/>
      </c>
      <c r="FP37" s="49"/>
      <c r="FQ37" s="49"/>
      <c r="FR37" s="49"/>
      <c r="FS37" s="49"/>
      <c r="FT37" s="50">
        <f>SUM(FQ37-FP37,FS37-FR37)</f>
        <v>0</v>
      </c>
      <c r="FW37" s="36" t="str">
        <f ca="1">IF(MONTH($B$35+2)=MONTH($B$35),$B$35+2,"")</f>
        <v/>
      </c>
      <c r="FX37" s="37" t="str">
        <f ca="1">IF(FW37="","",FX36+1)</f>
        <v/>
      </c>
      <c r="FY37" s="32">
        <f t="shared" si="8"/>
        <v>0</v>
      </c>
      <c r="FZ37" s="26">
        <f t="shared" si="9"/>
        <v>0</v>
      </c>
      <c r="GA37" s="26">
        <f t="shared" si="10"/>
        <v>0</v>
      </c>
      <c r="GB37" s="26">
        <f t="shared" si="11"/>
        <v>0</v>
      </c>
    </row>
    <row r="38" spans="2:184" ht="15.75" thickBot="1" x14ac:dyDescent="0.3">
      <c r="B38" s="51" t="str">
        <f ca="1">IF(MONTH($B$35+3)=MONTH($B$35),$B$35+3,"")</f>
        <v/>
      </c>
      <c r="C38" s="52" t="str">
        <f ca="1">IF(B38="","",C37+1)</f>
        <v/>
      </c>
      <c r="D38" s="53"/>
      <c r="E38" s="53"/>
      <c r="F38" s="53"/>
      <c r="G38" s="53"/>
      <c r="H38" s="54">
        <f>SUM(E38-D38,G38-F38)</f>
        <v>0</v>
      </c>
      <c r="K38" s="51" t="str">
        <f ca="1">IF(MONTH($B$35+3)=MONTH($B$35),$B$35+3,"")</f>
        <v/>
      </c>
      <c r="L38" s="52" t="str">
        <f t="shared" ca="1" si="1"/>
        <v/>
      </c>
      <c r="M38" s="53"/>
      <c r="N38" s="53"/>
      <c r="O38" s="53"/>
      <c r="P38" s="53"/>
      <c r="Q38" s="54">
        <f t="shared" si="2"/>
        <v>0</v>
      </c>
      <c r="T38" s="51" t="str">
        <f ca="1">IF(MONTH($B$35+3)=MONTH($B$35),$B$35+3,"")</f>
        <v/>
      </c>
      <c r="U38" s="52" t="str">
        <f t="shared" ca="1" si="3"/>
        <v/>
      </c>
      <c r="V38" s="53"/>
      <c r="W38" s="53"/>
      <c r="X38" s="53"/>
      <c r="Y38" s="53"/>
      <c r="Z38" s="54">
        <f t="shared" si="18"/>
        <v>0</v>
      </c>
      <c r="FN38" s="51" t="str">
        <f ca="1">IF(MONTH($B$35+3)=MONTH($B$35),$B$35+3,"")</f>
        <v/>
      </c>
      <c r="FO38" s="52" t="str">
        <f ca="1">IF(FN38="","",FO37+1)</f>
        <v/>
      </c>
      <c r="FP38" s="53"/>
      <c r="FQ38" s="53"/>
      <c r="FR38" s="53"/>
      <c r="FS38" s="53"/>
      <c r="FT38" s="54">
        <f>SUM(FQ38-FP38,FS38-FR38)</f>
        <v>0</v>
      </c>
      <c r="FW38" s="38" t="str">
        <f ca="1">IF(MONTH($B$35+3)=MONTH($B$35),$B$35+3,"")</f>
        <v/>
      </c>
      <c r="FX38" s="39" t="str">
        <f ca="1">IF(FW38="","",FX37+1)</f>
        <v/>
      </c>
      <c r="FY38" s="33">
        <f t="shared" si="8"/>
        <v>0</v>
      </c>
      <c r="FZ38" s="27">
        <f t="shared" si="9"/>
        <v>0</v>
      </c>
      <c r="GA38" s="27">
        <f t="shared" si="10"/>
        <v>0</v>
      </c>
      <c r="GB38" s="27">
        <f t="shared" si="11"/>
        <v>0</v>
      </c>
    </row>
    <row r="39" spans="2:184" ht="15.75" thickBot="1" x14ac:dyDescent="0.3">
      <c r="B39" s="3"/>
      <c r="C39" s="3"/>
      <c r="G39" s="4" t="s">
        <v>3</v>
      </c>
      <c r="H39" s="17">
        <f>SUM(H8:H38)</f>
        <v>0</v>
      </c>
      <c r="K39" s="3"/>
      <c r="L39" s="3"/>
      <c r="P39" s="4" t="s">
        <v>3</v>
      </c>
      <c r="Q39" s="17">
        <f>SUM(Q8:Q38)</f>
        <v>0</v>
      </c>
      <c r="T39" s="3"/>
      <c r="U39" s="3"/>
      <c r="Y39" s="4" t="s">
        <v>3</v>
      </c>
      <c r="Z39" s="17">
        <f>SUM(Z8:Z38)</f>
        <v>0</v>
      </c>
      <c r="FN39" s="3"/>
      <c r="FO39" s="3"/>
      <c r="FS39" s="42" t="s">
        <v>3</v>
      </c>
      <c r="FT39" s="43">
        <f>SUM(FT8:FT38)</f>
        <v>0</v>
      </c>
      <c r="FY39" s="24">
        <f t="shared" si="8"/>
        <v>0</v>
      </c>
      <c r="FZ39" s="24">
        <f t="shared" si="9"/>
        <v>0</v>
      </c>
      <c r="GA39" s="24">
        <f t="shared" si="10"/>
        <v>0</v>
      </c>
      <c r="GB39" s="24">
        <f t="shared" si="11"/>
        <v>0</v>
      </c>
    </row>
  </sheetData>
  <conditionalFormatting sqref="FQ9:FR9">
    <cfRule type="expression" dxfId="220" priority="19" stopIfTrue="1">
      <formula>COUNTIF(Fériés,$B9)&gt;0</formula>
    </cfRule>
    <cfRule type="expression" dxfId="219" priority="20" stopIfTrue="1">
      <formula>WEEKDAY($B9,2)&gt;5</formula>
    </cfRule>
  </conditionalFormatting>
  <conditionalFormatting sqref="FN8:FT38">
    <cfRule type="expression" dxfId="218" priority="17" stopIfTrue="1">
      <formula>COUNTIF(Fériés,$B8)&gt;0</formula>
    </cfRule>
    <cfRule type="expression" dxfId="217" priority="18" stopIfTrue="1">
      <formula>WEEKDAY($B8,2)&gt;5</formula>
    </cfRule>
  </conditionalFormatting>
  <conditionalFormatting sqref="FX8:FX38">
    <cfRule type="expression" dxfId="216" priority="13" stopIfTrue="1">
      <formula>COUNTIF(Fériés,$B8)&gt;0</formula>
    </cfRule>
    <cfRule type="expression" dxfId="215" priority="14" stopIfTrue="1">
      <formula>WEEKDAY($B8,2)&gt;5</formula>
    </cfRule>
  </conditionalFormatting>
  <conditionalFormatting sqref="FW8:GB38">
    <cfRule type="expression" dxfId="214" priority="15" stopIfTrue="1">
      <formula>COUNTIF(Fériés,$B8)&gt;0</formula>
    </cfRule>
    <cfRule type="expression" dxfId="213" priority="16" stopIfTrue="1">
      <formula>WEEKDAY($B8,2)&gt;5</formula>
    </cfRule>
  </conditionalFormatting>
  <conditionalFormatting sqref="B8:H38">
    <cfRule type="expression" dxfId="212" priority="9" stopIfTrue="1">
      <formula>COUNTIF(Fériés,$B8)&gt;0</formula>
    </cfRule>
    <cfRule type="expression" dxfId="211" priority="10" stopIfTrue="1">
      <formula>WEEKDAY($B8,2)&gt;5</formula>
    </cfRule>
  </conditionalFormatting>
  <conditionalFormatting sqref="E9:F9">
    <cfRule type="expression" dxfId="210" priority="11" stopIfTrue="1">
      <formula>COUNTIF(Fériés,$B9)&gt;0</formula>
    </cfRule>
    <cfRule type="expression" dxfId="209" priority="12" stopIfTrue="1">
      <formula>WEEKDAY($B9,2)&gt;5</formula>
    </cfRule>
  </conditionalFormatting>
  <conditionalFormatting sqref="K8:Q38">
    <cfRule type="expression" dxfId="208" priority="5" stopIfTrue="1">
      <formula>COUNTIF(Fériés,$B8)&gt;0</formula>
    </cfRule>
    <cfRule type="expression" dxfId="207" priority="6" stopIfTrue="1">
      <formula>WEEKDAY($B8,2)&gt;5</formula>
    </cfRule>
  </conditionalFormatting>
  <conditionalFormatting sqref="N9:O9">
    <cfRule type="expression" dxfId="206" priority="7" stopIfTrue="1">
      <formula>COUNTIF(Fériés,$B9)&gt;0</formula>
    </cfRule>
    <cfRule type="expression" dxfId="205" priority="8" stopIfTrue="1">
      <formula>WEEKDAY($B9,2)&gt;5</formula>
    </cfRule>
  </conditionalFormatting>
  <conditionalFormatting sqref="T8:Z38">
    <cfRule type="expression" dxfId="204" priority="1" stopIfTrue="1">
      <formula>COUNTIF(Fériés,$B8)&gt;0</formula>
    </cfRule>
    <cfRule type="expression" dxfId="203" priority="2" stopIfTrue="1">
      <formula>WEEKDAY($B8,2)&gt;5</formula>
    </cfRule>
  </conditionalFormatting>
  <conditionalFormatting sqref="W9:X9">
    <cfRule type="expression" dxfId="202" priority="3" stopIfTrue="1">
      <formula>COUNTIF(Fériés,$B9)&gt;0</formula>
    </cfRule>
    <cfRule type="expression" dxfId="201" priority="4" stopIfTrue="1">
      <formula>WEEKDAY($B9,2)&gt;5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B39"/>
  <sheetViews>
    <sheetView showGridLines="0" topLeftCell="B1" zoomScale="70" zoomScaleNormal="70" workbookViewId="0">
      <selection activeCell="FO3" sqref="FO3:FP3"/>
    </sheetView>
  </sheetViews>
  <sheetFormatPr baseColWidth="10" defaultColWidth="13" defaultRowHeight="15" x14ac:dyDescent="0.25"/>
  <cols>
    <col min="1" max="1" width="8.5703125" customWidth="1"/>
    <col min="2" max="2" width="9.85546875" customWidth="1"/>
    <col min="3" max="3" width="7" customWidth="1"/>
    <col min="4" max="7" width="6.85546875" customWidth="1"/>
    <col min="8" max="8" width="10" customWidth="1"/>
    <col min="9" max="10" width="5.28515625" customWidth="1"/>
    <col min="11" max="11" width="9.85546875" customWidth="1"/>
    <col min="12" max="12" width="7" customWidth="1"/>
    <col min="13" max="16" width="6.85546875" customWidth="1"/>
    <col min="17" max="17" width="10" customWidth="1"/>
    <col min="18" max="19" width="5.28515625" customWidth="1"/>
    <col min="20" max="20" width="9.85546875" customWidth="1"/>
    <col min="21" max="21" width="7" customWidth="1"/>
    <col min="22" max="25" width="6.85546875" customWidth="1"/>
    <col min="26" max="26" width="10" customWidth="1"/>
    <col min="27" max="27" width="0" hidden="1" customWidth="1"/>
    <col min="28" max="167" width="13" hidden="1" customWidth="1"/>
    <col min="168" max="169" width="5.28515625" customWidth="1"/>
    <col min="170" max="170" width="9.85546875" customWidth="1"/>
    <col min="171" max="171" width="7.28515625" customWidth="1"/>
    <col min="172" max="175" width="6.85546875" customWidth="1"/>
    <col min="176" max="176" width="10" customWidth="1"/>
    <col min="177" max="178" width="5.28515625" customWidth="1"/>
    <col min="180" max="180" width="6" customWidth="1"/>
    <col min="181" max="184" width="9.42578125" customWidth="1"/>
  </cols>
  <sheetData>
    <row r="1" spans="1:184" x14ac:dyDescent="0.25">
      <c r="A1" s="20"/>
      <c r="B1" s="20"/>
      <c r="FS1" s="20"/>
      <c r="FT1" s="20"/>
    </row>
    <row r="2" spans="1:184" x14ac:dyDescent="0.25">
      <c r="A2" s="74"/>
      <c r="C2" s="69" t="str">
        <f ca="1">MID(CELL("nomfichier",A1),FIND("]",CELL("nomfichier",A1))+1,12)</f>
        <v>Mars</v>
      </c>
      <c r="D2" s="67">
        <f>An</f>
        <v>2016</v>
      </c>
      <c r="L2" s="70" t="str">
        <f ca="1">MID(CELL("nomfichier",A1),FIND("]",CELL("nomfichier",A1))+1,12)</f>
        <v>Mars</v>
      </c>
      <c r="M2" s="67">
        <f>An</f>
        <v>2016</v>
      </c>
      <c r="U2" s="70" t="str">
        <f ca="1">MID(CELL("nomfichier",A1),FIND("]",CELL("nomfichier",A1))+1,12)</f>
        <v>Mars</v>
      </c>
      <c r="V2" s="67">
        <f>An</f>
        <v>2016</v>
      </c>
      <c r="FO2" s="70" t="str">
        <f ca="1">MID(CELL("nomfichier",A1),FIND("]",CELL("nomfichier",A1))+1,12)</f>
        <v>Mars</v>
      </c>
      <c r="FP2" s="67">
        <f>An</f>
        <v>2016</v>
      </c>
      <c r="FS2" s="21"/>
      <c r="FT2" s="22"/>
    </row>
    <row r="3" spans="1:184" x14ac:dyDescent="0.25">
      <c r="A3" s="21"/>
      <c r="B3" s="21"/>
    </row>
    <row r="4" spans="1:184" ht="15.75" thickBot="1" x14ac:dyDescent="0.3"/>
    <row r="5" spans="1:184" ht="15.75" thickBot="1" x14ac:dyDescent="0.3">
      <c r="C5" s="56" t="str">
        <f>Janvier!C5</f>
        <v>PIERRE</v>
      </c>
      <c r="D5" s="57"/>
      <c r="E5" s="55"/>
      <c r="L5" s="56" t="str">
        <f>Janvier!L5</f>
        <v>PAUL</v>
      </c>
      <c r="M5" s="57"/>
      <c r="N5" s="55"/>
      <c r="O5" s="19"/>
      <c r="U5" s="56" t="str">
        <f>Janvier!U5</f>
        <v>MARTIN</v>
      </c>
      <c r="V5" s="57"/>
      <c r="W5" s="55"/>
      <c r="X5" s="19"/>
      <c r="FO5" s="56" t="str">
        <f>Janvier!FO5</f>
        <v>DUBOIS</v>
      </c>
      <c r="FP5" s="57"/>
      <c r="FQ5" s="55"/>
      <c r="FW5" s="68" t="str">
        <f ca="1">MID(CELL("nomfichier",A1),FIND("]",CELL("nomfichier",A1))+1,12)</f>
        <v>Mars</v>
      </c>
      <c r="FX5" s="30"/>
      <c r="FY5" s="29" t="str">
        <f>C5</f>
        <v>PIERRE</v>
      </c>
      <c r="FZ5" s="29" t="str">
        <f>L5</f>
        <v>PAUL</v>
      </c>
      <c r="GA5" s="29" t="str">
        <f>U5</f>
        <v>MARTIN</v>
      </c>
      <c r="GB5" s="29" t="str">
        <f>FO5</f>
        <v>DUBOIS</v>
      </c>
    </row>
    <row r="6" spans="1:184" ht="15.75" thickBot="1" x14ac:dyDescent="0.3">
      <c r="FW6" s="68">
        <f>An</f>
        <v>2016</v>
      </c>
      <c r="FX6" s="30"/>
    </row>
    <row r="7" spans="1:184" x14ac:dyDescent="0.25">
      <c r="B7" s="44" t="s">
        <v>1</v>
      </c>
      <c r="C7" s="45" t="s">
        <v>2</v>
      </c>
      <c r="D7" s="46" t="s">
        <v>36</v>
      </c>
      <c r="E7" s="46" t="s">
        <v>37</v>
      </c>
      <c r="F7" s="46" t="s">
        <v>36</v>
      </c>
      <c r="G7" s="46" t="s">
        <v>37</v>
      </c>
      <c r="H7" s="47" t="s">
        <v>35</v>
      </c>
      <c r="K7" s="44" t="s">
        <v>1</v>
      </c>
      <c r="L7" s="45" t="s">
        <v>2</v>
      </c>
      <c r="M7" s="46" t="s">
        <v>36</v>
      </c>
      <c r="N7" s="46" t="s">
        <v>37</v>
      </c>
      <c r="O7" s="46" t="s">
        <v>36</v>
      </c>
      <c r="P7" s="46" t="s">
        <v>37</v>
      </c>
      <c r="Q7" s="47" t="s">
        <v>35</v>
      </c>
      <c r="T7" s="44" t="s">
        <v>1</v>
      </c>
      <c r="U7" s="45" t="s">
        <v>2</v>
      </c>
      <c r="V7" s="46" t="s">
        <v>36</v>
      </c>
      <c r="W7" s="46" t="s">
        <v>37</v>
      </c>
      <c r="X7" s="46" t="s">
        <v>36</v>
      </c>
      <c r="Y7" s="46" t="s">
        <v>37</v>
      </c>
      <c r="Z7" s="47" t="s">
        <v>35</v>
      </c>
      <c r="FN7" s="44" t="s">
        <v>1</v>
      </c>
      <c r="FO7" s="45" t="s">
        <v>2</v>
      </c>
      <c r="FP7" s="46" t="s">
        <v>36</v>
      </c>
      <c r="FQ7" s="46" t="s">
        <v>37</v>
      </c>
      <c r="FR7" s="46" t="s">
        <v>36</v>
      </c>
      <c r="FS7" s="46" t="s">
        <v>37</v>
      </c>
      <c r="FT7" s="47" t="s">
        <v>35</v>
      </c>
      <c r="FW7" s="41" t="s">
        <v>1</v>
      </c>
      <c r="FX7" s="41" t="s">
        <v>2</v>
      </c>
      <c r="FY7" s="40" t="s">
        <v>35</v>
      </c>
      <c r="FZ7" s="28" t="s">
        <v>35</v>
      </c>
      <c r="GA7" s="28" t="s">
        <v>35</v>
      </c>
      <c r="GB7" s="28" t="s">
        <v>35</v>
      </c>
    </row>
    <row r="8" spans="1:184" x14ac:dyDescent="0.25">
      <c r="B8" s="48">
        <f ca="1">DATE(An,MONTH("1/"&amp;$C$2),1)</f>
        <v>42430</v>
      </c>
      <c r="C8" s="37">
        <f ca="1">B8</f>
        <v>42430</v>
      </c>
      <c r="D8" s="49"/>
      <c r="E8" s="49"/>
      <c r="F8" s="49"/>
      <c r="G8" s="49"/>
      <c r="H8" s="50">
        <f>SUM(E8-D8,G8-F8)</f>
        <v>0</v>
      </c>
      <c r="K8" s="48">
        <f ca="1">B8</f>
        <v>42430</v>
      </c>
      <c r="L8" s="37">
        <f ca="1">$C8</f>
        <v>42430</v>
      </c>
      <c r="M8" s="49"/>
      <c r="N8" s="49"/>
      <c r="O8" s="49"/>
      <c r="P8" s="49"/>
      <c r="Q8" s="50">
        <f>SUM(N8-M8,P8-O8)</f>
        <v>0</v>
      </c>
      <c r="T8" s="48">
        <f ca="1">B8</f>
        <v>42430</v>
      </c>
      <c r="U8" s="37">
        <f ca="1">$C8</f>
        <v>42430</v>
      </c>
      <c r="V8" s="49"/>
      <c r="W8" s="49"/>
      <c r="X8" s="49"/>
      <c r="Y8" s="49"/>
      <c r="Z8" s="50">
        <f>SUM(W8-V8,Y8-X8)</f>
        <v>0</v>
      </c>
      <c r="FN8" s="48">
        <f ca="1">B8</f>
        <v>42430</v>
      </c>
      <c r="FO8" s="37">
        <f ca="1">FN8</f>
        <v>42430</v>
      </c>
      <c r="FP8" s="49"/>
      <c r="FQ8" s="49"/>
      <c r="FR8" s="49"/>
      <c r="FS8" s="49"/>
      <c r="FT8" s="50">
        <f>SUM(FQ8-FP8,FS8-FR8)</f>
        <v>0</v>
      </c>
      <c r="FW8" s="34">
        <f ca="1">B8</f>
        <v>42430</v>
      </c>
      <c r="FX8" s="35">
        <f ca="1">FW8</f>
        <v>42430</v>
      </c>
      <c r="FY8" s="31">
        <f>H8</f>
        <v>0</v>
      </c>
      <c r="FZ8" s="25">
        <f>Q8</f>
        <v>0</v>
      </c>
      <c r="GA8" s="25">
        <f>Z8</f>
        <v>0</v>
      </c>
      <c r="GB8" s="25">
        <f>FT8</f>
        <v>0</v>
      </c>
    </row>
    <row r="9" spans="1:184" x14ac:dyDescent="0.25">
      <c r="B9" s="48">
        <f ca="1">B8+1</f>
        <v>42431</v>
      </c>
      <c r="C9" s="37">
        <f t="shared" ref="C9:C35" ca="1" si="0">B9</f>
        <v>42431</v>
      </c>
      <c r="D9" s="49"/>
      <c r="E9" s="49"/>
      <c r="F9" s="49"/>
      <c r="G9" s="49"/>
      <c r="H9" s="50">
        <f>SUM(E9-D9,G9-F9)</f>
        <v>0</v>
      </c>
      <c r="K9" s="48">
        <f ca="1">K8+1</f>
        <v>42431</v>
      </c>
      <c r="L9" s="37">
        <f t="shared" ref="L9:L38" ca="1" si="1">$C9</f>
        <v>42431</v>
      </c>
      <c r="M9" s="49"/>
      <c r="N9" s="49"/>
      <c r="O9" s="49"/>
      <c r="P9" s="49"/>
      <c r="Q9" s="50">
        <f t="shared" ref="Q9:Q38" si="2">SUM(N9-M9,P9-O9)</f>
        <v>0</v>
      </c>
      <c r="T9" s="48">
        <f ca="1">T8+1</f>
        <v>42431</v>
      </c>
      <c r="U9" s="37">
        <f t="shared" ref="U9:U38" ca="1" si="3">$C9</f>
        <v>42431</v>
      </c>
      <c r="V9" s="49"/>
      <c r="W9" s="49"/>
      <c r="X9" s="49"/>
      <c r="Y9" s="49"/>
      <c r="Z9" s="50">
        <f t="shared" ref="Z9:Z30" si="4">SUM(W9-V9,Y9-X9)</f>
        <v>0</v>
      </c>
      <c r="FN9" s="48">
        <f ca="1">FN8+1</f>
        <v>42431</v>
      </c>
      <c r="FO9" s="37">
        <f t="shared" ref="FO9:FO35" ca="1" si="5">FN9</f>
        <v>42431</v>
      </c>
      <c r="FP9" s="49"/>
      <c r="FQ9" s="49"/>
      <c r="FR9" s="49"/>
      <c r="FS9" s="49"/>
      <c r="FT9" s="50">
        <f>SUM(FQ9-FP9,FS9-FR9)</f>
        <v>0</v>
      </c>
      <c r="FW9" s="36">
        <f t="shared" ref="FW9:FW35" ca="1" si="6">FW8+1</f>
        <v>42431</v>
      </c>
      <c r="FX9" s="37">
        <f t="shared" ref="FX9:FX35" ca="1" si="7">FW9</f>
        <v>42431</v>
      </c>
      <c r="FY9" s="32">
        <f t="shared" ref="FY9:FY39" si="8">H9</f>
        <v>0</v>
      </c>
      <c r="FZ9" s="26">
        <f t="shared" ref="FZ9:FZ39" si="9">Q9</f>
        <v>0</v>
      </c>
      <c r="GA9" s="26">
        <f t="shared" ref="GA9:GA39" si="10">Z9</f>
        <v>0</v>
      </c>
      <c r="GB9" s="26">
        <f t="shared" ref="GB9:GB39" si="11">FT9</f>
        <v>0</v>
      </c>
    </row>
    <row r="10" spans="1:184" x14ac:dyDescent="0.25">
      <c r="B10" s="48">
        <f t="shared" ref="B10:B32" ca="1" si="12">B9+1</f>
        <v>42432</v>
      </c>
      <c r="C10" s="37">
        <f t="shared" ca="1" si="0"/>
        <v>42432</v>
      </c>
      <c r="D10" s="49"/>
      <c r="E10" s="49"/>
      <c r="F10" s="49"/>
      <c r="G10" s="49"/>
      <c r="H10" s="50">
        <f t="shared" ref="H10:H36" si="13">SUM(E10-D10,G10-F10)</f>
        <v>0</v>
      </c>
      <c r="K10" s="48">
        <f t="shared" ref="K10:K32" ca="1" si="14">K9+1</f>
        <v>42432</v>
      </c>
      <c r="L10" s="37">
        <f t="shared" ca="1" si="1"/>
        <v>42432</v>
      </c>
      <c r="M10" s="49"/>
      <c r="N10" s="49"/>
      <c r="O10" s="49"/>
      <c r="P10" s="49"/>
      <c r="Q10" s="50">
        <f t="shared" si="2"/>
        <v>0</v>
      </c>
      <c r="T10" s="48">
        <f t="shared" ref="T10:T32" ca="1" si="15">T9+1</f>
        <v>42432</v>
      </c>
      <c r="U10" s="37">
        <f t="shared" ca="1" si="3"/>
        <v>42432</v>
      </c>
      <c r="V10" s="49"/>
      <c r="W10" s="49"/>
      <c r="X10" s="49"/>
      <c r="Y10" s="49"/>
      <c r="Z10" s="50">
        <f t="shared" si="4"/>
        <v>0</v>
      </c>
      <c r="FN10" s="48">
        <f t="shared" ref="FN10:FN32" ca="1" si="16">FN9+1</f>
        <v>42432</v>
      </c>
      <c r="FO10" s="37">
        <f t="shared" ca="1" si="5"/>
        <v>42432</v>
      </c>
      <c r="FP10" s="49"/>
      <c r="FQ10" s="49"/>
      <c r="FR10" s="49"/>
      <c r="FS10" s="49"/>
      <c r="FT10" s="50">
        <f t="shared" ref="FT10:FT33" si="17">SUM(FQ10-FP10,FS10-FR10)</f>
        <v>0</v>
      </c>
      <c r="FW10" s="36">
        <f t="shared" ca="1" si="6"/>
        <v>42432</v>
      </c>
      <c r="FX10" s="37">
        <f t="shared" ca="1" si="7"/>
        <v>42432</v>
      </c>
      <c r="FY10" s="32">
        <f t="shared" si="8"/>
        <v>0</v>
      </c>
      <c r="FZ10" s="26">
        <f t="shared" si="9"/>
        <v>0</v>
      </c>
      <c r="GA10" s="26">
        <f t="shared" si="10"/>
        <v>0</v>
      </c>
      <c r="GB10" s="26">
        <f t="shared" si="11"/>
        <v>0</v>
      </c>
    </row>
    <row r="11" spans="1:184" x14ac:dyDescent="0.25">
      <c r="B11" s="48">
        <f t="shared" ca="1" si="12"/>
        <v>42433</v>
      </c>
      <c r="C11" s="37">
        <f t="shared" ca="1" si="0"/>
        <v>42433</v>
      </c>
      <c r="D11" s="49"/>
      <c r="E11" s="49"/>
      <c r="F11" s="49"/>
      <c r="G11" s="49"/>
      <c r="H11" s="50">
        <f t="shared" si="13"/>
        <v>0</v>
      </c>
      <c r="K11" s="48">
        <f t="shared" ca="1" si="14"/>
        <v>42433</v>
      </c>
      <c r="L11" s="37">
        <f t="shared" ca="1" si="1"/>
        <v>42433</v>
      </c>
      <c r="M11" s="49"/>
      <c r="N11" s="49"/>
      <c r="O11" s="49"/>
      <c r="P11" s="49"/>
      <c r="Q11" s="50">
        <f t="shared" si="2"/>
        <v>0</v>
      </c>
      <c r="T11" s="48">
        <f t="shared" ca="1" si="15"/>
        <v>42433</v>
      </c>
      <c r="U11" s="37">
        <f t="shared" ca="1" si="3"/>
        <v>42433</v>
      </c>
      <c r="V11" s="49"/>
      <c r="W11" s="49"/>
      <c r="X11" s="49"/>
      <c r="Y11" s="49"/>
      <c r="Z11" s="50">
        <f t="shared" si="4"/>
        <v>0</v>
      </c>
      <c r="FN11" s="48">
        <f t="shared" ca="1" si="16"/>
        <v>42433</v>
      </c>
      <c r="FO11" s="37">
        <f t="shared" ca="1" si="5"/>
        <v>42433</v>
      </c>
      <c r="FP11" s="49"/>
      <c r="FQ11" s="49"/>
      <c r="FR11" s="49"/>
      <c r="FS11" s="49"/>
      <c r="FT11" s="50">
        <f t="shared" si="17"/>
        <v>0</v>
      </c>
      <c r="FW11" s="36">
        <f t="shared" ca="1" si="6"/>
        <v>42433</v>
      </c>
      <c r="FX11" s="37">
        <f t="shared" ca="1" si="7"/>
        <v>42433</v>
      </c>
      <c r="FY11" s="32">
        <f t="shared" si="8"/>
        <v>0</v>
      </c>
      <c r="FZ11" s="26">
        <f t="shared" si="9"/>
        <v>0</v>
      </c>
      <c r="GA11" s="26">
        <f t="shared" si="10"/>
        <v>0</v>
      </c>
      <c r="GB11" s="26">
        <f t="shared" si="11"/>
        <v>0</v>
      </c>
    </row>
    <row r="12" spans="1:184" x14ac:dyDescent="0.25">
      <c r="B12" s="48">
        <f t="shared" ca="1" si="12"/>
        <v>42434</v>
      </c>
      <c r="C12" s="37">
        <f t="shared" ca="1" si="0"/>
        <v>42434</v>
      </c>
      <c r="D12" s="49"/>
      <c r="E12" s="49"/>
      <c r="F12" s="49"/>
      <c r="G12" s="49"/>
      <c r="H12" s="50">
        <f t="shared" si="13"/>
        <v>0</v>
      </c>
      <c r="K12" s="48">
        <f t="shared" ca="1" si="14"/>
        <v>42434</v>
      </c>
      <c r="L12" s="37">
        <f t="shared" ca="1" si="1"/>
        <v>42434</v>
      </c>
      <c r="M12" s="49"/>
      <c r="N12" s="49"/>
      <c r="O12" s="49"/>
      <c r="P12" s="49"/>
      <c r="Q12" s="50">
        <f t="shared" si="2"/>
        <v>0</v>
      </c>
      <c r="T12" s="48">
        <f t="shared" ca="1" si="15"/>
        <v>42434</v>
      </c>
      <c r="U12" s="37">
        <f t="shared" ca="1" si="3"/>
        <v>42434</v>
      </c>
      <c r="V12" s="49"/>
      <c r="W12" s="49"/>
      <c r="X12" s="49"/>
      <c r="Y12" s="49"/>
      <c r="Z12" s="50">
        <f t="shared" si="4"/>
        <v>0</v>
      </c>
      <c r="FN12" s="48">
        <f t="shared" ca="1" si="16"/>
        <v>42434</v>
      </c>
      <c r="FO12" s="37">
        <f t="shared" ca="1" si="5"/>
        <v>42434</v>
      </c>
      <c r="FP12" s="49"/>
      <c r="FQ12" s="49"/>
      <c r="FR12" s="49"/>
      <c r="FS12" s="49"/>
      <c r="FT12" s="50">
        <f t="shared" si="17"/>
        <v>0</v>
      </c>
      <c r="FW12" s="36">
        <f t="shared" ca="1" si="6"/>
        <v>42434</v>
      </c>
      <c r="FX12" s="37">
        <f t="shared" ca="1" si="7"/>
        <v>42434</v>
      </c>
      <c r="FY12" s="32">
        <f t="shared" si="8"/>
        <v>0</v>
      </c>
      <c r="FZ12" s="26">
        <f t="shared" si="9"/>
        <v>0</v>
      </c>
      <c r="GA12" s="26">
        <f t="shared" si="10"/>
        <v>0</v>
      </c>
      <c r="GB12" s="26">
        <f t="shared" si="11"/>
        <v>0</v>
      </c>
    </row>
    <row r="13" spans="1:184" x14ac:dyDescent="0.25">
      <c r="B13" s="48">
        <f t="shared" ca="1" si="12"/>
        <v>42435</v>
      </c>
      <c r="C13" s="37">
        <f t="shared" ca="1" si="0"/>
        <v>42435</v>
      </c>
      <c r="D13" s="49"/>
      <c r="E13" s="49"/>
      <c r="F13" s="49"/>
      <c r="G13" s="49"/>
      <c r="H13" s="50">
        <f t="shared" si="13"/>
        <v>0</v>
      </c>
      <c r="K13" s="48">
        <f t="shared" ca="1" si="14"/>
        <v>42435</v>
      </c>
      <c r="L13" s="37">
        <f t="shared" ca="1" si="1"/>
        <v>42435</v>
      </c>
      <c r="M13" s="49"/>
      <c r="N13" s="49"/>
      <c r="O13" s="49"/>
      <c r="P13" s="49"/>
      <c r="Q13" s="50">
        <f t="shared" si="2"/>
        <v>0</v>
      </c>
      <c r="T13" s="48">
        <f t="shared" ca="1" si="15"/>
        <v>42435</v>
      </c>
      <c r="U13" s="37">
        <f t="shared" ca="1" si="3"/>
        <v>42435</v>
      </c>
      <c r="V13" s="49"/>
      <c r="W13" s="49"/>
      <c r="X13" s="49"/>
      <c r="Y13" s="49"/>
      <c r="Z13" s="50">
        <f t="shared" si="4"/>
        <v>0</v>
      </c>
      <c r="FN13" s="48">
        <f t="shared" ca="1" si="16"/>
        <v>42435</v>
      </c>
      <c r="FO13" s="37">
        <f t="shared" ca="1" si="5"/>
        <v>42435</v>
      </c>
      <c r="FP13" s="49"/>
      <c r="FQ13" s="49"/>
      <c r="FR13" s="49"/>
      <c r="FS13" s="49"/>
      <c r="FT13" s="50">
        <f t="shared" si="17"/>
        <v>0</v>
      </c>
      <c r="FW13" s="36">
        <f t="shared" ca="1" si="6"/>
        <v>42435</v>
      </c>
      <c r="FX13" s="37">
        <f t="shared" ca="1" si="7"/>
        <v>42435</v>
      </c>
      <c r="FY13" s="32">
        <f t="shared" si="8"/>
        <v>0</v>
      </c>
      <c r="FZ13" s="26">
        <f t="shared" si="9"/>
        <v>0</v>
      </c>
      <c r="GA13" s="26">
        <f t="shared" si="10"/>
        <v>0</v>
      </c>
      <c r="GB13" s="26">
        <f t="shared" si="11"/>
        <v>0</v>
      </c>
    </row>
    <row r="14" spans="1:184" x14ac:dyDescent="0.25">
      <c r="B14" s="48">
        <f t="shared" ca="1" si="12"/>
        <v>42436</v>
      </c>
      <c r="C14" s="37">
        <f t="shared" ca="1" si="0"/>
        <v>42436</v>
      </c>
      <c r="D14" s="49"/>
      <c r="E14" s="49"/>
      <c r="F14" s="49"/>
      <c r="G14" s="49"/>
      <c r="H14" s="50">
        <f t="shared" si="13"/>
        <v>0</v>
      </c>
      <c r="K14" s="48">
        <f t="shared" ca="1" si="14"/>
        <v>42436</v>
      </c>
      <c r="L14" s="37">
        <f t="shared" ca="1" si="1"/>
        <v>42436</v>
      </c>
      <c r="M14" s="49"/>
      <c r="N14" s="49"/>
      <c r="O14" s="49"/>
      <c r="P14" s="49"/>
      <c r="Q14" s="50">
        <f t="shared" si="2"/>
        <v>0</v>
      </c>
      <c r="T14" s="48">
        <f t="shared" ca="1" si="15"/>
        <v>42436</v>
      </c>
      <c r="U14" s="37">
        <f t="shared" ca="1" si="3"/>
        <v>42436</v>
      </c>
      <c r="V14" s="49"/>
      <c r="W14" s="49"/>
      <c r="X14" s="49"/>
      <c r="Y14" s="49"/>
      <c r="Z14" s="50">
        <f t="shared" si="4"/>
        <v>0</v>
      </c>
      <c r="FN14" s="48">
        <f t="shared" ca="1" si="16"/>
        <v>42436</v>
      </c>
      <c r="FO14" s="37">
        <f t="shared" ca="1" si="5"/>
        <v>42436</v>
      </c>
      <c r="FP14" s="49"/>
      <c r="FQ14" s="49"/>
      <c r="FR14" s="49"/>
      <c r="FS14" s="49"/>
      <c r="FT14" s="50">
        <f t="shared" si="17"/>
        <v>0</v>
      </c>
      <c r="FW14" s="36">
        <f t="shared" ca="1" si="6"/>
        <v>42436</v>
      </c>
      <c r="FX14" s="37">
        <f t="shared" ca="1" si="7"/>
        <v>42436</v>
      </c>
      <c r="FY14" s="32">
        <f t="shared" si="8"/>
        <v>0</v>
      </c>
      <c r="FZ14" s="26">
        <f t="shared" si="9"/>
        <v>0</v>
      </c>
      <c r="GA14" s="26">
        <f t="shared" si="10"/>
        <v>0</v>
      </c>
      <c r="GB14" s="26">
        <f t="shared" si="11"/>
        <v>0</v>
      </c>
    </row>
    <row r="15" spans="1:184" x14ac:dyDescent="0.25">
      <c r="B15" s="48">
        <f t="shared" ca="1" si="12"/>
        <v>42437</v>
      </c>
      <c r="C15" s="37">
        <f t="shared" ca="1" si="0"/>
        <v>42437</v>
      </c>
      <c r="D15" s="49"/>
      <c r="E15" s="49"/>
      <c r="F15" s="49"/>
      <c r="G15" s="49"/>
      <c r="H15" s="50">
        <f t="shared" si="13"/>
        <v>0</v>
      </c>
      <c r="K15" s="48">
        <f t="shared" ca="1" si="14"/>
        <v>42437</v>
      </c>
      <c r="L15" s="37">
        <f t="shared" ca="1" si="1"/>
        <v>42437</v>
      </c>
      <c r="M15" s="49"/>
      <c r="N15" s="49"/>
      <c r="O15" s="49"/>
      <c r="P15" s="49"/>
      <c r="Q15" s="50">
        <f t="shared" si="2"/>
        <v>0</v>
      </c>
      <c r="T15" s="48">
        <f t="shared" ca="1" si="15"/>
        <v>42437</v>
      </c>
      <c r="U15" s="37">
        <f t="shared" ca="1" si="3"/>
        <v>42437</v>
      </c>
      <c r="V15" s="49"/>
      <c r="W15" s="49"/>
      <c r="X15" s="49"/>
      <c r="Y15" s="49"/>
      <c r="Z15" s="50">
        <f t="shared" si="4"/>
        <v>0</v>
      </c>
      <c r="FN15" s="48">
        <f t="shared" ca="1" si="16"/>
        <v>42437</v>
      </c>
      <c r="FO15" s="37">
        <f t="shared" ca="1" si="5"/>
        <v>42437</v>
      </c>
      <c r="FP15" s="49"/>
      <c r="FQ15" s="49"/>
      <c r="FR15" s="49"/>
      <c r="FS15" s="49"/>
      <c r="FT15" s="50">
        <f t="shared" si="17"/>
        <v>0</v>
      </c>
      <c r="FW15" s="36">
        <f t="shared" ca="1" si="6"/>
        <v>42437</v>
      </c>
      <c r="FX15" s="37">
        <f t="shared" ca="1" si="7"/>
        <v>42437</v>
      </c>
      <c r="FY15" s="32">
        <f t="shared" si="8"/>
        <v>0</v>
      </c>
      <c r="FZ15" s="26">
        <f t="shared" si="9"/>
        <v>0</v>
      </c>
      <c r="GA15" s="26">
        <f t="shared" si="10"/>
        <v>0</v>
      </c>
      <c r="GB15" s="26">
        <f t="shared" si="11"/>
        <v>0</v>
      </c>
    </row>
    <row r="16" spans="1:184" x14ac:dyDescent="0.25">
      <c r="B16" s="48">
        <f t="shared" ca="1" si="12"/>
        <v>42438</v>
      </c>
      <c r="C16" s="37">
        <f t="shared" ca="1" si="0"/>
        <v>42438</v>
      </c>
      <c r="D16" s="49"/>
      <c r="E16" s="49"/>
      <c r="F16" s="49"/>
      <c r="G16" s="49"/>
      <c r="H16" s="50">
        <f t="shared" si="13"/>
        <v>0</v>
      </c>
      <c r="K16" s="48">
        <f t="shared" ca="1" si="14"/>
        <v>42438</v>
      </c>
      <c r="L16" s="37">
        <f t="shared" ca="1" si="1"/>
        <v>42438</v>
      </c>
      <c r="M16" s="49"/>
      <c r="N16" s="49"/>
      <c r="O16" s="49"/>
      <c r="P16" s="49"/>
      <c r="Q16" s="50">
        <f t="shared" si="2"/>
        <v>0</v>
      </c>
      <c r="T16" s="48">
        <f t="shared" ca="1" si="15"/>
        <v>42438</v>
      </c>
      <c r="U16" s="37">
        <f t="shared" ca="1" si="3"/>
        <v>42438</v>
      </c>
      <c r="V16" s="49"/>
      <c r="W16" s="49"/>
      <c r="X16" s="49"/>
      <c r="Y16" s="49"/>
      <c r="Z16" s="50">
        <f t="shared" si="4"/>
        <v>0</v>
      </c>
      <c r="FN16" s="48">
        <f t="shared" ca="1" si="16"/>
        <v>42438</v>
      </c>
      <c r="FO16" s="37">
        <f t="shared" ca="1" si="5"/>
        <v>42438</v>
      </c>
      <c r="FP16" s="49"/>
      <c r="FQ16" s="49"/>
      <c r="FR16" s="49"/>
      <c r="FS16" s="49"/>
      <c r="FT16" s="50">
        <f t="shared" si="17"/>
        <v>0</v>
      </c>
      <c r="FW16" s="36">
        <f t="shared" ca="1" si="6"/>
        <v>42438</v>
      </c>
      <c r="FX16" s="37">
        <f t="shared" ca="1" si="7"/>
        <v>42438</v>
      </c>
      <c r="FY16" s="32">
        <f t="shared" si="8"/>
        <v>0</v>
      </c>
      <c r="FZ16" s="26">
        <f t="shared" si="9"/>
        <v>0</v>
      </c>
      <c r="GA16" s="26">
        <f t="shared" si="10"/>
        <v>0</v>
      </c>
      <c r="GB16" s="26">
        <f t="shared" si="11"/>
        <v>0</v>
      </c>
    </row>
    <row r="17" spans="2:184" x14ac:dyDescent="0.25">
      <c r="B17" s="48">
        <f t="shared" ca="1" si="12"/>
        <v>42439</v>
      </c>
      <c r="C17" s="37">
        <f t="shared" ca="1" si="0"/>
        <v>42439</v>
      </c>
      <c r="D17" s="49"/>
      <c r="E17" s="49"/>
      <c r="F17" s="49"/>
      <c r="G17" s="49"/>
      <c r="H17" s="50">
        <f t="shared" si="13"/>
        <v>0</v>
      </c>
      <c r="K17" s="48">
        <f t="shared" ca="1" si="14"/>
        <v>42439</v>
      </c>
      <c r="L17" s="37">
        <f t="shared" ca="1" si="1"/>
        <v>42439</v>
      </c>
      <c r="M17" s="49"/>
      <c r="N17" s="49"/>
      <c r="O17" s="49"/>
      <c r="P17" s="49"/>
      <c r="Q17" s="50">
        <f t="shared" si="2"/>
        <v>0</v>
      </c>
      <c r="T17" s="48">
        <f t="shared" ca="1" si="15"/>
        <v>42439</v>
      </c>
      <c r="U17" s="37">
        <f t="shared" ca="1" si="3"/>
        <v>42439</v>
      </c>
      <c r="V17" s="49"/>
      <c r="W17" s="49"/>
      <c r="X17" s="49"/>
      <c r="Y17" s="49"/>
      <c r="Z17" s="50">
        <f t="shared" si="4"/>
        <v>0</v>
      </c>
      <c r="FN17" s="48">
        <f t="shared" ca="1" si="16"/>
        <v>42439</v>
      </c>
      <c r="FO17" s="37">
        <f t="shared" ca="1" si="5"/>
        <v>42439</v>
      </c>
      <c r="FP17" s="49"/>
      <c r="FQ17" s="49"/>
      <c r="FR17" s="49"/>
      <c r="FS17" s="49"/>
      <c r="FT17" s="50">
        <f t="shared" si="17"/>
        <v>0</v>
      </c>
      <c r="FW17" s="36">
        <f t="shared" ca="1" si="6"/>
        <v>42439</v>
      </c>
      <c r="FX17" s="37">
        <f t="shared" ca="1" si="7"/>
        <v>42439</v>
      </c>
      <c r="FY17" s="32">
        <f t="shared" si="8"/>
        <v>0</v>
      </c>
      <c r="FZ17" s="26">
        <f t="shared" si="9"/>
        <v>0</v>
      </c>
      <c r="GA17" s="26">
        <f t="shared" si="10"/>
        <v>0</v>
      </c>
      <c r="GB17" s="26">
        <f t="shared" si="11"/>
        <v>0</v>
      </c>
    </row>
    <row r="18" spans="2:184" x14ac:dyDescent="0.25">
      <c r="B18" s="48">
        <f t="shared" ca="1" si="12"/>
        <v>42440</v>
      </c>
      <c r="C18" s="37">
        <f t="shared" ca="1" si="0"/>
        <v>42440</v>
      </c>
      <c r="D18" s="49"/>
      <c r="E18" s="49"/>
      <c r="F18" s="49"/>
      <c r="G18" s="49"/>
      <c r="H18" s="50">
        <f t="shared" si="13"/>
        <v>0</v>
      </c>
      <c r="K18" s="48">
        <f t="shared" ca="1" si="14"/>
        <v>42440</v>
      </c>
      <c r="L18" s="37">
        <f t="shared" ca="1" si="1"/>
        <v>42440</v>
      </c>
      <c r="M18" s="49"/>
      <c r="N18" s="49"/>
      <c r="O18" s="49"/>
      <c r="P18" s="49"/>
      <c r="Q18" s="50">
        <f t="shared" si="2"/>
        <v>0</v>
      </c>
      <c r="T18" s="48">
        <f t="shared" ca="1" si="15"/>
        <v>42440</v>
      </c>
      <c r="U18" s="37">
        <f t="shared" ca="1" si="3"/>
        <v>42440</v>
      </c>
      <c r="V18" s="49"/>
      <c r="W18" s="49"/>
      <c r="X18" s="49"/>
      <c r="Y18" s="49"/>
      <c r="Z18" s="50">
        <f t="shared" si="4"/>
        <v>0</v>
      </c>
      <c r="FN18" s="48">
        <f t="shared" ca="1" si="16"/>
        <v>42440</v>
      </c>
      <c r="FO18" s="37">
        <f t="shared" ca="1" si="5"/>
        <v>42440</v>
      </c>
      <c r="FP18" s="49"/>
      <c r="FQ18" s="49"/>
      <c r="FR18" s="49"/>
      <c r="FS18" s="49"/>
      <c r="FT18" s="50">
        <f t="shared" si="17"/>
        <v>0</v>
      </c>
      <c r="FW18" s="36">
        <f t="shared" ca="1" si="6"/>
        <v>42440</v>
      </c>
      <c r="FX18" s="37">
        <f t="shared" ca="1" si="7"/>
        <v>42440</v>
      </c>
      <c r="FY18" s="32">
        <f t="shared" si="8"/>
        <v>0</v>
      </c>
      <c r="FZ18" s="26">
        <f t="shared" si="9"/>
        <v>0</v>
      </c>
      <c r="GA18" s="26">
        <f t="shared" si="10"/>
        <v>0</v>
      </c>
      <c r="GB18" s="26">
        <f t="shared" si="11"/>
        <v>0</v>
      </c>
    </row>
    <row r="19" spans="2:184" x14ac:dyDescent="0.25">
      <c r="B19" s="48">
        <f t="shared" ca="1" si="12"/>
        <v>42441</v>
      </c>
      <c r="C19" s="37">
        <f t="shared" ca="1" si="0"/>
        <v>42441</v>
      </c>
      <c r="D19" s="49"/>
      <c r="E19" s="49"/>
      <c r="F19" s="49"/>
      <c r="G19" s="49"/>
      <c r="H19" s="50">
        <f t="shared" si="13"/>
        <v>0</v>
      </c>
      <c r="K19" s="48">
        <f t="shared" ca="1" si="14"/>
        <v>42441</v>
      </c>
      <c r="L19" s="37">
        <f t="shared" ca="1" si="1"/>
        <v>42441</v>
      </c>
      <c r="M19" s="49"/>
      <c r="N19" s="49"/>
      <c r="O19" s="49"/>
      <c r="P19" s="49"/>
      <c r="Q19" s="50">
        <f t="shared" si="2"/>
        <v>0</v>
      </c>
      <c r="T19" s="48">
        <f t="shared" ca="1" si="15"/>
        <v>42441</v>
      </c>
      <c r="U19" s="37">
        <f t="shared" ca="1" si="3"/>
        <v>42441</v>
      </c>
      <c r="V19" s="49"/>
      <c r="W19" s="49"/>
      <c r="X19" s="49"/>
      <c r="Y19" s="49"/>
      <c r="Z19" s="50">
        <f t="shared" si="4"/>
        <v>0</v>
      </c>
      <c r="FN19" s="48">
        <f t="shared" ca="1" si="16"/>
        <v>42441</v>
      </c>
      <c r="FO19" s="37">
        <f t="shared" ca="1" si="5"/>
        <v>42441</v>
      </c>
      <c r="FP19" s="49"/>
      <c r="FQ19" s="49"/>
      <c r="FR19" s="49"/>
      <c r="FS19" s="49"/>
      <c r="FT19" s="50">
        <f t="shared" si="17"/>
        <v>0</v>
      </c>
      <c r="FW19" s="36">
        <f t="shared" ca="1" si="6"/>
        <v>42441</v>
      </c>
      <c r="FX19" s="37">
        <f t="shared" ca="1" si="7"/>
        <v>42441</v>
      </c>
      <c r="FY19" s="32">
        <f t="shared" si="8"/>
        <v>0</v>
      </c>
      <c r="FZ19" s="26">
        <f t="shared" si="9"/>
        <v>0</v>
      </c>
      <c r="GA19" s="26">
        <f t="shared" si="10"/>
        <v>0</v>
      </c>
      <c r="GB19" s="26">
        <f t="shared" si="11"/>
        <v>0</v>
      </c>
    </row>
    <row r="20" spans="2:184" x14ac:dyDescent="0.25">
      <c r="B20" s="48">
        <f t="shared" ca="1" si="12"/>
        <v>42442</v>
      </c>
      <c r="C20" s="37">
        <f t="shared" ca="1" si="0"/>
        <v>42442</v>
      </c>
      <c r="D20" s="49"/>
      <c r="E20" s="49"/>
      <c r="F20" s="49"/>
      <c r="G20" s="49"/>
      <c r="H20" s="50">
        <f t="shared" si="13"/>
        <v>0</v>
      </c>
      <c r="K20" s="48">
        <f t="shared" ca="1" si="14"/>
        <v>42442</v>
      </c>
      <c r="L20" s="37">
        <f t="shared" ca="1" si="1"/>
        <v>42442</v>
      </c>
      <c r="M20" s="49"/>
      <c r="N20" s="49"/>
      <c r="O20" s="49"/>
      <c r="P20" s="49"/>
      <c r="Q20" s="50">
        <f t="shared" si="2"/>
        <v>0</v>
      </c>
      <c r="T20" s="48">
        <f t="shared" ca="1" si="15"/>
        <v>42442</v>
      </c>
      <c r="U20" s="37">
        <f t="shared" ca="1" si="3"/>
        <v>42442</v>
      </c>
      <c r="V20" s="49"/>
      <c r="W20" s="49"/>
      <c r="X20" s="49"/>
      <c r="Y20" s="49"/>
      <c r="Z20" s="50">
        <f t="shared" si="4"/>
        <v>0</v>
      </c>
      <c r="FN20" s="48">
        <f t="shared" ca="1" si="16"/>
        <v>42442</v>
      </c>
      <c r="FO20" s="37">
        <f t="shared" ca="1" si="5"/>
        <v>42442</v>
      </c>
      <c r="FP20" s="49"/>
      <c r="FQ20" s="49"/>
      <c r="FR20" s="49"/>
      <c r="FS20" s="49"/>
      <c r="FT20" s="50">
        <f t="shared" si="17"/>
        <v>0</v>
      </c>
      <c r="FW20" s="36">
        <f t="shared" ca="1" si="6"/>
        <v>42442</v>
      </c>
      <c r="FX20" s="37">
        <f t="shared" ca="1" si="7"/>
        <v>42442</v>
      </c>
      <c r="FY20" s="32">
        <f t="shared" si="8"/>
        <v>0</v>
      </c>
      <c r="FZ20" s="26">
        <f t="shared" si="9"/>
        <v>0</v>
      </c>
      <c r="GA20" s="26">
        <f t="shared" si="10"/>
        <v>0</v>
      </c>
      <c r="GB20" s="26">
        <f t="shared" si="11"/>
        <v>0</v>
      </c>
    </row>
    <row r="21" spans="2:184" x14ac:dyDescent="0.25">
      <c r="B21" s="48">
        <f t="shared" ca="1" si="12"/>
        <v>42443</v>
      </c>
      <c r="C21" s="37">
        <f t="shared" ca="1" si="0"/>
        <v>42443</v>
      </c>
      <c r="D21" s="49"/>
      <c r="E21" s="49"/>
      <c r="F21" s="49"/>
      <c r="G21" s="49"/>
      <c r="H21" s="50">
        <f t="shared" si="13"/>
        <v>0</v>
      </c>
      <c r="K21" s="48">
        <f t="shared" ca="1" si="14"/>
        <v>42443</v>
      </c>
      <c r="L21" s="37">
        <f t="shared" ca="1" si="1"/>
        <v>42443</v>
      </c>
      <c r="M21" s="49"/>
      <c r="N21" s="49"/>
      <c r="O21" s="49"/>
      <c r="P21" s="49"/>
      <c r="Q21" s="50">
        <f t="shared" si="2"/>
        <v>0</v>
      </c>
      <c r="T21" s="48">
        <f t="shared" ca="1" si="15"/>
        <v>42443</v>
      </c>
      <c r="U21" s="37">
        <f t="shared" ca="1" si="3"/>
        <v>42443</v>
      </c>
      <c r="V21" s="49"/>
      <c r="W21" s="49"/>
      <c r="X21" s="49"/>
      <c r="Y21" s="49"/>
      <c r="Z21" s="50">
        <f t="shared" si="4"/>
        <v>0</v>
      </c>
      <c r="FN21" s="48">
        <f t="shared" ca="1" si="16"/>
        <v>42443</v>
      </c>
      <c r="FO21" s="37">
        <f t="shared" ca="1" si="5"/>
        <v>42443</v>
      </c>
      <c r="FP21" s="49"/>
      <c r="FQ21" s="49"/>
      <c r="FR21" s="49"/>
      <c r="FS21" s="49"/>
      <c r="FT21" s="50">
        <f t="shared" si="17"/>
        <v>0</v>
      </c>
      <c r="FW21" s="36">
        <f t="shared" ca="1" si="6"/>
        <v>42443</v>
      </c>
      <c r="FX21" s="37">
        <f t="shared" ca="1" si="7"/>
        <v>42443</v>
      </c>
      <c r="FY21" s="32">
        <f t="shared" si="8"/>
        <v>0</v>
      </c>
      <c r="FZ21" s="26">
        <f t="shared" si="9"/>
        <v>0</v>
      </c>
      <c r="GA21" s="26">
        <f t="shared" si="10"/>
        <v>0</v>
      </c>
      <c r="GB21" s="26">
        <f t="shared" si="11"/>
        <v>0</v>
      </c>
    </row>
    <row r="22" spans="2:184" x14ac:dyDescent="0.25">
      <c r="B22" s="48">
        <f t="shared" ca="1" si="12"/>
        <v>42444</v>
      </c>
      <c r="C22" s="37">
        <f t="shared" ca="1" si="0"/>
        <v>42444</v>
      </c>
      <c r="D22" s="49"/>
      <c r="E22" s="49"/>
      <c r="F22" s="49"/>
      <c r="G22" s="49"/>
      <c r="H22" s="50">
        <f t="shared" si="13"/>
        <v>0</v>
      </c>
      <c r="K22" s="48">
        <f t="shared" ca="1" si="14"/>
        <v>42444</v>
      </c>
      <c r="L22" s="37">
        <f t="shared" ca="1" si="1"/>
        <v>42444</v>
      </c>
      <c r="M22" s="49"/>
      <c r="N22" s="49"/>
      <c r="O22" s="49"/>
      <c r="P22" s="49"/>
      <c r="Q22" s="50">
        <f t="shared" si="2"/>
        <v>0</v>
      </c>
      <c r="T22" s="48">
        <f t="shared" ca="1" si="15"/>
        <v>42444</v>
      </c>
      <c r="U22" s="37">
        <f t="shared" ca="1" si="3"/>
        <v>42444</v>
      </c>
      <c r="V22" s="49"/>
      <c r="W22" s="49"/>
      <c r="X22" s="49"/>
      <c r="Y22" s="49"/>
      <c r="Z22" s="50">
        <f t="shared" si="4"/>
        <v>0</v>
      </c>
      <c r="FN22" s="48">
        <f t="shared" ca="1" si="16"/>
        <v>42444</v>
      </c>
      <c r="FO22" s="37">
        <f t="shared" ca="1" si="5"/>
        <v>42444</v>
      </c>
      <c r="FP22" s="49"/>
      <c r="FQ22" s="49"/>
      <c r="FR22" s="49"/>
      <c r="FS22" s="49"/>
      <c r="FT22" s="50">
        <f t="shared" si="17"/>
        <v>0</v>
      </c>
      <c r="FW22" s="36">
        <f t="shared" ca="1" si="6"/>
        <v>42444</v>
      </c>
      <c r="FX22" s="37">
        <f t="shared" ca="1" si="7"/>
        <v>42444</v>
      </c>
      <c r="FY22" s="32">
        <f t="shared" si="8"/>
        <v>0</v>
      </c>
      <c r="FZ22" s="26">
        <f t="shared" si="9"/>
        <v>0</v>
      </c>
      <c r="GA22" s="26">
        <f t="shared" si="10"/>
        <v>0</v>
      </c>
      <c r="GB22" s="26">
        <f t="shared" si="11"/>
        <v>0</v>
      </c>
    </row>
    <row r="23" spans="2:184" x14ac:dyDescent="0.25">
      <c r="B23" s="48">
        <f t="shared" ca="1" si="12"/>
        <v>42445</v>
      </c>
      <c r="C23" s="37">
        <f t="shared" ca="1" si="0"/>
        <v>42445</v>
      </c>
      <c r="D23" s="49"/>
      <c r="E23" s="49"/>
      <c r="F23" s="49"/>
      <c r="G23" s="49"/>
      <c r="H23" s="50">
        <f t="shared" si="13"/>
        <v>0</v>
      </c>
      <c r="K23" s="48">
        <f t="shared" ca="1" si="14"/>
        <v>42445</v>
      </c>
      <c r="L23" s="37">
        <f t="shared" ca="1" si="1"/>
        <v>42445</v>
      </c>
      <c r="M23" s="49"/>
      <c r="N23" s="49"/>
      <c r="O23" s="49"/>
      <c r="P23" s="49"/>
      <c r="Q23" s="50">
        <f t="shared" si="2"/>
        <v>0</v>
      </c>
      <c r="T23" s="48">
        <f t="shared" ca="1" si="15"/>
        <v>42445</v>
      </c>
      <c r="U23" s="37">
        <f t="shared" ca="1" si="3"/>
        <v>42445</v>
      </c>
      <c r="V23" s="49"/>
      <c r="W23" s="49"/>
      <c r="X23" s="49"/>
      <c r="Y23" s="49"/>
      <c r="Z23" s="50">
        <f t="shared" si="4"/>
        <v>0</v>
      </c>
      <c r="FN23" s="48">
        <f t="shared" ca="1" si="16"/>
        <v>42445</v>
      </c>
      <c r="FO23" s="37">
        <f t="shared" ca="1" si="5"/>
        <v>42445</v>
      </c>
      <c r="FP23" s="49"/>
      <c r="FQ23" s="49"/>
      <c r="FR23" s="49"/>
      <c r="FS23" s="49"/>
      <c r="FT23" s="50">
        <f t="shared" si="17"/>
        <v>0</v>
      </c>
      <c r="FW23" s="36">
        <f t="shared" ca="1" si="6"/>
        <v>42445</v>
      </c>
      <c r="FX23" s="37">
        <f t="shared" ca="1" si="7"/>
        <v>42445</v>
      </c>
      <c r="FY23" s="32">
        <f t="shared" si="8"/>
        <v>0</v>
      </c>
      <c r="FZ23" s="26">
        <f t="shared" si="9"/>
        <v>0</v>
      </c>
      <c r="GA23" s="26">
        <f t="shared" si="10"/>
        <v>0</v>
      </c>
      <c r="GB23" s="26">
        <f t="shared" si="11"/>
        <v>0</v>
      </c>
    </row>
    <row r="24" spans="2:184" x14ac:dyDescent="0.25">
      <c r="B24" s="48">
        <f t="shared" ca="1" si="12"/>
        <v>42446</v>
      </c>
      <c r="C24" s="37">
        <f t="shared" ca="1" si="0"/>
        <v>42446</v>
      </c>
      <c r="D24" s="49"/>
      <c r="E24" s="49"/>
      <c r="F24" s="49"/>
      <c r="G24" s="49"/>
      <c r="H24" s="50">
        <f t="shared" si="13"/>
        <v>0</v>
      </c>
      <c r="K24" s="48">
        <f t="shared" ca="1" si="14"/>
        <v>42446</v>
      </c>
      <c r="L24" s="37">
        <f t="shared" ca="1" si="1"/>
        <v>42446</v>
      </c>
      <c r="M24" s="49"/>
      <c r="N24" s="49"/>
      <c r="O24" s="49"/>
      <c r="P24" s="49"/>
      <c r="Q24" s="50">
        <f t="shared" si="2"/>
        <v>0</v>
      </c>
      <c r="T24" s="48">
        <f t="shared" ca="1" si="15"/>
        <v>42446</v>
      </c>
      <c r="U24" s="37">
        <f t="shared" ca="1" si="3"/>
        <v>42446</v>
      </c>
      <c r="V24" s="49"/>
      <c r="W24" s="49"/>
      <c r="X24" s="49"/>
      <c r="Y24" s="49"/>
      <c r="Z24" s="50">
        <f t="shared" si="4"/>
        <v>0</v>
      </c>
      <c r="FN24" s="48">
        <f t="shared" ca="1" si="16"/>
        <v>42446</v>
      </c>
      <c r="FO24" s="37">
        <f t="shared" ca="1" si="5"/>
        <v>42446</v>
      </c>
      <c r="FP24" s="49"/>
      <c r="FQ24" s="49"/>
      <c r="FR24" s="49"/>
      <c r="FS24" s="49"/>
      <c r="FT24" s="50">
        <f t="shared" si="17"/>
        <v>0</v>
      </c>
      <c r="FW24" s="36">
        <f t="shared" ca="1" si="6"/>
        <v>42446</v>
      </c>
      <c r="FX24" s="37">
        <f t="shared" ca="1" si="7"/>
        <v>42446</v>
      </c>
      <c r="FY24" s="32">
        <f t="shared" si="8"/>
        <v>0</v>
      </c>
      <c r="FZ24" s="26">
        <f t="shared" si="9"/>
        <v>0</v>
      </c>
      <c r="GA24" s="26">
        <f t="shared" si="10"/>
        <v>0</v>
      </c>
      <c r="GB24" s="26">
        <f t="shared" si="11"/>
        <v>0</v>
      </c>
    </row>
    <row r="25" spans="2:184" x14ac:dyDescent="0.25">
      <c r="B25" s="48">
        <f t="shared" ca="1" si="12"/>
        <v>42447</v>
      </c>
      <c r="C25" s="37">
        <f t="shared" ca="1" si="0"/>
        <v>42447</v>
      </c>
      <c r="D25" s="49"/>
      <c r="E25" s="49"/>
      <c r="F25" s="49"/>
      <c r="G25" s="49"/>
      <c r="H25" s="50">
        <f t="shared" si="13"/>
        <v>0</v>
      </c>
      <c r="K25" s="48">
        <f t="shared" ca="1" si="14"/>
        <v>42447</v>
      </c>
      <c r="L25" s="37">
        <f t="shared" ca="1" si="1"/>
        <v>42447</v>
      </c>
      <c r="M25" s="49"/>
      <c r="N25" s="49"/>
      <c r="O25" s="49"/>
      <c r="P25" s="49"/>
      <c r="Q25" s="50">
        <f t="shared" si="2"/>
        <v>0</v>
      </c>
      <c r="T25" s="48">
        <f t="shared" ca="1" si="15"/>
        <v>42447</v>
      </c>
      <c r="U25" s="37">
        <f t="shared" ca="1" si="3"/>
        <v>42447</v>
      </c>
      <c r="V25" s="49"/>
      <c r="W25" s="49"/>
      <c r="X25" s="49"/>
      <c r="Y25" s="49"/>
      <c r="Z25" s="50">
        <f t="shared" si="4"/>
        <v>0</v>
      </c>
      <c r="FN25" s="48">
        <f t="shared" ca="1" si="16"/>
        <v>42447</v>
      </c>
      <c r="FO25" s="37">
        <f t="shared" ca="1" si="5"/>
        <v>42447</v>
      </c>
      <c r="FP25" s="49"/>
      <c r="FQ25" s="49"/>
      <c r="FR25" s="49"/>
      <c r="FS25" s="49"/>
      <c r="FT25" s="50">
        <f t="shared" si="17"/>
        <v>0</v>
      </c>
      <c r="FW25" s="36">
        <f t="shared" ca="1" si="6"/>
        <v>42447</v>
      </c>
      <c r="FX25" s="37">
        <f t="shared" ca="1" si="7"/>
        <v>42447</v>
      </c>
      <c r="FY25" s="32">
        <f t="shared" si="8"/>
        <v>0</v>
      </c>
      <c r="FZ25" s="26">
        <f t="shared" si="9"/>
        <v>0</v>
      </c>
      <c r="GA25" s="26">
        <f t="shared" si="10"/>
        <v>0</v>
      </c>
      <c r="GB25" s="26">
        <f t="shared" si="11"/>
        <v>0</v>
      </c>
    </row>
    <row r="26" spans="2:184" x14ac:dyDescent="0.25">
      <c r="B26" s="48">
        <f t="shared" ca="1" si="12"/>
        <v>42448</v>
      </c>
      <c r="C26" s="37">
        <f t="shared" ca="1" si="0"/>
        <v>42448</v>
      </c>
      <c r="D26" s="49"/>
      <c r="E26" s="49"/>
      <c r="F26" s="49"/>
      <c r="G26" s="49"/>
      <c r="H26" s="50">
        <f t="shared" si="13"/>
        <v>0</v>
      </c>
      <c r="K26" s="48">
        <f t="shared" ca="1" si="14"/>
        <v>42448</v>
      </c>
      <c r="L26" s="37">
        <f t="shared" ca="1" si="1"/>
        <v>42448</v>
      </c>
      <c r="M26" s="49"/>
      <c r="N26" s="49"/>
      <c r="O26" s="49"/>
      <c r="P26" s="49"/>
      <c r="Q26" s="50">
        <f t="shared" si="2"/>
        <v>0</v>
      </c>
      <c r="T26" s="48">
        <f t="shared" ca="1" si="15"/>
        <v>42448</v>
      </c>
      <c r="U26" s="37">
        <f t="shared" ca="1" si="3"/>
        <v>42448</v>
      </c>
      <c r="V26" s="49"/>
      <c r="W26" s="49"/>
      <c r="X26" s="49"/>
      <c r="Y26" s="49"/>
      <c r="Z26" s="50">
        <f t="shared" si="4"/>
        <v>0</v>
      </c>
      <c r="FN26" s="48">
        <f t="shared" ca="1" si="16"/>
        <v>42448</v>
      </c>
      <c r="FO26" s="37">
        <f t="shared" ca="1" si="5"/>
        <v>42448</v>
      </c>
      <c r="FP26" s="49"/>
      <c r="FQ26" s="49"/>
      <c r="FR26" s="49"/>
      <c r="FS26" s="49"/>
      <c r="FT26" s="50">
        <f t="shared" si="17"/>
        <v>0</v>
      </c>
      <c r="FW26" s="36">
        <f t="shared" ca="1" si="6"/>
        <v>42448</v>
      </c>
      <c r="FX26" s="37">
        <f t="shared" ca="1" si="7"/>
        <v>42448</v>
      </c>
      <c r="FY26" s="32">
        <f t="shared" si="8"/>
        <v>0</v>
      </c>
      <c r="FZ26" s="26">
        <f t="shared" si="9"/>
        <v>0</v>
      </c>
      <c r="GA26" s="26">
        <f t="shared" si="10"/>
        <v>0</v>
      </c>
      <c r="GB26" s="26">
        <f t="shared" si="11"/>
        <v>0</v>
      </c>
    </row>
    <row r="27" spans="2:184" x14ac:dyDescent="0.25">
      <c r="B27" s="48">
        <f t="shared" ca="1" si="12"/>
        <v>42449</v>
      </c>
      <c r="C27" s="37">
        <f t="shared" ca="1" si="0"/>
        <v>42449</v>
      </c>
      <c r="D27" s="49"/>
      <c r="E27" s="49"/>
      <c r="F27" s="49"/>
      <c r="G27" s="49"/>
      <c r="H27" s="50">
        <f t="shared" si="13"/>
        <v>0</v>
      </c>
      <c r="K27" s="48">
        <f t="shared" ca="1" si="14"/>
        <v>42449</v>
      </c>
      <c r="L27" s="37">
        <f t="shared" ca="1" si="1"/>
        <v>42449</v>
      </c>
      <c r="M27" s="49"/>
      <c r="N27" s="49"/>
      <c r="O27" s="49"/>
      <c r="P27" s="49"/>
      <c r="Q27" s="50">
        <f t="shared" si="2"/>
        <v>0</v>
      </c>
      <c r="T27" s="48">
        <f t="shared" ca="1" si="15"/>
        <v>42449</v>
      </c>
      <c r="U27" s="37">
        <f t="shared" ca="1" si="3"/>
        <v>42449</v>
      </c>
      <c r="V27" s="49"/>
      <c r="W27" s="49"/>
      <c r="X27" s="49"/>
      <c r="Y27" s="49"/>
      <c r="Z27" s="50">
        <f t="shared" si="4"/>
        <v>0</v>
      </c>
      <c r="FN27" s="48">
        <f t="shared" ca="1" si="16"/>
        <v>42449</v>
      </c>
      <c r="FO27" s="37">
        <f t="shared" ca="1" si="5"/>
        <v>42449</v>
      </c>
      <c r="FP27" s="49"/>
      <c r="FQ27" s="49"/>
      <c r="FR27" s="49"/>
      <c r="FS27" s="49"/>
      <c r="FT27" s="50">
        <f t="shared" si="17"/>
        <v>0</v>
      </c>
      <c r="FW27" s="36">
        <f t="shared" ca="1" si="6"/>
        <v>42449</v>
      </c>
      <c r="FX27" s="37">
        <f t="shared" ca="1" si="7"/>
        <v>42449</v>
      </c>
      <c r="FY27" s="32">
        <f t="shared" si="8"/>
        <v>0</v>
      </c>
      <c r="FZ27" s="26">
        <f t="shared" si="9"/>
        <v>0</v>
      </c>
      <c r="GA27" s="26">
        <f t="shared" si="10"/>
        <v>0</v>
      </c>
      <c r="GB27" s="26">
        <f t="shared" si="11"/>
        <v>0</v>
      </c>
    </row>
    <row r="28" spans="2:184" x14ac:dyDescent="0.25">
      <c r="B28" s="48">
        <f t="shared" ca="1" si="12"/>
        <v>42450</v>
      </c>
      <c r="C28" s="37">
        <f t="shared" ca="1" si="0"/>
        <v>42450</v>
      </c>
      <c r="D28" s="49"/>
      <c r="E28" s="49"/>
      <c r="F28" s="49"/>
      <c r="G28" s="49"/>
      <c r="H28" s="50">
        <f t="shared" si="13"/>
        <v>0</v>
      </c>
      <c r="K28" s="48">
        <f t="shared" ca="1" si="14"/>
        <v>42450</v>
      </c>
      <c r="L28" s="37">
        <f t="shared" ca="1" si="1"/>
        <v>42450</v>
      </c>
      <c r="M28" s="49"/>
      <c r="N28" s="49"/>
      <c r="O28" s="49"/>
      <c r="P28" s="49"/>
      <c r="Q28" s="50">
        <f t="shared" si="2"/>
        <v>0</v>
      </c>
      <c r="T28" s="48">
        <f t="shared" ca="1" si="15"/>
        <v>42450</v>
      </c>
      <c r="U28" s="37">
        <f t="shared" ca="1" si="3"/>
        <v>42450</v>
      </c>
      <c r="V28" s="49"/>
      <c r="W28" s="49"/>
      <c r="X28" s="49"/>
      <c r="Y28" s="49"/>
      <c r="Z28" s="50">
        <f t="shared" si="4"/>
        <v>0</v>
      </c>
      <c r="FN28" s="48">
        <f t="shared" ca="1" si="16"/>
        <v>42450</v>
      </c>
      <c r="FO28" s="37">
        <f t="shared" ca="1" si="5"/>
        <v>42450</v>
      </c>
      <c r="FP28" s="49"/>
      <c r="FQ28" s="49"/>
      <c r="FR28" s="49"/>
      <c r="FS28" s="49"/>
      <c r="FT28" s="50">
        <f t="shared" si="17"/>
        <v>0</v>
      </c>
      <c r="FW28" s="36">
        <f t="shared" ca="1" si="6"/>
        <v>42450</v>
      </c>
      <c r="FX28" s="37">
        <f t="shared" ca="1" si="7"/>
        <v>42450</v>
      </c>
      <c r="FY28" s="32">
        <f t="shared" si="8"/>
        <v>0</v>
      </c>
      <c r="FZ28" s="26">
        <f t="shared" si="9"/>
        <v>0</v>
      </c>
      <c r="GA28" s="26">
        <f t="shared" si="10"/>
        <v>0</v>
      </c>
      <c r="GB28" s="26">
        <f t="shared" si="11"/>
        <v>0</v>
      </c>
    </row>
    <row r="29" spans="2:184" x14ac:dyDescent="0.25">
      <c r="B29" s="48">
        <f t="shared" ca="1" si="12"/>
        <v>42451</v>
      </c>
      <c r="C29" s="37">
        <f t="shared" ca="1" si="0"/>
        <v>42451</v>
      </c>
      <c r="D29" s="49"/>
      <c r="E29" s="49"/>
      <c r="F29" s="49"/>
      <c r="G29" s="49"/>
      <c r="H29" s="50">
        <f t="shared" si="13"/>
        <v>0</v>
      </c>
      <c r="K29" s="48">
        <f t="shared" ca="1" si="14"/>
        <v>42451</v>
      </c>
      <c r="L29" s="37">
        <f t="shared" ca="1" si="1"/>
        <v>42451</v>
      </c>
      <c r="M29" s="49"/>
      <c r="N29" s="49"/>
      <c r="O29" s="49"/>
      <c r="P29" s="49"/>
      <c r="Q29" s="50">
        <f t="shared" si="2"/>
        <v>0</v>
      </c>
      <c r="T29" s="48">
        <f t="shared" ca="1" si="15"/>
        <v>42451</v>
      </c>
      <c r="U29" s="37">
        <f t="shared" ca="1" si="3"/>
        <v>42451</v>
      </c>
      <c r="V29" s="49"/>
      <c r="W29" s="49"/>
      <c r="X29" s="49"/>
      <c r="Y29" s="49"/>
      <c r="Z29" s="50">
        <f t="shared" si="4"/>
        <v>0</v>
      </c>
      <c r="FN29" s="48">
        <f t="shared" ca="1" si="16"/>
        <v>42451</v>
      </c>
      <c r="FO29" s="37">
        <f t="shared" ca="1" si="5"/>
        <v>42451</v>
      </c>
      <c r="FP29" s="49"/>
      <c r="FQ29" s="49"/>
      <c r="FR29" s="49"/>
      <c r="FS29" s="49"/>
      <c r="FT29" s="50">
        <f t="shared" si="17"/>
        <v>0</v>
      </c>
      <c r="FW29" s="36">
        <f t="shared" ca="1" si="6"/>
        <v>42451</v>
      </c>
      <c r="FX29" s="37">
        <f t="shared" ca="1" si="7"/>
        <v>42451</v>
      </c>
      <c r="FY29" s="32">
        <f t="shared" si="8"/>
        <v>0</v>
      </c>
      <c r="FZ29" s="26">
        <f t="shared" si="9"/>
        <v>0</v>
      </c>
      <c r="GA29" s="26">
        <f t="shared" si="10"/>
        <v>0</v>
      </c>
      <c r="GB29" s="26">
        <f t="shared" si="11"/>
        <v>0</v>
      </c>
    </row>
    <row r="30" spans="2:184" x14ac:dyDescent="0.25">
      <c r="B30" s="48">
        <f t="shared" ca="1" si="12"/>
        <v>42452</v>
      </c>
      <c r="C30" s="37">
        <f t="shared" ca="1" si="0"/>
        <v>42452</v>
      </c>
      <c r="D30" s="49"/>
      <c r="E30" s="49"/>
      <c r="F30" s="49"/>
      <c r="G30" s="49"/>
      <c r="H30" s="50">
        <f t="shared" si="13"/>
        <v>0</v>
      </c>
      <c r="K30" s="48">
        <f t="shared" ca="1" si="14"/>
        <v>42452</v>
      </c>
      <c r="L30" s="37">
        <f t="shared" ca="1" si="1"/>
        <v>42452</v>
      </c>
      <c r="M30" s="49"/>
      <c r="N30" s="49"/>
      <c r="O30" s="49"/>
      <c r="P30" s="49"/>
      <c r="Q30" s="50">
        <f t="shared" si="2"/>
        <v>0</v>
      </c>
      <c r="T30" s="48">
        <f t="shared" ca="1" si="15"/>
        <v>42452</v>
      </c>
      <c r="U30" s="37">
        <f t="shared" ca="1" si="3"/>
        <v>42452</v>
      </c>
      <c r="V30" s="49"/>
      <c r="W30" s="49"/>
      <c r="X30" s="49"/>
      <c r="Y30" s="49"/>
      <c r="Z30" s="50">
        <f t="shared" si="4"/>
        <v>0</v>
      </c>
      <c r="FN30" s="48">
        <f t="shared" ca="1" si="16"/>
        <v>42452</v>
      </c>
      <c r="FO30" s="37">
        <f t="shared" ca="1" si="5"/>
        <v>42452</v>
      </c>
      <c r="FP30" s="49"/>
      <c r="FQ30" s="49"/>
      <c r="FR30" s="49"/>
      <c r="FS30" s="49"/>
      <c r="FT30" s="50">
        <f t="shared" si="17"/>
        <v>0</v>
      </c>
      <c r="FW30" s="36">
        <f t="shared" ca="1" si="6"/>
        <v>42452</v>
      </c>
      <c r="FX30" s="37">
        <f t="shared" ca="1" si="7"/>
        <v>42452</v>
      </c>
      <c r="FY30" s="32">
        <f t="shared" si="8"/>
        <v>0</v>
      </c>
      <c r="FZ30" s="26">
        <f t="shared" si="9"/>
        <v>0</v>
      </c>
      <c r="GA30" s="26">
        <f t="shared" si="10"/>
        <v>0</v>
      </c>
      <c r="GB30" s="26">
        <f t="shared" si="11"/>
        <v>0</v>
      </c>
    </row>
    <row r="31" spans="2:184" x14ac:dyDescent="0.25">
      <c r="B31" s="48">
        <f t="shared" ca="1" si="12"/>
        <v>42453</v>
      </c>
      <c r="C31" s="37">
        <f t="shared" ca="1" si="0"/>
        <v>42453</v>
      </c>
      <c r="D31" s="49"/>
      <c r="E31" s="49"/>
      <c r="F31" s="49"/>
      <c r="G31" s="49"/>
      <c r="H31" s="50">
        <f t="shared" si="13"/>
        <v>0</v>
      </c>
      <c r="K31" s="48">
        <f t="shared" ca="1" si="14"/>
        <v>42453</v>
      </c>
      <c r="L31" s="37">
        <f t="shared" ca="1" si="1"/>
        <v>42453</v>
      </c>
      <c r="M31" s="49"/>
      <c r="N31" s="49"/>
      <c r="O31" s="49"/>
      <c r="P31" s="49"/>
      <c r="Q31" s="50">
        <f>SUM(N31-M31,P31-O31)</f>
        <v>0</v>
      </c>
      <c r="T31" s="48">
        <f t="shared" ca="1" si="15"/>
        <v>42453</v>
      </c>
      <c r="U31" s="37">
        <f t="shared" ca="1" si="3"/>
        <v>42453</v>
      </c>
      <c r="V31" s="49"/>
      <c r="W31" s="49"/>
      <c r="X31" s="49"/>
      <c r="Y31" s="49"/>
      <c r="Z31" s="50">
        <f>SUM(W31-V31,Y31-X31)</f>
        <v>0</v>
      </c>
      <c r="FN31" s="48">
        <f t="shared" ca="1" si="16"/>
        <v>42453</v>
      </c>
      <c r="FO31" s="37">
        <f t="shared" ca="1" si="5"/>
        <v>42453</v>
      </c>
      <c r="FP31" s="49"/>
      <c r="FQ31" s="49"/>
      <c r="FR31" s="49"/>
      <c r="FS31" s="49"/>
      <c r="FT31" s="50">
        <f t="shared" si="17"/>
        <v>0</v>
      </c>
      <c r="FW31" s="36">
        <f t="shared" ca="1" si="6"/>
        <v>42453</v>
      </c>
      <c r="FX31" s="37">
        <f t="shared" ca="1" si="7"/>
        <v>42453</v>
      </c>
      <c r="FY31" s="32">
        <f t="shared" si="8"/>
        <v>0</v>
      </c>
      <c r="FZ31" s="26">
        <f t="shared" si="9"/>
        <v>0</v>
      </c>
      <c r="GA31" s="26">
        <f t="shared" si="10"/>
        <v>0</v>
      </c>
      <c r="GB31" s="26">
        <f t="shared" si="11"/>
        <v>0</v>
      </c>
    </row>
    <row r="32" spans="2:184" x14ac:dyDescent="0.25">
      <c r="B32" s="48">
        <f t="shared" ca="1" si="12"/>
        <v>42454</v>
      </c>
      <c r="C32" s="37">
        <f t="shared" ca="1" si="0"/>
        <v>42454</v>
      </c>
      <c r="D32" s="49"/>
      <c r="E32" s="49"/>
      <c r="F32" s="49"/>
      <c r="G32" s="49"/>
      <c r="H32" s="50">
        <f t="shared" si="13"/>
        <v>0</v>
      </c>
      <c r="K32" s="48">
        <f t="shared" ca="1" si="14"/>
        <v>42454</v>
      </c>
      <c r="L32" s="37">
        <f t="shared" ca="1" si="1"/>
        <v>42454</v>
      </c>
      <c r="M32" s="49"/>
      <c r="N32" s="49"/>
      <c r="O32" s="49"/>
      <c r="P32" s="49"/>
      <c r="Q32" s="50">
        <f t="shared" si="2"/>
        <v>0</v>
      </c>
      <c r="T32" s="48">
        <f t="shared" ca="1" si="15"/>
        <v>42454</v>
      </c>
      <c r="U32" s="37">
        <f t="shared" ca="1" si="3"/>
        <v>42454</v>
      </c>
      <c r="V32" s="49"/>
      <c r="W32" s="49"/>
      <c r="X32" s="49"/>
      <c r="Y32" s="49"/>
      <c r="Z32" s="50">
        <f t="shared" ref="Z32:Z38" si="18">SUM(W32-V32,Y32-X32)</f>
        <v>0</v>
      </c>
      <c r="FN32" s="48">
        <f t="shared" ca="1" si="16"/>
        <v>42454</v>
      </c>
      <c r="FO32" s="37">
        <f t="shared" ca="1" si="5"/>
        <v>42454</v>
      </c>
      <c r="FP32" s="49"/>
      <c r="FQ32" s="49"/>
      <c r="FR32" s="49"/>
      <c r="FS32" s="49"/>
      <c r="FT32" s="50">
        <f t="shared" si="17"/>
        <v>0</v>
      </c>
      <c r="FW32" s="36">
        <f t="shared" ca="1" si="6"/>
        <v>42454</v>
      </c>
      <c r="FX32" s="37">
        <f t="shared" ca="1" si="7"/>
        <v>42454</v>
      </c>
      <c r="FY32" s="32">
        <f t="shared" si="8"/>
        <v>0</v>
      </c>
      <c r="FZ32" s="26">
        <f t="shared" si="9"/>
        <v>0</v>
      </c>
      <c r="GA32" s="26">
        <f t="shared" si="10"/>
        <v>0</v>
      </c>
      <c r="GB32" s="26">
        <f t="shared" si="11"/>
        <v>0</v>
      </c>
    </row>
    <row r="33" spans="2:184" x14ac:dyDescent="0.25">
      <c r="B33" s="48">
        <f ca="1">B32+1</f>
        <v>42455</v>
      </c>
      <c r="C33" s="37">
        <f t="shared" ca="1" si="0"/>
        <v>42455</v>
      </c>
      <c r="D33" s="49"/>
      <c r="E33" s="49"/>
      <c r="F33" s="49"/>
      <c r="G33" s="49"/>
      <c r="H33" s="50">
        <f t="shared" si="13"/>
        <v>0</v>
      </c>
      <c r="K33" s="48">
        <f ca="1">K32+1</f>
        <v>42455</v>
      </c>
      <c r="L33" s="37">
        <f t="shared" ca="1" si="1"/>
        <v>42455</v>
      </c>
      <c r="M33" s="49"/>
      <c r="N33" s="49"/>
      <c r="O33" s="49"/>
      <c r="P33" s="49"/>
      <c r="Q33" s="50">
        <f t="shared" si="2"/>
        <v>0</v>
      </c>
      <c r="T33" s="48">
        <f ca="1">T32+1</f>
        <v>42455</v>
      </c>
      <c r="U33" s="37">
        <f t="shared" ca="1" si="3"/>
        <v>42455</v>
      </c>
      <c r="V33" s="49"/>
      <c r="W33" s="49"/>
      <c r="X33" s="49"/>
      <c r="Y33" s="49"/>
      <c r="Z33" s="50">
        <f t="shared" si="18"/>
        <v>0</v>
      </c>
      <c r="FN33" s="48">
        <f ca="1">FN32+1</f>
        <v>42455</v>
      </c>
      <c r="FO33" s="37">
        <f t="shared" ca="1" si="5"/>
        <v>42455</v>
      </c>
      <c r="FP33" s="49"/>
      <c r="FQ33" s="49"/>
      <c r="FR33" s="49"/>
      <c r="FS33" s="49"/>
      <c r="FT33" s="50">
        <f t="shared" si="17"/>
        <v>0</v>
      </c>
      <c r="FW33" s="36">
        <f t="shared" ca="1" si="6"/>
        <v>42455</v>
      </c>
      <c r="FX33" s="37">
        <f t="shared" ca="1" si="7"/>
        <v>42455</v>
      </c>
      <c r="FY33" s="32">
        <f t="shared" si="8"/>
        <v>0</v>
      </c>
      <c r="FZ33" s="26">
        <f t="shared" si="9"/>
        <v>0</v>
      </c>
      <c r="GA33" s="26">
        <f t="shared" si="10"/>
        <v>0</v>
      </c>
      <c r="GB33" s="26">
        <f t="shared" si="11"/>
        <v>0</v>
      </c>
    </row>
    <row r="34" spans="2:184" x14ac:dyDescent="0.25">
      <c r="B34" s="48">
        <f ca="1">B33+1</f>
        <v>42456</v>
      </c>
      <c r="C34" s="37">
        <f t="shared" ca="1" si="0"/>
        <v>42456</v>
      </c>
      <c r="D34" s="49"/>
      <c r="E34" s="49"/>
      <c r="F34" s="49"/>
      <c r="G34" s="49"/>
      <c r="H34" s="50">
        <f>SUM(E34-D34,G34-F34)</f>
        <v>0</v>
      </c>
      <c r="K34" s="48">
        <f ca="1">K33+1</f>
        <v>42456</v>
      </c>
      <c r="L34" s="37">
        <f t="shared" ca="1" si="1"/>
        <v>42456</v>
      </c>
      <c r="M34" s="49"/>
      <c r="N34" s="49"/>
      <c r="O34" s="49"/>
      <c r="P34" s="49"/>
      <c r="Q34" s="50">
        <f t="shared" si="2"/>
        <v>0</v>
      </c>
      <c r="T34" s="48">
        <f ca="1">T33+1</f>
        <v>42456</v>
      </c>
      <c r="U34" s="37">
        <f t="shared" ca="1" si="3"/>
        <v>42456</v>
      </c>
      <c r="V34" s="49"/>
      <c r="W34" s="49"/>
      <c r="X34" s="49"/>
      <c r="Y34" s="49"/>
      <c r="Z34" s="50">
        <f t="shared" si="18"/>
        <v>0</v>
      </c>
      <c r="FN34" s="48">
        <f ca="1">FN33+1</f>
        <v>42456</v>
      </c>
      <c r="FO34" s="37">
        <f t="shared" ca="1" si="5"/>
        <v>42456</v>
      </c>
      <c r="FP34" s="49"/>
      <c r="FQ34" s="49"/>
      <c r="FR34" s="49"/>
      <c r="FS34" s="49"/>
      <c r="FT34" s="50">
        <f>SUM(FQ34-FP34,FS34-FR34)</f>
        <v>0</v>
      </c>
      <c r="FW34" s="36">
        <f t="shared" ca="1" si="6"/>
        <v>42456</v>
      </c>
      <c r="FX34" s="37">
        <f t="shared" ca="1" si="7"/>
        <v>42456</v>
      </c>
      <c r="FY34" s="32">
        <f t="shared" si="8"/>
        <v>0</v>
      </c>
      <c r="FZ34" s="26">
        <f t="shared" si="9"/>
        <v>0</v>
      </c>
      <c r="GA34" s="26">
        <f t="shared" si="10"/>
        <v>0</v>
      </c>
      <c r="GB34" s="26">
        <f t="shared" si="11"/>
        <v>0</v>
      </c>
    </row>
    <row r="35" spans="2:184" x14ac:dyDescent="0.25">
      <c r="B35" s="48">
        <f ca="1">B34+1</f>
        <v>42457</v>
      </c>
      <c r="C35" s="37">
        <f t="shared" ca="1" si="0"/>
        <v>42457</v>
      </c>
      <c r="D35" s="49"/>
      <c r="E35" s="49"/>
      <c r="F35" s="49"/>
      <c r="G35" s="49"/>
      <c r="H35" s="50">
        <f t="shared" si="13"/>
        <v>0</v>
      </c>
      <c r="K35" s="48">
        <f ca="1">K34+1</f>
        <v>42457</v>
      </c>
      <c r="L35" s="37">
        <f t="shared" ca="1" si="1"/>
        <v>42457</v>
      </c>
      <c r="M35" s="49"/>
      <c r="N35" s="49"/>
      <c r="O35" s="49"/>
      <c r="P35" s="49"/>
      <c r="Q35" s="50">
        <f t="shared" si="2"/>
        <v>0</v>
      </c>
      <c r="T35" s="48">
        <f ca="1">T34+1</f>
        <v>42457</v>
      </c>
      <c r="U35" s="37">
        <f t="shared" ca="1" si="3"/>
        <v>42457</v>
      </c>
      <c r="V35" s="49"/>
      <c r="W35" s="49"/>
      <c r="X35" s="49"/>
      <c r="Y35" s="49"/>
      <c r="Z35" s="50">
        <f t="shared" si="18"/>
        <v>0</v>
      </c>
      <c r="FN35" s="48">
        <f ca="1">FN34+1</f>
        <v>42457</v>
      </c>
      <c r="FO35" s="37">
        <f t="shared" ca="1" si="5"/>
        <v>42457</v>
      </c>
      <c r="FP35" s="49"/>
      <c r="FQ35" s="49"/>
      <c r="FR35" s="49"/>
      <c r="FS35" s="49"/>
      <c r="FT35" s="50">
        <f>SUM(FQ35-FP35,FS35-FR35)</f>
        <v>0</v>
      </c>
      <c r="FW35" s="36">
        <f t="shared" ca="1" si="6"/>
        <v>42457</v>
      </c>
      <c r="FX35" s="37">
        <f t="shared" ca="1" si="7"/>
        <v>42457</v>
      </c>
      <c r="FY35" s="32">
        <f t="shared" si="8"/>
        <v>0</v>
      </c>
      <c r="FZ35" s="26">
        <f t="shared" si="9"/>
        <v>0</v>
      </c>
      <c r="GA35" s="26">
        <f t="shared" si="10"/>
        <v>0</v>
      </c>
      <c r="GB35" s="26">
        <f t="shared" si="11"/>
        <v>0</v>
      </c>
    </row>
    <row r="36" spans="2:184" x14ac:dyDescent="0.25">
      <c r="B36" s="48">
        <f ca="1">IF(MONTH($B$35+1)=MONTH($B$35),$B$35+1,"")</f>
        <v>42458</v>
      </c>
      <c r="C36" s="37">
        <f ca="1">IF(B36="","",C35+1)</f>
        <v>42458</v>
      </c>
      <c r="D36" s="49"/>
      <c r="E36" s="49"/>
      <c r="F36" s="49"/>
      <c r="G36" s="49"/>
      <c r="H36" s="50">
        <f t="shared" si="13"/>
        <v>0</v>
      </c>
      <c r="K36" s="48">
        <f ca="1">IF(MONTH($B$35+1)=MONTH($B$35),$B$35+1,"")</f>
        <v>42458</v>
      </c>
      <c r="L36" s="37">
        <f t="shared" ca="1" si="1"/>
        <v>42458</v>
      </c>
      <c r="M36" s="49"/>
      <c r="N36" s="49"/>
      <c r="O36" s="49"/>
      <c r="P36" s="49"/>
      <c r="Q36" s="50">
        <f t="shared" si="2"/>
        <v>0</v>
      </c>
      <c r="T36" s="48">
        <f ca="1">IF(MONTH($B$35+1)=MONTH($B$35),$B$35+1,"")</f>
        <v>42458</v>
      </c>
      <c r="U36" s="37">
        <f t="shared" ca="1" si="3"/>
        <v>42458</v>
      </c>
      <c r="V36" s="49"/>
      <c r="W36" s="49"/>
      <c r="X36" s="49"/>
      <c r="Y36" s="49"/>
      <c r="Z36" s="50">
        <f t="shared" si="18"/>
        <v>0</v>
      </c>
      <c r="FN36" s="48">
        <f ca="1">IF(MONTH($B$35+1)=MONTH($B$35),$B$35+1,"")</f>
        <v>42458</v>
      </c>
      <c r="FO36" s="37">
        <f ca="1">IF(FN36="","",FO35+1)</f>
        <v>42458</v>
      </c>
      <c r="FP36" s="49"/>
      <c r="FQ36" s="49"/>
      <c r="FR36" s="49"/>
      <c r="FS36" s="49"/>
      <c r="FT36" s="50">
        <f>SUM(FQ36-FP36,FS36-FR36)</f>
        <v>0</v>
      </c>
      <c r="FW36" s="36">
        <f ca="1">IF(MONTH($B$35+1)=MONTH($B$35),$B$35+1,"")</f>
        <v>42458</v>
      </c>
      <c r="FX36" s="37">
        <f ca="1">IF(FW36="","",FX35+1)</f>
        <v>42458</v>
      </c>
      <c r="FY36" s="32">
        <f t="shared" si="8"/>
        <v>0</v>
      </c>
      <c r="FZ36" s="26">
        <f t="shared" si="9"/>
        <v>0</v>
      </c>
      <c r="GA36" s="26">
        <f t="shared" si="10"/>
        <v>0</v>
      </c>
      <c r="GB36" s="26">
        <f t="shared" si="11"/>
        <v>0</v>
      </c>
    </row>
    <row r="37" spans="2:184" x14ac:dyDescent="0.25">
      <c r="B37" s="48">
        <f ca="1">IF(MONTH($B$35+2)=MONTH($B$35),$B$35+2,"")</f>
        <v>42459</v>
      </c>
      <c r="C37" s="37">
        <f ca="1">IF(B37="","",C36+1)</f>
        <v>42459</v>
      </c>
      <c r="D37" s="49"/>
      <c r="E37" s="49"/>
      <c r="F37" s="49"/>
      <c r="G37" s="49"/>
      <c r="H37" s="50">
        <f>SUM(E37-D37,G37-F37)</f>
        <v>0</v>
      </c>
      <c r="K37" s="48">
        <f ca="1">IF(MONTH($B$35+2)=MONTH($B$35),$B$35+2,"")</f>
        <v>42459</v>
      </c>
      <c r="L37" s="37">
        <f t="shared" ca="1" si="1"/>
        <v>42459</v>
      </c>
      <c r="M37" s="49"/>
      <c r="N37" s="49"/>
      <c r="O37" s="49"/>
      <c r="P37" s="49"/>
      <c r="Q37" s="50">
        <f t="shared" si="2"/>
        <v>0</v>
      </c>
      <c r="T37" s="48">
        <f ca="1">IF(MONTH($B$35+2)=MONTH($B$35),$B$35+2,"")</f>
        <v>42459</v>
      </c>
      <c r="U37" s="37">
        <f t="shared" ca="1" si="3"/>
        <v>42459</v>
      </c>
      <c r="V37" s="49"/>
      <c r="W37" s="49"/>
      <c r="X37" s="49"/>
      <c r="Y37" s="49"/>
      <c r="Z37" s="50">
        <f t="shared" si="18"/>
        <v>0</v>
      </c>
      <c r="FN37" s="48">
        <f ca="1">IF(MONTH($B$35+2)=MONTH($B$35),$B$35+2,"")</f>
        <v>42459</v>
      </c>
      <c r="FO37" s="37">
        <f ca="1">IF(FN37="","",FO36+1)</f>
        <v>42459</v>
      </c>
      <c r="FP37" s="49"/>
      <c r="FQ37" s="49"/>
      <c r="FR37" s="49"/>
      <c r="FS37" s="49"/>
      <c r="FT37" s="50">
        <f>SUM(FQ37-FP37,FS37-FR37)</f>
        <v>0</v>
      </c>
      <c r="FW37" s="36">
        <f ca="1">IF(MONTH($B$35+2)=MONTH($B$35),$B$35+2,"")</f>
        <v>42459</v>
      </c>
      <c r="FX37" s="37">
        <f ca="1">IF(FW37="","",FX36+1)</f>
        <v>42459</v>
      </c>
      <c r="FY37" s="32">
        <f t="shared" si="8"/>
        <v>0</v>
      </c>
      <c r="FZ37" s="26">
        <f t="shared" si="9"/>
        <v>0</v>
      </c>
      <c r="GA37" s="26">
        <f t="shared" si="10"/>
        <v>0</v>
      </c>
      <c r="GB37" s="26">
        <f t="shared" si="11"/>
        <v>0</v>
      </c>
    </row>
    <row r="38" spans="2:184" ht="15.75" thickBot="1" x14ac:dyDescent="0.3">
      <c r="B38" s="51">
        <f ca="1">IF(MONTH($B$35+3)=MONTH($B$35),$B$35+3,"")</f>
        <v>42460</v>
      </c>
      <c r="C38" s="52">
        <f ca="1">IF(B38="","",C37+1)</f>
        <v>42460</v>
      </c>
      <c r="D38" s="53"/>
      <c r="E38" s="53"/>
      <c r="F38" s="53"/>
      <c r="G38" s="53"/>
      <c r="H38" s="54">
        <f>SUM(E38-D38,G38-F38)</f>
        <v>0</v>
      </c>
      <c r="K38" s="51">
        <f ca="1">IF(MONTH($B$35+3)=MONTH($B$35),$B$35+3,"")</f>
        <v>42460</v>
      </c>
      <c r="L38" s="52">
        <f t="shared" ca="1" si="1"/>
        <v>42460</v>
      </c>
      <c r="M38" s="53"/>
      <c r="N38" s="53"/>
      <c r="O38" s="53"/>
      <c r="P38" s="53"/>
      <c r="Q38" s="54">
        <f t="shared" si="2"/>
        <v>0</v>
      </c>
      <c r="T38" s="51">
        <f ca="1">IF(MONTH($B$35+3)=MONTH($B$35),$B$35+3,"")</f>
        <v>42460</v>
      </c>
      <c r="U38" s="52">
        <f t="shared" ca="1" si="3"/>
        <v>42460</v>
      </c>
      <c r="V38" s="53"/>
      <c r="W38" s="53"/>
      <c r="X38" s="53"/>
      <c r="Y38" s="53"/>
      <c r="Z38" s="54">
        <f t="shared" si="18"/>
        <v>0</v>
      </c>
      <c r="FN38" s="51">
        <f ca="1">IF(MONTH($B$35+3)=MONTH($B$35),$B$35+3,"")</f>
        <v>42460</v>
      </c>
      <c r="FO38" s="52">
        <f ca="1">IF(FN38="","",FO37+1)</f>
        <v>42460</v>
      </c>
      <c r="FP38" s="53"/>
      <c r="FQ38" s="53"/>
      <c r="FR38" s="53"/>
      <c r="FS38" s="53"/>
      <c r="FT38" s="54">
        <f>SUM(FQ38-FP38,FS38-FR38)</f>
        <v>0</v>
      </c>
      <c r="FW38" s="38">
        <f ca="1">IF(MONTH($B$35+3)=MONTH($B$35),$B$35+3,"")</f>
        <v>42460</v>
      </c>
      <c r="FX38" s="39">
        <f ca="1">IF(FW38="","",FX37+1)</f>
        <v>42460</v>
      </c>
      <c r="FY38" s="33">
        <f t="shared" si="8"/>
        <v>0</v>
      </c>
      <c r="FZ38" s="27">
        <f t="shared" si="9"/>
        <v>0</v>
      </c>
      <c r="GA38" s="27">
        <f t="shared" si="10"/>
        <v>0</v>
      </c>
      <c r="GB38" s="27">
        <f t="shared" si="11"/>
        <v>0</v>
      </c>
    </row>
    <row r="39" spans="2:184" ht="15.75" thickBot="1" x14ac:dyDescent="0.3">
      <c r="B39" s="3"/>
      <c r="C39" s="3"/>
      <c r="G39" s="4" t="s">
        <v>3</v>
      </c>
      <c r="H39" s="17">
        <f>SUM(H8:H38)</f>
        <v>0</v>
      </c>
      <c r="K39" s="3"/>
      <c r="L39" s="3"/>
      <c r="P39" s="4" t="s">
        <v>3</v>
      </c>
      <c r="Q39" s="17">
        <f>SUM(Q8:Q38)</f>
        <v>0</v>
      </c>
      <c r="T39" s="3"/>
      <c r="U39" s="3"/>
      <c r="Y39" s="4" t="s">
        <v>3</v>
      </c>
      <c r="Z39" s="17">
        <f>SUM(Z8:Z38)</f>
        <v>0</v>
      </c>
      <c r="FN39" s="3"/>
      <c r="FO39" s="3"/>
      <c r="FS39" s="42" t="s">
        <v>3</v>
      </c>
      <c r="FT39" s="43">
        <f>SUM(FT8:FT38)</f>
        <v>0</v>
      </c>
      <c r="FY39" s="24">
        <f t="shared" si="8"/>
        <v>0</v>
      </c>
      <c r="FZ39" s="24">
        <f t="shared" si="9"/>
        <v>0</v>
      </c>
      <c r="GA39" s="24">
        <f t="shared" si="10"/>
        <v>0</v>
      </c>
      <c r="GB39" s="24">
        <f t="shared" si="11"/>
        <v>0</v>
      </c>
    </row>
  </sheetData>
  <conditionalFormatting sqref="FQ9:FR9">
    <cfRule type="expression" dxfId="200" priority="19" stopIfTrue="1">
      <formula>COUNTIF(Fériés,$B9)&gt;0</formula>
    </cfRule>
    <cfRule type="expression" dxfId="199" priority="20" stopIfTrue="1">
      <formula>WEEKDAY($B9,2)&gt;5</formula>
    </cfRule>
  </conditionalFormatting>
  <conditionalFormatting sqref="FN8:FT38">
    <cfRule type="expression" dxfId="198" priority="17" stopIfTrue="1">
      <formula>COUNTIF(Fériés,$B8)&gt;0</formula>
    </cfRule>
    <cfRule type="expression" dxfId="197" priority="18" stopIfTrue="1">
      <formula>WEEKDAY($B8,2)&gt;5</formula>
    </cfRule>
  </conditionalFormatting>
  <conditionalFormatting sqref="FX8:FX38">
    <cfRule type="expression" dxfId="196" priority="13" stopIfTrue="1">
      <formula>COUNTIF(Fériés,$B8)&gt;0</formula>
    </cfRule>
    <cfRule type="expression" dxfId="195" priority="14" stopIfTrue="1">
      <formula>WEEKDAY($B8,2)&gt;5</formula>
    </cfRule>
  </conditionalFormatting>
  <conditionalFormatting sqref="FW8:GB38">
    <cfRule type="expression" dxfId="194" priority="15" stopIfTrue="1">
      <formula>COUNTIF(Fériés,$B8)&gt;0</formula>
    </cfRule>
    <cfRule type="expression" dxfId="193" priority="16" stopIfTrue="1">
      <formula>WEEKDAY($B8,2)&gt;5</formula>
    </cfRule>
  </conditionalFormatting>
  <conditionalFormatting sqref="B8:H38">
    <cfRule type="expression" dxfId="192" priority="9" stopIfTrue="1">
      <formula>COUNTIF(Fériés,$B8)&gt;0</formula>
    </cfRule>
    <cfRule type="expression" dxfId="191" priority="10" stopIfTrue="1">
      <formula>WEEKDAY($B8,2)&gt;5</formula>
    </cfRule>
  </conditionalFormatting>
  <conditionalFormatting sqref="E9:F9">
    <cfRule type="expression" dxfId="190" priority="11" stopIfTrue="1">
      <formula>COUNTIF(Fériés,$B9)&gt;0</formula>
    </cfRule>
    <cfRule type="expression" dxfId="189" priority="12" stopIfTrue="1">
      <formula>WEEKDAY($B9,2)&gt;5</formula>
    </cfRule>
  </conditionalFormatting>
  <conditionalFormatting sqref="K8:Q38">
    <cfRule type="expression" dxfId="188" priority="5" stopIfTrue="1">
      <formula>COUNTIF(Fériés,$B8)&gt;0</formula>
    </cfRule>
    <cfRule type="expression" dxfId="187" priority="6" stopIfTrue="1">
      <formula>WEEKDAY($B8,2)&gt;5</formula>
    </cfRule>
  </conditionalFormatting>
  <conditionalFormatting sqref="N9:O9">
    <cfRule type="expression" dxfId="186" priority="7" stopIfTrue="1">
      <formula>COUNTIF(Fériés,$B9)&gt;0</formula>
    </cfRule>
    <cfRule type="expression" dxfId="185" priority="8" stopIfTrue="1">
      <formula>WEEKDAY($B9,2)&gt;5</formula>
    </cfRule>
  </conditionalFormatting>
  <conditionalFormatting sqref="T8:Z38">
    <cfRule type="expression" dxfId="184" priority="1" stopIfTrue="1">
      <formula>COUNTIF(Fériés,$B8)&gt;0</formula>
    </cfRule>
    <cfRule type="expression" dxfId="183" priority="2" stopIfTrue="1">
      <formula>WEEKDAY($B8,2)&gt;5</formula>
    </cfRule>
  </conditionalFormatting>
  <conditionalFormatting sqref="W9:X9">
    <cfRule type="expression" dxfId="182" priority="3" stopIfTrue="1">
      <formula>COUNTIF(Fériés,$B9)&gt;0</formula>
    </cfRule>
    <cfRule type="expression" dxfId="181" priority="4" stopIfTrue="1">
      <formula>WEEKDAY($B9,2)&gt;5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B39"/>
  <sheetViews>
    <sheetView showGridLines="0" zoomScale="70" zoomScaleNormal="70" workbookViewId="0">
      <selection activeCell="FO3" sqref="FO3:FP3"/>
    </sheetView>
  </sheetViews>
  <sheetFormatPr baseColWidth="10" defaultColWidth="13" defaultRowHeight="15" x14ac:dyDescent="0.25"/>
  <cols>
    <col min="1" max="1" width="8.5703125" customWidth="1"/>
    <col min="2" max="2" width="9.85546875" customWidth="1"/>
    <col min="3" max="3" width="7" customWidth="1"/>
    <col min="4" max="7" width="6.85546875" customWidth="1"/>
    <col min="8" max="8" width="10" customWidth="1"/>
    <col min="9" max="10" width="5.28515625" customWidth="1"/>
    <col min="11" max="11" width="9.85546875" customWidth="1"/>
    <col min="12" max="12" width="7" customWidth="1"/>
    <col min="13" max="16" width="6.85546875" customWidth="1"/>
    <col min="17" max="17" width="10" customWidth="1"/>
    <col min="18" max="19" width="5.28515625" customWidth="1"/>
    <col min="20" max="20" width="9.85546875" customWidth="1"/>
    <col min="21" max="21" width="7" customWidth="1"/>
    <col min="22" max="25" width="6.85546875" customWidth="1"/>
    <col min="26" max="26" width="10" customWidth="1"/>
    <col min="27" max="27" width="0" hidden="1" customWidth="1"/>
    <col min="28" max="167" width="13" hidden="1" customWidth="1"/>
    <col min="168" max="169" width="5.28515625" customWidth="1"/>
    <col min="170" max="170" width="9.85546875" customWidth="1"/>
    <col min="171" max="171" width="7.28515625" customWidth="1"/>
    <col min="172" max="175" width="6.85546875" customWidth="1"/>
    <col min="176" max="176" width="10" customWidth="1"/>
    <col min="177" max="178" width="5.28515625" customWidth="1"/>
    <col min="180" max="180" width="6" customWidth="1"/>
    <col min="181" max="184" width="9.42578125" customWidth="1"/>
  </cols>
  <sheetData>
    <row r="1" spans="1:184" x14ac:dyDescent="0.25">
      <c r="A1" s="20"/>
      <c r="B1" s="20"/>
      <c r="FS1" s="20"/>
      <c r="FT1" s="20"/>
    </row>
    <row r="2" spans="1:184" x14ac:dyDescent="0.25">
      <c r="A2" s="74"/>
      <c r="C2" s="69" t="str">
        <f ca="1">MID(CELL("nomfichier",A1),FIND("]",CELL("nomfichier",A1))+1,12)</f>
        <v>Avril</v>
      </c>
      <c r="D2" s="67">
        <f>An</f>
        <v>2016</v>
      </c>
      <c r="L2" s="70" t="str">
        <f ca="1">MID(CELL("nomfichier",A1),FIND("]",CELL("nomfichier",A1))+1,12)</f>
        <v>Avril</v>
      </c>
      <c r="M2" s="67">
        <f>An</f>
        <v>2016</v>
      </c>
      <c r="U2" s="70" t="str">
        <f ca="1">MID(CELL("nomfichier",A1),FIND("]",CELL("nomfichier",A1))+1,12)</f>
        <v>Avril</v>
      </c>
      <c r="V2" s="67">
        <f>An</f>
        <v>2016</v>
      </c>
      <c r="FO2" s="70" t="str">
        <f ca="1">MID(CELL("nomfichier",A1),FIND("]",CELL("nomfichier",A1))+1,12)</f>
        <v>Avril</v>
      </c>
      <c r="FP2" s="67">
        <f>An</f>
        <v>2016</v>
      </c>
      <c r="FS2" s="21"/>
      <c r="FT2" s="22"/>
    </row>
    <row r="3" spans="1:184" x14ac:dyDescent="0.25">
      <c r="A3" s="21"/>
      <c r="B3" s="21"/>
    </row>
    <row r="4" spans="1:184" ht="15.75" thickBot="1" x14ac:dyDescent="0.3"/>
    <row r="5" spans="1:184" ht="15.75" thickBot="1" x14ac:dyDescent="0.3">
      <c r="C5" s="56" t="str">
        <f>Janvier!C5</f>
        <v>PIERRE</v>
      </c>
      <c r="D5" s="57"/>
      <c r="E5" s="55"/>
      <c r="L5" s="56" t="str">
        <f>Janvier!L5</f>
        <v>PAUL</v>
      </c>
      <c r="M5" s="57"/>
      <c r="N5" s="55"/>
      <c r="O5" s="19"/>
      <c r="U5" s="56" t="str">
        <f>Janvier!U5</f>
        <v>MARTIN</v>
      </c>
      <c r="V5" s="57"/>
      <c r="W5" s="55"/>
      <c r="X5" s="19"/>
      <c r="FO5" s="56" t="str">
        <f>Janvier!FO5</f>
        <v>DUBOIS</v>
      </c>
      <c r="FP5" s="57"/>
      <c r="FQ5" s="55"/>
      <c r="FW5" s="68" t="str">
        <f ca="1">MID(CELL("nomfichier",A1),FIND("]",CELL("nomfichier",A1))+1,12)</f>
        <v>Avril</v>
      </c>
      <c r="FX5" s="30"/>
      <c r="FY5" s="29" t="str">
        <f>C5</f>
        <v>PIERRE</v>
      </c>
      <c r="FZ5" s="29" t="str">
        <f>L5</f>
        <v>PAUL</v>
      </c>
      <c r="GA5" s="29" t="str">
        <f>U5</f>
        <v>MARTIN</v>
      </c>
      <c r="GB5" s="29" t="str">
        <f>FO5</f>
        <v>DUBOIS</v>
      </c>
    </row>
    <row r="6" spans="1:184" ht="15.75" thickBot="1" x14ac:dyDescent="0.3">
      <c r="FW6" s="68">
        <f>An</f>
        <v>2016</v>
      </c>
      <c r="FX6" s="30"/>
    </row>
    <row r="7" spans="1:184" x14ac:dyDescent="0.25">
      <c r="B7" s="44" t="s">
        <v>1</v>
      </c>
      <c r="C7" s="45" t="s">
        <v>2</v>
      </c>
      <c r="D7" s="46" t="s">
        <v>36</v>
      </c>
      <c r="E7" s="46" t="s">
        <v>37</v>
      </c>
      <c r="F7" s="46" t="s">
        <v>36</v>
      </c>
      <c r="G7" s="46" t="s">
        <v>37</v>
      </c>
      <c r="H7" s="47" t="s">
        <v>35</v>
      </c>
      <c r="K7" s="44" t="s">
        <v>1</v>
      </c>
      <c r="L7" s="45" t="s">
        <v>2</v>
      </c>
      <c r="M7" s="46" t="s">
        <v>36</v>
      </c>
      <c r="N7" s="46" t="s">
        <v>37</v>
      </c>
      <c r="O7" s="46" t="s">
        <v>36</v>
      </c>
      <c r="P7" s="46" t="s">
        <v>37</v>
      </c>
      <c r="Q7" s="47" t="s">
        <v>35</v>
      </c>
      <c r="T7" s="44" t="s">
        <v>1</v>
      </c>
      <c r="U7" s="45" t="s">
        <v>2</v>
      </c>
      <c r="V7" s="46" t="s">
        <v>36</v>
      </c>
      <c r="W7" s="46" t="s">
        <v>37</v>
      </c>
      <c r="X7" s="46" t="s">
        <v>36</v>
      </c>
      <c r="Y7" s="46" t="s">
        <v>37</v>
      </c>
      <c r="Z7" s="47" t="s">
        <v>35</v>
      </c>
      <c r="FN7" s="44" t="s">
        <v>1</v>
      </c>
      <c r="FO7" s="45" t="s">
        <v>2</v>
      </c>
      <c r="FP7" s="46" t="s">
        <v>36</v>
      </c>
      <c r="FQ7" s="46" t="s">
        <v>37</v>
      </c>
      <c r="FR7" s="46" t="s">
        <v>36</v>
      </c>
      <c r="FS7" s="46" t="s">
        <v>37</v>
      </c>
      <c r="FT7" s="47" t="s">
        <v>35</v>
      </c>
      <c r="FW7" s="41" t="s">
        <v>1</v>
      </c>
      <c r="FX7" s="41" t="s">
        <v>2</v>
      </c>
      <c r="FY7" s="40" t="s">
        <v>35</v>
      </c>
      <c r="FZ7" s="28" t="s">
        <v>35</v>
      </c>
      <c r="GA7" s="28" t="s">
        <v>35</v>
      </c>
      <c r="GB7" s="28" t="s">
        <v>35</v>
      </c>
    </row>
    <row r="8" spans="1:184" x14ac:dyDescent="0.25">
      <c r="B8" s="48">
        <f ca="1">DATE(An,MONTH("1/"&amp;$C$2),1)</f>
        <v>42461</v>
      </c>
      <c r="C8" s="37">
        <f ca="1">B8</f>
        <v>42461</v>
      </c>
      <c r="D8" s="49"/>
      <c r="E8" s="49"/>
      <c r="F8" s="49"/>
      <c r="G8" s="49"/>
      <c r="H8" s="50">
        <f>SUM(E8-D8,G8-F8)</f>
        <v>0</v>
      </c>
      <c r="K8" s="48">
        <f ca="1">B8</f>
        <v>42461</v>
      </c>
      <c r="L8" s="37">
        <f ca="1">$C8</f>
        <v>42461</v>
      </c>
      <c r="M8" s="49"/>
      <c r="N8" s="49"/>
      <c r="O8" s="49"/>
      <c r="P8" s="49"/>
      <c r="Q8" s="50">
        <f>SUM(N8-M8,P8-O8)</f>
        <v>0</v>
      </c>
      <c r="T8" s="48">
        <f ca="1">B8</f>
        <v>42461</v>
      </c>
      <c r="U8" s="37">
        <f ca="1">$C8</f>
        <v>42461</v>
      </c>
      <c r="V8" s="49"/>
      <c r="W8" s="49"/>
      <c r="X8" s="49"/>
      <c r="Y8" s="49"/>
      <c r="Z8" s="50">
        <f>SUM(W8-V8,Y8-X8)</f>
        <v>0</v>
      </c>
      <c r="FN8" s="48">
        <f ca="1">B8</f>
        <v>42461</v>
      </c>
      <c r="FO8" s="37">
        <f ca="1">FN8</f>
        <v>42461</v>
      </c>
      <c r="FP8" s="49"/>
      <c r="FQ8" s="49"/>
      <c r="FR8" s="49"/>
      <c r="FS8" s="49"/>
      <c r="FT8" s="50">
        <f>SUM(FQ8-FP8,FS8-FR8)</f>
        <v>0</v>
      </c>
      <c r="FW8" s="34">
        <f ca="1">B8</f>
        <v>42461</v>
      </c>
      <c r="FX8" s="35">
        <f ca="1">FW8</f>
        <v>42461</v>
      </c>
      <c r="FY8" s="31">
        <f>H8</f>
        <v>0</v>
      </c>
      <c r="FZ8" s="25">
        <f>Q8</f>
        <v>0</v>
      </c>
      <c r="GA8" s="25">
        <f>Z8</f>
        <v>0</v>
      </c>
      <c r="GB8" s="25">
        <f>FT8</f>
        <v>0</v>
      </c>
    </row>
    <row r="9" spans="1:184" x14ac:dyDescent="0.25">
      <c r="B9" s="48">
        <f ca="1">B8+1</f>
        <v>42462</v>
      </c>
      <c r="C9" s="37">
        <f t="shared" ref="C9:C35" ca="1" si="0">B9</f>
        <v>42462</v>
      </c>
      <c r="D9" s="49"/>
      <c r="E9" s="49"/>
      <c r="F9" s="49"/>
      <c r="G9" s="49"/>
      <c r="H9" s="50">
        <f>SUM(E9-D9,G9-F9)</f>
        <v>0</v>
      </c>
      <c r="K9" s="48">
        <f ca="1">K8+1</f>
        <v>42462</v>
      </c>
      <c r="L9" s="37">
        <f t="shared" ref="L9:L38" ca="1" si="1">$C9</f>
        <v>42462</v>
      </c>
      <c r="M9" s="49"/>
      <c r="N9" s="49"/>
      <c r="O9" s="49"/>
      <c r="P9" s="49"/>
      <c r="Q9" s="50">
        <f t="shared" ref="Q9:Q38" si="2">SUM(N9-M9,P9-O9)</f>
        <v>0</v>
      </c>
      <c r="T9" s="48">
        <f ca="1">T8+1</f>
        <v>42462</v>
      </c>
      <c r="U9" s="37">
        <f t="shared" ref="U9:U38" ca="1" si="3">$C9</f>
        <v>42462</v>
      </c>
      <c r="V9" s="49"/>
      <c r="W9" s="49"/>
      <c r="X9" s="49"/>
      <c r="Y9" s="49"/>
      <c r="Z9" s="50">
        <f t="shared" ref="Z9:Z30" si="4">SUM(W9-V9,Y9-X9)</f>
        <v>0</v>
      </c>
      <c r="FN9" s="48">
        <f ca="1">FN8+1</f>
        <v>42462</v>
      </c>
      <c r="FO9" s="37">
        <f t="shared" ref="FO9:FO35" ca="1" si="5">FN9</f>
        <v>42462</v>
      </c>
      <c r="FP9" s="49"/>
      <c r="FQ9" s="49"/>
      <c r="FR9" s="49"/>
      <c r="FS9" s="49"/>
      <c r="FT9" s="50">
        <f>SUM(FQ9-FP9,FS9-FR9)</f>
        <v>0</v>
      </c>
      <c r="FW9" s="36">
        <f t="shared" ref="FW9:FW35" ca="1" si="6">FW8+1</f>
        <v>42462</v>
      </c>
      <c r="FX9" s="37">
        <f t="shared" ref="FX9:FX35" ca="1" si="7">FW9</f>
        <v>42462</v>
      </c>
      <c r="FY9" s="32">
        <f t="shared" ref="FY9:FY39" si="8">H9</f>
        <v>0</v>
      </c>
      <c r="FZ9" s="26">
        <f t="shared" ref="FZ9:FZ39" si="9">Q9</f>
        <v>0</v>
      </c>
      <c r="GA9" s="26">
        <f t="shared" ref="GA9:GA39" si="10">Z9</f>
        <v>0</v>
      </c>
      <c r="GB9" s="26">
        <f t="shared" ref="GB9:GB39" si="11">FT9</f>
        <v>0</v>
      </c>
    </row>
    <row r="10" spans="1:184" x14ac:dyDescent="0.25">
      <c r="B10" s="48">
        <f t="shared" ref="B10:B32" ca="1" si="12">B9+1</f>
        <v>42463</v>
      </c>
      <c r="C10" s="37">
        <f t="shared" ca="1" si="0"/>
        <v>42463</v>
      </c>
      <c r="D10" s="49"/>
      <c r="E10" s="49"/>
      <c r="F10" s="49"/>
      <c r="G10" s="49"/>
      <c r="H10" s="50">
        <f t="shared" ref="H10:H36" si="13">SUM(E10-D10,G10-F10)</f>
        <v>0</v>
      </c>
      <c r="K10" s="48">
        <f t="shared" ref="K10:K32" ca="1" si="14">K9+1</f>
        <v>42463</v>
      </c>
      <c r="L10" s="37">
        <f t="shared" ca="1" si="1"/>
        <v>42463</v>
      </c>
      <c r="M10" s="49"/>
      <c r="N10" s="49"/>
      <c r="O10" s="49"/>
      <c r="P10" s="49"/>
      <c r="Q10" s="50">
        <f t="shared" si="2"/>
        <v>0</v>
      </c>
      <c r="T10" s="48">
        <f t="shared" ref="T10:T32" ca="1" si="15">T9+1</f>
        <v>42463</v>
      </c>
      <c r="U10" s="37">
        <f t="shared" ca="1" si="3"/>
        <v>42463</v>
      </c>
      <c r="V10" s="49"/>
      <c r="W10" s="49"/>
      <c r="X10" s="49"/>
      <c r="Y10" s="49"/>
      <c r="Z10" s="50">
        <f t="shared" si="4"/>
        <v>0</v>
      </c>
      <c r="FN10" s="48">
        <f t="shared" ref="FN10:FN32" ca="1" si="16">FN9+1</f>
        <v>42463</v>
      </c>
      <c r="FO10" s="37">
        <f t="shared" ca="1" si="5"/>
        <v>42463</v>
      </c>
      <c r="FP10" s="49"/>
      <c r="FQ10" s="49"/>
      <c r="FR10" s="49"/>
      <c r="FS10" s="49"/>
      <c r="FT10" s="50">
        <f t="shared" ref="FT10:FT33" si="17">SUM(FQ10-FP10,FS10-FR10)</f>
        <v>0</v>
      </c>
      <c r="FW10" s="36">
        <f t="shared" ca="1" si="6"/>
        <v>42463</v>
      </c>
      <c r="FX10" s="37">
        <f t="shared" ca="1" si="7"/>
        <v>42463</v>
      </c>
      <c r="FY10" s="32">
        <f t="shared" si="8"/>
        <v>0</v>
      </c>
      <c r="FZ10" s="26">
        <f t="shared" si="9"/>
        <v>0</v>
      </c>
      <c r="GA10" s="26">
        <f t="shared" si="10"/>
        <v>0</v>
      </c>
      <c r="GB10" s="26">
        <f t="shared" si="11"/>
        <v>0</v>
      </c>
    </row>
    <row r="11" spans="1:184" x14ac:dyDescent="0.25">
      <c r="B11" s="48">
        <f t="shared" ca="1" si="12"/>
        <v>42464</v>
      </c>
      <c r="C11" s="37">
        <f t="shared" ca="1" si="0"/>
        <v>42464</v>
      </c>
      <c r="D11" s="49"/>
      <c r="E11" s="49"/>
      <c r="F11" s="49"/>
      <c r="G11" s="49"/>
      <c r="H11" s="50">
        <f t="shared" si="13"/>
        <v>0</v>
      </c>
      <c r="K11" s="48">
        <f t="shared" ca="1" si="14"/>
        <v>42464</v>
      </c>
      <c r="L11" s="37">
        <f t="shared" ca="1" si="1"/>
        <v>42464</v>
      </c>
      <c r="M11" s="49"/>
      <c r="N11" s="49"/>
      <c r="O11" s="49"/>
      <c r="P11" s="49"/>
      <c r="Q11" s="50">
        <f t="shared" si="2"/>
        <v>0</v>
      </c>
      <c r="T11" s="48">
        <f t="shared" ca="1" si="15"/>
        <v>42464</v>
      </c>
      <c r="U11" s="37">
        <f t="shared" ca="1" si="3"/>
        <v>42464</v>
      </c>
      <c r="V11" s="49"/>
      <c r="W11" s="49"/>
      <c r="X11" s="49"/>
      <c r="Y11" s="49"/>
      <c r="Z11" s="50">
        <f t="shared" si="4"/>
        <v>0</v>
      </c>
      <c r="FN11" s="48">
        <f t="shared" ca="1" si="16"/>
        <v>42464</v>
      </c>
      <c r="FO11" s="37">
        <f t="shared" ca="1" si="5"/>
        <v>42464</v>
      </c>
      <c r="FP11" s="49"/>
      <c r="FQ11" s="49"/>
      <c r="FR11" s="49"/>
      <c r="FS11" s="49"/>
      <c r="FT11" s="50">
        <f t="shared" si="17"/>
        <v>0</v>
      </c>
      <c r="FW11" s="36">
        <f t="shared" ca="1" si="6"/>
        <v>42464</v>
      </c>
      <c r="FX11" s="37">
        <f t="shared" ca="1" si="7"/>
        <v>42464</v>
      </c>
      <c r="FY11" s="32">
        <f t="shared" si="8"/>
        <v>0</v>
      </c>
      <c r="FZ11" s="26">
        <f t="shared" si="9"/>
        <v>0</v>
      </c>
      <c r="GA11" s="26">
        <f t="shared" si="10"/>
        <v>0</v>
      </c>
      <c r="GB11" s="26">
        <f t="shared" si="11"/>
        <v>0</v>
      </c>
    </row>
    <row r="12" spans="1:184" x14ac:dyDescent="0.25">
      <c r="B12" s="48">
        <f t="shared" ca="1" si="12"/>
        <v>42465</v>
      </c>
      <c r="C12" s="37">
        <f t="shared" ca="1" si="0"/>
        <v>42465</v>
      </c>
      <c r="D12" s="49"/>
      <c r="E12" s="49"/>
      <c r="F12" s="49"/>
      <c r="G12" s="49"/>
      <c r="H12" s="50">
        <f t="shared" si="13"/>
        <v>0</v>
      </c>
      <c r="K12" s="48">
        <f t="shared" ca="1" si="14"/>
        <v>42465</v>
      </c>
      <c r="L12" s="37">
        <f t="shared" ca="1" si="1"/>
        <v>42465</v>
      </c>
      <c r="M12" s="49"/>
      <c r="N12" s="49"/>
      <c r="O12" s="49"/>
      <c r="P12" s="49"/>
      <c r="Q12" s="50">
        <f t="shared" si="2"/>
        <v>0</v>
      </c>
      <c r="T12" s="48">
        <f t="shared" ca="1" si="15"/>
        <v>42465</v>
      </c>
      <c r="U12" s="37">
        <f t="shared" ca="1" si="3"/>
        <v>42465</v>
      </c>
      <c r="V12" s="49"/>
      <c r="W12" s="49"/>
      <c r="X12" s="49"/>
      <c r="Y12" s="49"/>
      <c r="Z12" s="50">
        <f t="shared" si="4"/>
        <v>0</v>
      </c>
      <c r="FN12" s="48">
        <f t="shared" ca="1" si="16"/>
        <v>42465</v>
      </c>
      <c r="FO12" s="37">
        <f t="shared" ca="1" si="5"/>
        <v>42465</v>
      </c>
      <c r="FP12" s="49"/>
      <c r="FQ12" s="49"/>
      <c r="FR12" s="49"/>
      <c r="FS12" s="49"/>
      <c r="FT12" s="50">
        <f t="shared" si="17"/>
        <v>0</v>
      </c>
      <c r="FW12" s="36">
        <f t="shared" ca="1" si="6"/>
        <v>42465</v>
      </c>
      <c r="FX12" s="37">
        <f t="shared" ca="1" si="7"/>
        <v>42465</v>
      </c>
      <c r="FY12" s="32">
        <f t="shared" si="8"/>
        <v>0</v>
      </c>
      <c r="FZ12" s="26">
        <f t="shared" si="9"/>
        <v>0</v>
      </c>
      <c r="GA12" s="26">
        <f t="shared" si="10"/>
        <v>0</v>
      </c>
      <c r="GB12" s="26">
        <f t="shared" si="11"/>
        <v>0</v>
      </c>
    </row>
    <row r="13" spans="1:184" x14ac:dyDescent="0.25">
      <c r="B13" s="48">
        <f t="shared" ca="1" si="12"/>
        <v>42466</v>
      </c>
      <c r="C13" s="37">
        <f t="shared" ca="1" si="0"/>
        <v>42466</v>
      </c>
      <c r="D13" s="49"/>
      <c r="E13" s="49"/>
      <c r="F13" s="49"/>
      <c r="G13" s="49"/>
      <c r="H13" s="50">
        <f t="shared" si="13"/>
        <v>0</v>
      </c>
      <c r="K13" s="48">
        <f t="shared" ca="1" si="14"/>
        <v>42466</v>
      </c>
      <c r="L13" s="37">
        <f t="shared" ca="1" si="1"/>
        <v>42466</v>
      </c>
      <c r="M13" s="49"/>
      <c r="N13" s="49"/>
      <c r="O13" s="49"/>
      <c r="P13" s="49"/>
      <c r="Q13" s="50">
        <f t="shared" si="2"/>
        <v>0</v>
      </c>
      <c r="T13" s="48">
        <f t="shared" ca="1" si="15"/>
        <v>42466</v>
      </c>
      <c r="U13" s="37">
        <f t="shared" ca="1" si="3"/>
        <v>42466</v>
      </c>
      <c r="V13" s="49"/>
      <c r="W13" s="49"/>
      <c r="X13" s="49"/>
      <c r="Y13" s="49"/>
      <c r="Z13" s="50">
        <f t="shared" si="4"/>
        <v>0</v>
      </c>
      <c r="FN13" s="48">
        <f t="shared" ca="1" si="16"/>
        <v>42466</v>
      </c>
      <c r="FO13" s="37">
        <f t="shared" ca="1" si="5"/>
        <v>42466</v>
      </c>
      <c r="FP13" s="49"/>
      <c r="FQ13" s="49"/>
      <c r="FR13" s="49"/>
      <c r="FS13" s="49"/>
      <c r="FT13" s="50">
        <f t="shared" si="17"/>
        <v>0</v>
      </c>
      <c r="FW13" s="36">
        <f t="shared" ca="1" si="6"/>
        <v>42466</v>
      </c>
      <c r="FX13" s="37">
        <f t="shared" ca="1" si="7"/>
        <v>42466</v>
      </c>
      <c r="FY13" s="32">
        <f t="shared" si="8"/>
        <v>0</v>
      </c>
      <c r="FZ13" s="26">
        <f t="shared" si="9"/>
        <v>0</v>
      </c>
      <c r="GA13" s="26">
        <f t="shared" si="10"/>
        <v>0</v>
      </c>
      <c r="GB13" s="26">
        <f t="shared" si="11"/>
        <v>0</v>
      </c>
    </row>
    <row r="14" spans="1:184" x14ac:dyDescent="0.25">
      <c r="B14" s="48">
        <f t="shared" ca="1" si="12"/>
        <v>42467</v>
      </c>
      <c r="C14" s="37">
        <f t="shared" ca="1" si="0"/>
        <v>42467</v>
      </c>
      <c r="D14" s="49"/>
      <c r="E14" s="49"/>
      <c r="F14" s="49"/>
      <c r="G14" s="49"/>
      <c r="H14" s="50">
        <f t="shared" si="13"/>
        <v>0</v>
      </c>
      <c r="K14" s="48">
        <f t="shared" ca="1" si="14"/>
        <v>42467</v>
      </c>
      <c r="L14" s="37">
        <f t="shared" ca="1" si="1"/>
        <v>42467</v>
      </c>
      <c r="M14" s="49"/>
      <c r="N14" s="49"/>
      <c r="O14" s="49"/>
      <c r="P14" s="49"/>
      <c r="Q14" s="50">
        <f t="shared" si="2"/>
        <v>0</v>
      </c>
      <c r="T14" s="48">
        <f t="shared" ca="1" si="15"/>
        <v>42467</v>
      </c>
      <c r="U14" s="37">
        <f t="shared" ca="1" si="3"/>
        <v>42467</v>
      </c>
      <c r="V14" s="49"/>
      <c r="W14" s="49"/>
      <c r="X14" s="49"/>
      <c r="Y14" s="49"/>
      <c r="Z14" s="50">
        <f t="shared" si="4"/>
        <v>0</v>
      </c>
      <c r="FN14" s="48">
        <f t="shared" ca="1" si="16"/>
        <v>42467</v>
      </c>
      <c r="FO14" s="37">
        <f t="shared" ca="1" si="5"/>
        <v>42467</v>
      </c>
      <c r="FP14" s="49"/>
      <c r="FQ14" s="49"/>
      <c r="FR14" s="49"/>
      <c r="FS14" s="49"/>
      <c r="FT14" s="50">
        <f t="shared" si="17"/>
        <v>0</v>
      </c>
      <c r="FW14" s="36">
        <f t="shared" ca="1" si="6"/>
        <v>42467</v>
      </c>
      <c r="FX14" s="37">
        <f t="shared" ca="1" si="7"/>
        <v>42467</v>
      </c>
      <c r="FY14" s="32">
        <f t="shared" si="8"/>
        <v>0</v>
      </c>
      <c r="FZ14" s="26">
        <f t="shared" si="9"/>
        <v>0</v>
      </c>
      <c r="GA14" s="26">
        <f t="shared" si="10"/>
        <v>0</v>
      </c>
      <c r="GB14" s="26">
        <f t="shared" si="11"/>
        <v>0</v>
      </c>
    </row>
    <row r="15" spans="1:184" x14ac:dyDescent="0.25">
      <c r="B15" s="48">
        <f t="shared" ca="1" si="12"/>
        <v>42468</v>
      </c>
      <c r="C15" s="37">
        <f t="shared" ca="1" si="0"/>
        <v>42468</v>
      </c>
      <c r="D15" s="49"/>
      <c r="E15" s="49"/>
      <c r="F15" s="49"/>
      <c r="G15" s="49"/>
      <c r="H15" s="50">
        <f t="shared" si="13"/>
        <v>0</v>
      </c>
      <c r="K15" s="48">
        <f t="shared" ca="1" si="14"/>
        <v>42468</v>
      </c>
      <c r="L15" s="37">
        <f t="shared" ca="1" si="1"/>
        <v>42468</v>
      </c>
      <c r="M15" s="49"/>
      <c r="N15" s="49"/>
      <c r="O15" s="49"/>
      <c r="P15" s="49"/>
      <c r="Q15" s="50">
        <f t="shared" si="2"/>
        <v>0</v>
      </c>
      <c r="T15" s="48">
        <f t="shared" ca="1" si="15"/>
        <v>42468</v>
      </c>
      <c r="U15" s="37">
        <f t="shared" ca="1" si="3"/>
        <v>42468</v>
      </c>
      <c r="V15" s="49"/>
      <c r="W15" s="49"/>
      <c r="X15" s="49"/>
      <c r="Y15" s="49"/>
      <c r="Z15" s="50">
        <f t="shared" si="4"/>
        <v>0</v>
      </c>
      <c r="FN15" s="48">
        <f t="shared" ca="1" si="16"/>
        <v>42468</v>
      </c>
      <c r="FO15" s="37">
        <f t="shared" ca="1" si="5"/>
        <v>42468</v>
      </c>
      <c r="FP15" s="49"/>
      <c r="FQ15" s="49"/>
      <c r="FR15" s="49"/>
      <c r="FS15" s="49"/>
      <c r="FT15" s="50">
        <f t="shared" si="17"/>
        <v>0</v>
      </c>
      <c r="FW15" s="36">
        <f t="shared" ca="1" si="6"/>
        <v>42468</v>
      </c>
      <c r="FX15" s="37">
        <f t="shared" ca="1" si="7"/>
        <v>42468</v>
      </c>
      <c r="FY15" s="32">
        <f t="shared" si="8"/>
        <v>0</v>
      </c>
      <c r="FZ15" s="26">
        <f t="shared" si="9"/>
        <v>0</v>
      </c>
      <c r="GA15" s="26">
        <f t="shared" si="10"/>
        <v>0</v>
      </c>
      <c r="GB15" s="26">
        <f t="shared" si="11"/>
        <v>0</v>
      </c>
    </row>
    <row r="16" spans="1:184" x14ac:dyDescent="0.25">
      <c r="B16" s="48">
        <f t="shared" ca="1" si="12"/>
        <v>42469</v>
      </c>
      <c r="C16" s="37">
        <f t="shared" ca="1" si="0"/>
        <v>42469</v>
      </c>
      <c r="D16" s="49"/>
      <c r="E16" s="49"/>
      <c r="F16" s="49"/>
      <c r="G16" s="49"/>
      <c r="H16" s="50">
        <f t="shared" si="13"/>
        <v>0</v>
      </c>
      <c r="K16" s="48">
        <f t="shared" ca="1" si="14"/>
        <v>42469</v>
      </c>
      <c r="L16" s="37">
        <f t="shared" ca="1" si="1"/>
        <v>42469</v>
      </c>
      <c r="M16" s="49"/>
      <c r="N16" s="49"/>
      <c r="O16" s="49"/>
      <c r="P16" s="49"/>
      <c r="Q16" s="50">
        <f t="shared" si="2"/>
        <v>0</v>
      </c>
      <c r="T16" s="48">
        <f t="shared" ca="1" si="15"/>
        <v>42469</v>
      </c>
      <c r="U16" s="37">
        <f t="shared" ca="1" si="3"/>
        <v>42469</v>
      </c>
      <c r="V16" s="49"/>
      <c r="W16" s="49"/>
      <c r="X16" s="49"/>
      <c r="Y16" s="49"/>
      <c r="Z16" s="50">
        <f t="shared" si="4"/>
        <v>0</v>
      </c>
      <c r="FN16" s="48">
        <f t="shared" ca="1" si="16"/>
        <v>42469</v>
      </c>
      <c r="FO16" s="37">
        <f t="shared" ca="1" si="5"/>
        <v>42469</v>
      </c>
      <c r="FP16" s="49"/>
      <c r="FQ16" s="49"/>
      <c r="FR16" s="49"/>
      <c r="FS16" s="49"/>
      <c r="FT16" s="50">
        <f t="shared" si="17"/>
        <v>0</v>
      </c>
      <c r="FW16" s="36">
        <f t="shared" ca="1" si="6"/>
        <v>42469</v>
      </c>
      <c r="FX16" s="37">
        <f t="shared" ca="1" si="7"/>
        <v>42469</v>
      </c>
      <c r="FY16" s="32">
        <f t="shared" si="8"/>
        <v>0</v>
      </c>
      <c r="FZ16" s="26">
        <f t="shared" si="9"/>
        <v>0</v>
      </c>
      <c r="GA16" s="26">
        <f t="shared" si="10"/>
        <v>0</v>
      </c>
      <c r="GB16" s="26">
        <f t="shared" si="11"/>
        <v>0</v>
      </c>
    </row>
    <row r="17" spans="2:184" x14ac:dyDescent="0.25">
      <c r="B17" s="48">
        <f t="shared" ca="1" si="12"/>
        <v>42470</v>
      </c>
      <c r="C17" s="37">
        <f t="shared" ca="1" si="0"/>
        <v>42470</v>
      </c>
      <c r="D17" s="49"/>
      <c r="E17" s="49"/>
      <c r="F17" s="49"/>
      <c r="G17" s="49"/>
      <c r="H17" s="50">
        <f t="shared" si="13"/>
        <v>0</v>
      </c>
      <c r="K17" s="48">
        <f t="shared" ca="1" si="14"/>
        <v>42470</v>
      </c>
      <c r="L17" s="37">
        <f t="shared" ca="1" si="1"/>
        <v>42470</v>
      </c>
      <c r="M17" s="49"/>
      <c r="N17" s="49"/>
      <c r="O17" s="49"/>
      <c r="P17" s="49"/>
      <c r="Q17" s="50">
        <f t="shared" si="2"/>
        <v>0</v>
      </c>
      <c r="T17" s="48">
        <f t="shared" ca="1" si="15"/>
        <v>42470</v>
      </c>
      <c r="U17" s="37">
        <f t="shared" ca="1" si="3"/>
        <v>42470</v>
      </c>
      <c r="V17" s="49"/>
      <c r="W17" s="49"/>
      <c r="X17" s="49"/>
      <c r="Y17" s="49"/>
      <c r="Z17" s="50">
        <f t="shared" si="4"/>
        <v>0</v>
      </c>
      <c r="FN17" s="48">
        <f t="shared" ca="1" si="16"/>
        <v>42470</v>
      </c>
      <c r="FO17" s="37">
        <f t="shared" ca="1" si="5"/>
        <v>42470</v>
      </c>
      <c r="FP17" s="49"/>
      <c r="FQ17" s="49"/>
      <c r="FR17" s="49"/>
      <c r="FS17" s="49"/>
      <c r="FT17" s="50">
        <f t="shared" si="17"/>
        <v>0</v>
      </c>
      <c r="FW17" s="36">
        <f t="shared" ca="1" si="6"/>
        <v>42470</v>
      </c>
      <c r="FX17" s="37">
        <f t="shared" ca="1" si="7"/>
        <v>42470</v>
      </c>
      <c r="FY17" s="32">
        <f t="shared" si="8"/>
        <v>0</v>
      </c>
      <c r="FZ17" s="26">
        <f t="shared" si="9"/>
        <v>0</v>
      </c>
      <c r="GA17" s="26">
        <f t="shared" si="10"/>
        <v>0</v>
      </c>
      <c r="GB17" s="26">
        <f t="shared" si="11"/>
        <v>0</v>
      </c>
    </row>
    <row r="18" spans="2:184" x14ac:dyDescent="0.25">
      <c r="B18" s="48">
        <f t="shared" ca="1" si="12"/>
        <v>42471</v>
      </c>
      <c r="C18" s="37">
        <f t="shared" ca="1" si="0"/>
        <v>42471</v>
      </c>
      <c r="D18" s="49"/>
      <c r="E18" s="49"/>
      <c r="F18" s="49"/>
      <c r="G18" s="49"/>
      <c r="H18" s="50">
        <f t="shared" si="13"/>
        <v>0</v>
      </c>
      <c r="K18" s="48">
        <f t="shared" ca="1" si="14"/>
        <v>42471</v>
      </c>
      <c r="L18" s="37">
        <f t="shared" ca="1" si="1"/>
        <v>42471</v>
      </c>
      <c r="M18" s="49"/>
      <c r="N18" s="49"/>
      <c r="O18" s="49"/>
      <c r="P18" s="49"/>
      <c r="Q18" s="50">
        <f t="shared" si="2"/>
        <v>0</v>
      </c>
      <c r="T18" s="48">
        <f t="shared" ca="1" si="15"/>
        <v>42471</v>
      </c>
      <c r="U18" s="37">
        <f t="shared" ca="1" si="3"/>
        <v>42471</v>
      </c>
      <c r="V18" s="49"/>
      <c r="W18" s="49"/>
      <c r="X18" s="49"/>
      <c r="Y18" s="49"/>
      <c r="Z18" s="50">
        <f t="shared" si="4"/>
        <v>0</v>
      </c>
      <c r="FN18" s="48">
        <f t="shared" ca="1" si="16"/>
        <v>42471</v>
      </c>
      <c r="FO18" s="37">
        <f t="shared" ca="1" si="5"/>
        <v>42471</v>
      </c>
      <c r="FP18" s="49"/>
      <c r="FQ18" s="49"/>
      <c r="FR18" s="49"/>
      <c r="FS18" s="49"/>
      <c r="FT18" s="50">
        <f t="shared" si="17"/>
        <v>0</v>
      </c>
      <c r="FW18" s="36">
        <f t="shared" ca="1" si="6"/>
        <v>42471</v>
      </c>
      <c r="FX18" s="37">
        <f t="shared" ca="1" si="7"/>
        <v>42471</v>
      </c>
      <c r="FY18" s="32">
        <f t="shared" si="8"/>
        <v>0</v>
      </c>
      <c r="FZ18" s="26">
        <f t="shared" si="9"/>
        <v>0</v>
      </c>
      <c r="GA18" s="26">
        <f t="shared" si="10"/>
        <v>0</v>
      </c>
      <c r="GB18" s="26">
        <f t="shared" si="11"/>
        <v>0</v>
      </c>
    </row>
    <row r="19" spans="2:184" x14ac:dyDescent="0.25">
      <c r="B19" s="48">
        <f t="shared" ca="1" si="12"/>
        <v>42472</v>
      </c>
      <c r="C19" s="37">
        <f t="shared" ca="1" si="0"/>
        <v>42472</v>
      </c>
      <c r="D19" s="49"/>
      <c r="E19" s="49"/>
      <c r="F19" s="49"/>
      <c r="G19" s="49"/>
      <c r="H19" s="50">
        <f t="shared" si="13"/>
        <v>0</v>
      </c>
      <c r="K19" s="48">
        <f t="shared" ca="1" si="14"/>
        <v>42472</v>
      </c>
      <c r="L19" s="37">
        <f t="shared" ca="1" si="1"/>
        <v>42472</v>
      </c>
      <c r="M19" s="49"/>
      <c r="N19" s="49"/>
      <c r="O19" s="49"/>
      <c r="P19" s="49"/>
      <c r="Q19" s="50">
        <f t="shared" si="2"/>
        <v>0</v>
      </c>
      <c r="T19" s="48">
        <f t="shared" ca="1" si="15"/>
        <v>42472</v>
      </c>
      <c r="U19" s="37">
        <f t="shared" ca="1" si="3"/>
        <v>42472</v>
      </c>
      <c r="V19" s="49"/>
      <c r="W19" s="49"/>
      <c r="X19" s="49"/>
      <c r="Y19" s="49"/>
      <c r="Z19" s="50">
        <f t="shared" si="4"/>
        <v>0</v>
      </c>
      <c r="FN19" s="48">
        <f t="shared" ca="1" si="16"/>
        <v>42472</v>
      </c>
      <c r="FO19" s="37">
        <f t="shared" ca="1" si="5"/>
        <v>42472</v>
      </c>
      <c r="FP19" s="49"/>
      <c r="FQ19" s="49"/>
      <c r="FR19" s="49"/>
      <c r="FS19" s="49"/>
      <c r="FT19" s="50">
        <f t="shared" si="17"/>
        <v>0</v>
      </c>
      <c r="FW19" s="36">
        <f t="shared" ca="1" si="6"/>
        <v>42472</v>
      </c>
      <c r="FX19" s="37">
        <f t="shared" ca="1" si="7"/>
        <v>42472</v>
      </c>
      <c r="FY19" s="32">
        <f t="shared" si="8"/>
        <v>0</v>
      </c>
      <c r="FZ19" s="26">
        <f t="shared" si="9"/>
        <v>0</v>
      </c>
      <c r="GA19" s="26">
        <f t="shared" si="10"/>
        <v>0</v>
      </c>
      <c r="GB19" s="26">
        <f t="shared" si="11"/>
        <v>0</v>
      </c>
    </row>
    <row r="20" spans="2:184" x14ac:dyDescent="0.25">
      <c r="B20" s="48">
        <f t="shared" ca="1" si="12"/>
        <v>42473</v>
      </c>
      <c r="C20" s="37">
        <f t="shared" ca="1" si="0"/>
        <v>42473</v>
      </c>
      <c r="D20" s="49"/>
      <c r="E20" s="49"/>
      <c r="F20" s="49"/>
      <c r="G20" s="49"/>
      <c r="H20" s="50">
        <f t="shared" si="13"/>
        <v>0</v>
      </c>
      <c r="K20" s="48">
        <f t="shared" ca="1" si="14"/>
        <v>42473</v>
      </c>
      <c r="L20" s="37">
        <f t="shared" ca="1" si="1"/>
        <v>42473</v>
      </c>
      <c r="M20" s="49"/>
      <c r="N20" s="49"/>
      <c r="O20" s="49"/>
      <c r="P20" s="49"/>
      <c r="Q20" s="50">
        <f t="shared" si="2"/>
        <v>0</v>
      </c>
      <c r="T20" s="48">
        <f t="shared" ca="1" si="15"/>
        <v>42473</v>
      </c>
      <c r="U20" s="37">
        <f t="shared" ca="1" si="3"/>
        <v>42473</v>
      </c>
      <c r="V20" s="49"/>
      <c r="W20" s="49"/>
      <c r="X20" s="49"/>
      <c r="Y20" s="49"/>
      <c r="Z20" s="50">
        <f t="shared" si="4"/>
        <v>0</v>
      </c>
      <c r="FN20" s="48">
        <f t="shared" ca="1" si="16"/>
        <v>42473</v>
      </c>
      <c r="FO20" s="37">
        <f t="shared" ca="1" si="5"/>
        <v>42473</v>
      </c>
      <c r="FP20" s="49"/>
      <c r="FQ20" s="49"/>
      <c r="FR20" s="49"/>
      <c r="FS20" s="49"/>
      <c r="FT20" s="50">
        <f t="shared" si="17"/>
        <v>0</v>
      </c>
      <c r="FW20" s="36">
        <f t="shared" ca="1" si="6"/>
        <v>42473</v>
      </c>
      <c r="FX20" s="37">
        <f t="shared" ca="1" si="7"/>
        <v>42473</v>
      </c>
      <c r="FY20" s="32">
        <f t="shared" si="8"/>
        <v>0</v>
      </c>
      <c r="FZ20" s="26">
        <f t="shared" si="9"/>
        <v>0</v>
      </c>
      <c r="GA20" s="26">
        <f t="shared" si="10"/>
        <v>0</v>
      </c>
      <c r="GB20" s="26">
        <f t="shared" si="11"/>
        <v>0</v>
      </c>
    </row>
    <row r="21" spans="2:184" x14ac:dyDescent="0.25">
      <c r="B21" s="48">
        <f t="shared" ca="1" si="12"/>
        <v>42474</v>
      </c>
      <c r="C21" s="37">
        <f t="shared" ca="1" si="0"/>
        <v>42474</v>
      </c>
      <c r="D21" s="49"/>
      <c r="E21" s="49"/>
      <c r="F21" s="49"/>
      <c r="G21" s="49"/>
      <c r="H21" s="50">
        <f t="shared" si="13"/>
        <v>0</v>
      </c>
      <c r="K21" s="48">
        <f t="shared" ca="1" si="14"/>
        <v>42474</v>
      </c>
      <c r="L21" s="37">
        <f t="shared" ca="1" si="1"/>
        <v>42474</v>
      </c>
      <c r="M21" s="49"/>
      <c r="N21" s="49"/>
      <c r="O21" s="49"/>
      <c r="P21" s="49"/>
      <c r="Q21" s="50">
        <f t="shared" si="2"/>
        <v>0</v>
      </c>
      <c r="T21" s="48">
        <f t="shared" ca="1" si="15"/>
        <v>42474</v>
      </c>
      <c r="U21" s="37">
        <f t="shared" ca="1" si="3"/>
        <v>42474</v>
      </c>
      <c r="V21" s="49"/>
      <c r="W21" s="49"/>
      <c r="X21" s="49"/>
      <c r="Y21" s="49"/>
      <c r="Z21" s="50">
        <f t="shared" si="4"/>
        <v>0</v>
      </c>
      <c r="FN21" s="48">
        <f t="shared" ca="1" si="16"/>
        <v>42474</v>
      </c>
      <c r="FO21" s="37">
        <f t="shared" ca="1" si="5"/>
        <v>42474</v>
      </c>
      <c r="FP21" s="49"/>
      <c r="FQ21" s="49"/>
      <c r="FR21" s="49"/>
      <c r="FS21" s="49"/>
      <c r="FT21" s="50">
        <f t="shared" si="17"/>
        <v>0</v>
      </c>
      <c r="FW21" s="36">
        <f t="shared" ca="1" si="6"/>
        <v>42474</v>
      </c>
      <c r="FX21" s="37">
        <f t="shared" ca="1" si="7"/>
        <v>42474</v>
      </c>
      <c r="FY21" s="32">
        <f t="shared" si="8"/>
        <v>0</v>
      </c>
      <c r="FZ21" s="26">
        <f t="shared" si="9"/>
        <v>0</v>
      </c>
      <c r="GA21" s="26">
        <f t="shared" si="10"/>
        <v>0</v>
      </c>
      <c r="GB21" s="26">
        <f t="shared" si="11"/>
        <v>0</v>
      </c>
    </row>
    <row r="22" spans="2:184" x14ac:dyDescent="0.25">
      <c r="B22" s="48">
        <f t="shared" ca="1" si="12"/>
        <v>42475</v>
      </c>
      <c r="C22" s="37">
        <f t="shared" ca="1" si="0"/>
        <v>42475</v>
      </c>
      <c r="D22" s="49"/>
      <c r="E22" s="49"/>
      <c r="F22" s="49"/>
      <c r="G22" s="49"/>
      <c r="H22" s="50">
        <f t="shared" si="13"/>
        <v>0</v>
      </c>
      <c r="K22" s="48">
        <f t="shared" ca="1" si="14"/>
        <v>42475</v>
      </c>
      <c r="L22" s="37">
        <f t="shared" ca="1" si="1"/>
        <v>42475</v>
      </c>
      <c r="M22" s="49"/>
      <c r="N22" s="49"/>
      <c r="O22" s="49"/>
      <c r="P22" s="49"/>
      <c r="Q22" s="50">
        <f t="shared" si="2"/>
        <v>0</v>
      </c>
      <c r="T22" s="48">
        <f t="shared" ca="1" si="15"/>
        <v>42475</v>
      </c>
      <c r="U22" s="37">
        <f t="shared" ca="1" si="3"/>
        <v>42475</v>
      </c>
      <c r="V22" s="49"/>
      <c r="W22" s="49"/>
      <c r="X22" s="49"/>
      <c r="Y22" s="49"/>
      <c r="Z22" s="50">
        <f t="shared" si="4"/>
        <v>0</v>
      </c>
      <c r="FN22" s="48">
        <f t="shared" ca="1" si="16"/>
        <v>42475</v>
      </c>
      <c r="FO22" s="37">
        <f t="shared" ca="1" si="5"/>
        <v>42475</v>
      </c>
      <c r="FP22" s="49"/>
      <c r="FQ22" s="49"/>
      <c r="FR22" s="49"/>
      <c r="FS22" s="49"/>
      <c r="FT22" s="50">
        <f t="shared" si="17"/>
        <v>0</v>
      </c>
      <c r="FW22" s="36">
        <f t="shared" ca="1" si="6"/>
        <v>42475</v>
      </c>
      <c r="FX22" s="37">
        <f t="shared" ca="1" si="7"/>
        <v>42475</v>
      </c>
      <c r="FY22" s="32">
        <f t="shared" si="8"/>
        <v>0</v>
      </c>
      <c r="FZ22" s="26">
        <f t="shared" si="9"/>
        <v>0</v>
      </c>
      <c r="GA22" s="26">
        <f t="shared" si="10"/>
        <v>0</v>
      </c>
      <c r="GB22" s="26">
        <f t="shared" si="11"/>
        <v>0</v>
      </c>
    </row>
    <row r="23" spans="2:184" x14ac:dyDescent="0.25">
      <c r="B23" s="48">
        <f t="shared" ca="1" si="12"/>
        <v>42476</v>
      </c>
      <c r="C23" s="37">
        <f t="shared" ca="1" si="0"/>
        <v>42476</v>
      </c>
      <c r="D23" s="49"/>
      <c r="E23" s="49"/>
      <c r="F23" s="49"/>
      <c r="G23" s="49"/>
      <c r="H23" s="50">
        <f t="shared" si="13"/>
        <v>0</v>
      </c>
      <c r="K23" s="48">
        <f t="shared" ca="1" si="14"/>
        <v>42476</v>
      </c>
      <c r="L23" s="37">
        <f t="shared" ca="1" si="1"/>
        <v>42476</v>
      </c>
      <c r="M23" s="49"/>
      <c r="N23" s="49"/>
      <c r="O23" s="49"/>
      <c r="P23" s="49"/>
      <c r="Q23" s="50">
        <f t="shared" si="2"/>
        <v>0</v>
      </c>
      <c r="T23" s="48">
        <f t="shared" ca="1" si="15"/>
        <v>42476</v>
      </c>
      <c r="U23" s="37">
        <f t="shared" ca="1" si="3"/>
        <v>42476</v>
      </c>
      <c r="V23" s="49"/>
      <c r="W23" s="49"/>
      <c r="X23" s="49"/>
      <c r="Y23" s="49"/>
      <c r="Z23" s="50">
        <f t="shared" si="4"/>
        <v>0</v>
      </c>
      <c r="FN23" s="48">
        <f t="shared" ca="1" si="16"/>
        <v>42476</v>
      </c>
      <c r="FO23" s="37">
        <f t="shared" ca="1" si="5"/>
        <v>42476</v>
      </c>
      <c r="FP23" s="49"/>
      <c r="FQ23" s="49"/>
      <c r="FR23" s="49"/>
      <c r="FS23" s="49"/>
      <c r="FT23" s="50">
        <f t="shared" si="17"/>
        <v>0</v>
      </c>
      <c r="FW23" s="36">
        <f t="shared" ca="1" si="6"/>
        <v>42476</v>
      </c>
      <c r="FX23" s="37">
        <f t="shared" ca="1" si="7"/>
        <v>42476</v>
      </c>
      <c r="FY23" s="32">
        <f t="shared" si="8"/>
        <v>0</v>
      </c>
      <c r="FZ23" s="26">
        <f t="shared" si="9"/>
        <v>0</v>
      </c>
      <c r="GA23" s="26">
        <f t="shared" si="10"/>
        <v>0</v>
      </c>
      <c r="GB23" s="26">
        <f t="shared" si="11"/>
        <v>0</v>
      </c>
    </row>
    <row r="24" spans="2:184" x14ac:dyDescent="0.25">
      <c r="B24" s="48">
        <f t="shared" ca="1" si="12"/>
        <v>42477</v>
      </c>
      <c r="C24" s="37">
        <f t="shared" ca="1" si="0"/>
        <v>42477</v>
      </c>
      <c r="D24" s="49"/>
      <c r="E24" s="49"/>
      <c r="F24" s="49"/>
      <c r="G24" s="49"/>
      <c r="H24" s="50">
        <f t="shared" si="13"/>
        <v>0</v>
      </c>
      <c r="K24" s="48">
        <f t="shared" ca="1" si="14"/>
        <v>42477</v>
      </c>
      <c r="L24" s="37">
        <f t="shared" ca="1" si="1"/>
        <v>42477</v>
      </c>
      <c r="M24" s="49"/>
      <c r="N24" s="49"/>
      <c r="O24" s="49"/>
      <c r="P24" s="49"/>
      <c r="Q24" s="50">
        <f t="shared" si="2"/>
        <v>0</v>
      </c>
      <c r="T24" s="48">
        <f t="shared" ca="1" si="15"/>
        <v>42477</v>
      </c>
      <c r="U24" s="37">
        <f t="shared" ca="1" si="3"/>
        <v>42477</v>
      </c>
      <c r="V24" s="49"/>
      <c r="W24" s="49"/>
      <c r="X24" s="49"/>
      <c r="Y24" s="49"/>
      <c r="Z24" s="50">
        <f t="shared" si="4"/>
        <v>0</v>
      </c>
      <c r="FN24" s="48">
        <f t="shared" ca="1" si="16"/>
        <v>42477</v>
      </c>
      <c r="FO24" s="37">
        <f t="shared" ca="1" si="5"/>
        <v>42477</v>
      </c>
      <c r="FP24" s="49"/>
      <c r="FQ24" s="49"/>
      <c r="FR24" s="49"/>
      <c r="FS24" s="49"/>
      <c r="FT24" s="50">
        <f t="shared" si="17"/>
        <v>0</v>
      </c>
      <c r="FW24" s="36">
        <f t="shared" ca="1" si="6"/>
        <v>42477</v>
      </c>
      <c r="FX24" s="37">
        <f t="shared" ca="1" si="7"/>
        <v>42477</v>
      </c>
      <c r="FY24" s="32">
        <f t="shared" si="8"/>
        <v>0</v>
      </c>
      <c r="FZ24" s="26">
        <f t="shared" si="9"/>
        <v>0</v>
      </c>
      <c r="GA24" s="26">
        <f t="shared" si="10"/>
        <v>0</v>
      </c>
      <c r="GB24" s="26">
        <f t="shared" si="11"/>
        <v>0</v>
      </c>
    </row>
    <row r="25" spans="2:184" x14ac:dyDescent="0.25">
      <c r="B25" s="48">
        <f t="shared" ca="1" si="12"/>
        <v>42478</v>
      </c>
      <c r="C25" s="37">
        <f t="shared" ca="1" si="0"/>
        <v>42478</v>
      </c>
      <c r="D25" s="49"/>
      <c r="E25" s="49"/>
      <c r="F25" s="49"/>
      <c r="G25" s="49"/>
      <c r="H25" s="50">
        <f t="shared" si="13"/>
        <v>0</v>
      </c>
      <c r="K25" s="48">
        <f t="shared" ca="1" si="14"/>
        <v>42478</v>
      </c>
      <c r="L25" s="37">
        <f t="shared" ca="1" si="1"/>
        <v>42478</v>
      </c>
      <c r="M25" s="49"/>
      <c r="N25" s="49"/>
      <c r="O25" s="49"/>
      <c r="P25" s="49"/>
      <c r="Q25" s="50">
        <f t="shared" si="2"/>
        <v>0</v>
      </c>
      <c r="T25" s="48">
        <f t="shared" ca="1" si="15"/>
        <v>42478</v>
      </c>
      <c r="U25" s="37">
        <f t="shared" ca="1" si="3"/>
        <v>42478</v>
      </c>
      <c r="V25" s="49"/>
      <c r="W25" s="49"/>
      <c r="X25" s="49"/>
      <c r="Y25" s="49"/>
      <c r="Z25" s="50">
        <f t="shared" si="4"/>
        <v>0</v>
      </c>
      <c r="FN25" s="48">
        <f t="shared" ca="1" si="16"/>
        <v>42478</v>
      </c>
      <c r="FO25" s="37">
        <f t="shared" ca="1" si="5"/>
        <v>42478</v>
      </c>
      <c r="FP25" s="49"/>
      <c r="FQ25" s="49"/>
      <c r="FR25" s="49"/>
      <c r="FS25" s="49"/>
      <c r="FT25" s="50">
        <f t="shared" si="17"/>
        <v>0</v>
      </c>
      <c r="FW25" s="36">
        <f t="shared" ca="1" si="6"/>
        <v>42478</v>
      </c>
      <c r="FX25" s="37">
        <f t="shared" ca="1" si="7"/>
        <v>42478</v>
      </c>
      <c r="FY25" s="32">
        <f t="shared" si="8"/>
        <v>0</v>
      </c>
      <c r="FZ25" s="26">
        <f t="shared" si="9"/>
        <v>0</v>
      </c>
      <c r="GA25" s="26">
        <f t="shared" si="10"/>
        <v>0</v>
      </c>
      <c r="GB25" s="26">
        <f t="shared" si="11"/>
        <v>0</v>
      </c>
    </row>
    <row r="26" spans="2:184" x14ac:dyDescent="0.25">
      <c r="B26" s="48">
        <f t="shared" ca="1" si="12"/>
        <v>42479</v>
      </c>
      <c r="C26" s="37">
        <f t="shared" ca="1" si="0"/>
        <v>42479</v>
      </c>
      <c r="D26" s="49"/>
      <c r="E26" s="49"/>
      <c r="F26" s="49"/>
      <c r="G26" s="49"/>
      <c r="H26" s="50">
        <f t="shared" si="13"/>
        <v>0</v>
      </c>
      <c r="K26" s="48">
        <f t="shared" ca="1" si="14"/>
        <v>42479</v>
      </c>
      <c r="L26" s="37">
        <f t="shared" ca="1" si="1"/>
        <v>42479</v>
      </c>
      <c r="M26" s="49"/>
      <c r="N26" s="49"/>
      <c r="O26" s="49"/>
      <c r="P26" s="49"/>
      <c r="Q26" s="50">
        <f t="shared" si="2"/>
        <v>0</v>
      </c>
      <c r="T26" s="48">
        <f t="shared" ca="1" si="15"/>
        <v>42479</v>
      </c>
      <c r="U26" s="37">
        <f t="shared" ca="1" si="3"/>
        <v>42479</v>
      </c>
      <c r="V26" s="49"/>
      <c r="W26" s="49"/>
      <c r="X26" s="49"/>
      <c r="Y26" s="49"/>
      <c r="Z26" s="50">
        <f t="shared" si="4"/>
        <v>0</v>
      </c>
      <c r="FN26" s="48">
        <f t="shared" ca="1" si="16"/>
        <v>42479</v>
      </c>
      <c r="FO26" s="37">
        <f t="shared" ca="1" si="5"/>
        <v>42479</v>
      </c>
      <c r="FP26" s="49"/>
      <c r="FQ26" s="49"/>
      <c r="FR26" s="49"/>
      <c r="FS26" s="49"/>
      <c r="FT26" s="50">
        <f t="shared" si="17"/>
        <v>0</v>
      </c>
      <c r="FW26" s="36">
        <f t="shared" ca="1" si="6"/>
        <v>42479</v>
      </c>
      <c r="FX26" s="37">
        <f t="shared" ca="1" si="7"/>
        <v>42479</v>
      </c>
      <c r="FY26" s="32">
        <f t="shared" si="8"/>
        <v>0</v>
      </c>
      <c r="FZ26" s="26">
        <f t="shared" si="9"/>
        <v>0</v>
      </c>
      <c r="GA26" s="26">
        <f t="shared" si="10"/>
        <v>0</v>
      </c>
      <c r="GB26" s="26">
        <f t="shared" si="11"/>
        <v>0</v>
      </c>
    </row>
    <row r="27" spans="2:184" x14ac:dyDescent="0.25">
      <c r="B27" s="48">
        <f t="shared" ca="1" si="12"/>
        <v>42480</v>
      </c>
      <c r="C27" s="37">
        <f t="shared" ca="1" si="0"/>
        <v>42480</v>
      </c>
      <c r="D27" s="49"/>
      <c r="E27" s="49"/>
      <c r="F27" s="49"/>
      <c r="G27" s="49"/>
      <c r="H27" s="50">
        <f t="shared" si="13"/>
        <v>0</v>
      </c>
      <c r="K27" s="48">
        <f t="shared" ca="1" si="14"/>
        <v>42480</v>
      </c>
      <c r="L27" s="37">
        <f t="shared" ca="1" si="1"/>
        <v>42480</v>
      </c>
      <c r="M27" s="49"/>
      <c r="N27" s="49"/>
      <c r="O27" s="49"/>
      <c r="P27" s="49"/>
      <c r="Q27" s="50">
        <f t="shared" si="2"/>
        <v>0</v>
      </c>
      <c r="T27" s="48">
        <f t="shared" ca="1" si="15"/>
        <v>42480</v>
      </c>
      <c r="U27" s="37">
        <f t="shared" ca="1" si="3"/>
        <v>42480</v>
      </c>
      <c r="V27" s="49"/>
      <c r="W27" s="49"/>
      <c r="X27" s="49"/>
      <c r="Y27" s="49"/>
      <c r="Z27" s="50">
        <f t="shared" si="4"/>
        <v>0</v>
      </c>
      <c r="FN27" s="48">
        <f t="shared" ca="1" si="16"/>
        <v>42480</v>
      </c>
      <c r="FO27" s="37">
        <f t="shared" ca="1" si="5"/>
        <v>42480</v>
      </c>
      <c r="FP27" s="49"/>
      <c r="FQ27" s="49"/>
      <c r="FR27" s="49"/>
      <c r="FS27" s="49"/>
      <c r="FT27" s="50">
        <f t="shared" si="17"/>
        <v>0</v>
      </c>
      <c r="FW27" s="36">
        <f t="shared" ca="1" si="6"/>
        <v>42480</v>
      </c>
      <c r="FX27" s="37">
        <f t="shared" ca="1" si="7"/>
        <v>42480</v>
      </c>
      <c r="FY27" s="32">
        <f t="shared" si="8"/>
        <v>0</v>
      </c>
      <c r="FZ27" s="26">
        <f t="shared" si="9"/>
        <v>0</v>
      </c>
      <c r="GA27" s="26">
        <f t="shared" si="10"/>
        <v>0</v>
      </c>
      <c r="GB27" s="26">
        <f t="shared" si="11"/>
        <v>0</v>
      </c>
    </row>
    <row r="28" spans="2:184" x14ac:dyDescent="0.25">
      <c r="B28" s="48">
        <f t="shared" ca="1" si="12"/>
        <v>42481</v>
      </c>
      <c r="C28" s="37">
        <f t="shared" ca="1" si="0"/>
        <v>42481</v>
      </c>
      <c r="D28" s="49"/>
      <c r="E28" s="49"/>
      <c r="F28" s="49"/>
      <c r="G28" s="49"/>
      <c r="H28" s="50">
        <f t="shared" si="13"/>
        <v>0</v>
      </c>
      <c r="K28" s="48">
        <f t="shared" ca="1" si="14"/>
        <v>42481</v>
      </c>
      <c r="L28" s="37">
        <f t="shared" ca="1" si="1"/>
        <v>42481</v>
      </c>
      <c r="M28" s="49"/>
      <c r="N28" s="49"/>
      <c r="O28" s="49"/>
      <c r="P28" s="49"/>
      <c r="Q28" s="50">
        <f t="shared" si="2"/>
        <v>0</v>
      </c>
      <c r="T28" s="48">
        <f t="shared" ca="1" si="15"/>
        <v>42481</v>
      </c>
      <c r="U28" s="37">
        <f t="shared" ca="1" si="3"/>
        <v>42481</v>
      </c>
      <c r="V28" s="49"/>
      <c r="W28" s="49"/>
      <c r="X28" s="49"/>
      <c r="Y28" s="49"/>
      <c r="Z28" s="50">
        <f t="shared" si="4"/>
        <v>0</v>
      </c>
      <c r="FN28" s="48">
        <f t="shared" ca="1" si="16"/>
        <v>42481</v>
      </c>
      <c r="FO28" s="37">
        <f t="shared" ca="1" si="5"/>
        <v>42481</v>
      </c>
      <c r="FP28" s="49"/>
      <c r="FQ28" s="49"/>
      <c r="FR28" s="49"/>
      <c r="FS28" s="49"/>
      <c r="FT28" s="50">
        <f t="shared" si="17"/>
        <v>0</v>
      </c>
      <c r="FW28" s="36">
        <f t="shared" ca="1" si="6"/>
        <v>42481</v>
      </c>
      <c r="FX28" s="37">
        <f t="shared" ca="1" si="7"/>
        <v>42481</v>
      </c>
      <c r="FY28" s="32">
        <f t="shared" si="8"/>
        <v>0</v>
      </c>
      <c r="FZ28" s="26">
        <f t="shared" si="9"/>
        <v>0</v>
      </c>
      <c r="GA28" s="26">
        <f t="shared" si="10"/>
        <v>0</v>
      </c>
      <c r="GB28" s="26">
        <f t="shared" si="11"/>
        <v>0</v>
      </c>
    </row>
    <row r="29" spans="2:184" x14ac:dyDescent="0.25">
      <c r="B29" s="48">
        <f t="shared" ca="1" si="12"/>
        <v>42482</v>
      </c>
      <c r="C29" s="37">
        <f t="shared" ca="1" si="0"/>
        <v>42482</v>
      </c>
      <c r="D29" s="49"/>
      <c r="E29" s="49"/>
      <c r="F29" s="49"/>
      <c r="G29" s="49"/>
      <c r="H29" s="50">
        <f t="shared" si="13"/>
        <v>0</v>
      </c>
      <c r="K29" s="48">
        <f t="shared" ca="1" si="14"/>
        <v>42482</v>
      </c>
      <c r="L29" s="37">
        <f t="shared" ca="1" si="1"/>
        <v>42482</v>
      </c>
      <c r="M29" s="49"/>
      <c r="N29" s="49"/>
      <c r="O29" s="49"/>
      <c r="P29" s="49"/>
      <c r="Q29" s="50">
        <f t="shared" si="2"/>
        <v>0</v>
      </c>
      <c r="T29" s="48">
        <f t="shared" ca="1" si="15"/>
        <v>42482</v>
      </c>
      <c r="U29" s="37">
        <f t="shared" ca="1" si="3"/>
        <v>42482</v>
      </c>
      <c r="V29" s="49"/>
      <c r="W29" s="49"/>
      <c r="X29" s="49"/>
      <c r="Y29" s="49"/>
      <c r="Z29" s="50">
        <f t="shared" si="4"/>
        <v>0</v>
      </c>
      <c r="FN29" s="48">
        <f t="shared" ca="1" si="16"/>
        <v>42482</v>
      </c>
      <c r="FO29" s="37">
        <f t="shared" ca="1" si="5"/>
        <v>42482</v>
      </c>
      <c r="FP29" s="49"/>
      <c r="FQ29" s="49"/>
      <c r="FR29" s="49"/>
      <c r="FS29" s="49"/>
      <c r="FT29" s="50">
        <f t="shared" si="17"/>
        <v>0</v>
      </c>
      <c r="FW29" s="36">
        <f t="shared" ca="1" si="6"/>
        <v>42482</v>
      </c>
      <c r="FX29" s="37">
        <f t="shared" ca="1" si="7"/>
        <v>42482</v>
      </c>
      <c r="FY29" s="32">
        <f t="shared" si="8"/>
        <v>0</v>
      </c>
      <c r="FZ29" s="26">
        <f t="shared" si="9"/>
        <v>0</v>
      </c>
      <c r="GA29" s="26">
        <f t="shared" si="10"/>
        <v>0</v>
      </c>
      <c r="GB29" s="26">
        <f t="shared" si="11"/>
        <v>0</v>
      </c>
    </row>
    <row r="30" spans="2:184" x14ac:dyDescent="0.25">
      <c r="B30" s="48">
        <f t="shared" ca="1" si="12"/>
        <v>42483</v>
      </c>
      <c r="C30" s="37">
        <f t="shared" ca="1" si="0"/>
        <v>42483</v>
      </c>
      <c r="D30" s="49"/>
      <c r="E30" s="49"/>
      <c r="F30" s="49"/>
      <c r="G30" s="49"/>
      <c r="H30" s="50">
        <f t="shared" si="13"/>
        <v>0</v>
      </c>
      <c r="K30" s="48">
        <f t="shared" ca="1" si="14"/>
        <v>42483</v>
      </c>
      <c r="L30" s="37">
        <f t="shared" ca="1" si="1"/>
        <v>42483</v>
      </c>
      <c r="M30" s="49"/>
      <c r="N30" s="49"/>
      <c r="O30" s="49"/>
      <c r="P30" s="49"/>
      <c r="Q30" s="50">
        <f t="shared" si="2"/>
        <v>0</v>
      </c>
      <c r="T30" s="48">
        <f t="shared" ca="1" si="15"/>
        <v>42483</v>
      </c>
      <c r="U30" s="37">
        <f t="shared" ca="1" si="3"/>
        <v>42483</v>
      </c>
      <c r="V30" s="49"/>
      <c r="W30" s="49"/>
      <c r="X30" s="49"/>
      <c r="Y30" s="49"/>
      <c r="Z30" s="50">
        <f t="shared" si="4"/>
        <v>0</v>
      </c>
      <c r="FN30" s="48">
        <f t="shared" ca="1" si="16"/>
        <v>42483</v>
      </c>
      <c r="FO30" s="37">
        <f t="shared" ca="1" si="5"/>
        <v>42483</v>
      </c>
      <c r="FP30" s="49"/>
      <c r="FQ30" s="49"/>
      <c r="FR30" s="49"/>
      <c r="FS30" s="49"/>
      <c r="FT30" s="50">
        <f t="shared" si="17"/>
        <v>0</v>
      </c>
      <c r="FW30" s="36">
        <f t="shared" ca="1" si="6"/>
        <v>42483</v>
      </c>
      <c r="FX30" s="37">
        <f t="shared" ca="1" si="7"/>
        <v>42483</v>
      </c>
      <c r="FY30" s="32">
        <f t="shared" si="8"/>
        <v>0</v>
      </c>
      <c r="FZ30" s="26">
        <f t="shared" si="9"/>
        <v>0</v>
      </c>
      <c r="GA30" s="26">
        <f t="shared" si="10"/>
        <v>0</v>
      </c>
      <c r="GB30" s="26">
        <f t="shared" si="11"/>
        <v>0</v>
      </c>
    </row>
    <row r="31" spans="2:184" x14ac:dyDescent="0.25">
      <c r="B31" s="48">
        <f t="shared" ca="1" si="12"/>
        <v>42484</v>
      </c>
      <c r="C31" s="37">
        <f t="shared" ca="1" si="0"/>
        <v>42484</v>
      </c>
      <c r="D31" s="49"/>
      <c r="E31" s="49"/>
      <c r="F31" s="49"/>
      <c r="G31" s="49"/>
      <c r="H31" s="50">
        <f t="shared" si="13"/>
        <v>0</v>
      </c>
      <c r="K31" s="48">
        <f t="shared" ca="1" si="14"/>
        <v>42484</v>
      </c>
      <c r="L31" s="37">
        <f t="shared" ca="1" si="1"/>
        <v>42484</v>
      </c>
      <c r="M31" s="49"/>
      <c r="N31" s="49"/>
      <c r="O31" s="49"/>
      <c r="P31" s="49"/>
      <c r="Q31" s="50">
        <f>SUM(N31-M31,P31-O31)</f>
        <v>0</v>
      </c>
      <c r="T31" s="48">
        <f t="shared" ca="1" si="15"/>
        <v>42484</v>
      </c>
      <c r="U31" s="37">
        <f t="shared" ca="1" si="3"/>
        <v>42484</v>
      </c>
      <c r="V31" s="49"/>
      <c r="W31" s="49"/>
      <c r="X31" s="49"/>
      <c r="Y31" s="49"/>
      <c r="Z31" s="50">
        <f>SUM(W31-V31,Y31-X31)</f>
        <v>0</v>
      </c>
      <c r="FN31" s="48">
        <f t="shared" ca="1" si="16"/>
        <v>42484</v>
      </c>
      <c r="FO31" s="37">
        <f t="shared" ca="1" si="5"/>
        <v>42484</v>
      </c>
      <c r="FP31" s="49"/>
      <c r="FQ31" s="49"/>
      <c r="FR31" s="49"/>
      <c r="FS31" s="49"/>
      <c r="FT31" s="50">
        <f t="shared" si="17"/>
        <v>0</v>
      </c>
      <c r="FW31" s="36">
        <f t="shared" ca="1" si="6"/>
        <v>42484</v>
      </c>
      <c r="FX31" s="37">
        <f t="shared" ca="1" si="7"/>
        <v>42484</v>
      </c>
      <c r="FY31" s="32">
        <f t="shared" si="8"/>
        <v>0</v>
      </c>
      <c r="FZ31" s="26">
        <f t="shared" si="9"/>
        <v>0</v>
      </c>
      <c r="GA31" s="26">
        <f t="shared" si="10"/>
        <v>0</v>
      </c>
      <c r="GB31" s="26">
        <f t="shared" si="11"/>
        <v>0</v>
      </c>
    </row>
    <row r="32" spans="2:184" x14ac:dyDescent="0.25">
      <c r="B32" s="48">
        <f t="shared" ca="1" si="12"/>
        <v>42485</v>
      </c>
      <c r="C32" s="37">
        <f t="shared" ca="1" si="0"/>
        <v>42485</v>
      </c>
      <c r="D32" s="49"/>
      <c r="E32" s="49"/>
      <c r="F32" s="49"/>
      <c r="G32" s="49"/>
      <c r="H32" s="50">
        <f t="shared" si="13"/>
        <v>0</v>
      </c>
      <c r="K32" s="48">
        <f t="shared" ca="1" si="14"/>
        <v>42485</v>
      </c>
      <c r="L32" s="37">
        <f t="shared" ca="1" si="1"/>
        <v>42485</v>
      </c>
      <c r="M32" s="49"/>
      <c r="N32" s="49"/>
      <c r="O32" s="49"/>
      <c r="P32" s="49"/>
      <c r="Q32" s="50">
        <f t="shared" si="2"/>
        <v>0</v>
      </c>
      <c r="T32" s="48">
        <f t="shared" ca="1" si="15"/>
        <v>42485</v>
      </c>
      <c r="U32" s="37">
        <f t="shared" ca="1" si="3"/>
        <v>42485</v>
      </c>
      <c r="V32" s="49"/>
      <c r="W32" s="49"/>
      <c r="X32" s="49"/>
      <c r="Y32" s="49"/>
      <c r="Z32" s="50">
        <f t="shared" ref="Z32:Z38" si="18">SUM(W32-V32,Y32-X32)</f>
        <v>0</v>
      </c>
      <c r="FN32" s="48">
        <f t="shared" ca="1" si="16"/>
        <v>42485</v>
      </c>
      <c r="FO32" s="37">
        <f t="shared" ca="1" si="5"/>
        <v>42485</v>
      </c>
      <c r="FP32" s="49"/>
      <c r="FQ32" s="49"/>
      <c r="FR32" s="49"/>
      <c r="FS32" s="49"/>
      <c r="FT32" s="50">
        <f t="shared" si="17"/>
        <v>0</v>
      </c>
      <c r="FW32" s="36">
        <f t="shared" ca="1" si="6"/>
        <v>42485</v>
      </c>
      <c r="FX32" s="37">
        <f t="shared" ca="1" si="7"/>
        <v>42485</v>
      </c>
      <c r="FY32" s="32">
        <f t="shared" si="8"/>
        <v>0</v>
      </c>
      <c r="FZ32" s="26">
        <f t="shared" si="9"/>
        <v>0</v>
      </c>
      <c r="GA32" s="26">
        <f t="shared" si="10"/>
        <v>0</v>
      </c>
      <c r="GB32" s="26">
        <f t="shared" si="11"/>
        <v>0</v>
      </c>
    </row>
    <row r="33" spans="2:184" x14ac:dyDescent="0.25">
      <c r="B33" s="48">
        <f ca="1">B32+1</f>
        <v>42486</v>
      </c>
      <c r="C33" s="37">
        <f t="shared" ca="1" si="0"/>
        <v>42486</v>
      </c>
      <c r="D33" s="49"/>
      <c r="E33" s="49"/>
      <c r="F33" s="49"/>
      <c r="G33" s="49"/>
      <c r="H33" s="50">
        <f t="shared" si="13"/>
        <v>0</v>
      </c>
      <c r="K33" s="48">
        <f ca="1">K32+1</f>
        <v>42486</v>
      </c>
      <c r="L33" s="37">
        <f t="shared" ca="1" si="1"/>
        <v>42486</v>
      </c>
      <c r="M33" s="49"/>
      <c r="N33" s="49"/>
      <c r="O33" s="49"/>
      <c r="P33" s="49"/>
      <c r="Q33" s="50">
        <f t="shared" si="2"/>
        <v>0</v>
      </c>
      <c r="T33" s="48">
        <f ca="1">T32+1</f>
        <v>42486</v>
      </c>
      <c r="U33" s="37">
        <f t="shared" ca="1" si="3"/>
        <v>42486</v>
      </c>
      <c r="V33" s="49"/>
      <c r="W33" s="49"/>
      <c r="X33" s="49"/>
      <c r="Y33" s="49"/>
      <c r="Z33" s="50">
        <f t="shared" si="18"/>
        <v>0</v>
      </c>
      <c r="FN33" s="48">
        <f ca="1">FN32+1</f>
        <v>42486</v>
      </c>
      <c r="FO33" s="37">
        <f t="shared" ca="1" si="5"/>
        <v>42486</v>
      </c>
      <c r="FP33" s="49"/>
      <c r="FQ33" s="49"/>
      <c r="FR33" s="49"/>
      <c r="FS33" s="49"/>
      <c r="FT33" s="50">
        <f t="shared" si="17"/>
        <v>0</v>
      </c>
      <c r="FW33" s="36">
        <f t="shared" ca="1" si="6"/>
        <v>42486</v>
      </c>
      <c r="FX33" s="37">
        <f t="shared" ca="1" si="7"/>
        <v>42486</v>
      </c>
      <c r="FY33" s="32">
        <f t="shared" si="8"/>
        <v>0</v>
      </c>
      <c r="FZ33" s="26">
        <f t="shared" si="9"/>
        <v>0</v>
      </c>
      <c r="GA33" s="26">
        <f t="shared" si="10"/>
        <v>0</v>
      </c>
      <c r="GB33" s="26">
        <f t="shared" si="11"/>
        <v>0</v>
      </c>
    </row>
    <row r="34" spans="2:184" x14ac:dyDescent="0.25">
      <c r="B34" s="48">
        <f ca="1">B33+1</f>
        <v>42487</v>
      </c>
      <c r="C34" s="37">
        <f t="shared" ca="1" si="0"/>
        <v>42487</v>
      </c>
      <c r="D34" s="49"/>
      <c r="E34" s="49"/>
      <c r="F34" s="49"/>
      <c r="G34" s="49"/>
      <c r="H34" s="50">
        <f>SUM(E34-D34,G34-F34)</f>
        <v>0</v>
      </c>
      <c r="K34" s="48">
        <f ca="1">K33+1</f>
        <v>42487</v>
      </c>
      <c r="L34" s="37">
        <f t="shared" ca="1" si="1"/>
        <v>42487</v>
      </c>
      <c r="M34" s="49"/>
      <c r="N34" s="49"/>
      <c r="O34" s="49"/>
      <c r="P34" s="49"/>
      <c r="Q34" s="50">
        <f t="shared" si="2"/>
        <v>0</v>
      </c>
      <c r="T34" s="48">
        <f ca="1">T33+1</f>
        <v>42487</v>
      </c>
      <c r="U34" s="37">
        <f t="shared" ca="1" si="3"/>
        <v>42487</v>
      </c>
      <c r="V34" s="49"/>
      <c r="W34" s="49"/>
      <c r="X34" s="49"/>
      <c r="Y34" s="49"/>
      <c r="Z34" s="50">
        <f t="shared" si="18"/>
        <v>0</v>
      </c>
      <c r="FN34" s="48">
        <f ca="1">FN33+1</f>
        <v>42487</v>
      </c>
      <c r="FO34" s="37">
        <f t="shared" ca="1" si="5"/>
        <v>42487</v>
      </c>
      <c r="FP34" s="49"/>
      <c r="FQ34" s="49"/>
      <c r="FR34" s="49"/>
      <c r="FS34" s="49"/>
      <c r="FT34" s="50">
        <f>SUM(FQ34-FP34,FS34-FR34)</f>
        <v>0</v>
      </c>
      <c r="FW34" s="36">
        <f t="shared" ca="1" si="6"/>
        <v>42487</v>
      </c>
      <c r="FX34" s="37">
        <f t="shared" ca="1" si="7"/>
        <v>42487</v>
      </c>
      <c r="FY34" s="32">
        <f t="shared" si="8"/>
        <v>0</v>
      </c>
      <c r="FZ34" s="26">
        <f t="shared" si="9"/>
        <v>0</v>
      </c>
      <c r="GA34" s="26">
        <f t="shared" si="10"/>
        <v>0</v>
      </c>
      <c r="GB34" s="26">
        <f t="shared" si="11"/>
        <v>0</v>
      </c>
    </row>
    <row r="35" spans="2:184" x14ac:dyDescent="0.25">
      <c r="B35" s="48">
        <f ca="1">B34+1</f>
        <v>42488</v>
      </c>
      <c r="C35" s="37">
        <f t="shared" ca="1" si="0"/>
        <v>42488</v>
      </c>
      <c r="D35" s="49"/>
      <c r="E35" s="49"/>
      <c r="F35" s="49"/>
      <c r="G35" s="49"/>
      <c r="H35" s="50">
        <f t="shared" si="13"/>
        <v>0</v>
      </c>
      <c r="K35" s="48">
        <f ca="1">K34+1</f>
        <v>42488</v>
      </c>
      <c r="L35" s="37">
        <f t="shared" ca="1" si="1"/>
        <v>42488</v>
      </c>
      <c r="M35" s="49"/>
      <c r="N35" s="49"/>
      <c r="O35" s="49"/>
      <c r="P35" s="49"/>
      <c r="Q35" s="50">
        <f t="shared" si="2"/>
        <v>0</v>
      </c>
      <c r="T35" s="48">
        <f ca="1">T34+1</f>
        <v>42488</v>
      </c>
      <c r="U35" s="37">
        <f t="shared" ca="1" si="3"/>
        <v>42488</v>
      </c>
      <c r="V35" s="49"/>
      <c r="W35" s="49"/>
      <c r="X35" s="49"/>
      <c r="Y35" s="49"/>
      <c r="Z35" s="50">
        <f t="shared" si="18"/>
        <v>0</v>
      </c>
      <c r="FN35" s="48">
        <f ca="1">FN34+1</f>
        <v>42488</v>
      </c>
      <c r="FO35" s="37">
        <f t="shared" ca="1" si="5"/>
        <v>42488</v>
      </c>
      <c r="FP35" s="49"/>
      <c r="FQ35" s="49"/>
      <c r="FR35" s="49"/>
      <c r="FS35" s="49"/>
      <c r="FT35" s="50">
        <f>SUM(FQ35-FP35,FS35-FR35)</f>
        <v>0</v>
      </c>
      <c r="FW35" s="36">
        <f t="shared" ca="1" si="6"/>
        <v>42488</v>
      </c>
      <c r="FX35" s="37">
        <f t="shared" ca="1" si="7"/>
        <v>42488</v>
      </c>
      <c r="FY35" s="32">
        <f t="shared" si="8"/>
        <v>0</v>
      </c>
      <c r="FZ35" s="26">
        <f t="shared" si="9"/>
        <v>0</v>
      </c>
      <c r="GA35" s="26">
        <f t="shared" si="10"/>
        <v>0</v>
      </c>
      <c r="GB35" s="26">
        <f t="shared" si="11"/>
        <v>0</v>
      </c>
    </row>
    <row r="36" spans="2:184" x14ac:dyDescent="0.25">
      <c r="B36" s="48">
        <f ca="1">IF(MONTH($B$35+1)=MONTH($B$35),$B$35+1,"")</f>
        <v>42489</v>
      </c>
      <c r="C36" s="37">
        <f ca="1">IF(B36="","",C35+1)</f>
        <v>42489</v>
      </c>
      <c r="D36" s="49"/>
      <c r="E36" s="49"/>
      <c r="F36" s="49"/>
      <c r="G36" s="49"/>
      <c r="H36" s="50">
        <f t="shared" si="13"/>
        <v>0</v>
      </c>
      <c r="K36" s="48">
        <f ca="1">IF(MONTH($B$35+1)=MONTH($B$35),$B$35+1,"")</f>
        <v>42489</v>
      </c>
      <c r="L36" s="37">
        <f t="shared" ca="1" si="1"/>
        <v>42489</v>
      </c>
      <c r="M36" s="49"/>
      <c r="N36" s="49"/>
      <c r="O36" s="49"/>
      <c r="P36" s="49"/>
      <c r="Q36" s="50">
        <f t="shared" si="2"/>
        <v>0</v>
      </c>
      <c r="T36" s="48">
        <f ca="1">IF(MONTH($B$35+1)=MONTH($B$35),$B$35+1,"")</f>
        <v>42489</v>
      </c>
      <c r="U36" s="37">
        <f t="shared" ca="1" si="3"/>
        <v>42489</v>
      </c>
      <c r="V36" s="49"/>
      <c r="W36" s="49"/>
      <c r="X36" s="49"/>
      <c r="Y36" s="49"/>
      <c r="Z36" s="50">
        <f t="shared" si="18"/>
        <v>0</v>
      </c>
      <c r="FN36" s="48">
        <f ca="1">IF(MONTH($B$35+1)=MONTH($B$35),$B$35+1,"")</f>
        <v>42489</v>
      </c>
      <c r="FO36" s="37">
        <f ca="1">IF(FN36="","",FO35+1)</f>
        <v>42489</v>
      </c>
      <c r="FP36" s="49"/>
      <c r="FQ36" s="49"/>
      <c r="FR36" s="49"/>
      <c r="FS36" s="49"/>
      <c r="FT36" s="50">
        <f>SUM(FQ36-FP36,FS36-FR36)</f>
        <v>0</v>
      </c>
      <c r="FW36" s="36">
        <f ca="1">IF(MONTH($B$35+1)=MONTH($B$35),$B$35+1,"")</f>
        <v>42489</v>
      </c>
      <c r="FX36" s="37">
        <f ca="1">IF(FW36="","",FX35+1)</f>
        <v>42489</v>
      </c>
      <c r="FY36" s="32">
        <f t="shared" si="8"/>
        <v>0</v>
      </c>
      <c r="FZ36" s="26">
        <f t="shared" si="9"/>
        <v>0</v>
      </c>
      <c r="GA36" s="26">
        <f t="shared" si="10"/>
        <v>0</v>
      </c>
      <c r="GB36" s="26">
        <f t="shared" si="11"/>
        <v>0</v>
      </c>
    </row>
    <row r="37" spans="2:184" x14ac:dyDescent="0.25">
      <c r="B37" s="48">
        <f ca="1">IF(MONTH($B$35+2)=MONTH($B$35),$B$35+2,"")</f>
        <v>42490</v>
      </c>
      <c r="C37" s="37">
        <f ca="1">IF(B37="","",C36+1)</f>
        <v>42490</v>
      </c>
      <c r="D37" s="49"/>
      <c r="E37" s="49"/>
      <c r="F37" s="49"/>
      <c r="G37" s="49"/>
      <c r="H37" s="50">
        <f>SUM(E37-D37,G37-F37)</f>
        <v>0</v>
      </c>
      <c r="K37" s="48">
        <f ca="1">IF(MONTH($B$35+2)=MONTH($B$35),$B$35+2,"")</f>
        <v>42490</v>
      </c>
      <c r="L37" s="37">
        <f t="shared" ca="1" si="1"/>
        <v>42490</v>
      </c>
      <c r="M37" s="49"/>
      <c r="N37" s="49"/>
      <c r="O37" s="49"/>
      <c r="P37" s="49"/>
      <c r="Q37" s="50">
        <f t="shared" si="2"/>
        <v>0</v>
      </c>
      <c r="T37" s="48">
        <f ca="1">IF(MONTH($B$35+2)=MONTH($B$35),$B$35+2,"")</f>
        <v>42490</v>
      </c>
      <c r="U37" s="37">
        <f t="shared" ca="1" si="3"/>
        <v>42490</v>
      </c>
      <c r="V37" s="49"/>
      <c r="W37" s="49"/>
      <c r="X37" s="49"/>
      <c r="Y37" s="49"/>
      <c r="Z37" s="50">
        <f t="shared" si="18"/>
        <v>0</v>
      </c>
      <c r="FN37" s="48">
        <f ca="1">IF(MONTH($B$35+2)=MONTH($B$35),$B$35+2,"")</f>
        <v>42490</v>
      </c>
      <c r="FO37" s="37">
        <f ca="1">IF(FN37="","",FO36+1)</f>
        <v>42490</v>
      </c>
      <c r="FP37" s="49"/>
      <c r="FQ37" s="49"/>
      <c r="FR37" s="49"/>
      <c r="FS37" s="49"/>
      <c r="FT37" s="50">
        <f>SUM(FQ37-FP37,FS37-FR37)</f>
        <v>0</v>
      </c>
      <c r="FW37" s="36">
        <f ca="1">IF(MONTH($B$35+2)=MONTH($B$35),$B$35+2,"")</f>
        <v>42490</v>
      </c>
      <c r="FX37" s="37">
        <f ca="1">IF(FW37="","",FX36+1)</f>
        <v>42490</v>
      </c>
      <c r="FY37" s="32">
        <f t="shared" si="8"/>
        <v>0</v>
      </c>
      <c r="FZ37" s="26">
        <f t="shared" si="9"/>
        <v>0</v>
      </c>
      <c r="GA37" s="26">
        <f t="shared" si="10"/>
        <v>0</v>
      </c>
      <c r="GB37" s="26">
        <f t="shared" si="11"/>
        <v>0</v>
      </c>
    </row>
    <row r="38" spans="2:184" ht="15.75" thickBot="1" x14ac:dyDescent="0.3">
      <c r="B38" s="51" t="str">
        <f ca="1">IF(MONTH($B$35+3)=MONTH($B$35),$B$35+3,"")</f>
        <v/>
      </c>
      <c r="C38" s="52" t="str">
        <f ca="1">IF(B38="","",C37+1)</f>
        <v/>
      </c>
      <c r="D38" s="53"/>
      <c r="E38" s="53"/>
      <c r="F38" s="53"/>
      <c r="G38" s="53"/>
      <c r="H38" s="54">
        <f>SUM(E38-D38,G38-F38)</f>
        <v>0</v>
      </c>
      <c r="K38" s="51" t="str">
        <f ca="1">IF(MONTH($B$35+3)=MONTH($B$35),$B$35+3,"")</f>
        <v/>
      </c>
      <c r="L38" s="52" t="str">
        <f t="shared" ca="1" si="1"/>
        <v/>
      </c>
      <c r="M38" s="53"/>
      <c r="N38" s="53"/>
      <c r="O38" s="53"/>
      <c r="P38" s="53"/>
      <c r="Q38" s="54">
        <f t="shared" si="2"/>
        <v>0</v>
      </c>
      <c r="T38" s="51" t="str">
        <f ca="1">IF(MONTH($B$35+3)=MONTH($B$35),$B$35+3,"")</f>
        <v/>
      </c>
      <c r="U38" s="52" t="str">
        <f t="shared" ca="1" si="3"/>
        <v/>
      </c>
      <c r="V38" s="53"/>
      <c r="W38" s="53"/>
      <c r="X38" s="53"/>
      <c r="Y38" s="53"/>
      <c r="Z38" s="54">
        <f t="shared" si="18"/>
        <v>0</v>
      </c>
      <c r="FN38" s="51" t="str">
        <f ca="1">IF(MONTH($B$35+3)=MONTH($B$35),$B$35+3,"")</f>
        <v/>
      </c>
      <c r="FO38" s="52" t="str">
        <f ca="1">IF(FN38="","",FO37+1)</f>
        <v/>
      </c>
      <c r="FP38" s="53"/>
      <c r="FQ38" s="53"/>
      <c r="FR38" s="53"/>
      <c r="FS38" s="53"/>
      <c r="FT38" s="54">
        <f>SUM(FQ38-FP38,FS38-FR38)</f>
        <v>0</v>
      </c>
      <c r="FW38" s="38" t="str">
        <f ca="1">IF(MONTH($B$35+3)=MONTH($B$35),$B$35+3,"")</f>
        <v/>
      </c>
      <c r="FX38" s="39" t="str">
        <f ca="1">IF(FW38="","",FX37+1)</f>
        <v/>
      </c>
      <c r="FY38" s="33">
        <f t="shared" si="8"/>
        <v>0</v>
      </c>
      <c r="FZ38" s="27">
        <f t="shared" si="9"/>
        <v>0</v>
      </c>
      <c r="GA38" s="27">
        <f t="shared" si="10"/>
        <v>0</v>
      </c>
      <c r="GB38" s="27">
        <f t="shared" si="11"/>
        <v>0</v>
      </c>
    </row>
    <row r="39" spans="2:184" ht="15.75" thickBot="1" x14ac:dyDescent="0.3">
      <c r="B39" s="3"/>
      <c r="C39" s="3"/>
      <c r="G39" s="4" t="s">
        <v>3</v>
      </c>
      <c r="H39" s="17">
        <f>SUM(H8:H38)</f>
        <v>0</v>
      </c>
      <c r="K39" s="3"/>
      <c r="L39" s="3"/>
      <c r="P39" s="4" t="s">
        <v>3</v>
      </c>
      <c r="Q39" s="17">
        <f>SUM(Q8:Q38)</f>
        <v>0</v>
      </c>
      <c r="T39" s="3"/>
      <c r="U39" s="3"/>
      <c r="Y39" s="4" t="s">
        <v>3</v>
      </c>
      <c r="Z39" s="17">
        <f>SUM(Z8:Z38)</f>
        <v>0</v>
      </c>
      <c r="FN39" s="3"/>
      <c r="FO39" s="3"/>
      <c r="FS39" s="42" t="s">
        <v>3</v>
      </c>
      <c r="FT39" s="43">
        <f>SUM(FT8:FT38)</f>
        <v>0</v>
      </c>
      <c r="FY39" s="24">
        <f t="shared" si="8"/>
        <v>0</v>
      </c>
      <c r="FZ39" s="24">
        <f t="shared" si="9"/>
        <v>0</v>
      </c>
      <c r="GA39" s="24">
        <f t="shared" si="10"/>
        <v>0</v>
      </c>
      <c r="GB39" s="24">
        <f t="shared" si="11"/>
        <v>0</v>
      </c>
    </row>
  </sheetData>
  <conditionalFormatting sqref="FQ9:FR9">
    <cfRule type="expression" dxfId="180" priority="19" stopIfTrue="1">
      <formula>COUNTIF(Fériés,$B9)&gt;0</formula>
    </cfRule>
    <cfRule type="expression" dxfId="179" priority="20" stopIfTrue="1">
      <formula>WEEKDAY($B9,2)&gt;5</formula>
    </cfRule>
  </conditionalFormatting>
  <conditionalFormatting sqref="FN8:FT38">
    <cfRule type="expression" dxfId="178" priority="17" stopIfTrue="1">
      <formula>COUNTIF(Fériés,$B8)&gt;0</formula>
    </cfRule>
    <cfRule type="expression" dxfId="177" priority="18" stopIfTrue="1">
      <formula>WEEKDAY($B8,2)&gt;5</formula>
    </cfRule>
  </conditionalFormatting>
  <conditionalFormatting sqref="FX8:FX38">
    <cfRule type="expression" dxfId="176" priority="13" stopIfTrue="1">
      <formula>COUNTIF(Fériés,$B8)&gt;0</formula>
    </cfRule>
    <cfRule type="expression" dxfId="175" priority="14" stopIfTrue="1">
      <formula>WEEKDAY($B8,2)&gt;5</formula>
    </cfRule>
  </conditionalFormatting>
  <conditionalFormatting sqref="FW8:GB38">
    <cfRule type="expression" dxfId="174" priority="15" stopIfTrue="1">
      <formula>COUNTIF(Fériés,$B8)&gt;0</formula>
    </cfRule>
    <cfRule type="expression" dxfId="173" priority="16" stopIfTrue="1">
      <formula>WEEKDAY($B8,2)&gt;5</formula>
    </cfRule>
  </conditionalFormatting>
  <conditionalFormatting sqref="B8:H38">
    <cfRule type="expression" dxfId="172" priority="9" stopIfTrue="1">
      <formula>COUNTIF(Fériés,$B8)&gt;0</formula>
    </cfRule>
    <cfRule type="expression" dxfId="171" priority="10" stopIfTrue="1">
      <formula>WEEKDAY($B8,2)&gt;5</formula>
    </cfRule>
  </conditionalFormatting>
  <conditionalFormatting sqref="E9:F9">
    <cfRule type="expression" dxfId="170" priority="11" stopIfTrue="1">
      <formula>COUNTIF(Fériés,$B9)&gt;0</formula>
    </cfRule>
    <cfRule type="expression" dxfId="169" priority="12" stopIfTrue="1">
      <formula>WEEKDAY($B9,2)&gt;5</formula>
    </cfRule>
  </conditionalFormatting>
  <conditionalFormatting sqref="K8:Q38">
    <cfRule type="expression" dxfId="168" priority="5" stopIfTrue="1">
      <formula>COUNTIF(Fériés,$B8)&gt;0</formula>
    </cfRule>
    <cfRule type="expression" dxfId="167" priority="6" stopIfTrue="1">
      <formula>WEEKDAY($B8,2)&gt;5</formula>
    </cfRule>
  </conditionalFormatting>
  <conditionalFormatting sqref="N9:O9">
    <cfRule type="expression" dxfId="166" priority="7" stopIfTrue="1">
      <formula>COUNTIF(Fériés,$B9)&gt;0</formula>
    </cfRule>
    <cfRule type="expression" dxfId="165" priority="8" stopIfTrue="1">
      <formula>WEEKDAY($B9,2)&gt;5</formula>
    </cfRule>
  </conditionalFormatting>
  <conditionalFormatting sqref="T8:Z38">
    <cfRule type="expression" dxfId="164" priority="1" stopIfTrue="1">
      <formula>COUNTIF(Fériés,$B8)&gt;0</formula>
    </cfRule>
    <cfRule type="expression" dxfId="163" priority="2" stopIfTrue="1">
      <formula>WEEKDAY($B8,2)&gt;5</formula>
    </cfRule>
  </conditionalFormatting>
  <conditionalFormatting sqref="W9:X9">
    <cfRule type="expression" dxfId="162" priority="3" stopIfTrue="1">
      <formula>COUNTIF(Fériés,$B9)&gt;0</formula>
    </cfRule>
    <cfRule type="expression" dxfId="161" priority="4" stopIfTrue="1">
      <formula>WEEKDAY($B9,2)&gt;5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B39"/>
  <sheetViews>
    <sheetView showGridLines="0" topLeftCell="B1" zoomScale="70" zoomScaleNormal="70" workbookViewId="0">
      <selection activeCell="FO3" sqref="FO3:FP3"/>
    </sheetView>
  </sheetViews>
  <sheetFormatPr baseColWidth="10" defaultColWidth="13" defaultRowHeight="15" x14ac:dyDescent="0.25"/>
  <cols>
    <col min="1" max="1" width="8.5703125" customWidth="1"/>
    <col min="2" max="2" width="9.85546875" customWidth="1"/>
    <col min="3" max="3" width="7" customWidth="1"/>
    <col min="4" max="7" width="6.85546875" customWidth="1"/>
    <col min="8" max="8" width="10" customWidth="1"/>
    <col min="9" max="10" width="5.28515625" customWidth="1"/>
    <col min="11" max="11" width="9.85546875" customWidth="1"/>
    <col min="12" max="12" width="7" customWidth="1"/>
    <col min="13" max="16" width="6.85546875" customWidth="1"/>
    <col min="17" max="17" width="10" customWidth="1"/>
    <col min="18" max="19" width="5.28515625" customWidth="1"/>
    <col min="20" max="20" width="9.85546875" customWidth="1"/>
    <col min="21" max="21" width="7" customWidth="1"/>
    <col min="22" max="25" width="6.85546875" customWidth="1"/>
    <col min="26" max="26" width="10" customWidth="1"/>
    <col min="27" max="27" width="0" hidden="1" customWidth="1"/>
    <col min="28" max="167" width="13" hidden="1" customWidth="1"/>
    <col min="168" max="169" width="5.28515625" customWidth="1"/>
    <col min="170" max="170" width="9.85546875" customWidth="1"/>
    <col min="171" max="171" width="7.28515625" customWidth="1"/>
    <col min="172" max="175" width="6.85546875" customWidth="1"/>
    <col min="176" max="176" width="10" customWidth="1"/>
    <col min="177" max="178" width="5.28515625" customWidth="1"/>
    <col min="180" max="180" width="6" customWidth="1"/>
    <col min="181" max="184" width="9.42578125" customWidth="1"/>
  </cols>
  <sheetData>
    <row r="1" spans="1:184" x14ac:dyDescent="0.25">
      <c r="A1" s="20"/>
      <c r="B1" s="20"/>
      <c r="FS1" s="20"/>
      <c r="FT1" s="20"/>
    </row>
    <row r="2" spans="1:184" x14ac:dyDescent="0.25">
      <c r="A2" s="74"/>
      <c r="C2" s="69" t="str">
        <f ca="1">MID(CELL("nomfichier",A1),FIND("]",CELL("nomfichier",A1))+1,12)</f>
        <v>Mai</v>
      </c>
      <c r="D2" s="67">
        <f>An</f>
        <v>2016</v>
      </c>
      <c r="L2" s="70" t="str">
        <f ca="1">MID(CELL("nomfichier",A1),FIND("]",CELL("nomfichier",A1))+1,12)</f>
        <v>Mai</v>
      </c>
      <c r="M2" s="67">
        <f>An</f>
        <v>2016</v>
      </c>
      <c r="U2" s="70" t="str">
        <f ca="1">MID(CELL("nomfichier",A1),FIND("]",CELL("nomfichier",A1))+1,12)</f>
        <v>Mai</v>
      </c>
      <c r="V2" s="67">
        <f>An</f>
        <v>2016</v>
      </c>
      <c r="FO2" s="70" t="str">
        <f ca="1">MID(CELL("nomfichier",A1),FIND("]",CELL("nomfichier",A1))+1,12)</f>
        <v>Mai</v>
      </c>
      <c r="FP2" s="67">
        <f>An</f>
        <v>2016</v>
      </c>
      <c r="FS2" s="21"/>
      <c r="FT2" s="22"/>
    </row>
    <row r="3" spans="1:184" x14ac:dyDescent="0.25">
      <c r="A3" s="21"/>
      <c r="B3" s="21"/>
    </row>
    <row r="4" spans="1:184" ht="15.75" thickBot="1" x14ac:dyDescent="0.3"/>
    <row r="5" spans="1:184" ht="15.75" thickBot="1" x14ac:dyDescent="0.3">
      <c r="C5" s="56" t="str">
        <f>Janvier!C5</f>
        <v>PIERRE</v>
      </c>
      <c r="D5" s="57"/>
      <c r="E5" s="55"/>
      <c r="L5" s="56" t="str">
        <f>Janvier!L5</f>
        <v>PAUL</v>
      </c>
      <c r="M5" s="57"/>
      <c r="N5" s="55"/>
      <c r="O5" s="19"/>
      <c r="U5" s="56" t="str">
        <f>Janvier!U5</f>
        <v>MARTIN</v>
      </c>
      <c r="V5" s="57"/>
      <c r="W5" s="55"/>
      <c r="X5" s="19"/>
      <c r="FO5" s="56" t="str">
        <f>Janvier!FO5</f>
        <v>DUBOIS</v>
      </c>
      <c r="FP5" s="57"/>
      <c r="FQ5" s="55"/>
      <c r="FW5" s="68" t="str">
        <f ca="1">MID(CELL("nomfichier",A1),FIND("]",CELL("nomfichier",A1))+1,12)</f>
        <v>Mai</v>
      </c>
      <c r="FX5" s="30"/>
      <c r="FY5" s="29" t="str">
        <f>C5</f>
        <v>PIERRE</v>
      </c>
      <c r="FZ5" s="29" t="str">
        <f>L5</f>
        <v>PAUL</v>
      </c>
      <c r="GA5" s="29" t="str">
        <f>U5</f>
        <v>MARTIN</v>
      </c>
      <c r="GB5" s="29" t="str">
        <f>FO5</f>
        <v>DUBOIS</v>
      </c>
    </row>
    <row r="6" spans="1:184" ht="15.75" thickBot="1" x14ac:dyDescent="0.3">
      <c r="FW6" s="68">
        <f>An</f>
        <v>2016</v>
      </c>
      <c r="FX6" s="30"/>
    </row>
    <row r="7" spans="1:184" x14ac:dyDescent="0.25">
      <c r="B7" s="44" t="s">
        <v>1</v>
      </c>
      <c r="C7" s="45" t="s">
        <v>2</v>
      </c>
      <c r="D7" s="46" t="s">
        <v>36</v>
      </c>
      <c r="E7" s="46" t="s">
        <v>37</v>
      </c>
      <c r="F7" s="46" t="s">
        <v>36</v>
      </c>
      <c r="G7" s="46" t="s">
        <v>37</v>
      </c>
      <c r="H7" s="47" t="s">
        <v>35</v>
      </c>
      <c r="K7" s="44" t="s">
        <v>1</v>
      </c>
      <c r="L7" s="45" t="s">
        <v>2</v>
      </c>
      <c r="M7" s="46" t="s">
        <v>36</v>
      </c>
      <c r="N7" s="46" t="s">
        <v>37</v>
      </c>
      <c r="O7" s="46" t="s">
        <v>36</v>
      </c>
      <c r="P7" s="46" t="s">
        <v>37</v>
      </c>
      <c r="Q7" s="47" t="s">
        <v>35</v>
      </c>
      <c r="T7" s="44" t="s">
        <v>1</v>
      </c>
      <c r="U7" s="45" t="s">
        <v>2</v>
      </c>
      <c r="V7" s="46" t="s">
        <v>36</v>
      </c>
      <c r="W7" s="46" t="s">
        <v>37</v>
      </c>
      <c r="X7" s="46" t="s">
        <v>36</v>
      </c>
      <c r="Y7" s="46" t="s">
        <v>37</v>
      </c>
      <c r="Z7" s="47" t="s">
        <v>35</v>
      </c>
      <c r="FN7" s="44" t="s">
        <v>1</v>
      </c>
      <c r="FO7" s="45" t="s">
        <v>2</v>
      </c>
      <c r="FP7" s="46" t="s">
        <v>36</v>
      </c>
      <c r="FQ7" s="46" t="s">
        <v>37</v>
      </c>
      <c r="FR7" s="46" t="s">
        <v>36</v>
      </c>
      <c r="FS7" s="46" t="s">
        <v>37</v>
      </c>
      <c r="FT7" s="47" t="s">
        <v>35</v>
      </c>
      <c r="FW7" s="41" t="s">
        <v>1</v>
      </c>
      <c r="FX7" s="41" t="s">
        <v>2</v>
      </c>
      <c r="FY7" s="40" t="s">
        <v>35</v>
      </c>
      <c r="FZ7" s="28" t="s">
        <v>35</v>
      </c>
      <c r="GA7" s="28" t="s">
        <v>35</v>
      </c>
      <c r="GB7" s="28" t="s">
        <v>35</v>
      </c>
    </row>
    <row r="8" spans="1:184" x14ac:dyDescent="0.25">
      <c r="B8" s="48">
        <f ca="1">DATE(An,MONTH("1/"&amp;$C$2),1)</f>
        <v>42491</v>
      </c>
      <c r="C8" s="37">
        <f ca="1">B8</f>
        <v>42491</v>
      </c>
      <c r="D8" s="49"/>
      <c r="E8" s="49"/>
      <c r="F8" s="49"/>
      <c r="G8" s="49"/>
      <c r="H8" s="50">
        <f>SUM(E8-D8,G8-F8)</f>
        <v>0</v>
      </c>
      <c r="K8" s="48">
        <f ca="1">B8</f>
        <v>42491</v>
      </c>
      <c r="L8" s="37">
        <f ca="1">$C8</f>
        <v>42491</v>
      </c>
      <c r="M8" s="49"/>
      <c r="N8" s="49"/>
      <c r="O8" s="49"/>
      <c r="P8" s="49"/>
      <c r="Q8" s="50">
        <f>SUM(N8-M8,P8-O8)</f>
        <v>0</v>
      </c>
      <c r="T8" s="48">
        <f ca="1">B8</f>
        <v>42491</v>
      </c>
      <c r="U8" s="37">
        <f ca="1">$C8</f>
        <v>42491</v>
      </c>
      <c r="V8" s="49"/>
      <c r="W8" s="49"/>
      <c r="X8" s="49"/>
      <c r="Y8" s="49"/>
      <c r="Z8" s="50">
        <f>SUM(W8-V8,Y8-X8)</f>
        <v>0</v>
      </c>
      <c r="FN8" s="48">
        <f ca="1">B8</f>
        <v>42491</v>
      </c>
      <c r="FO8" s="37">
        <f ca="1">FN8</f>
        <v>42491</v>
      </c>
      <c r="FP8" s="49"/>
      <c r="FQ8" s="49"/>
      <c r="FR8" s="49"/>
      <c r="FS8" s="49"/>
      <c r="FT8" s="50">
        <f>SUM(FQ8-FP8,FS8-FR8)</f>
        <v>0</v>
      </c>
      <c r="FW8" s="34">
        <f ca="1">B8</f>
        <v>42491</v>
      </c>
      <c r="FX8" s="35">
        <f ca="1">FW8</f>
        <v>42491</v>
      </c>
      <c r="FY8" s="31">
        <f>H8</f>
        <v>0</v>
      </c>
      <c r="FZ8" s="25">
        <f>Q8</f>
        <v>0</v>
      </c>
      <c r="GA8" s="25">
        <f>Z8</f>
        <v>0</v>
      </c>
      <c r="GB8" s="25">
        <f>FT8</f>
        <v>0</v>
      </c>
    </row>
    <row r="9" spans="1:184" x14ac:dyDescent="0.25">
      <c r="B9" s="48">
        <f ca="1">B8+1</f>
        <v>42492</v>
      </c>
      <c r="C9" s="37">
        <f t="shared" ref="C9:C35" ca="1" si="0">B9</f>
        <v>42492</v>
      </c>
      <c r="D9" s="49"/>
      <c r="E9" s="49"/>
      <c r="F9" s="49"/>
      <c r="G9" s="49"/>
      <c r="H9" s="50">
        <f>SUM(E9-D9,G9-F9)</f>
        <v>0</v>
      </c>
      <c r="K9" s="48">
        <f ca="1">K8+1</f>
        <v>42492</v>
      </c>
      <c r="L9" s="37">
        <f t="shared" ref="L9:L38" ca="1" si="1">$C9</f>
        <v>42492</v>
      </c>
      <c r="M9" s="49"/>
      <c r="N9" s="49"/>
      <c r="O9" s="49"/>
      <c r="P9" s="49"/>
      <c r="Q9" s="50">
        <f t="shared" ref="Q9:Q38" si="2">SUM(N9-M9,P9-O9)</f>
        <v>0</v>
      </c>
      <c r="T9" s="48">
        <f ca="1">T8+1</f>
        <v>42492</v>
      </c>
      <c r="U9" s="37">
        <f t="shared" ref="U9:U38" ca="1" si="3">$C9</f>
        <v>42492</v>
      </c>
      <c r="V9" s="49"/>
      <c r="W9" s="49"/>
      <c r="X9" s="49"/>
      <c r="Y9" s="49"/>
      <c r="Z9" s="50">
        <f t="shared" ref="Z9:Z30" si="4">SUM(W9-V9,Y9-X9)</f>
        <v>0</v>
      </c>
      <c r="FN9" s="48">
        <f ca="1">FN8+1</f>
        <v>42492</v>
      </c>
      <c r="FO9" s="37">
        <f t="shared" ref="FO9:FO35" ca="1" si="5">FN9</f>
        <v>42492</v>
      </c>
      <c r="FP9" s="49"/>
      <c r="FQ9" s="49"/>
      <c r="FR9" s="49"/>
      <c r="FS9" s="49"/>
      <c r="FT9" s="50">
        <f>SUM(FQ9-FP9,FS9-FR9)</f>
        <v>0</v>
      </c>
      <c r="FW9" s="36">
        <f t="shared" ref="FW9:FW35" ca="1" si="6">FW8+1</f>
        <v>42492</v>
      </c>
      <c r="FX9" s="37">
        <f t="shared" ref="FX9:FX35" ca="1" si="7">FW9</f>
        <v>42492</v>
      </c>
      <c r="FY9" s="32">
        <f t="shared" ref="FY9:FY39" si="8">H9</f>
        <v>0</v>
      </c>
      <c r="FZ9" s="26">
        <f t="shared" ref="FZ9:FZ39" si="9">Q9</f>
        <v>0</v>
      </c>
      <c r="GA9" s="26">
        <f t="shared" ref="GA9:GA39" si="10">Z9</f>
        <v>0</v>
      </c>
      <c r="GB9" s="26">
        <f t="shared" ref="GB9:GB39" si="11">FT9</f>
        <v>0</v>
      </c>
    </row>
    <row r="10" spans="1:184" x14ac:dyDescent="0.25">
      <c r="B10" s="48">
        <f t="shared" ref="B10:B32" ca="1" si="12">B9+1</f>
        <v>42493</v>
      </c>
      <c r="C10" s="37">
        <f t="shared" ca="1" si="0"/>
        <v>42493</v>
      </c>
      <c r="D10" s="49"/>
      <c r="E10" s="49"/>
      <c r="F10" s="49"/>
      <c r="G10" s="49"/>
      <c r="H10" s="50">
        <f t="shared" ref="H10:H36" si="13">SUM(E10-D10,G10-F10)</f>
        <v>0</v>
      </c>
      <c r="K10" s="48">
        <f t="shared" ref="K10:K32" ca="1" si="14">K9+1</f>
        <v>42493</v>
      </c>
      <c r="L10" s="37">
        <f t="shared" ca="1" si="1"/>
        <v>42493</v>
      </c>
      <c r="M10" s="49"/>
      <c r="N10" s="49"/>
      <c r="O10" s="49"/>
      <c r="P10" s="49"/>
      <c r="Q10" s="50">
        <f t="shared" si="2"/>
        <v>0</v>
      </c>
      <c r="T10" s="48">
        <f t="shared" ref="T10:T32" ca="1" si="15">T9+1</f>
        <v>42493</v>
      </c>
      <c r="U10" s="37">
        <f t="shared" ca="1" si="3"/>
        <v>42493</v>
      </c>
      <c r="V10" s="49"/>
      <c r="W10" s="49"/>
      <c r="X10" s="49"/>
      <c r="Y10" s="49"/>
      <c r="Z10" s="50">
        <f t="shared" si="4"/>
        <v>0</v>
      </c>
      <c r="FN10" s="48">
        <f t="shared" ref="FN10:FN32" ca="1" si="16">FN9+1</f>
        <v>42493</v>
      </c>
      <c r="FO10" s="37">
        <f t="shared" ca="1" si="5"/>
        <v>42493</v>
      </c>
      <c r="FP10" s="49"/>
      <c r="FQ10" s="49"/>
      <c r="FR10" s="49"/>
      <c r="FS10" s="49"/>
      <c r="FT10" s="50">
        <f t="shared" ref="FT10:FT33" si="17">SUM(FQ10-FP10,FS10-FR10)</f>
        <v>0</v>
      </c>
      <c r="FW10" s="36">
        <f t="shared" ca="1" si="6"/>
        <v>42493</v>
      </c>
      <c r="FX10" s="37">
        <f t="shared" ca="1" si="7"/>
        <v>42493</v>
      </c>
      <c r="FY10" s="32">
        <f t="shared" si="8"/>
        <v>0</v>
      </c>
      <c r="FZ10" s="26">
        <f t="shared" si="9"/>
        <v>0</v>
      </c>
      <c r="GA10" s="26">
        <f t="shared" si="10"/>
        <v>0</v>
      </c>
      <c r="GB10" s="26">
        <f t="shared" si="11"/>
        <v>0</v>
      </c>
    </row>
    <row r="11" spans="1:184" x14ac:dyDescent="0.25">
      <c r="B11" s="48">
        <f t="shared" ca="1" si="12"/>
        <v>42494</v>
      </c>
      <c r="C11" s="37">
        <f t="shared" ca="1" si="0"/>
        <v>42494</v>
      </c>
      <c r="D11" s="49"/>
      <c r="E11" s="49"/>
      <c r="F11" s="49"/>
      <c r="G11" s="49"/>
      <c r="H11" s="50">
        <f t="shared" si="13"/>
        <v>0</v>
      </c>
      <c r="K11" s="48">
        <f t="shared" ca="1" si="14"/>
        <v>42494</v>
      </c>
      <c r="L11" s="37">
        <f t="shared" ca="1" si="1"/>
        <v>42494</v>
      </c>
      <c r="M11" s="49"/>
      <c r="N11" s="49"/>
      <c r="O11" s="49"/>
      <c r="P11" s="49"/>
      <c r="Q11" s="50">
        <f t="shared" si="2"/>
        <v>0</v>
      </c>
      <c r="T11" s="48">
        <f t="shared" ca="1" si="15"/>
        <v>42494</v>
      </c>
      <c r="U11" s="37">
        <f t="shared" ca="1" si="3"/>
        <v>42494</v>
      </c>
      <c r="V11" s="49"/>
      <c r="W11" s="49"/>
      <c r="X11" s="49"/>
      <c r="Y11" s="49"/>
      <c r="Z11" s="50">
        <f t="shared" si="4"/>
        <v>0</v>
      </c>
      <c r="FN11" s="48">
        <f t="shared" ca="1" si="16"/>
        <v>42494</v>
      </c>
      <c r="FO11" s="37">
        <f t="shared" ca="1" si="5"/>
        <v>42494</v>
      </c>
      <c r="FP11" s="49"/>
      <c r="FQ11" s="49"/>
      <c r="FR11" s="49"/>
      <c r="FS11" s="49"/>
      <c r="FT11" s="50">
        <f t="shared" si="17"/>
        <v>0</v>
      </c>
      <c r="FW11" s="36">
        <f t="shared" ca="1" si="6"/>
        <v>42494</v>
      </c>
      <c r="FX11" s="37">
        <f t="shared" ca="1" si="7"/>
        <v>42494</v>
      </c>
      <c r="FY11" s="32">
        <f t="shared" si="8"/>
        <v>0</v>
      </c>
      <c r="FZ11" s="26">
        <f t="shared" si="9"/>
        <v>0</v>
      </c>
      <c r="GA11" s="26">
        <f t="shared" si="10"/>
        <v>0</v>
      </c>
      <c r="GB11" s="26">
        <f t="shared" si="11"/>
        <v>0</v>
      </c>
    </row>
    <row r="12" spans="1:184" x14ac:dyDescent="0.25">
      <c r="B12" s="48">
        <f t="shared" ca="1" si="12"/>
        <v>42495</v>
      </c>
      <c r="C12" s="37">
        <f t="shared" ca="1" si="0"/>
        <v>42495</v>
      </c>
      <c r="D12" s="49"/>
      <c r="E12" s="49"/>
      <c r="F12" s="49"/>
      <c r="G12" s="49"/>
      <c r="H12" s="50">
        <f t="shared" si="13"/>
        <v>0</v>
      </c>
      <c r="K12" s="48">
        <f t="shared" ca="1" si="14"/>
        <v>42495</v>
      </c>
      <c r="L12" s="37">
        <f t="shared" ca="1" si="1"/>
        <v>42495</v>
      </c>
      <c r="M12" s="49"/>
      <c r="N12" s="49"/>
      <c r="O12" s="49"/>
      <c r="P12" s="49"/>
      <c r="Q12" s="50">
        <f t="shared" si="2"/>
        <v>0</v>
      </c>
      <c r="T12" s="48">
        <f t="shared" ca="1" si="15"/>
        <v>42495</v>
      </c>
      <c r="U12" s="37">
        <f t="shared" ca="1" si="3"/>
        <v>42495</v>
      </c>
      <c r="V12" s="49"/>
      <c r="W12" s="49"/>
      <c r="X12" s="49"/>
      <c r="Y12" s="49"/>
      <c r="Z12" s="50">
        <f t="shared" si="4"/>
        <v>0</v>
      </c>
      <c r="FN12" s="48">
        <f t="shared" ca="1" si="16"/>
        <v>42495</v>
      </c>
      <c r="FO12" s="37">
        <f t="shared" ca="1" si="5"/>
        <v>42495</v>
      </c>
      <c r="FP12" s="49"/>
      <c r="FQ12" s="49"/>
      <c r="FR12" s="49"/>
      <c r="FS12" s="49"/>
      <c r="FT12" s="50">
        <f t="shared" si="17"/>
        <v>0</v>
      </c>
      <c r="FW12" s="36">
        <f t="shared" ca="1" si="6"/>
        <v>42495</v>
      </c>
      <c r="FX12" s="37">
        <f t="shared" ca="1" si="7"/>
        <v>42495</v>
      </c>
      <c r="FY12" s="32">
        <f t="shared" si="8"/>
        <v>0</v>
      </c>
      <c r="FZ12" s="26">
        <f t="shared" si="9"/>
        <v>0</v>
      </c>
      <c r="GA12" s="26">
        <f t="shared" si="10"/>
        <v>0</v>
      </c>
      <c r="GB12" s="26">
        <f t="shared" si="11"/>
        <v>0</v>
      </c>
    </row>
    <row r="13" spans="1:184" x14ac:dyDescent="0.25">
      <c r="B13" s="48">
        <f t="shared" ca="1" si="12"/>
        <v>42496</v>
      </c>
      <c r="C13" s="37">
        <f t="shared" ca="1" si="0"/>
        <v>42496</v>
      </c>
      <c r="D13" s="49"/>
      <c r="E13" s="49"/>
      <c r="F13" s="49"/>
      <c r="G13" s="49"/>
      <c r="H13" s="50">
        <f t="shared" si="13"/>
        <v>0</v>
      </c>
      <c r="K13" s="48">
        <f t="shared" ca="1" si="14"/>
        <v>42496</v>
      </c>
      <c r="L13" s="37">
        <f t="shared" ca="1" si="1"/>
        <v>42496</v>
      </c>
      <c r="M13" s="49"/>
      <c r="N13" s="49"/>
      <c r="O13" s="49"/>
      <c r="P13" s="49"/>
      <c r="Q13" s="50">
        <f t="shared" si="2"/>
        <v>0</v>
      </c>
      <c r="T13" s="48">
        <f t="shared" ca="1" si="15"/>
        <v>42496</v>
      </c>
      <c r="U13" s="37">
        <f t="shared" ca="1" si="3"/>
        <v>42496</v>
      </c>
      <c r="V13" s="49"/>
      <c r="W13" s="49"/>
      <c r="X13" s="49"/>
      <c r="Y13" s="49"/>
      <c r="Z13" s="50">
        <f t="shared" si="4"/>
        <v>0</v>
      </c>
      <c r="FN13" s="48">
        <f t="shared" ca="1" si="16"/>
        <v>42496</v>
      </c>
      <c r="FO13" s="37">
        <f t="shared" ca="1" si="5"/>
        <v>42496</v>
      </c>
      <c r="FP13" s="49"/>
      <c r="FQ13" s="49"/>
      <c r="FR13" s="49"/>
      <c r="FS13" s="49"/>
      <c r="FT13" s="50">
        <f t="shared" si="17"/>
        <v>0</v>
      </c>
      <c r="FW13" s="36">
        <f t="shared" ca="1" si="6"/>
        <v>42496</v>
      </c>
      <c r="FX13" s="37">
        <f t="shared" ca="1" si="7"/>
        <v>42496</v>
      </c>
      <c r="FY13" s="32">
        <f t="shared" si="8"/>
        <v>0</v>
      </c>
      <c r="FZ13" s="26">
        <f t="shared" si="9"/>
        <v>0</v>
      </c>
      <c r="GA13" s="26">
        <f t="shared" si="10"/>
        <v>0</v>
      </c>
      <c r="GB13" s="26">
        <f t="shared" si="11"/>
        <v>0</v>
      </c>
    </row>
    <row r="14" spans="1:184" x14ac:dyDescent="0.25">
      <c r="B14" s="48">
        <f t="shared" ca="1" si="12"/>
        <v>42497</v>
      </c>
      <c r="C14" s="37">
        <f t="shared" ca="1" si="0"/>
        <v>42497</v>
      </c>
      <c r="D14" s="49"/>
      <c r="E14" s="49"/>
      <c r="F14" s="49"/>
      <c r="G14" s="49"/>
      <c r="H14" s="50">
        <f t="shared" si="13"/>
        <v>0</v>
      </c>
      <c r="K14" s="48">
        <f t="shared" ca="1" si="14"/>
        <v>42497</v>
      </c>
      <c r="L14" s="37">
        <f t="shared" ca="1" si="1"/>
        <v>42497</v>
      </c>
      <c r="M14" s="49"/>
      <c r="N14" s="49"/>
      <c r="O14" s="49"/>
      <c r="P14" s="49"/>
      <c r="Q14" s="50">
        <f t="shared" si="2"/>
        <v>0</v>
      </c>
      <c r="T14" s="48">
        <f t="shared" ca="1" si="15"/>
        <v>42497</v>
      </c>
      <c r="U14" s="37">
        <f t="shared" ca="1" si="3"/>
        <v>42497</v>
      </c>
      <c r="V14" s="49"/>
      <c r="W14" s="49"/>
      <c r="X14" s="49"/>
      <c r="Y14" s="49"/>
      <c r="Z14" s="50">
        <f t="shared" si="4"/>
        <v>0</v>
      </c>
      <c r="FN14" s="48">
        <f t="shared" ca="1" si="16"/>
        <v>42497</v>
      </c>
      <c r="FO14" s="37">
        <f t="shared" ca="1" si="5"/>
        <v>42497</v>
      </c>
      <c r="FP14" s="49"/>
      <c r="FQ14" s="49"/>
      <c r="FR14" s="49"/>
      <c r="FS14" s="49"/>
      <c r="FT14" s="50">
        <f t="shared" si="17"/>
        <v>0</v>
      </c>
      <c r="FW14" s="36">
        <f t="shared" ca="1" si="6"/>
        <v>42497</v>
      </c>
      <c r="FX14" s="37">
        <f t="shared" ca="1" si="7"/>
        <v>42497</v>
      </c>
      <c r="FY14" s="32">
        <f t="shared" si="8"/>
        <v>0</v>
      </c>
      <c r="FZ14" s="26">
        <f t="shared" si="9"/>
        <v>0</v>
      </c>
      <c r="GA14" s="26">
        <f t="shared" si="10"/>
        <v>0</v>
      </c>
      <c r="GB14" s="26">
        <f t="shared" si="11"/>
        <v>0</v>
      </c>
    </row>
    <row r="15" spans="1:184" x14ac:dyDescent="0.25">
      <c r="B15" s="48">
        <f t="shared" ca="1" si="12"/>
        <v>42498</v>
      </c>
      <c r="C15" s="37">
        <f t="shared" ca="1" si="0"/>
        <v>42498</v>
      </c>
      <c r="D15" s="49"/>
      <c r="E15" s="49"/>
      <c r="F15" s="49"/>
      <c r="G15" s="49"/>
      <c r="H15" s="50">
        <f t="shared" si="13"/>
        <v>0</v>
      </c>
      <c r="K15" s="48">
        <f t="shared" ca="1" si="14"/>
        <v>42498</v>
      </c>
      <c r="L15" s="37">
        <f t="shared" ca="1" si="1"/>
        <v>42498</v>
      </c>
      <c r="M15" s="49"/>
      <c r="N15" s="49"/>
      <c r="O15" s="49"/>
      <c r="P15" s="49"/>
      <c r="Q15" s="50">
        <f t="shared" si="2"/>
        <v>0</v>
      </c>
      <c r="T15" s="48">
        <f t="shared" ca="1" si="15"/>
        <v>42498</v>
      </c>
      <c r="U15" s="37">
        <f t="shared" ca="1" si="3"/>
        <v>42498</v>
      </c>
      <c r="V15" s="49"/>
      <c r="W15" s="49"/>
      <c r="X15" s="49"/>
      <c r="Y15" s="49"/>
      <c r="Z15" s="50">
        <f t="shared" si="4"/>
        <v>0</v>
      </c>
      <c r="FN15" s="48">
        <f t="shared" ca="1" si="16"/>
        <v>42498</v>
      </c>
      <c r="FO15" s="37">
        <f t="shared" ca="1" si="5"/>
        <v>42498</v>
      </c>
      <c r="FP15" s="49"/>
      <c r="FQ15" s="49"/>
      <c r="FR15" s="49"/>
      <c r="FS15" s="49"/>
      <c r="FT15" s="50">
        <f t="shared" si="17"/>
        <v>0</v>
      </c>
      <c r="FW15" s="36">
        <f t="shared" ca="1" si="6"/>
        <v>42498</v>
      </c>
      <c r="FX15" s="37">
        <f t="shared" ca="1" si="7"/>
        <v>42498</v>
      </c>
      <c r="FY15" s="32">
        <f t="shared" si="8"/>
        <v>0</v>
      </c>
      <c r="FZ15" s="26">
        <f t="shared" si="9"/>
        <v>0</v>
      </c>
      <c r="GA15" s="26">
        <f t="shared" si="10"/>
        <v>0</v>
      </c>
      <c r="GB15" s="26">
        <f t="shared" si="11"/>
        <v>0</v>
      </c>
    </row>
    <row r="16" spans="1:184" x14ac:dyDescent="0.25">
      <c r="B16" s="48">
        <f t="shared" ca="1" si="12"/>
        <v>42499</v>
      </c>
      <c r="C16" s="37">
        <f t="shared" ca="1" si="0"/>
        <v>42499</v>
      </c>
      <c r="D16" s="49"/>
      <c r="E16" s="49"/>
      <c r="F16" s="49"/>
      <c r="G16" s="49"/>
      <c r="H16" s="50">
        <f t="shared" si="13"/>
        <v>0</v>
      </c>
      <c r="K16" s="48">
        <f t="shared" ca="1" si="14"/>
        <v>42499</v>
      </c>
      <c r="L16" s="37">
        <f t="shared" ca="1" si="1"/>
        <v>42499</v>
      </c>
      <c r="M16" s="49"/>
      <c r="N16" s="49"/>
      <c r="O16" s="49"/>
      <c r="P16" s="49"/>
      <c r="Q16" s="50">
        <f t="shared" si="2"/>
        <v>0</v>
      </c>
      <c r="T16" s="48">
        <f t="shared" ca="1" si="15"/>
        <v>42499</v>
      </c>
      <c r="U16" s="37">
        <f t="shared" ca="1" si="3"/>
        <v>42499</v>
      </c>
      <c r="V16" s="49"/>
      <c r="W16" s="49"/>
      <c r="X16" s="49"/>
      <c r="Y16" s="49"/>
      <c r="Z16" s="50">
        <f t="shared" si="4"/>
        <v>0</v>
      </c>
      <c r="FN16" s="48">
        <f t="shared" ca="1" si="16"/>
        <v>42499</v>
      </c>
      <c r="FO16" s="37">
        <f t="shared" ca="1" si="5"/>
        <v>42499</v>
      </c>
      <c r="FP16" s="49"/>
      <c r="FQ16" s="49"/>
      <c r="FR16" s="49"/>
      <c r="FS16" s="49"/>
      <c r="FT16" s="50">
        <f t="shared" si="17"/>
        <v>0</v>
      </c>
      <c r="FW16" s="36">
        <f t="shared" ca="1" si="6"/>
        <v>42499</v>
      </c>
      <c r="FX16" s="37">
        <f t="shared" ca="1" si="7"/>
        <v>42499</v>
      </c>
      <c r="FY16" s="32">
        <f t="shared" si="8"/>
        <v>0</v>
      </c>
      <c r="FZ16" s="26">
        <f t="shared" si="9"/>
        <v>0</v>
      </c>
      <c r="GA16" s="26">
        <f t="shared" si="10"/>
        <v>0</v>
      </c>
      <c r="GB16" s="26">
        <f t="shared" si="11"/>
        <v>0</v>
      </c>
    </row>
    <row r="17" spans="2:184" x14ac:dyDescent="0.25">
      <c r="B17" s="48">
        <f t="shared" ca="1" si="12"/>
        <v>42500</v>
      </c>
      <c r="C17" s="37">
        <f t="shared" ca="1" si="0"/>
        <v>42500</v>
      </c>
      <c r="D17" s="49"/>
      <c r="E17" s="49"/>
      <c r="F17" s="49"/>
      <c r="G17" s="49"/>
      <c r="H17" s="50">
        <f t="shared" si="13"/>
        <v>0</v>
      </c>
      <c r="K17" s="48">
        <f t="shared" ca="1" si="14"/>
        <v>42500</v>
      </c>
      <c r="L17" s="37">
        <f t="shared" ca="1" si="1"/>
        <v>42500</v>
      </c>
      <c r="M17" s="49"/>
      <c r="N17" s="49"/>
      <c r="O17" s="49"/>
      <c r="P17" s="49"/>
      <c r="Q17" s="50">
        <f t="shared" si="2"/>
        <v>0</v>
      </c>
      <c r="T17" s="48">
        <f t="shared" ca="1" si="15"/>
        <v>42500</v>
      </c>
      <c r="U17" s="37">
        <f t="shared" ca="1" si="3"/>
        <v>42500</v>
      </c>
      <c r="V17" s="49"/>
      <c r="W17" s="49"/>
      <c r="X17" s="49"/>
      <c r="Y17" s="49"/>
      <c r="Z17" s="50">
        <f t="shared" si="4"/>
        <v>0</v>
      </c>
      <c r="FN17" s="48">
        <f t="shared" ca="1" si="16"/>
        <v>42500</v>
      </c>
      <c r="FO17" s="37">
        <f t="shared" ca="1" si="5"/>
        <v>42500</v>
      </c>
      <c r="FP17" s="49"/>
      <c r="FQ17" s="49"/>
      <c r="FR17" s="49"/>
      <c r="FS17" s="49"/>
      <c r="FT17" s="50">
        <f t="shared" si="17"/>
        <v>0</v>
      </c>
      <c r="FW17" s="36">
        <f t="shared" ca="1" si="6"/>
        <v>42500</v>
      </c>
      <c r="FX17" s="37">
        <f t="shared" ca="1" si="7"/>
        <v>42500</v>
      </c>
      <c r="FY17" s="32">
        <f t="shared" si="8"/>
        <v>0</v>
      </c>
      <c r="FZ17" s="26">
        <f t="shared" si="9"/>
        <v>0</v>
      </c>
      <c r="GA17" s="26">
        <f t="shared" si="10"/>
        <v>0</v>
      </c>
      <c r="GB17" s="26">
        <f t="shared" si="11"/>
        <v>0</v>
      </c>
    </row>
    <row r="18" spans="2:184" x14ac:dyDescent="0.25">
      <c r="B18" s="48">
        <f t="shared" ca="1" si="12"/>
        <v>42501</v>
      </c>
      <c r="C18" s="37">
        <f t="shared" ca="1" si="0"/>
        <v>42501</v>
      </c>
      <c r="D18" s="49"/>
      <c r="E18" s="49"/>
      <c r="F18" s="49"/>
      <c r="G18" s="49"/>
      <c r="H18" s="50">
        <f t="shared" si="13"/>
        <v>0</v>
      </c>
      <c r="K18" s="48">
        <f t="shared" ca="1" si="14"/>
        <v>42501</v>
      </c>
      <c r="L18" s="37">
        <f t="shared" ca="1" si="1"/>
        <v>42501</v>
      </c>
      <c r="M18" s="49"/>
      <c r="N18" s="49"/>
      <c r="O18" s="49"/>
      <c r="P18" s="49"/>
      <c r="Q18" s="50">
        <f t="shared" si="2"/>
        <v>0</v>
      </c>
      <c r="T18" s="48">
        <f t="shared" ca="1" si="15"/>
        <v>42501</v>
      </c>
      <c r="U18" s="37">
        <f t="shared" ca="1" si="3"/>
        <v>42501</v>
      </c>
      <c r="V18" s="49"/>
      <c r="W18" s="49"/>
      <c r="X18" s="49"/>
      <c r="Y18" s="49"/>
      <c r="Z18" s="50">
        <f t="shared" si="4"/>
        <v>0</v>
      </c>
      <c r="FN18" s="48">
        <f t="shared" ca="1" si="16"/>
        <v>42501</v>
      </c>
      <c r="FO18" s="37">
        <f t="shared" ca="1" si="5"/>
        <v>42501</v>
      </c>
      <c r="FP18" s="49"/>
      <c r="FQ18" s="49"/>
      <c r="FR18" s="49"/>
      <c r="FS18" s="49"/>
      <c r="FT18" s="50">
        <f t="shared" si="17"/>
        <v>0</v>
      </c>
      <c r="FW18" s="36">
        <f t="shared" ca="1" si="6"/>
        <v>42501</v>
      </c>
      <c r="FX18" s="37">
        <f t="shared" ca="1" si="7"/>
        <v>42501</v>
      </c>
      <c r="FY18" s="32">
        <f t="shared" si="8"/>
        <v>0</v>
      </c>
      <c r="FZ18" s="26">
        <f t="shared" si="9"/>
        <v>0</v>
      </c>
      <c r="GA18" s="26">
        <f t="shared" si="10"/>
        <v>0</v>
      </c>
      <c r="GB18" s="26">
        <f t="shared" si="11"/>
        <v>0</v>
      </c>
    </row>
    <row r="19" spans="2:184" x14ac:dyDescent="0.25">
      <c r="B19" s="48">
        <f t="shared" ca="1" si="12"/>
        <v>42502</v>
      </c>
      <c r="C19" s="37">
        <f t="shared" ca="1" si="0"/>
        <v>42502</v>
      </c>
      <c r="D19" s="49"/>
      <c r="E19" s="49"/>
      <c r="F19" s="49"/>
      <c r="G19" s="49"/>
      <c r="H19" s="50">
        <f t="shared" si="13"/>
        <v>0</v>
      </c>
      <c r="K19" s="48">
        <f t="shared" ca="1" si="14"/>
        <v>42502</v>
      </c>
      <c r="L19" s="37">
        <f t="shared" ca="1" si="1"/>
        <v>42502</v>
      </c>
      <c r="M19" s="49"/>
      <c r="N19" s="49"/>
      <c r="O19" s="49"/>
      <c r="P19" s="49"/>
      <c r="Q19" s="50">
        <f t="shared" si="2"/>
        <v>0</v>
      </c>
      <c r="T19" s="48">
        <f t="shared" ca="1" si="15"/>
        <v>42502</v>
      </c>
      <c r="U19" s="37">
        <f t="shared" ca="1" si="3"/>
        <v>42502</v>
      </c>
      <c r="V19" s="49"/>
      <c r="W19" s="49"/>
      <c r="X19" s="49"/>
      <c r="Y19" s="49"/>
      <c r="Z19" s="50">
        <f t="shared" si="4"/>
        <v>0</v>
      </c>
      <c r="FN19" s="48">
        <f t="shared" ca="1" si="16"/>
        <v>42502</v>
      </c>
      <c r="FO19" s="37">
        <f t="shared" ca="1" si="5"/>
        <v>42502</v>
      </c>
      <c r="FP19" s="49"/>
      <c r="FQ19" s="49"/>
      <c r="FR19" s="49"/>
      <c r="FS19" s="49"/>
      <c r="FT19" s="50">
        <f t="shared" si="17"/>
        <v>0</v>
      </c>
      <c r="FW19" s="36">
        <f t="shared" ca="1" si="6"/>
        <v>42502</v>
      </c>
      <c r="FX19" s="37">
        <f t="shared" ca="1" si="7"/>
        <v>42502</v>
      </c>
      <c r="FY19" s="32">
        <f t="shared" si="8"/>
        <v>0</v>
      </c>
      <c r="FZ19" s="26">
        <f t="shared" si="9"/>
        <v>0</v>
      </c>
      <c r="GA19" s="26">
        <f t="shared" si="10"/>
        <v>0</v>
      </c>
      <c r="GB19" s="26">
        <f t="shared" si="11"/>
        <v>0</v>
      </c>
    </row>
    <row r="20" spans="2:184" x14ac:dyDescent="0.25">
      <c r="B20" s="48">
        <f t="shared" ca="1" si="12"/>
        <v>42503</v>
      </c>
      <c r="C20" s="37">
        <f t="shared" ca="1" si="0"/>
        <v>42503</v>
      </c>
      <c r="D20" s="49"/>
      <c r="E20" s="49"/>
      <c r="F20" s="49"/>
      <c r="G20" s="49"/>
      <c r="H20" s="50">
        <f t="shared" si="13"/>
        <v>0</v>
      </c>
      <c r="K20" s="48">
        <f t="shared" ca="1" si="14"/>
        <v>42503</v>
      </c>
      <c r="L20" s="37">
        <f t="shared" ca="1" si="1"/>
        <v>42503</v>
      </c>
      <c r="M20" s="49"/>
      <c r="N20" s="49"/>
      <c r="O20" s="49"/>
      <c r="P20" s="49"/>
      <c r="Q20" s="50">
        <f t="shared" si="2"/>
        <v>0</v>
      </c>
      <c r="T20" s="48">
        <f t="shared" ca="1" si="15"/>
        <v>42503</v>
      </c>
      <c r="U20" s="37">
        <f t="shared" ca="1" si="3"/>
        <v>42503</v>
      </c>
      <c r="V20" s="49"/>
      <c r="W20" s="49"/>
      <c r="X20" s="49"/>
      <c r="Y20" s="49"/>
      <c r="Z20" s="50">
        <f t="shared" si="4"/>
        <v>0</v>
      </c>
      <c r="FN20" s="48">
        <f t="shared" ca="1" si="16"/>
        <v>42503</v>
      </c>
      <c r="FO20" s="37">
        <f t="shared" ca="1" si="5"/>
        <v>42503</v>
      </c>
      <c r="FP20" s="49"/>
      <c r="FQ20" s="49"/>
      <c r="FR20" s="49"/>
      <c r="FS20" s="49"/>
      <c r="FT20" s="50">
        <f t="shared" si="17"/>
        <v>0</v>
      </c>
      <c r="FW20" s="36">
        <f t="shared" ca="1" si="6"/>
        <v>42503</v>
      </c>
      <c r="FX20" s="37">
        <f t="shared" ca="1" si="7"/>
        <v>42503</v>
      </c>
      <c r="FY20" s="32">
        <f t="shared" si="8"/>
        <v>0</v>
      </c>
      <c r="FZ20" s="26">
        <f t="shared" si="9"/>
        <v>0</v>
      </c>
      <c r="GA20" s="26">
        <f t="shared" si="10"/>
        <v>0</v>
      </c>
      <c r="GB20" s="26">
        <f t="shared" si="11"/>
        <v>0</v>
      </c>
    </row>
    <row r="21" spans="2:184" x14ac:dyDescent="0.25">
      <c r="B21" s="48">
        <f t="shared" ca="1" si="12"/>
        <v>42504</v>
      </c>
      <c r="C21" s="37">
        <f t="shared" ca="1" si="0"/>
        <v>42504</v>
      </c>
      <c r="D21" s="49"/>
      <c r="E21" s="49"/>
      <c r="F21" s="49"/>
      <c r="G21" s="49"/>
      <c r="H21" s="50">
        <f t="shared" si="13"/>
        <v>0</v>
      </c>
      <c r="K21" s="48">
        <f t="shared" ca="1" si="14"/>
        <v>42504</v>
      </c>
      <c r="L21" s="37">
        <f t="shared" ca="1" si="1"/>
        <v>42504</v>
      </c>
      <c r="M21" s="49"/>
      <c r="N21" s="49"/>
      <c r="O21" s="49"/>
      <c r="P21" s="49"/>
      <c r="Q21" s="50">
        <f t="shared" si="2"/>
        <v>0</v>
      </c>
      <c r="T21" s="48">
        <f t="shared" ca="1" si="15"/>
        <v>42504</v>
      </c>
      <c r="U21" s="37">
        <f t="shared" ca="1" si="3"/>
        <v>42504</v>
      </c>
      <c r="V21" s="49"/>
      <c r="W21" s="49"/>
      <c r="X21" s="49"/>
      <c r="Y21" s="49"/>
      <c r="Z21" s="50">
        <f t="shared" si="4"/>
        <v>0</v>
      </c>
      <c r="FN21" s="48">
        <f t="shared" ca="1" si="16"/>
        <v>42504</v>
      </c>
      <c r="FO21" s="37">
        <f t="shared" ca="1" si="5"/>
        <v>42504</v>
      </c>
      <c r="FP21" s="49"/>
      <c r="FQ21" s="49"/>
      <c r="FR21" s="49"/>
      <c r="FS21" s="49"/>
      <c r="FT21" s="50">
        <f t="shared" si="17"/>
        <v>0</v>
      </c>
      <c r="FW21" s="36">
        <f t="shared" ca="1" si="6"/>
        <v>42504</v>
      </c>
      <c r="FX21" s="37">
        <f t="shared" ca="1" si="7"/>
        <v>42504</v>
      </c>
      <c r="FY21" s="32">
        <f t="shared" si="8"/>
        <v>0</v>
      </c>
      <c r="FZ21" s="26">
        <f t="shared" si="9"/>
        <v>0</v>
      </c>
      <c r="GA21" s="26">
        <f t="shared" si="10"/>
        <v>0</v>
      </c>
      <c r="GB21" s="26">
        <f t="shared" si="11"/>
        <v>0</v>
      </c>
    </row>
    <row r="22" spans="2:184" x14ac:dyDescent="0.25">
      <c r="B22" s="48">
        <f t="shared" ca="1" si="12"/>
        <v>42505</v>
      </c>
      <c r="C22" s="37">
        <f t="shared" ca="1" si="0"/>
        <v>42505</v>
      </c>
      <c r="D22" s="49"/>
      <c r="E22" s="49"/>
      <c r="F22" s="49"/>
      <c r="G22" s="49"/>
      <c r="H22" s="50">
        <f t="shared" si="13"/>
        <v>0</v>
      </c>
      <c r="K22" s="48">
        <f t="shared" ca="1" si="14"/>
        <v>42505</v>
      </c>
      <c r="L22" s="37">
        <f t="shared" ca="1" si="1"/>
        <v>42505</v>
      </c>
      <c r="M22" s="49"/>
      <c r="N22" s="49"/>
      <c r="O22" s="49"/>
      <c r="P22" s="49"/>
      <c r="Q22" s="50">
        <f t="shared" si="2"/>
        <v>0</v>
      </c>
      <c r="T22" s="48">
        <f t="shared" ca="1" si="15"/>
        <v>42505</v>
      </c>
      <c r="U22" s="37">
        <f t="shared" ca="1" si="3"/>
        <v>42505</v>
      </c>
      <c r="V22" s="49"/>
      <c r="W22" s="49"/>
      <c r="X22" s="49"/>
      <c r="Y22" s="49"/>
      <c r="Z22" s="50">
        <f t="shared" si="4"/>
        <v>0</v>
      </c>
      <c r="FN22" s="48">
        <f t="shared" ca="1" si="16"/>
        <v>42505</v>
      </c>
      <c r="FO22" s="37">
        <f t="shared" ca="1" si="5"/>
        <v>42505</v>
      </c>
      <c r="FP22" s="49"/>
      <c r="FQ22" s="49"/>
      <c r="FR22" s="49"/>
      <c r="FS22" s="49"/>
      <c r="FT22" s="50">
        <f t="shared" si="17"/>
        <v>0</v>
      </c>
      <c r="FW22" s="36">
        <f t="shared" ca="1" si="6"/>
        <v>42505</v>
      </c>
      <c r="FX22" s="37">
        <f t="shared" ca="1" si="7"/>
        <v>42505</v>
      </c>
      <c r="FY22" s="32">
        <f t="shared" si="8"/>
        <v>0</v>
      </c>
      <c r="FZ22" s="26">
        <f t="shared" si="9"/>
        <v>0</v>
      </c>
      <c r="GA22" s="26">
        <f t="shared" si="10"/>
        <v>0</v>
      </c>
      <c r="GB22" s="26">
        <f t="shared" si="11"/>
        <v>0</v>
      </c>
    </row>
    <row r="23" spans="2:184" x14ac:dyDescent="0.25">
      <c r="B23" s="48">
        <f t="shared" ca="1" si="12"/>
        <v>42506</v>
      </c>
      <c r="C23" s="37">
        <f t="shared" ca="1" si="0"/>
        <v>42506</v>
      </c>
      <c r="D23" s="49"/>
      <c r="E23" s="49"/>
      <c r="F23" s="49"/>
      <c r="G23" s="49"/>
      <c r="H23" s="50">
        <f t="shared" si="13"/>
        <v>0</v>
      </c>
      <c r="K23" s="48">
        <f t="shared" ca="1" si="14"/>
        <v>42506</v>
      </c>
      <c r="L23" s="37">
        <f t="shared" ca="1" si="1"/>
        <v>42506</v>
      </c>
      <c r="M23" s="49"/>
      <c r="N23" s="49"/>
      <c r="O23" s="49"/>
      <c r="P23" s="49"/>
      <c r="Q23" s="50">
        <f t="shared" si="2"/>
        <v>0</v>
      </c>
      <c r="T23" s="48">
        <f t="shared" ca="1" si="15"/>
        <v>42506</v>
      </c>
      <c r="U23" s="37">
        <f t="shared" ca="1" si="3"/>
        <v>42506</v>
      </c>
      <c r="V23" s="49"/>
      <c r="W23" s="49"/>
      <c r="X23" s="49"/>
      <c r="Y23" s="49"/>
      <c r="Z23" s="50">
        <f t="shared" si="4"/>
        <v>0</v>
      </c>
      <c r="FN23" s="48">
        <f t="shared" ca="1" si="16"/>
        <v>42506</v>
      </c>
      <c r="FO23" s="37">
        <f t="shared" ca="1" si="5"/>
        <v>42506</v>
      </c>
      <c r="FP23" s="49"/>
      <c r="FQ23" s="49"/>
      <c r="FR23" s="49"/>
      <c r="FS23" s="49"/>
      <c r="FT23" s="50">
        <f t="shared" si="17"/>
        <v>0</v>
      </c>
      <c r="FW23" s="36">
        <f t="shared" ca="1" si="6"/>
        <v>42506</v>
      </c>
      <c r="FX23" s="37">
        <f t="shared" ca="1" si="7"/>
        <v>42506</v>
      </c>
      <c r="FY23" s="32">
        <f t="shared" si="8"/>
        <v>0</v>
      </c>
      <c r="FZ23" s="26">
        <f t="shared" si="9"/>
        <v>0</v>
      </c>
      <c r="GA23" s="26">
        <f t="shared" si="10"/>
        <v>0</v>
      </c>
      <c r="GB23" s="26">
        <f t="shared" si="11"/>
        <v>0</v>
      </c>
    </row>
    <row r="24" spans="2:184" x14ac:dyDescent="0.25">
      <c r="B24" s="48">
        <f t="shared" ca="1" si="12"/>
        <v>42507</v>
      </c>
      <c r="C24" s="37">
        <f t="shared" ca="1" si="0"/>
        <v>42507</v>
      </c>
      <c r="D24" s="49"/>
      <c r="E24" s="49"/>
      <c r="F24" s="49"/>
      <c r="G24" s="49"/>
      <c r="H24" s="50">
        <f t="shared" si="13"/>
        <v>0</v>
      </c>
      <c r="K24" s="48">
        <f t="shared" ca="1" si="14"/>
        <v>42507</v>
      </c>
      <c r="L24" s="37">
        <f t="shared" ca="1" si="1"/>
        <v>42507</v>
      </c>
      <c r="M24" s="49"/>
      <c r="N24" s="49"/>
      <c r="O24" s="49"/>
      <c r="P24" s="49"/>
      <c r="Q24" s="50">
        <f t="shared" si="2"/>
        <v>0</v>
      </c>
      <c r="T24" s="48">
        <f t="shared" ca="1" si="15"/>
        <v>42507</v>
      </c>
      <c r="U24" s="37">
        <f t="shared" ca="1" si="3"/>
        <v>42507</v>
      </c>
      <c r="V24" s="49"/>
      <c r="W24" s="49"/>
      <c r="X24" s="49"/>
      <c r="Y24" s="49"/>
      <c r="Z24" s="50">
        <f t="shared" si="4"/>
        <v>0</v>
      </c>
      <c r="FN24" s="48">
        <f t="shared" ca="1" si="16"/>
        <v>42507</v>
      </c>
      <c r="FO24" s="37">
        <f t="shared" ca="1" si="5"/>
        <v>42507</v>
      </c>
      <c r="FP24" s="49"/>
      <c r="FQ24" s="49"/>
      <c r="FR24" s="49"/>
      <c r="FS24" s="49"/>
      <c r="FT24" s="50">
        <f t="shared" si="17"/>
        <v>0</v>
      </c>
      <c r="FW24" s="36">
        <f t="shared" ca="1" si="6"/>
        <v>42507</v>
      </c>
      <c r="FX24" s="37">
        <f t="shared" ca="1" si="7"/>
        <v>42507</v>
      </c>
      <c r="FY24" s="32">
        <f t="shared" si="8"/>
        <v>0</v>
      </c>
      <c r="FZ24" s="26">
        <f t="shared" si="9"/>
        <v>0</v>
      </c>
      <c r="GA24" s="26">
        <f t="shared" si="10"/>
        <v>0</v>
      </c>
      <c r="GB24" s="26">
        <f t="shared" si="11"/>
        <v>0</v>
      </c>
    </row>
    <row r="25" spans="2:184" x14ac:dyDescent="0.25">
      <c r="B25" s="48">
        <f t="shared" ca="1" si="12"/>
        <v>42508</v>
      </c>
      <c r="C25" s="37">
        <f t="shared" ca="1" si="0"/>
        <v>42508</v>
      </c>
      <c r="D25" s="49"/>
      <c r="E25" s="49"/>
      <c r="F25" s="49"/>
      <c r="G25" s="49"/>
      <c r="H25" s="50">
        <f t="shared" si="13"/>
        <v>0</v>
      </c>
      <c r="K25" s="48">
        <f t="shared" ca="1" si="14"/>
        <v>42508</v>
      </c>
      <c r="L25" s="37">
        <f t="shared" ca="1" si="1"/>
        <v>42508</v>
      </c>
      <c r="M25" s="49"/>
      <c r="N25" s="49"/>
      <c r="O25" s="49"/>
      <c r="P25" s="49"/>
      <c r="Q25" s="50">
        <f t="shared" si="2"/>
        <v>0</v>
      </c>
      <c r="T25" s="48">
        <f t="shared" ca="1" si="15"/>
        <v>42508</v>
      </c>
      <c r="U25" s="37">
        <f t="shared" ca="1" si="3"/>
        <v>42508</v>
      </c>
      <c r="V25" s="49"/>
      <c r="W25" s="49"/>
      <c r="X25" s="49"/>
      <c r="Y25" s="49"/>
      <c r="Z25" s="50">
        <f t="shared" si="4"/>
        <v>0</v>
      </c>
      <c r="FN25" s="48">
        <f t="shared" ca="1" si="16"/>
        <v>42508</v>
      </c>
      <c r="FO25" s="37">
        <f t="shared" ca="1" si="5"/>
        <v>42508</v>
      </c>
      <c r="FP25" s="49"/>
      <c r="FQ25" s="49"/>
      <c r="FR25" s="49"/>
      <c r="FS25" s="49"/>
      <c r="FT25" s="50">
        <f t="shared" si="17"/>
        <v>0</v>
      </c>
      <c r="FW25" s="36">
        <f t="shared" ca="1" si="6"/>
        <v>42508</v>
      </c>
      <c r="FX25" s="37">
        <f t="shared" ca="1" si="7"/>
        <v>42508</v>
      </c>
      <c r="FY25" s="32">
        <f t="shared" si="8"/>
        <v>0</v>
      </c>
      <c r="FZ25" s="26">
        <f t="shared" si="9"/>
        <v>0</v>
      </c>
      <c r="GA25" s="26">
        <f t="shared" si="10"/>
        <v>0</v>
      </c>
      <c r="GB25" s="26">
        <f t="shared" si="11"/>
        <v>0</v>
      </c>
    </row>
    <row r="26" spans="2:184" x14ac:dyDescent="0.25">
      <c r="B26" s="48">
        <f t="shared" ca="1" si="12"/>
        <v>42509</v>
      </c>
      <c r="C26" s="37">
        <f t="shared" ca="1" si="0"/>
        <v>42509</v>
      </c>
      <c r="D26" s="49"/>
      <c r="E26" s="49"/>
      <c r="F26" s="49"/>
      <c r="G26" s="49"/>
      <c r="H26" s="50">
        <f t="shared" si="13"/>
        <v>0</v>
      </c>
      <c r="K26" s="48">
        <f t="shared" ca="1" si="14"/>
        <v>42509</v>
      </c>
      <c r="L26" s="37">
        <f t="shared" ca="1" si="1"/>
        <v>42509</v>
      </c>
      <c r="M26" s="49"/>
      <c r="N26" s="49"/>
      <c r="O26" s="49"/>
      <c r="P26" s="49"/>
      <c r="Q26" s="50">
        <f t="shared" si="2"/>
        <v>0</v>
      </c>
      <c r="T26" s="48">
        <f t="shared" ca="1" si="15"/>
        <v>42509</v>
      </c>
      <c r="U26" s="37">
        <f t="shared" ca="1" si="3"/>
        <v>42509</v>
      </c>
      <c r="V26" s="49"/>
      <c r="W26" s="49"/>
      <c r="X26" s="49"/>
      <c r="Y26" s="49"/>
      <c r="Z26" s="50">
        <f t="shared" si="4"/>
        <v>0</v>
      </c>
      <c r="FN26" s="48">
        <f t="shared" ca="1" si="16"/>
        <v>42509</v>
      </c>
      <c r="FO26" s="37">
        <f t="shared" ca="1" si="5"/>
        <v>42509</v>
      </c>
      <c r="FP26" s="49"/>
      <c r="FQ26" s="49"/>
      <c r="FR26" s="49"/>
      <c r="FS26" s="49"/>
      <c r="FT26" s="50">
        <f t="shared" si="17"/>
        <v>0</v>
      </c>
      <c r="FW26" s="36">
        <f t="shared" ca="1" si="6"/>
        <v>42509</v>
      </c>
      <c r="FX26" s="37">
        <f t="shared" ca="1" si="7"/>
        <v>42509</v>
      </c>
      <c r="FY26" s="32">
        <f t="shared" si="8"/>
        <v>0</v>
      </c>
      <c r="FZ26" s="26">
        <f t="shared" si="9"/>
        <v>0</v>
      </c>
      <c r="GA26" s="26">
        <f t="shared" si="10"/>
        <v>0</v>
      </c>
      <c r="GB26" s="26">
        <f t="shared" si="11"/>
        <v>0</v>
      </c>
    </row>
    <row r="27" spans="2:184" x14ac:dyDescent="0.25">
      <c r="B27" s="48">
        <f t="shared" ca="1" si="12"/>
        <v>42510</v>
      </c>
      <c r="C27" s="37">
        <f t="shared" ca="1" si="0"/>
        <v>42510</v>
      </c>
      <c r="D27" s="49"/>
      <c r="E27" s="49"/>
      <c r="F27" s="49"/>
      <c r="G27" s="49"/>
      <c r="H27" s="50">
        <f t="shared" si="13"/>
        <v>0</v>
      </c>
      <c r="K27" s="48">
        <f t="shared" ca="1" si="14"/>
        <v>42510</v>
      </c>
      <c r="L27" s="37">
        <f t="shared" ca="1" si="1"/>
        <v>42510</v>
      </c>
      <c r="M27" s="49"/>
      <c r="N27" s="49"/>
      <c r="O27" s="49"/>
      <c r="P27" s="49"/>
      <c r="Q27" s="50">
        <f t="shared" si="2"/>
        <v>0</v>
      </c>
      <c r="T27" s="48">
        <f t="shared" ca="1" si="15"/>
        <v>42510</v>
      </c>
      <c r="U27" s="37">
        <f t="shared" ca="1" si="3"/>
        <v>42510</v>
      </c>
      <c r="V27" s="49"/>
      <c r="W27" s="49"/>
      <c r="X27" s="49"/>
      <c r="Y27" s="49"/>
      <c r="Z27" s="50">
        <f t="shared" si="4"/>
        <v>0</v>
      </c>
      <c r="FN27" s="48">
        <f t="shared" ca="1" si="16"/>
        <v>42510</v>
      </c>
      <c r="FO27" s="37">
        <f t="shared" ca="1" si="5"/>
        <v>42510</v>
      </c>
      <c r="FP27" s="49"/>
      <c r="FQ27" s="49"/>
      <c r="FR27" s="49"/>
      <c r="FS27" s="49"/>
      <c r="FT27" s="50">
        <f t="shared" si="17"/>
        <v>0</v>
      </c>
      <c r="FW27" s="36">
        <f t="shared" ca="1" si="6"/>
        <v>42510</v>
      </c>
      <c r="FX27" s="37">
        <f t="shared" ca="1" si="7"/>
        <v>42510</v>
      </c>
      <c r="FY27" s="32">
        <f t="shared" si="8"/>
        <v>0</v>
      </c>
      <c r="FZ27" s="26">
        <f t="shared" si="9"/>
        <v>0</v>
      </c>
      <c r="GA27" s="26">
        <f t="shared" si="10"/>
        <v>0</v>
      </c>
      <c r="GB27" s="26">
        <f t="shared" si="11"/>
        <v>0</v>
      </c>
    </row>
    <row r="28" spans="2:184" x14ac:dyDescent="0.25">
      <c r="B28" s="48">
        <f t="shared" ca="1" si="12"/>
        <v>42511</v>
      </c>
      <c r="C28" s="37">
        <f t="shared" ca="1" si="0"/>
        <v>42511</v>
      </c>
      <c r="D28" s="49"/>
      <c r="E28" s="49"/>
      <c r="F28" s="49"/>
      <c r="G28" s="49"/>
      <c r="H28" s="50">
        <f t="shared" si="13"/>
        <v>0</v>
      </c>
      <c r="K28" s="48">
        <f t="shared" ca="1" si="14"/>
        <v>42511</v>
      </c>
      <c r="L28" s="37">
        <f t="shared" ca="1" si="1"/>
        <v>42511</v>
      </c>
      <c r="M28" s="49"/>
      <c r="N28" s="49"/>
      <c r="O28" s="49"/>
      <c r="P28" s="49"/>
      <c r="Q28" s="50">
        <f t="shared" si="2"/>
        <v>0</v>
      </c>
      <c r="T28" s="48">
        <f t="shared" ca="1" si="15"/>
        <v>42511</v>
      </c>
      <c r="U28" s="37">
        <f t="shared" ca="1" si="3"/>
        <v>42511</v>
      </c>
      <c r="V28" s="49"/>
      <c r="W28" s="49"/>
      <c r="X28" s="49"/>
      <c r="Y28" s="49"/>
      <c r="Z28" s="50">
        <f t="shared" si="4"/>
        <v>0</v>
      </c>
      <c r="FN28" s="48">
        <f t="shared" ca="1" si="16"/>
        <v>42511</v>
      </c>
      <c r="FO28" s="37">
        <f t="shared" ca="1" si="5"/>
        <v>42511</v>
      </c>
      <c r="FP28" s="49"/>
      <c r="FQ28" s="49"/>
      <c r="FR28" s="49"/>
      <c r="FS28" s="49"/>
      <c r="FT28" s="50">
        <f t="shared" si="17"/>
        <v>0</v>
      </c>
      <c r="FW28" s="36">
        <f t="shared" ca="1" si="6"/>
        <v>42511</v>
      </c>
      <c r="FX28" s="37">
        <f t="shared" ca="1" si="7"/>
        <v>42511</v>
      </c>
      <c r="FY28" s="32">
        <f t="shared" si="8"/>
        <v>0</v>
      </c>
      <c r="FZ28" s="26">
        <f t="shared" si="9"/>
        <v>0</v>
      </c>
      <c r="GA28" s="26">
        <f t="shared" si="10"/>
        <v>0</v>
      </c>
      <c r="GB28" s="26">
        <f t="shared" si="11"/>
        <v>0</v>
      </c>
    </row>
    <row r="29" spans="2:184" x14ac:dyDescent="0.25">
      <c r="B29" s="48">
        <f t="shared" ca="1" si="12"/>
        <v>42512</v>
      </c>
      <c r="C29" s="37">
        <f t="shared" ca="1" si="0"/>
        <v>42512</v>
      </c>
      <c r="D29" s="49"/>
      <c r="E29" s="49"/>
      <c r="F29" s="49"/>
      <c r="G29" s="49"/>
      <c r="H29" s="50">
        <f t="shared" si="13"/>
        <v>0</v>
      </c>
      <c r="K29" s="48">
        <f t="shared" ca="1" si="14"/>
        <v>42512</v>
      </c>
      <c r="L29" s="37">
        <f t="shared" ca="1" si="1"/>
        <v>42512</v>
      </c>
      <c r="M29" s="49"/>
      <c r="N29" s="49"/>
      <c r="O29" s="49"/>
      <c r="P29" s="49"/>
      <c r="Q29" s="50">
        <f t="shared" si="2"/>
        <v>0</v>
      </c>
      <c r="T29" s="48">
        <f t="shared" ca="1" si="15"/>
        <v>42512</v>
      </c>
      <c r="U29" s="37">
        <f t="shared" ca="1" si="3"/>
        <v>42512</v>
      </c>
      <c r="V29" s="49"/>
      <c r="W29" s="49"/>
      <c r="X29" s="49"/>
      <c r="Y29" s="49"/>
      <c r="Z29" s="50">
        <f t="shared" si="4"/>
        <v>0</v>
      </c>
      <c r="FN29" s="48">
        <f t="shared" ca="1" si="16"/>
        <v>42512</v>
      </c>
      <c r="FO29" s="37">
        <f t="shared" ca="1" si="5"/>
        <v>42512</v>
      </c>
      <c r="FP29" s="49"/>
      <c r="FQ29" s="49"/>
      <c r="FR29" s="49"/>
      <c r="FS29" s="49"/>
      <c r="FT29" s="50">
        <f t="shared" si="17"/>
        <v>0</v>
      </c>
      <c r="FW29" s="36">
        <f t="shared" ca="1" si="6"/>
        <v>42512</v>
      </c>
      <c r="FX29" s="37">
        <f t="shared" ca="1" si="7"/>
        <v>42512</v>
      </c>
      <c r="FY29" s="32">
        <f t="shared" si="8"/>
        <v>0</v>
      </c>
      <c r="FZ29" s="26">
        <f t="shared" si="9"/>
        <v>0</v>
      </c>
      <c r="GA29" s="26">
        <f t="shared" si="10"/>
        <v>0</v>
      </c>
      <c r="GB29" s="26">
        <f t="shared" si="11"/>
        <v>0</v>
      </c>
    </row>
    <row r="30" spans="2:184" x14ac:dyDescent="0.25">
      <c r="B30" s="48">
        <f t="shared" ca="1" si="12"/>
        <v>42513</v>
      </c>
      <c r="C30" s="37">
        <f t="shared" ca="1" si="0"/>
        <v>42513</v>
      </c>
      <c r="D30" s="49"/>
      <c r="E30" s="49"/>
      <c r="F30" s="49"/>
      <c r="G30" s="49"/>
      <c r="H30" s="50">
        <f t="shared" si="13"/>
        <v>0</v>
      </c>
      <c r="K30" s="48">
        <f t="shared" ca="1" si="14"/>
        <v>42513</v>
      </c>
      <c r="L30" s="37">
        <f t="shared" ca="1" si="1"/>
        <v>42513</v>
      </c>
      <c r="M30" s="49"/>
      <c r="N30" s="49"/>
      <c r="O30" s="49"/>
      <c r="P30" s="49"/>
      <c r="Q30" s="50">
        <f t="shared" si="2"/>
        <v>0</v>
      </c>
      <c r="T30" s="48">
        <f t="shared" ca="1" si="15"/>
        <v>42513</v>
      </c>
      <c r="U30" s="37">
        <f t="shared" ca="1" si="3"/>
        <v>42513</v>
      </c>
      <c r="V30" s="49"/>
      <c r="W30" s="49"/>
      <c r="X30" s="49"/>
      <c r="Y30" s="49"/>
      <c r="Z30" s="50">
        <f t="shared" si="4"/>
        <v>0</v>
      </c>
      <c r="FN30" s="48">
        <f t="shared" ca="1" si="16"/>
        <v>42513</v>
      </c>
      <c r="FO30" s="37">
        <f t="shared" ca="1" si="5"/>
        <v>42513</v>
      </c>
      <c r="FP30" s="49"/>
      <c r="FQ30" s="49"/>
      <c r="FR30" s="49"/>
      <c r="FS30" s="49"/>
      <c r="FT30" s="50">
        <f t="shared" si="17"/>
        <v>0</v>
      </c>
      <c r="FW30" s="36">
        <f t="shared" ca="1" si="6"/>
        <v>42513</v>
      </c>
      <c r="FX30" s="37">
        <f t="shared" ca="1" si="7"/>
        <v>42513</v>
      </c>
      <c r="FY30" s="32">
        <f t="shared" si="8"/>
        <v>0</v>
      </c>
      <c r="FZ30" s="26">
        <f t="shared" si="9"/>
        <v>0</v>
      </c>
      <c r="GA30" s="26">
        <f t="shared" si="10"/>
        <v>0</v>
      </c>
      <c r="GB30" s="26">
        <f t="shared" si="11"/>
        <v>0</v>
      </c>
    </row>
    <row r="31" spans="2:184" x14ac:dyDescent="0.25">
      <c r="B31" s="48">
        <f t="shared" ca="1" si="12"/>
        <v>42514</v>
      </c>
      <c r="C31" s="37">
        <f t="shared" ca="1" si="0"/>
        <v>42514</v>
      </c>
      <c r="D31" s="49"/>
      <c r="E31" s="49"/>
      <c r="F31" s="49"/>
      <c r="G31" s="49"/>
      <c r="H31" s="50">
        <f t="shared" si="13"/>
        <v>0</v>
      </c>
      <c r="K31" s="48">
        <f t="shared" ca="1" si="14"/>
        <v>42514</v>
      </c>
      <c r="L31" s="37">
        <f t="shared" ca="1" si="1"/>
        <v>42514</v>
      </c>
      <c r="M31" s="49"/>
      <c r="N31" s="49"/>
      <c r="O31" s="49"/>
      <c r="P31" s="49"/>
      <c r="Q31" s="50">
        <f>SUM(N31-M31,P31-O31)</f>
        <v>0</v>
      </c>
      <c r="T31" s="48">
        <f t="shared" ca="1" si="15"/>
        <v>42514</v>
      </c>
      <c r="U31" s="37">
        <f t="shared" ca="1" si="3"/>
        <v>42514</v>
      </c>
      <c r="V31" s="49"/>
      <c r="W31" s="49"/>
      <c r="X31" s="49"/>
      <c r="Y31" s="49"/>
      <c r="Z31" s="50">
        <f>SUM(W31-V31,Y31-X31)</f>
        <v>0</v>
      </c>
      <c r="FN31" s="48">
        <f t="shared" ca="1" si="16"/>
        <v>42514</v>
      </c>
      <c r="FO31" s="37">
        <f t="shared" ca="1" si="5"/>
        <v>42514</v>
      </c>
      <c r="FP31" s="49"/>
      <c r="FQ31" s="49"/>
      <c r="FR31" s="49"/>
      <c r="FS31" s="49"/>
      <c r="FT31" s="50">
        <f t="shared" si="17"/>
        <v>0</v>
      </c>
      <c r="FW31" s="36">
        <f t="shared" ca="1" si="6"/>
        <v>42514</v>
      </c>
      <c r="FX31" s="37">
        <f t="shared" ca="1" si="7"/>
        <v>42514</v>
      </c>
      <c r="FY31" s="32">
        <f t="shared" si="8"/>
        <v>0</v>
      </c>
      <c r="FZ31" s="26">
        <f t="shared" si="9"/>
        <v>0</v>
      </c>
      <c r="GA31" s="26">
        <f t="shared" si="10"/>
        <v>0</v>
      </c>
      <c r="GB31" s="26">
        <f t="shared" si="11"/>
        <v>0</v>
      </c>
    </row>
    <row r="32" spans="2:184" x14ac:dyDescent="0.25">
      <c r="B32" s="48">
        <f t="shared" ca="1" si="12"/>
        <v>42515</v>
      </c>
      <c r="C32" s="37">
        <f t="shared" ca="1" si="0"/>
        <v>42515</v>
      </c>
      <c r="D32" s="49"/>
      <c r="E32" s="49"/>
      <c r="F32" s="49"/>
      <c r="G32" s="49"/>
      <c r="H32" s="50">
        <f t="shared" si="13"/>
        <v>0</v>
      </c>
      <c r="K32" s="48">
        <f t="shared" ca="1" si="14"/>
        <v>42515</v>
      </c>
      <c r="L32" s="37">
        <f t="shared" ca="1" si="1"/>
        <v>42515</v>
      </c>
      <c r="M32" s="49"/>
      <c r="N32" s="49"/>
      <c r="O32" s="49"/>
      <c r="P32" s="49"/>
      <c r="Q32" s="50">
        <f t="shared" si="2"/>
        <v>0</v>
      </c>
      <c r="T32" s="48">
        <f t="shared" ca="1" si="15"/>
        <v>42515</v>
      </c>
      <c r="U32" s="37">
        <f t="shared" ca="1" si="3"/>
        <v>42515</v>
      </c>
      <c r="V32" s="49"/>
      <c r="W32" s="49"/>
      <c r="X32" s="49"/>
      <c r="Y32" s="49"/>
      <c r="Z32" s="50">
        <f t="shared" ref="Z32:Z38" si="18">SUM(W32-V32,Y32-X32)</f>
        <v>0</v>
      </c>
      <c r="FN32" s="48">
        <f t="shared" ca="1" si="16"/>
        <v>42515</v>
      </c>
      <c r="FO32" s="37">
        <f t="shared" ca="1" si="5"/>
        <v>42515</v>
      </c>
      <c r="FP32" s="49"/>
      <c r="FQ32" s="49"/>
      <c r="FR32" s="49"/>
      <c r="FS32" s="49"/>
      <c r="FT32" s="50">
        <f t="shared" si="17"/>
        <v>0</v>
      </c>
      <c r="FW32" s="36">
        <f t="shared" ca="1" si="6"/>
        <v>42515</v>
      </c>
      <c r="FX32" s="37">
        <f t="shared" ca="1" si="7"/>
        <v>42515</v>
      </c>
      <c r="FY32" s="32">
        <f t="shared" si="8"/>
        <v>0</v>
      </c>
      <c r="FZ32" s="26">
        <f t="shared" si="9"/>
        <v>0</v>
      </c>
      <c r="GA32" s="26">
        <f t="shared" si="10"/>
        <v>0</v>
      </c>
      <c r="GB32" s="26">
        <f t="shared" si="11"/>
        <v>0</v>
      </c>
    </row>
    <row r="33" spans="2:184" x14ac:dyDescent="0.25">
      <c r="B33" s="48">
        <f ca="1">B32+1</f>
        <v>42516</v>
      </c>
      <c r="C33" s="37">
        <f t="shared" ca="1" si="0"/>
        <v>42516</v>
      </c>
      <c r="D33" s="49"/>
      <c r="E33" s="49"/>
      <c r="F33" s="49"/>
      <c r="G33" s="49"/>
      <c r="H33" s="50">
        <f t="shared" si="13"/>
        <v>0</v>
      </c>
      <c r="K33" s="48">
        <f ca="1">K32+1</f>
        <v>42516</v>
      </c>
      <c r="L33" s="37">
        <f t="shared" ca="1" si="1"/>
        <v>42516</v>
      </c>
      <c r="M33" s="49"/>
      <c r="N33" s="49"/>
      <c r="O33" s="49"/>
      <c r="P33" s="49"/>
      <c r="Q33" s="50">
        <f t="shared" si="2"/>
        <v>0</v>
      </c>
      <c r="T33" s="48">
        <f ca="1">T32+1</f>
        <v>42516</v>
      </c>
      <c r="U33" s="37">
        <f t="shared" ca="1" si="3"/>
        <v>42516</v>
      </c>
      <c r="V33" s="49"/>
      <c r="W33" s="49"/>
      <c r="X33" s="49"/>
      <c r="Y33" s="49"/>
      <c r="Z33" s="50">
        <f t="shared" si="18"/>
        <v>0</v>
      </c>
      <c r="FN33" s="48">
        <f ca="1">FN32+1</f>
        <v>42516</v>
      </c>
      <c r="FO33" s="37">
        <f t="shared" ca="1" si="5"/>
        <v>42516</v>
      </c>
      <c r="FP33" s="49"/>
      <c r="FQ33" s="49"/>
      <c r="FR33" s="49"/>
      <c r="FS33" s="49"/>
      <c r="FT33" s="50">
        <f t="shared" si="17"/>
        <v>0</v>
      </c>
      <c r="FW33" s="36">
        <f t="shared" ca="1" si="6"/>
        <v>42516</v>
      </c>
      <c r="FX33" s="37">
        <f t="shared" ca="1" si="7"/>
        <v>42516</v>
      </c>
      <c r="FY33" s="32">
        <f t="shared" si="8"/>
        <v>0</v>
      </c>
      <c r="FZ33" s="26">
        <f t="shared" si="9"/>
        <v>0</v>
      </c>
      <c r="GA33" s="26">
        <f t="shared" si="10"/>
        <v>0</v>
      </c>
      <c r="GB33" s="26">
        <f t="shared" si="11"/>
        <v>0</v>
      </c>
    </row>
    <row r="34" spans="2:184" x14ac:dyDescent="0.25">
      <c r="B34" s="48">
        <f ca="1">B33+1</f>
        <v>42517</v>
      </c>
      <c r="C34" s="37">
        <f t="shared" ca="1" si="0"/>
        <v>42517</v>
      </c>
      <c r="D34" s="49"/>
      <c r="E34" s="49"/>
      <c r="F34" s="49"/>
      <c r="G34" s="49"/>
      <c r="H34" s="50">
        <f>SUM(E34-D34,G34-F34)</f>
        <v>0</v>
      </c>
      <c r="K34" s="48">
        <f ca="1">K33+1</f>
        <v>42517</v>
      </c>
      <c r="L34" s="37">
        <f t="shared" ca="1" si="1"/>
        <v>42517</v>
      </c>
      <c r="M34" s="49"/>
      <c r="N34" s="49"/>
      <c r="O34" s="49"/>
      <c r="P34" s="49"/>
      <c r="Q34" s="50">
        <f t="shared" si="2"/>
        <v>0</v>
      </c>
      <c r="T34" s="48">
        <f ca="1">T33+1</f>
        <v>42517</v>
      </c>
      <c r="U34" s="37">
        <f t="shared" ca="1" si="3"/>
        <v>42517</v>
      </c>
      <c r="V34" s="49"/>
      <c r="W34" s="49"/>
      <c r="X34" s="49"/>
      <c r="Y34" s="49"/>
      <c r="Z34" s="50">
        <f t="shared" si="18"/>
        <v>0</v>
      </c>
      <c r="FN34" s="48">
        <f ca="1">FN33+1</f>
        <v>42517</v>
      </c>
      <c r="FO34" s="37">
        <f t="shared" ca="1" si="5"/>
        <v>42517</v>
      </c>
      <c r="FP34" s="49"/>
      <c r="FQ34" s="49"/>
      <c r="FR34" s="49"/>
      <c r="FS34" s="49"/>
      <c r="FT34" s="50">
        <f>SUM(FQ34-FP34,FS34-FR34)</f>
        <v>0</v>
      </c>
      <c r="FW34" s="36">
        <f t="shared" ca="1" si="6"/>
        <v>42517</v>
      </c>
      <c r="FX34" s="37">
        <f t="shared" ca="1" si="7"/>
        <v>42517</v>
      </c>
      <c r="FY34" s="32">
        <f t="shared" si="8"/>
        <v>0</v>
      </c>
      <c r="FZ34" s="26">
        <f t="shared" si="9"/>
        <v>0</v>
      </c>
      <c r="GA34" s="26">
        <f t="shared" si="10"/>
        <v>0</v>
      </c>
      <c r="GB34" s="26">
        <f t="shared" si="11"/>
        <v>0</v>
      </c>
    </row>
    <row r="35" spans="2:184" x14ac:dyDescent="0.25">
      <c r="B35" s="48">
        <f ca="1">B34+1</f>
        <v>42518</v>
      </c>
      <c r="C35" s="37">
        <f t="shared" ca="1" si="0"/>
        <v>42518</v>
      </c>
      <c r="D35" s="49"/>
      <c r="E35" s="49"/>
      <c r="F35" s="49"/>
      <c r="G35" s="49"/>
      <c r="H35" s="50">
        <f t="shared" si="13"/>
        <v>0</v>
      </c>
      <c r="K35" s="48">
        <f ca="1">K34+1</f>
        <v>42518</v>
      </c>
      <c r="L35" s="37">
        <f t="shared" ca="1" si="1"/>
        <v>42518</v>
      </c>
      <c r="M35" s="49"/>
      <c r="N35" s="49"/>
      <c r="O35" s="49"/>
      <c r="P35" s="49"/>
      <c r="Q35" s="50">
        <f t="shared" si="2"/>
        <v>0</v>
      </c>
      <c r="T35" s="48">
        <f ca="1">T34+1</f>
        <v>42518</v>
      </c>
      <c r="U35" s="37">
        <f t="shared" ca="1" si="3"/>
        <v>42518</v>
      </c>
      <c r="V35" s="49"/>
      <c r="W35" s="49"/>
      <c r="X35" s="49"/>
      <c r="Y35" s="49"/>
      <c r="Z35" s="50">
        <f t="shared" si="18"/>
        <v>0</v>
      </c>
      <c r="FN35" s="48">
        <f ca="1">FN34+1</f>
        <v>42518</v>
      </c>
      <c r="FO35" s="37">
        <f t="shared" ca="1" si="5"/>
        <v>42518</v>
      </c>
      <c r="FP35" s="49"/>
      <c r="FQ35" s="49"/>
      <c r="FR35" s="49"/>
      <c r="FS35" s="49"/>
      <c r="FT35" s="50">
        <f>SUM(FQ35-FP35,FS35-FR35)</f>
        <v>0</v>
      </c>
      <c r="FW35" s="36">
        <f t="shared" ca="1" si="6"/>
        <v>42518</v>
      </c>
      <c r="FX35" s="37">
        <f t="shared" ca="1" si="7"/>
        <v>42518</v>
      </c>
      <c r="FY35" s="32">
        <f t="shared" si="8"/>
        <v>0</v>
      </c>
      <c r="FZ35" s="26">
        <f t="shared" si="9"/>
        <v>0</v>
      </c>
      <c r="GA35" s="26">
        <f t="shared" si="10"/>
        <v>0</v>
      </c>
      <c r="GB35" s="26">
        <f t="shared" si="11"/>
        <v>0</v>
      </c>
    </row>
    <row r="36" spans="2:184" x14ac:dyDescent="0.25">
      <c r="B36" s="48">
        <f ca="1">IF(MONTH($B$35+1)=MONTH($B$35),$B$35+1,"")</f>
        <v>42519</v>
      </c>
      <c r="C36" s="37">
        <f ca="1">IF(B36="","",C35+1)</f>
        <v>42519</v>
      </c>
      <c r="D36" s="49"/>
      <c r="E36" s="49"/>
      <c r="F36" s="49"/>
      <c r="G36" s="49"/>
      <c r="H36" s="50">
        <f t="shared" si="13"/>
        <v>0</v>
      </c>
      <c r="K36" s="48">
        <f ca="1">IF(MONTH($B$35+1)=MONTH($B$35),$B$35+1,"")</f>
        <v>42519</v>
      </c>
      <c r="L36" s="37">
        <f t="shared" ca="1" si="1"/>
        <v>42519</v>
      </c>
      <c r="M36" s="49"/>
      <c r="N36" s="49"/>
      <c r="O36" s="49"/>
      <c r="P36" s="49"/>
      <c r="Q36" s="50">
        <f t="shared" si="2"/>
        <v>0</v>
      </c>
      <c r="T36" s="48">
        <f ca="1">IF(MONTH($B$35+1)=MONTH($B$35),$B$35+1,"")</f>
        <v>42519</v>
      </c>
      <c r="U36" s="37">
        <f t="shared" ca="1" si="3"/>
        <v>42519</v>
      </c>
      <c r="V36" s="49"/>
      <c r="W36" s="49"/>
      <c r="X36" s="49"/>
      <c r="Y36" s="49"/>
      <c r="Z36" s="50">
        <f t="shared" si="18"/>
        <v>0</v>
      </c>
      <c r="FN36" s="48">
        <f ca="1">IF(MONTH($B$35+1)=MONTH($B$35),$B$35+1,"")</f>
        <v>42519</v>
      </c>
      <c r="FO36" s="37">
        <f ca="1">IF(FN36="","",FO35+1)</f>
        <v>42519</v>
      </c>
      <c r="FP36" s="49"/>
      <c r="FQ36" s="49"/>
      <c r="FR36" s="49"/>
      <c r="FS36" s="49"/>
      <c r="FT36" s="50">
        <f>SUM(FQ36-FP36,FS36-FR36)</f>
        <v>0</v>
      </c>
      <c r="FW36" s="36">
        <f ca="1">IF(MONTH($B$35+1)=MONTH($B$35),$B$35+1,"")</f>
        <v>42519</v>
      </c>
      <c r="FX36" s="37">
        <f ca="1">IF(FW36="","",FX35+1)</f>
        <v>42519</v>
      </c>
      <c r="FY36" s="32">
        <f t="shared" si="8"/>
        <v>0</v>
      </c>
      <c r="FZ36" s="26">
        <f t="shared" si="9"/>
        <v>0</v>
      </c>
      <c r="GA36" s="26">
        <f t="shared" si="10"/>
        <v>0</v>
      </c>
      <c r="GB36" s="26">
        <f t="shared" si="11"/>
        <v>0</v>
      </c>
    </row>
    <row r="37" spans="2:184" x14ac:dyDescent="0.25">
      <c r="B37" s="48">
        <f ca="1">IF(MONTH($B$35+2)=MONTH($B$35),$B$35+2,"")</f>
        <v>42520</v>
      </c>
      <c r="C37" s="37">
        <f ca="1">IF(B37="","",C36+1)</f>
        <v>42520</v>
      </c>
      <c r="D37" s="49"/>
      <c r="E37" s="49"/>
      <c r="F37" s="49"/>
      <c r="G37" s="49"/>
      <c r="H37" s="50">
        <f>SUM(E37-D37,G37-F37)</f>
        <v>0</v>
      </c>
      <c r="K37" s="48">
        <f ca="1">IF(MONTH($B$35+2)=MONTH($B$35),$B$35+2,"")</f>
        <v>42520</v>
      </c>
      <c r="L37" s="37">
        <f t="shared" ca="1" si="1"/>
        <v>42520</v>
      </c>
      <c r="M37" s="49"/>
      <c r="N37" s="49"/>
      <c r="O37" s="49"/>
      <c r="P37" s="49"/>
      <c r="Q37" s="50">
        <f t="shared" si="2"/>
        <v>0</v>
      </c>
      <c r="T37" s="48">
        <f ca="1">IF(MONTH($B$35+2)=MONTH($B$35),$B$35+2,"")</f>
        <v>42520</v>
      </c>
      <c r="U37" s="37">
        <f t="shared" ca="1" si="3"/>
        <v>42520</v>
      </c>
      <c r="V37" s="49"/>
      <c r="W37" s="49"/>
      <c r="X37" s="49"/>
      <c r="Y37" s="49"/>
      <c r="Z37" s="50">
        <f t="shared" si="18"/>
        <v>0</v>
      </c>
      <c r="FN37" s="48">
        <f ca="1">IF(MONTH($B$35+2)=MONTH($B$35),$B$35+2,"")</f>
        <v>42520</v>
      </c>
      <c r="FO37" s="37">
        <f ca="1">IF(FN37="","",FO36+1)</f>
        <v>42520</v>
      </c>
      <c r="FP37" s="49"/>
      <c r="FQ37" s="49"/>
      <c r="FR37" s="49"/>
      <c r="FS37" s="49"/>
      <c r="FT37" s="50">
        <f>SUM(FQ37-FP37,FS37-FR37)</f>
        <v>0</v>
      </c>
      <c r="FW37" s="36">
        <f ca="1">IF(MONTH($B$35+2)=MONTH($B$35),$B$35+2,"")</f>
        <v>42520</v>
      </c>
      <c r="FX37" s="37">
        <f ca="1">IF(FW37="","",FX36+1)</f>
        <v>42520</v>
      </c>
      <c r="FY37" s="32">
        <f t="shared" si="8"/>
        <v>0</v>
      </c>
      <c r="FZ37" s="26">
        <f t="shared" si="9"/>
        <v>0</v>
      </c>
      <c r="GA37" s="26">
        <f t="shared" si="10"/>
        <v>0</v>
      </c>
      <c r="GB37" s="26">
        <f t="shared" si="11"/>
        <v>0</v>
      </c>
    </row>
    <row r="38" spans="2:184" ht="15.75" thickBot="1" x14ac:dyDescent="0.3">
      <c r="B38" s="51">
        <f ca="1">IF(MONTH($B$35+3)=MONTH($B$35),$B$35+3,"")</f>
        <v>42521</v>
      </c>
      <c r="C38" s="52">
        <f ca="1">IF(B38="","",C37+1)</f>
        <v>42521</v>
      </c>
      <c r="D38" s="53"/>
      <c r="E38" s="53"/>
      <c r="F38" s="53"/>
      <c r="G38" s="53"/>
      <c r="H38" s="54">
        <f>SUM(E38-D38,G38-F38)</f>
        <v>0</v>
      </c>
      <c r="K38" s="51">
        <f ca="1">IF(MONTH($B$35+3)=MONTH($B$35),$B$35+3,"")</f>
        <v>42521</v>
      </c>
      <c r="L38" s="52">
        <f t="shared" ca="1" si="1"/>
        <v>42521</v>
      </c>
      <c r="M38" s="53"/>
      <c r="N38" s="53"/>
      <c r="O38" s="53"/>
      <c r="P38" s="53"/>
      <c r="Q38" s="54">
        <f t="shared" si="2"/>
        <v>0</v>
      </c>
      <c r="T38" s="51">
        <f ca="1">IF(MONTH($B$35+3)=MONTH($B$35),$B$35+3,"")</f>
        <v>42521</v>
      </c>
      <c r="U38" s="52">
        <f t="shared" ca="1" si="3"/>
        <v>42521</v>
      </c>
      <c r="V38" s="53"/>
      <c r="W38" s="53"/>
      <c r="X38" s="53"/>
      <c r="Y38" s="53"/>
      <c r="Z38" s="54">
        <f t="shared" si="18"/>
        <v>0</v>
      </c>
      <c r="FN38" s="51">
        <f ca="1">IF(MONTH($B$35+3)=MONTH($B$35),$B$35+3,"")</f>
        <v>42521</v>
      </c>
      <c r="FO38" s="52">
        <f ca="1">IF(FN38="","",FO37+1)</f>
        <v>42521</v>
      </c>
      <c r="FP38" s="53"/>
      <c r="FQ38" s="53"/>
      <c r="FR38" s="53"/>
      <c r="FS38" s="53"/>
      <c r="FT38" s="54">
        <f>SUM(FQ38-FP38,FS38-FR38)</f>
        <v>0</v>
      </c>
      <c r="FW38" s="38">
        <f ca="1">IF(MONTH($B$35+3)=MONTH($B$35),$B$35+3,"")</f>
        <v>42521</v>
      </c>
      <c r="FX38" s="39">
        <f ca="1">IF(FW38="","",FX37+1)</f>
        <v>42521</v>
      </c>
      <c r="FY38" s="33">
        <f t="shared" si="8"/>
        <v>0</v>
      </c>
      <c r="FZ38" s="27">
        <f t="shared" si="9"/>
        <v>0</v>
      </c>
      <c r="GA38" s="27">
        <f t="shared" si="10"/>
        <v>0</v>
      </c>
      <c r="GB38" s="27">
        <f t="shared" si="11"/>
        <v>0</v>
      </c>
    </row>
    <row r="39" spans="2:184" ht="15.75" thickBot="1" x14ac:dyDescent="0.3">
      <c r="B39" s="3"/>
      <c r="C39" s="3"/>
      <c r="G39" s="4" t="s">
        <v>3</v>
      </c>
      <c r="H39" s="17">
        <f>SUM(H8:H38)</f>
        <v>0</v>
      </c>
      <c r="K39" s="3"/>
      <c r="L39" s="3"/>
      <c r="P39" s="4" t="s">
        <v>3</v>
      </c>
      <c r="Q39" s="17">
        <f>SUM(Q8:Q38)</f>
        <v>0</v>
      </c>
      <c r="T39" s="3"/>
      <c r="U39" s="3"/>
      <c r="Y39" s="4" t="s">
        <v>3</v>
      </c>
      <c r="Z39" s="17">
        <f>SUM(Z8:Z38)</f>
        <v>0</v>
      </c>
      <c r="FN39" s="3"/>
      <c r="FO39" s="3"/>
      <c r="FS39" s="42" t="s">
        <v>3</v>
      </c>
      <c r="FT39" s="43">
        <f>SUM(FT8:FT38)</f>
        <v>0</v>
      </c>
      <c r="FY39" s="24">
        <f t="shared" si="8"/>
        <v>0</v>
      </c>
      <c r="FZ39" s="24">
        <f t="shared" si="9"/>
        <v>0</v>
      </c>
      <c r="GA39" s="24">
        <f t="shared" si="10"/>
        <v>0</v>
      </c>
      <c r="GB39" s="24">
        <f t="shared" si="11"/>
        <v>0</v>
      </c>
    </row>
  </sheetData>
  <conditionalFormatting sqref="E9:F9">
    <cfRule type="expression" dxfId="160" priority="11" stopIfTrue="1">
      <formula>COUNTIF(Fériés,$B9)&gt;0</formula>
    </cfRule>
    <cfRule type="expression" dxfId="159" priority="12" stopIfTrue="1">
      <formula>WEEKDAY($B9,2)&gt;5</formula>
    </cfRule>
  </conditionalFormatting>
  <conditionalFormatting sqref="FX8:FX38">
    <cfRule type="expression" dxfId="158" priority="13" stopIfTrue="1">
      <formula>COUNTIF(Fériés,$B8)&gt;0</formula>
    </cfRule>
    <cfRule type="expression" dxfId="157" priority="14" stopIfTrue="1">
      <formula>WEEKDAY($B8,2)&gt;5</formula>
    </cfRule>
  </conditionalFormatting>
  <conditionalFormatting sqref="B8:H38">
    <cfRule type="expression" dxfId="156" priority="9" stopIfTrue="1">
      <formula>COUNTIF(Fériés,$B8)&gt;0</formula>
    </cfRule>
    <cfRule type="expression" dxfId="155" priority="10" stopIfTrue="1">
      <formula>WEEKDAY($B8,2)&gt;5</formula>
    </cfRule>
  </conditionalFormatting>
  <conditionalFormatting sqref="N9:O9">
    <cfRule type="expression" dxfId="154" priority="7" stopIfTrue="1">
      <formula>COUNTIF(Fériés,$B9)&gt;0</formula>
    </cfRule>
    <cfRule type="expression" dxfId="153" priority="8" stopIfTrue="1">
      <formula>WEEKDAY($B9,2)&gt;5</formula>
    </cfRule>
  </conditionalFormatting>
  <conditionalFormatting sqref="K8:Q38">
    <cfRule type="expression" dxfId="152" priority="5" stopIfTrue="1">
      <formula>COUNTIF(Fériés,$B8)&gt;0</formula>
    </cfRule>
    <cfRule type="expression" dxfId="151" priority="6" stopIfTrue="1">
      <formula>WEEKDAY($B8,2)&gt;5</formula>
    </cfRule>
  </conditionalFormatting>
  <conditionalFormatting sqref="T8:Z38">
    <cfRule type="expression" dxfId="150" priority="1" stopIfTrue="1">
      <formula>COUNTIF(Fériés,$B8)&gt;0</formula>
    </cfRule>
    <cfRule type="expression" dxfId="149" priority="2" stopIfTrue="1">
      <formula>WEEKDAY($B8,2)&gt;5</formula>
    </cfRule>
  </conditionalFormatting>
  <conditionalFormatting sqref="W9:X9">
    <cfRule type="expression" dxfId="148" priority="3" stopIfTrue="1">
      <formula>COUNTIF(Fériés,$B9)&gt;0</formula>
    </cfRule>
    <cfRule type="expression" dxfId="147" priority="4" stopIfTrue="1">
      <formula>WEEKDAY($B9,2)&gt;5</formula>
    </cfRule>
  </conditionalFormatting>
  <conditionalFormatting sqref="FQ9:FR9">
    <cfRule type="expression" dxfId="146" priority="19" stopIfTrue="1">
      <formula>COUNTIF(Fériés,$B9)&gt;0</formula>
    </cfRule>
    <cfRule type="expression" dxfId="145" priority="20" stopIfTrue="1">
      <formula>WEEKDAY($B9,2)&gt;5</formula>
    </cfRule>
  </conditionalFormatting>
  <conditionalFormatting sqref="FN8:FT38">
    <cfRule type="expression" dxfId="144" priority="17" stopIfTrue="1">
      <formula>COUNTIF(Fériés,$B8)&gt;0</formula>
    </cfRule>
    <cfRule type="expression" dxfId="143" priority="18" stopIfTrue="1">
      <formula>WEEKDAY($B8,2)&gt;5</formula>
    </cfRule>
  </conditionalFormatting>
  <conditionalFormatting sqref="FW8:GB38">
    <cfRule type="expression" dxfId="142" priority="15" stopIfTrue="1">
      <formula>COUNTIF(Fériés,$B8)&gt;0</formula>
    </cfRule>
    <cfRule type="expression" dxfId="141" priority="16" stopIfTrue="1">
      <formula>WEEKDAY($B8,2)&gt;5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B39"/>
  <sheetViews>
    <sheetView showGridLines="0" topLeftCell="B1" zoomScale="70" zoomScaleNormal="70" workbookViewId="0">
      <selection activeCell="FO3" sqref="FO3:FP3"/>
    </sheetView>
  </sheetViews>
  <sheetFormatPr baseColWidth="10" defaultColWidth="13" defaultRowHeight="15" x14ac:dyDescent="0.25"/>
  <cols>
    <col min="1" max="1" width="8.5703125" customWidth="1"/>
    <col min="2" max="2" width="9.85546875" customWidth="1"/>
    <col min="3" max="3" width="7" customWidth="1"/>
    <col min="4" max="7" width="6.85546875" customWidth="1"/>
    <col min="8" max="8" width="10" customWidth="1"/>
    <col min="9" max="10" width="5.28515625" customWidth="1"/>
    <col min="11" max="11" width="9.85546875" customWidth="1"/>
    <col min="12" max="12" width="7" customWidth="1"/>
    <col min="13" max="16" width="6.85546875" customWidth="1"/>
    <col min="17" max="17" width="10" customWidth="1"/>
    <col min="18" max="19" width="5.28515625" customWidth="1"/>
    <col min="20" max="20" width="9.85546875" customWidth="1"/>
    <col min="21" max="21" width="7" customWidth="1"/>
    <col min="22" max="25" width="6.85546875" customWidth="1"/>
    <col min="26" max="26" width="10" customWidth="1"/>
    <col min="27" max="27" width="0" hidden="1" customWidth="1"/>
    <col min="28" max="167" width="13" hidden="1" customWidth="1"/>
    <col min="168" max="169" width="5.28515625" customWidth="1"/>
    <col min="170" max="170" width="9.85546875" customWidth="1"/>
    <col min="171" max="171" width="7.28515625" customWidth="1"/>
    <col min="172" max="175" width="6.85546875" customWidth="1"/>
    <col min="176" max="176" width="10" customWidth="1"/>
    <col min="177" max="178" width="5.28515625" customWidth="1"/>
    <col min="180" max="180" width="6" customWidth="1"/>
    <col min="181" max="184" width="9.42578125" customWidth="1"/>
  </cols>
  <sheetData>
    <row r="1" spans="1:184" x14ac:dyDescent="0.25">
      <c r="A1" s="20"/>
      <c r="B1" s="20"/>
      <c r="FS1" s="20"/>
      <c r="FT1" s="20"/>
    </row>
    <row r="2" spans="1:184" x14ac:dyDescent="0.25">
      <c r="A2" s="74"/>
      <c r="C2" s="69" t="str">
        <f ca="1">MID(CELL("nomfichier",A1),FIND("]",CELL("nomfichier",A1))+1,12)</f>
        <v>Juin</v>
      </c>
      <c r="D2" s="67">
        <f>An</f>
        <v>2016</v>
      </c>
      <c r="L2" s="70" t="str">
        <f ca="1">MID(CELL("nomfichier",A1),FIND("]",CELL("nomfichier",A1))+1,12)</f>
        <v>Juin</v>
      </c>
      <c r="M2" s="67">
        <f>An</f>
        <v>2016</v>
      </c>
      <c r="U2" s="70" t="str">
        <f ca="1">MID(CELL("nomfichier",A1),FIND("]",CELL("nomfichier",A1))+1,12)</f>
        <v>Juin</v>
      </c>
      <c r="V2" s="67">
        <f>An</f>
        <v>2016</v>
      </c>
      <c r="FO2" s="70" t="str">
        <f ca="1">MID(CELL("nomfichier",A1),FIND("]",CELL("nomfichier",A1))+1,12)</f>
        <v>Juin</v>
      </c>
      <c r="FP2" s="67">
        <f>An</f>
        <v>2016</v>
      </c>
      <c r="FS2" s="21"/>
      <c r="FT2" s="22"/>
    </row>
    <row r="3" spans="1:184" x14ac:dyDescent="0.25">
      <c r="A3" s="21"/>
      <c r="B3" s="21"/>
    </row>
    <row r="4" spans="1:184" ht="15.75" thickBot="1" x14ac:dyDescent="0.3"/>
    <row r="5" spans="1:184" ht="15.75" thickBot="1" x14ac:dyDescent="0.3">
      <c r="C5" s="56" t="str">
        <f>Janvier!C5</f>
        <v>PIERRE</v>
      </c>
      <c r="D5" s="57"/>
      <c r="E5" s="55"/>
      <c r="L5" s="56" t="str">
        <f>Janvier!L5</f>
        <v>PAUL</v>
      </c>
      <c r="M5" s="57"/>
      <c r="N5" s="55"/>
      <c r="O5" s="19"/>
      <c r="U5" s="56" t="str">
        <f>Janvier!U5</f>
        <v>MARTIN</v>
      </c>
      <c r="V5" s="57"/>
      <c r="W5" s="55"/>
      <c r="X5" s="19"/>
      <c r="FO5" s="56" t="str">
        <f>Janvier!FO5</f>
        <v>DUBOIS</v>
      </c>
      <c r="FP5" s="57"/>
      <c r="FQ5" s="55"/>
      <c r="FW5" s="68" t="str">
        <f ca="1">MID(CELL("nomfichier",A1),FIND("]",CELL("nomfichier",A1))+1,12)</f>
        <v>Juin</v>
      </c>
      <c r="FX5" s="30"/>
      <c r="FY5" s="29" t="str">
        <f>C5</f>
        <v>PIERRE</v>
      </c>
      <c r="FZ5" s="29" t="str">
        <f>L5</f>
        <v>PAUL</v>
      </c>
      <c r="GA5" s="29" t="str">
        <f>U5</f>
        <v>MARTIN</v>
      </c>
      <c r="GB5" s="29" t="str">
        <f>FO5</f>
        <v>DUBOIS</v>
      </c>
    </row>
    <row r="6" spans="1:184" ht="15.75" thickBot="1" x14ac:dyDescent="0.3">
      <c r="FW6" s="68">
        <f>An</f>
        <v>2016</v>
      </c>
      <c r="FX6" s="30"/>
    </row>
    <row r="7" spans="1:184" x14ac:dyDescent="0.25">
      <c r="B7" s="44" t="s">
        <v>1</v>
      </c>
      <c r="C7" s="45" t="s">
        <v>2</v>
      </c>
      <c r="D7" s="46" t="s">
        <v>36</v>
      </c>
      <c r="E7" s="46" t="s">
        <v>37</v>
      </c>
      <c r="F7" s="46" t="s">
        <v>36</v>
      </c>
      <c r="G7" s="46" t="s">
        <v>37</v>
      </c>
      <c r="H7" s="47" t="s">
        <v>35</v>
      </c>
      <c r="K7" s="44" t="s">
        <v>1</v>
      </c>
      <c r="L7" s="45" t="s">
        <v>2</v>
      </c>
      <c r="M7" s="46" t="s">
        <v>36</v>
      </c>
      <c r="N7" s="46" t="s">
        <v>37</v>
      </c>
      <c r="O7" s="46" t="s">
        <v>36</v>
      </c>
      <c r="P7" s="46" t="s">
        <v>37</v>
      </c>
      <c r="Q7" s="47" t="s">
        <v>35</v>
      </c>
      <c r="T7" s="44" t="s">
        <v>1</v>
      </c>
      <c r="U7" s="45" t="s">
        <v>2</v>
      </c>
      <c r="V7" s="46" t="s">
        <v>36</v>
      </c>
      <c r="W7" s="46" t="s">
        <v>37</v>
      </c>
      <c r="X7" s="46" t="s">
        <v>36</v>
      </c>
      <c r="Y7" s="46" t="s">
        <v>37</v>
      </c>
      <c r="Z7" s="47" t="s">
        <v>35</v>
      </c>
      <c r="FN7" s="44" t="s">
        <v>1</v>
      </c>
      <c r="FO7" s="45" t="s">
        <v>2</v>
      </c>
      <c r="FP7" s="46" t="s">
        <v>36</v>
      </c>
      <c r="FQ7" s="46" t="s">
        <v>37</v>
      </c>
      <c r="FR7" s="46" t="s">
        <v>36</v>
      </c>
      <c r="FS7" s="46" t="s">
        <v>37</v>
      </c>
      <c r="FT7" s="47" t="s">
        <v>35</v>
      </c>
      <c r="FW7" s="41" t="s">
        <v>1</v>
      </c>
      <c r="FX7" s="41" t="s">
        <v>2</v>
      </c>
      <c r="FY7" s="40" t="s">
        <v>35</v>
      </c>
      <c r="FZ7" s="28" t="s">
        <v>35</v>
      </c>
      <c r="GA7" s="28" t="s">
        <v>35</v>
      </c>
      <c r="GB7" s="28" t="s">
        <v>35</v>
      </c>
    </row>
    <row r="8" spans="1:184" x14ac:dyDescent="0.25">
      <c r="B8" s="48">
        <f ca="1">DATE(An,MONTH("1/"&amp;$C$2),1)</f>
        <v>42522</v>
      </c>
      <c r="C8" s="37">
        <f ca="1">B8</f>
        <v>42522</v>
      </c>
      <c r="D8" s="49"/>
      <c r="E8" s="49"/>
      <c r="F8" s="49"/>
      <c r="G8" s="49"/>
      <c r="H8" s="50">
        <f>SUM(E8-D8,G8-F8)</f>
        <v>0</v>
      </c>
      <c r="K8" s="48">
        <f ca="1">B8</f>
        <v>42522</v>
      </c>
      <c r="L8" s="37">
        <f ca="1">$C8</f>
        <v>42522</v>
      </c>
      <c r="M8" s="49"/>
      <c r="N8" s="49"/>
      <c r="O8" s="49"/>
      <c r="P8" s="49"/>
      <c r="Q8" s="50">
        <f>SUM(N8-M8,P8-O8)</f>
        <v>0</v>
      </c>
      <c r="T8" s="48">
        <f ca="1">B8</f>
        <v>42522</v>
      </c>
      <c r="U8" s="37">
        <f ca="1">$C8</f>
        <v>42522</v>
      </c>
      <c r="V8" s="49"/>
      <c r="W8" s="49"/>
      <c r="X8" s="49"/>
      <c r="Y8" s="49"/>
      <c r="Z8" s="50">
        <f>SUM(W8-V8,Y8-X8)</f>
        <v>0</v>
      </c>
      <c r="FN8" s="48">
        <f ca="1">B8</f>
        <v>42522</v>
      </c>
      <c r="FO8" s="37">
        <f ca="1">FN8</f>
        <v>42522</v>
      </c>
      <c r="FP8" s="49"/>
      <c r="FQ8" s="49"/>
      <c r="FR8" s="49"/>
      <c r="FS8" s="49"/>
      <c r="FT8" s="50">
        <f>SUM(FQ8-FP8,FS8-FR8)</f>
        <v>0</v>
      </c>
      <c r="FW8" s="34">
        <f ca="1">B8</f>
        <v>42522</v>
      </c>
      <c r="FX8" s="35">
        <f ca="1">FW8</f>
        <v>42522</v>
      </c>
      <c r="FY8" s="31">
        <f>H8</f>
        <v>0</v>
      </c>
      <c r="FZ8" s="25">
        <f>Q8</f>
        <v>0</v>
      </c>
      <c r="GA8" s="25">
        <f>Z8</f>
        <v>0</v>
      </c>
      <c r="GB8" s="25">
        <f>FT8</f>
        <v>0</v>
      </c>
    </row>
    <row r="9" spans="1:184" x14ac:dyDescent="0.25">
      <c r="B9" s="48">
        <f ca="1">B8+1</f>
        <v>42523</v>
      </c>
      <c r="C9" s="37">
        <f t="shared" ref="C9:C35" ca="1" si="0">B9</f>
        <v>42523</v>
      </c>
      <c r="D9" s="49"/>
      <c r="E9" s="49"/>
      <c r="F9" s="49"/>
      <c r="G9" s="49"/>
      <c r="H9" s="50">
        <f>SUM(E9-D9,G9-F9)</f>
        <v>0</v>
      </c>
      <c r="K9" s="48">
        <f ca="1">K8+1</f>
        <v>42523</v>
      </c>
      <c r="L9" s="37">
        <f t="shared" ref="L9:L38" ca="1" si="1">$C9</f>
        <v>42523</v>
      </c>
      <c r="M9" s="49"/>
      <c r="N9" s="49"/>
      <c r="O9" s="49"/>
      <c r="P9" s="49"/>
      <c r="Q9" s="50">
        <f t="shared" ref="Q9:Q38" si="2">SUM(N9-M9,P9-O9)</f>
        <v>0</v>
      </c>
      <c r="T9" s="48">
        <f ca="1">T8+1</f>
        <v>42523</v>
      </c>
      <c r="U9" s="37">
        <f t="shared" ref="U9:U38" ca="1" si="3">$C9</f>
        <v>42523</v>
      </c>
      <c r="V9" s="49"/>
      <c r="W9" s="49"/>
      <c r="X9" s="49"/>
      <c r="Y9" s="49"/>
      <c r="Z9" s="50">
        <f t="shared" ref="Z9:Z30" si="4">SUM(W9-V9,Y9-X9)</f>
        <v>0</v>
      </c>
      <c r="FN9" s="48">
        <f ca="1">FN8+1</f>
        <v>42523</v>
      </c>
      <c r="FO9" s="37">
        <f t="shared" ref="FO9:FO35" ca="1" si="5">FN9</f>
        <v>42523</v>
      </c>
      <c r="FP9" s="49"/>
      <c r="FQ9" s="49"/>
      <c r="FR9" s="49"/>
      <c r="FS9" s="49"/>
      <c r="FT9" s="50">
        <f>SUM(FQ9-FP9,FS9-FR9)</f>
        <v>0</v>
      </c>
      <c r="FW9" s="36">
        <f t="shared" ref="FW9:FW35" ca="1" si="6">FW8+1</f>
        <v>42523</v>
      </c>
      <c r="FX9" s="37">
        <f t="shared" ref="FX9:FX35" ca="1" si="7">FW9</f>
        <v>42523</v>
      </c>
      <c r="FY9" s="32">
        <f t="shared" ref="FY9:FY39" si="8">H9</f>
        <v>0</v>
      </c>
      <c r="FZ9" s="26">
        <f t="shared" ref="FZ9:FZ39" si="9">Q9</f>
        <v>0</v>
      </c>
      <c r="GA9" s="26">
        <f t="shared" ref="GA9:GA39" si="10">Z9</f>
        <v>0</v>
      </c>
      <c r="GB9" s="26">
        <f t="shared" ref="GB9:GB39" si="11">FT9</f>
        <v>0</v>
      </c>
    </row>
    <row r="10" spans="1:184" x14ac:dyDescent="0.25">
      <c r="B10" s="48">
        <f t="shared" ref="B10:B32" ca="1" si="12">B9+1</f>
        <v>42524</v>
      </c>
      <c r="C10" s="37">
        <f t="shared" ca="1" si="0"/>
        <v>42524</v>
      </c>
      <c r="D10" s="49"/>
      <c r="E10" s="49"/>
      <c r="F10" s="49"/>
      <c r="G10" s="49"/>
      <c r="H10" s="50">
        <f t="shared" ref="H10:H36" si="13">SUM(E10-D10,G10-F10)</f>
        <v>0</v>
      </c>
      <c r="K10" s="48">
        <f t="shared" ref="K10:K32" ca="1" si="14">K9+1</f>
        <v>42524</v>
      </c>
      <c r="L10" s="37">
        <f t="shared" ca="1" si="1"/>
        <v>42524</v>
      </c>
      <c r="M10" s="49"/>
      <c r="N10" s="49"/>
      <c r="O10" s="49"/>
      <c r="P10" s="49"/>
      <c r="Q10" s="50">
        <f t="shared" si="2"/>
        <v>0</v>
      </c>
      <c r="T10" s="48">
        <f t="shared" ref="T10:T32" ca="1" si="15">T9+1</f>
        <v>42524</v>
      </c>
      <c r="U10" s="37">
        <f t="shared" ca="1" si="3"/>
        <v>42524</v>
      </c>
      <c r="V10" s="49"/>
      <c r="W10" s="49"/>
      <c r="X10" s="49"/>
      <c r="Y10" s="49"/>
      <c r="Z10" s="50">
        <f t="shared" si="4"/>
        <v>0</v>
      </c>
      <c r="FN10" s="48">
        <f t="shared" ref="FN10:FN32" ca="1" si="16">FN9+1</f>
        <v>42524</v>
      </c>
      <c r="FO10" s="37">
        <f t="shared" ca="1" si="5"/>
        <v>42524</v>
      </c>
      <c r="FP10" s="49"/>
      <c r="FQ10" s="49"/>
      <c r="FR10" s="49"/>
      <c r="FS10" s="49"/>
      <c r="FT10" s="50">
        <f t="shared" ref="FT10:FT33" si="17">SUM(FQ10-FP10,FS10-FR10)</f>
        <v>0</v>
      </c>
      <c r="FW10" s="36">
        <f t="shared" ca="1" si="6"/>
        <v>42524</v>
      </c>
      <c r="FX10" s="37">
        <f t="shared" ca="1" si="7"/>
        <v>42524</v>
      </c>
      <c r="FY10" s="32">
        <f t="shared" si="8"/>
        <v>0</v>
      </c>
      <c r="FZ10" s="26">
        <f t="shared" si="9"/>
        <v>0</v>
      </c>
      <c r="GA10" s="26">
        <f t="shared" si="10"/>
        <v>0</v>
      </c>
      <c r="GB10" s="26">
        <f t="shared" si="11"/>
        <v>0</v>
      </c>
    </row>
    <row r="11" spans="1:184" x14ac:dyDescent="0.25">
      <c r="B11" s="48">
        <f t="shared" ca="1" si="12"/>
        <v>42525</v>
      </c>
      <c r="C11" s="37">
        <f t="shared" ca="1" si="0"/>
        <v>42525</v>
      </c>
      <c r="D11" s="49"/>
      <c r="E11" s="49"/>
      <c r="F11" s="49"/>
      <c r="G11" s="49"/>
      <c r="H11" s="50">
        <f t="shared" si="13"/>
        <v>0</v>
      </c>
      <c r="K11" s="48">
        <f t="shared" ca="1" si="14"/>
        <v>42525</v>
      </c>
      <c r="L11" s="37">
        <f t="shared" ca="1" si="1"/>
        <v>42525</v>
      </c>
      <c r="M11" s="49"/>
      <c r="N11" s="49"/>
      <c r="O11" s="49"/>
      <c r="P11" s="49"/>
      <c r="Q11" s="50">
        <f t="shared" si="2"/>
        <v>0</v>
      </c>
      <c r="T11" s="48">
        <f t="shared" ca="1" si="15"/>
        <v>42525</v>
      </c>
      <c r="U11" s="37">
        <f t="shared" ca="1" si="3"/>
        <v>42525</v>
      </c>
      <c r="V11" s="49"/>
      <c r="W11" s="49"/>
      <c r="X11" s="49"/>
      <c r="Y11" s="49"/>
      <c r="Z11" s="50">
        <f t="shared" si="4"/>
        <v>0</v>
      </c>
      <c r="FN11" s="48">
        <f t="shared" ca="1" si="16"/>
        <v>42525</v>
      </c>
      <c r="FO11" s="37">
        <f t="shared" ca="1" si="5"/>
        <v>42525</v>
      </c>
      <c r="FP11" s="49"/>
      <c r="FQ11" s="49"/>
      <c r="FR11" s="49"/>
      <c r="FS11" s="49"/>
      <c r="FT11" s="50">
        <f t="shared" si="17"/>
        <v>0</v>
      </c>
      <c r="FW11" s="36">
        <f t="shared" ca="1" si="6"/>
        <v>42525</v>
      </c>
      <c r="FX11" s="37">
        <f t="shared" ca="1" si="7"/>
        <v>42525</v>
      </c>
      <c r="FY11" s="32">
        <f t="shared" si="8"/>
        <v>0</v>
      </c>
      <c r="FZ11" s="26">
        <f t="shared" si="9"/>
        <v>0</v>
      </c>
      <c r="GA11" s="26">
        <f t="shared" si="10"/>
        <v>0</v>
      </c>
      <c r="GB11" s="26">
        <f t="shared" si="11"/>
        <v>0</v>
      </c>
    </row>
    <row r="12" spans="1:184" x14ac:dyDescent="0.25">
      <c r="B12" s="48">
        <f t="shared" ca="1" si="12"/>
        <v>42526</v>
      </c>
      <c r="C12" s="37">
        <f t="shared" ca="1" si="0"/>
        <v>42526</v>
      </c>
      <c r="D12" s="49"/>
      <c r="E12" s="49"/>
      <c r="F12" s="49"/>
      <c r="G12" s="49"/>
      <c r="H12" s="50">
        <f t="shared" si="13"/>
        <v>0</v>
      </c>
      <c r="K12" s="48">
        <f t="shared" ca="1" si="14"/>
        <v>42526</v>
      </c>
      <c r="L12" s="37">
        <f t="shared" ca="1" si="1"/>
        <v>42526</v>
      </c>
      <c r="M12" s="49"/>
      <c r="N12" s="49"/>
      <c r="O12" s="49"/>
      <c r="P12" s="49"/>
      <c r="Q12" s="50">
        <f t="shared" si="2"/>
        <v>0</v>
      </c>
      <c r="T12" s="48">
        <f t="shared" ca="1" si="15"/>
        <v>42526</v>
      </c>
      <c r="U12" s="37">
        <f t="shared" ca="1" si="3"/>
        <v>42526</v>
      </c>
      <c r="V12" s="49"/>
      <c r="W12" s="49"/>
      <c r="X12" s="49"/>
      <c r="Y12" s="49"/>
      <c r="Z12" s="50">
        <f t="shared" si="4"/>
        <v>0</v>
      </c>
      <c r="FN12" s="48">
        <f t="shared" ca="1" si="16"/>
        <v>42526</v>
      </c>
      <c r="FO12" s="37">
        <f t="shared" ca="1" si="5"/>
        <v>42526</v>
      </c>
      <c r="FP12" s="49"/>
      <c r="FQ12" s="49"/>
      <c r="FR12" s="49"/>
      <c r="FS12" s="49"/>
      <c r="FT12" s="50">
        <f t="shared" si="17"/>
        <v>0</v>
      </c>
      <c r="FW12" s="36">
        <f t="shared" ca="1" si="6"/>
        <v>42526</v>
      </c>
      <c r="FX12" s="37">
        <f t="shared" ca="1" si="7"/>
        <v>42526</v>
      </c>
      <c r="FY12" s="32">
        <f t="shared" si="8"/>
        <v>0</v>
      </c>
      <c r="FZ12" s="26">
        <f t="shared" si="9"/>
        <v>0</v>
      </c>
      <c r="GA12" s="26">
        <f t="shared" si="10"/>
        <v>0</v>
      </c>
      <c r="GB12" s="26">
        <f t="shared" si="11"/>
        <v>0</v>
      </c>
    </row>
    <row r="13" spans="1:184" x14ac:dyDescent="0.25">
      <c r="B13" s="48">
        <f t="shared" ca="1" si="12"/>
        <v>42527</v>
      </c>
      <c r="C13" s="37">
        <f t="shared" ca="1" si="0"/>
        <v>42527</v>
      </c>
      <c r="D13" s="49"/>
      <c r="E13" s="49"/>
      <c r="F13" s="49"/>
      <c r="G13" s="49"/>
      <c r="H13" s="50">
        <f t="shared" si="13"/>
        <v>0</v>
      </c>
      <c r="K13" s="48">
        <f t="shared" ca="1" si="14"/>
        <v>42527</v>
      </c>
      <c r="L13" s="37">
        <f t="shared" ca="1" si="1"/>
        <v>42527</v>
      </c>
      <c r="M13" s="49"/>
      <c r="N13" s="49"/>
      <c r="O13" s="49"/>
      <c r="P13" s="49"/>
      <c r="Q13" s="50">
        <f t="shared" si="2"/>
        <v>0</v>
      </c>
      <c r="T13" s="48">
        <f t="shared" ca="1" si="15"/>
        <v>42527</v>
      </c>
      <c r="U13" s="37">
        <f t="shared" ca="1" si="3"/>
        <v>42527</v>
      </c>
      <c r="V13" s="49"/>
      <c r="W13" s="49"/>
      <c r="X13" s="49"/>
      <c r="Y13" s="49"/>
      <c r="Z13" s="50">
        <f t="shared" si="4"/>
        <v>0</v>
      </c>
      <c r="FN13" s="48">
        <f t="shared" ca="1" si="16"/>
        <v>42527</v>
      </c>
      <c r="FO13" s="37">
        <f t="shared" ca="1" si="5"/>
        <v>42527</v>
      </c>
      <c r="FP13" s="49"/>
      <c r="FQ13" s="49"/>
      <c r="FR13" s="49"/>
      <c r="FS13" s="49"/>
      <c r="FT13" s="50">
        <f t="shared" si="17"/>
        <v>0</v>
      </c>
      <c r="FW13" s="36">
        <f t="shared" ca="1" si="6"/>
        <v>42527</v>
      </c>
      <c r="FX13" s="37">
        <f t="shared" ca="1" si="7"/>
        <v>42527</v>
      </c>
      <c r="FY13" s="32">
        <f t="shared" si="8"/>
        <v>0</v>
      </c>
      <c r="FZ13" s="26">
        <f t="shared" si="9"/>
        <v>0</v>
      </c>
      <c r="GA13" s="26">
        <f t="shared" si="10"/>
        <v>0</v>
      </c>
      <c r="GB13" s="26">
        <f t="shared" si="11"/>
        <v>0</v>
      </c>
    </row>
    <row r="14" spans="1:184" x14ac:dyDescent="0.25">
      <c r="B14" s="48">
        <f t="shared" ca="1" si="12"/>
        <v>42528</v>
      </c>
      <c r="C14" s="37">
        <f t="shared" ca="1" si="0"/>
        <v>42528</v>
      </c>
      <c r="D14" s="49"/>
      <c r="E14" s="49"/>
      <c r="F14" s="49"/>
      <c r="G14" s="49"/>
      <c r="H14" s="50">
        <f t="shared" si="13"/>
        <v>0</v>
      </c>
      <c r="K14" s="48">
        <f t="shared" ca="1" si="14"/>
        <v>42528</v>
      </c>
      <c r="L14" s="37">
        <f t="shared" ca="1" si="1"/>
        <v>42528</v>
      </c>
      <c r="M14" s="49"/>
      <c r="N14" s="49"/>
      <c r="O14" s="49"/>
      <c r="P14" s="49"/>
      <c r="Q14" s="50">
        <f t="shared" si="2"/>
        <v>0</v>
      </c>
      <c r="T14" s="48">
        <f t="shared" ca="1" si="15"/>
        <v>42528</v>
      </c>
      <c r="U14" s="37">
        <f t="shared" ca="1" si="3"/>
        <v>42528</v>
      </c>
      <c r="V14" s="49"/>
      <c r="W14" s="49"/>
      <c r="X14" s="49"/>
      <c r="Y14" s="49"/>
      <c r="Z14" s="50">
        <f t="shared" si="4"/>
        <v>0</v>
      </c>
      <c r="FN14" s="48">
        <f t="shared" ca="1" si="16"/>
        <v>42528</v>
      </c>
      <c r="FO14" s="37">
        <f t="shared" ca="1" si="5"/>
        <v>42528</v>
      </c>
      <c r="FP14" s="49"/>
      <c r="FQ14" s="49"/>
      <c r="FR14" s="49"/>
      <c r="FS14" s="49"/>
      <c r="FT14" s="50">
        <f t="shared" si="17"/>
        <v>0</v>
      </c>
      <c r="FW14" s="36">
        <f t="shared" ca="1" si="6"/>
        <v>42528</v>
      </c>
      <c r="FX14" s="37">
        <f t="shared" ca="1" si="7"/>
        <v>42528</v>
      </c>
      <c r="FY14" s="32">
        <f t="shared" si="8"/>
        <v>0</v>
      </c>
      <c r="FZ14" s="26">
        <f t="shared" si="9"/>
        <v>0</v>
      </c>
      <c r="GA14" s="26">
        <f t="shared" si="10"/>
        <v>0</v>
      </c>
      <c r="GB14" s="26">
        <f t="shared" si="11"/>
        <v>0</v>
      </c>
    </row>
    <row r="15" spans="1:184" x14ac:dyDescent="0.25">
      <c r="B15" s="48">
        <f t="shared" ca="1" si="12"/>
        <v>42529</v>
      </c>
      <c r="C15" s="37">
        <f t="shared" ca="1" si="0"/>
        <v>42529</v>
      </c>
      <c r="D15" s="49"/>
      <c r="E15" s="49"/>
      <c r="F15" s="49"/>
      <c r="G15" s="49"/>
      <c r="H15" s="50">
        <f t="shared" si="13"/>
        <v>0</v>
      </c>
      <c r="K15" s="48">
        <f t="shared" ca="1" si="14"/>
        <v>42529</v>
      </c>
      <c r="L15" s="37">
        <f t="shared" ca="1" si="1"/>
        <v>42529</v>
      </c>
      <c r="M15" s="49"/>
      <c r="N15" s="49"/>
      <c r="O15" s="49"/>
      <c r="P15" s="49"/>
      <c r="Q15" s="50">
        <f t="shared" si="2"/>
        <v>0</v>
      </c>
      <c r="T15" s="48">
        <f t="shared" ca="1" si="15"/>
        <v>42529</v>
      </c>
      <c r="U15" s="37">
        <f t="shared" ca="1" si="3"/>
        <v>42529</v>
      </c>
      <c r="V15" s="49"/>
      <c r="W15" s="49"/>
      <c r="X15" s="49"/>
      <c r="Y15" s="49"/>
      <c r="Z15" s="50">
        <f t="shared" si="4"/>
        <v>0</v>
      </c>
      <c r="FN15" s="48">
        <f t="shared" ca="1" si="16"/>
        <v>42529</v>
      </c>
      <c r="FO15" s="37">
        <f t="shared" ca="1" si="5"/>
        <v>42529</v>
      </c>
      <c r="FP15" s="49"/>
      <c r="FQ15" s="49"/>
      <c r="FR15" s="49"/>
      <c r="FS15" s="49"/>
      <c r="FT15" s="50">
        <f t="shared" si="17"/>
        <v>0</v>
      </c>
      <c r="FW15" s="36">
        <f t="shared" ca="1" si="6"/>
        <v>42529</v>
      </c>
      <c r="FX15" s="37">
        <f t="shared" ca="1" si="7"/>
        <v>42529</v>
      </c>
      <c r="FY15" s="32">
        <f t="shared" si="8"/>
        <v>0</v>
      </c>
      <c r="FZ15" s="26">
        <f t="shared" si="9"/>
        <v>0</v>
      </c>
      <c r="GA15" s="26">
        <f t="shared" si="10"/>
        <v>0</v>
      </c>
      <c r="GB15" s="26">
        <f t="shared" si="11"/>
        <v>0</v>
      </c>
    </row>
    <row r="16" spans="1:184" x14ac:dyDescent="0.25">
      <c r="B16" s="48">
        <f t="shared" ca="1" si="12"/>
        <v>42530</v>
      </c>
      <c r="C16" s="37">
        <f t="shared" ca="1" si="0"/>
        <v>42530</v>
      </c>
      <c r="D16" s="49"/>
      <c r="E16" s="49"/>
      <c r="F16" s="49"/>
      <c r="G16" s="49"/>
      <c r="H16" s="50">
        <f t="shared" si="13"/>
        <v>0</v>
      </c>
      <c r="K16" s="48">
        <f t="shared" ca="1" si="14"/>
        <v>42530</v>
      </c>
      <c r="L16" s="37">
        <f t="shared" ca="1" si="1"/>
        <v>42530</v>
      </c>
      <c r="M16" s="49"/>
      <c r="N16" s="49"/>
      <c r="O16" s="49"/>
      <c r="P16" s="49"/>
      <c r="Q16" s="50">
        <f t="shared" si="2"/>
        <v>0</v>
      </c>
      <c r="T16" s="48">
        <f t="shared" ca="1" si="15"/>
        <v>42530</v>
      </c>
      <c r="U16" s="37">
        <f t="shared" ca="1" si="3"/>
        <v>42530</v>
      </c>
      <c r="V16" s="49"/>
      <c r="W16" s="49"/>
      <c r="X16" s="49"/>
      <c r="Y16" s="49"/>
      <c r="Z16" s="50">
        <f t="shared" si="4"/>
        <v>0</v>
      </c>
      <c r="FN16" s="48">
        <f t="shared" ca="1" si="16"/>
        <v>42530</v>
      </c>
      <c r="FO16" s="37">
        <f t="shared" ca="1" si="5"/>
        <v>42530</v>
      </c>
      <c r="FP16" s="49"/>
      <c r="FQ16" s="49"/>
      <c r="FR16" s="49"/>
      <c r="FS16" s="49"/>
      <c r="FT16" s="50">
        <f t="shared" si="17"/>
        <v>0</v>
      </c>
      <c r="FW16" s="36">
        <f t="shared" ca="1" si="6"/>
        <v>42530</v>
      </c>
      <c r="FX16" s="37">
        <f t="shared" ca="1" si="7"/>
        <v>42530</v>
      </c>
      <c r="FY16" s="32">
        <f t="shared" si="8"/>
        <v>0</v>
      </c>
      <c r="FZ16" s="26">
        <f t="shared" si="9"/>
        <v>0</v>
      </c>
      <c r="GA16" s="26">
        <f t="shared" si="10"/>
        <v>0</v>
      </c>
      <c r="GB16" s="26">
        <f t="shared" si="11"/>
        <v>0</v>
      </c>
    </row>
    <row r="17" spans="2:184" x14ac:dyDescent="0.25">
      <c r="B17" s="48">
        <f t="shared" ca="1" si="12"/>
        <v>42531</v>
      </c>
      <c r="C17" s="37">
        <f t="shared" ca="1" si="0"/>
        <v>42531</v>
      </c>
      <c r="D17" s="49"/>
      <c r="E17" s="49"/>
      <c r="F17" s="49"/>
      <c r="G17" s="49"/>
      <c r="H17" s="50">
        <f t="shared" si="13"/>
        <v>0</v>
      </c>
      <c r="K17" s="48">
        <f t="shared" ca="1" si="14"/>
        <v>42531</v>
      </c>
      <c r="L17" s="37">
        <f t="shared" ca="1" si="1"/>
        <v>42531</v>
      </c>
      <c r="M17" s="49"/>
      <c r="N17" s="49"/>
      <c r="O17" s="49"/>
      <c r="P17" s="49"/>
      <c r="Q17" s="50">
        <f t="shared" si="2"/>
        <v>0</v>
      </c>
      <c r="T17" s="48">
        <f t="shared" ca="1" si="15"/>
        <v>42531</v>
      </c>
      <c r="U17" s="37">
        <f t="shared" ca="1" si="3"/>
        <v>42531</v>
      </c>
      <c r="V17" s="49"/>
      <c r="W17" s="49"/>
      <c r="X17" s="49"/>
      <c r="Y17" s="49"/>
      <c r="Z17" s="50">
        <f t="shared" si="4"/>
        <v>0</v>
      </c>
      <c r="FN17" s="48">
        <f t="shared" ca="1" si="16"/>
        <v>42531</v>
      </c>
      <c r="FO17" s="37">
        <f t="shared" ca="1" si="5"/>
        <v>42531</v>
      </c>
      <c r="FP17" s="49"/>
      <c r="FQ17" s="49"/>
      <c r="FR17" s="49"/>
      <c r="FS17" s="49"/>
      <c r="FT17" s="50">
        <f t="shared" si="17"/>
        <v>0</v>
      </c>
      <c r="FW17" s="36">
        <f t="shared" ca="1" si="6"/>
        <v>42531</v>
      </c>
      <c r="FX17" s="37">
        <f t="shared" ca="1" si="7"/>
        <v>42531</v>
      </c>
      <c r="FY17" s="32">
        <f t="shared" si="8"/>
        <v>0</v>
      </c>
      <c r="FZ17" s="26">
        <f t="shared" si="9"/>
        <v>0</v>
      </c>
      <c r="GA17" s="26">
        <f t="shared" si="10"/>
        <v>0</v>
      </c>
      <c r="GB17" s="26">
        <f t="shared" si="11"/>
        <v>0</v>
      </c>
    </row>
    <row r="18" spans="2:184" x14ac:dyDescent="0.25">
      <c r="B18" s="48">
        <f t="shared" ca="1" si="12"/>
        <v>42532</v>
      </c>
      <c r="C18" s="37">
        <f t="shared" ca="1" si="0"/>
        <v>42532</v>
      </c>
      <c r="D18" s="49"/>
      <c r="E18" s="49"/>
      <c r="F18" s="49"/>
      <c r="G18" s="49"/>
      <c r="H18" s="50">
        <f t="shared" si="13"/>
        <v>0</v>
      </c>
      <c r="K18" s="48">
        <f t="shared" ca="1" si="14"/>
        <v>42532</v>
      </c>
      <c r="L18" s="37">
        <f t="shared" ca="1" si="1"/>
        <v>42532</v>
      </c>
      <c r="M18" s="49"/>
      <c r="N18" s="49"/>
      <c r="O18" s="49"/>
      <c r="P18" s="49"/>
      <c r="Q18" s="50">
        <f t="shared" si="2"/>
        <v>0</v>
      </c>
      <c r="T18" s="48">
        <f t="shared" ca="1" si="15"/>
        <v>42532</v>
      </c>
      <c r="U18" s="37">
        <f t="shared" ca="1" si="3"/>
        <v>42532</v>
      </c>
      <c r="V18" s="49"/>
      <c r="W18" s="49"/>
      <c r="X18" s="49"/>
      <c r="Y18" s="49"/>
      <c r="Z18" s="50">
        <f t="shared" si="4"/>
        <v>0</v>
      </c>
      <c r="FN18" s="48">
        <f t="shared" ca="1" si="16"/>
        <v>42532</v>
      </c>
      <c r="FO18" s="37">
        <f t="shared" ca="1" si="5"/>
        <v>42532</v>
      </c>
      <c r="FP18" s="49"/>
      <c r="FQ18" s="49"/>
      <c r="FR18" s="49"/>
      <c r="FS18" s="49"/>
      <c r="FT18" s="50">
        <f t="shared" si="17"/>
        <v>0</v>
      </c>
      <c r="FW18" s="36">
        <f t="shared" ca="1" si="6"/>
        <v>42532</v>
      </c>
      <c r="FX18" s="37">
        <f t="shared" ca="1" si="7"/>
        <v>42532</v>
      </c>
      <c r="FY18" s="32">
        <f t="shared" si="8"/>
        <v>0</v>
      </c>
      <c r="FZ18" s="26">
        <f t="shared" si="9"/>
        <v>0</v>
      </c>
      <c r="GA18" s="26">
        <f t="shared" si="10"/>
        <v>0</v>
      </c>
      <c r="GB18" s="26">
        <f t="shared" si="11"/>
        <v>0</v>
      </c>
    </row>
    <row r="19" spans="2:184" x14ac:dyDescent="0.25">
      <c r="B19" s="48">
        <f t="shared" ca="1" si="12"/>
        <v>42533</v>
      </c>
      <c r="C19" s="37">
        <f t="shared" ca="1" si="0"/>
        <v>42533</v>
      </c>
      <c r="D19" s="49"/>
      <c r="E19" s="49"/>
      <c r="F19" s="49"/>
      <c r="G19" s="49"/>
      <c r="H19" s="50">
        <f t="shared" si="13"/>
        <v>0</v>
      </c>
      <c r="K19" s="48">
        <f t="shared" ca="1" si="14"/>
        <v>42533</v>
      </c>
      <c r="L19" s="37">
        <f t="shared" ca="1" si="1"/>
        <v>42533</v>
      </c>
      <c r="M19" s="49"/>
      <c r="N19" s="49"/>
      <c r="O19" s="49"/>
      <c r="P19" s="49"/>
      <c r="Q19" s="50">
        <f t="shared" si="2"/>
        <v>0</v>
      </c>
      <c r="T19" s="48">
        <f t="shared" ca="1" si="15"/>
        <v>42533</v>
      </c>
      <c r="U19" s="37">
        <f t="shared" ca="1" si="3"/>
        <v>42533</v>
      </c>
      <c r="V19" s="49"/>
      <c r="W19" s="49"/>
      <c r="X19" s="49"/>
      <c r="Y19" s="49"/>
      <c r="Z19" s="50">
        <f t="shared" si="4"/>
        <v>0</v>
      </c>
      <c r="FN19" s="48">
        <f t="shared" ca="1" si="16"/>
        <v>42533</v>
      </c>
      <c r="FO19" s="37">
        <f t="shared" ca="1" si="5"/>
        <v>42533</v>
      </c>
      <c r="FP19" s="49"/>
      <c r="FQ19" s="49"/>
      <c r="FR19" s="49"/>
      <c r="FS19" s="49"/>
      <c r="FT19" s="50">
        <f t="shared" si="17"/>
        <v>0</v>
      </c>
      <c r="FW19" s="36">
        <f t="shared" ca="1" si="6"/>
        <v>42533</v>
      </c>
      <c r="FX19" s="37">
        <f t="shared" ca="1" si="7"/>
        <v>42533</v>
      </c>
      <c r="FY19" s="32">
        <f t="shared" si="8"/>
        <v>0</v>
      </c>
      <c r="FZ19" s="26">
        <f t="shared" si="9"/>
        <v>0</v>
      </c>
      <c r="GA19" s="26">
        <f t="shared" si="10"/>
        <v>0</v>
      </c>
      <c r="GB19" s="26">
        <f t="shared" si="11"/>
        <v>0</v>
      </c>
    </row>
    <row r="20" spans="2:184" x14ac:dyDescent="0.25">
      <c r="B20" s="48">
        <f t="shared" ca="1" si="12"/>
        <v>42534</v>
      </c>
      <c r="C20" s="37">
        <f t="shared" ca="1" si="0"/>
        <v>42534</v>
      </c>
      <c r="D20" s="49"/>
      <c r="E20" s="49"/>
      <c r="F20" s="49"/>
      <c r="G20" s="49"/>
      <c r="H20" s="50">
        <f t="shared" si="13"/>
        <v>0</v>
      </c>
      <c r="K20" s="48">
        <f t="shared" ca="1" si="14"/>
        <v>42534</v>
      </c>
      <c r="L20" s="37">
        <f t="shared" ca="1" si="1"/>
        <v>42534</v>
      </c>
      <c r="M20" s="49"/>
      <c r="N20" s="49"/>
      <c r="O20" s="49"/>
      <c r="P20" s="49"/>
      <c r="Q20" s="50">
        <f t="shared" si="2"/>
        <v>0</v>
      </c>
      <c r="T20" s="48">
        <f t="shared" ca="1" si="15"/>
        <v>42534</v>
      </c>
      <c r="U20" s="37">
        <f t="shared" ca="1" si="3"/>
        <v>42534</v>
      </c>
      <c r="V20" s="49"/>
      <c r="W20" s="49"/>
      <c r="X20" s="49"/>
      <c r="Y20" s="49"/>
      <c r="Z20" s="50">
        <f t="shared" si="4"/>
        <v>0</v>
      </c>
      <c r="FN20" s="48">
        <f t="shared" ca="1" si="16"/>
        <v>42534</v>
      </c>
      <c r="FO20" s="37">
        <f t="shared" ca="1" si="5"/>
        <v>42534</v>
      </c>
      <c r="FP20" s="49"/>
      <c r="FQ20" s="49"/>
      <c r="FR20" s="49"/>
      <c r="FS20" s="49"/>
      <c r="FT20" s="50">
        <f t="shared" si="17"/>
        <v>0</v>
      </c>
      <c r="FW20" s="36">
        <f t="shared" ca="1" si="6"/>
        <v>42534</v>
      </c>
      <c r="FX20" s="37">
        <f t="shared" ca="1" si="7"/>
        <v>42534</v>
      </c>
      <c r="FY20" s="32">
        <f t="shared" si="8"/>
        <v>0</v>
      </c>
      <c r="FZ20" s="26">
        <f t="shared" si="9"/>
        <v>0</v>
      </c>
      <c r="GA20" s="26">
        <f t="shared" si="10"/>
        <v>0</v>
      </c>
      <c r="GB20" s="26">
        <f t="shared" si="11"/>
        <v>0</v>
      </c>
    </row>
    <row r="21" spans="2:184" x14ac:dyDescent="0.25">
      <c r="B21" s="48">
        <f t="shared" ca="1" si="12"/>
        <v>42535</v>
      </c>
      <c r="C21" s="37">
        <f t="shared" ca="1" si="0"/>
        <v>42535</v>
      </c>
      <c r="D21" s="49"/>
      <c r="E21" s="49"/>
      <c r="F21" s="49"/>
      <c r="G21" s="49"/>
      <c r="H21" s="50">
        <f t="shared" si="13"/>
        <v>0</v>
      </c>
      <c r="K21" s="48">
        <f t="shared" ca="1" si="14"/>
        <v>42535</v>
      </c>
      <c r="L21" s="37">
        <f t="shared" ca="1" si="1"/>
        <v>42535</v>
      </c>
      <c r="M21" s="49"/>
      <c r="N21" s="49"/>
      <c r="O21" s="49"/>
      <c r="P21" s="49"/>
      <c r="Q21" s="50">
        <f t="shared" si="2"/>
        <v>0</v>
      </c>
      <c r="T21" s="48">
        <f t="shared" ca="1" si="15"/>
        <v>42535</v>
      </c>
      <c r="U21" s="37">
        <f t="shared" ca="1" si="3"/>
        <v>42535</v>
      </c>
      <c r="V21" s="49"/>
      <c r="W21" s="49"/>
      <c r="X21" s="49"/>
      <c r="Y21" s="49"/>
      <c r="Z21" s="50">
        <f t="shared" si="4"/>
        <v>0</v>
      </c>
      <c r="FN21" s="48">
        <f t="shared" ca="1" si="16"/>
        <v>42535</v>
      </c>
      <c r="FO21" s="37">
        <f t="shared" ca="1" si="5"/>
        <v>42535</v>
      </c>
      <c r="FP21" s="49"/>
      <c r="FQ21" s="49"/>
      <c r="FR21" s="49"/>
      <c r="FS21" s="49"/>
      <c r="FT21" s="50">
        <f t="shared" si="17"/>
        <v>0</v>
      </c>
      <c r="FW21" s="36">
        <f t="shared" ca="1" si="6"/>
        <v>42535</v>
      </c>
      <c r="FX21" s="37">
        <f t="shared" ca="1" si="7"/>
        <v>42535</v>
      </c>
      <c r="FY21" s="32">
        <f t="shared" si="8"/>
        <v>0</v>
      </c>
      <c r="FZ21" s="26">
        <f t="shared" si="9"/>
        <v>0</v>
      </c>
      <c r="GA21" s="26">
        <f t="shared" si="10"/>
        <v>0</v>
      </c>
      <c r="GB21" s="26">
        <f t="shared" si="11"/>
        <v>0</v>
      </c>
    </row>
    <row r="22" spans="2:184" x14ac:dyDescent="0.25">
      <c r="B22" s="48">
        <f t="shared" ca="1" si="12"/>
        <v>42536</v>
      </c>
      <c r="C22" s="37">
        <f t="shared" ca="1" si="0"/>
        <v>42536</v>
      </c>
      <c r="D22" s="49"/>
      <c r="E22" s="49"/>
      <c r="F22" s="49"/>
      <c r="G22" s="49"/>
      <c r="H22" s="50">
        <f t="shared" si="13"/>
        <v>0</v>
      </c>
      <c r="K22" s="48">
        <f t="shared" ca="1" si="14"/>
        <v>42536</v>
      </c>
      <c r="L22" s="37">
        <f t="shared" ca="1" si="1"/>
        <v>42536</v>
      </c>
      <c r="M22" s="49"/>
      <c r="N22" s="49"/>
      <c r="O22" s="49"/>
      <c r="P22" s="49"/>
      <c r="Q22" s="50">
        <f t="shared" si="2"/>
        <v>0</v>
      </c>
      <c r="T22" s="48">
        <f t="shared" ca="1" si="15"/>
        <v>42536</v>
      </c>
      <c r="U22" s="37">
        <f t="shared" ca="1" si="3"/>
        <v>42536</v>
      </c>
      <c r="V22" s="49"/>
      <c r="W22" s="49"/>
      <c r="X22" s="49"/>
      <c r="Y22" s="49"/>
      <c r="Z22" s="50">
        <f t="shared" si="4"/>
        <v>0</v>
      </c>
      <c r="FN22" s="48">
        <f t="shared" ca="1" si="16"/>
        <v>42536</v>
      </c>
      <c r="FO22" s="37">
        <f t="shared" ca="1" si="5"/>
        <v>42536</v>
      </c>
      <c r="FP22" s="49"/>
      <c r="FQ22" s="49"/>
      <c r="FR22" s="49"/>
      <c r="FS22" s="49"/>
      <c r="FT22" s="50">
        <f t="shared" si="17"/>
        <v>0</v>
      </c>
      <c r="FW22" s="36">
        <f t="shared" ca="1" si="6"/>
        <v>42536</v>
      </c>
      <c r="FX22" s="37">
        <f t="shared" ca="1" si="7"/>
        <v>42536</v>
      </c>
      <c r="FY22" s="32">
        <f t="shared" si="8"/>
        <v>0</v>
      </c>
      <c r="FZ22" s="26">
        <f t="shared" si="9"/>
        <v>0</v>
      </c>
      <c r="GA22" s="26">
        <f t="shared" si="10"/>
        <v>0</v>
      </c>
      <c r="GB22" s="26">
        <f t="shared" si="11"/>
        <v>0</v>
      </c>
    </row>
    <row r="23" spans="2:184" x14ac:dyDescent="0.25">
      <c r="B23" s="48">
        <f t="shared" ca="1" si="12"/>
        <v>42537</v>
      </c>
      <c r="C23" s="37">
        <f t="shared" ca="1" si="0"/>
        <v>42537</v>
      </c>
      <c r="D23" s="49"/>
      <c r="E23" s="49"/>
      <c r="F23" s="49"/>
      <c r="G23" s="49"/>
      <c r="H23" s="50">
        <f t="shared" si="13"/>
        <v>0</v>
      </c>
      <c r="K23" s="48">
        <f t="shared" ca="1" si="14"/>
        <v>42537</v>
      </c>
      <c r="L23" s="37">
        <f t="shared" ca="1" si="1"/>
        <v>42537</v>
      </c>
      <c r="M23" s="49"/>
      <c r="N23" s="49"/>
      <c r="O23" s="49"/>
      <c r="P23" s="49"/>
      <c r="Q23" s="50">
        <f t="shared" si="2"/>
        <v>0</v>
      </c>
      <c r="T23" s="48">
        <f t="shared" ca="1" si="15"/>
        <v>42537</v>
      </c>
      <c r="U23" s="37">
        <f t="shared" ca="1" si="3"/>
        <v>42537</v>
      </c>
      <c r="V23" s="49"/>
      <c r="W23" s="49"/>
      <c r="X23" s="49"/>
      <c r="Y23" s="49"/>
      <c r="Z23" s="50">
        <f t="shared" si="4"/>
        <v>0</v>
      </c>
      <c r="FN23" s="48">
        <f t="shared" ca="1" si="16"/>
        <v>42537</v>
      </c>
      <c r="FO23" s="37">
        <f t="shared" ca="1" si="5"/>
        <v>42537</v>
      </c>
      <c r="FP23" s="49"/>
      <c r="FQ23" s="49"/>
      <c r="FR23" s="49"/>
      <c r="FS23" s="49"/>
      <c r="FT23" s="50">
        <f t="shared" si="17"/>
        <v>0</v>
      </c>
      <c r="FW23" s="36">
        <f t="shared" ca="1" si="6"/>
        <v>42537</v>
      </c>
      <c r="FX23" s="37">
        <f t="shared" ca="1" si="7"/>
        <v>42537</v>
      </c>
      <c r="FY23" s="32">
        <f t="shared" si="8"/>
        <v>0</v>
      </c>
      <c r="FZ23" s="26">
        <f t="shared" si="9"/>
        <v>0</v>
      </c>
      <c r="GA23" s="26">
        <f t="shared" si="10"/>
        <v>0</v>
      </c>
      <c r="GB23" s="26">
        <f t="shared" si="11"/>
        <v>0</v>
      </c>
    </row>
    <row r="24" spans="2:184" x14ac:dyDescent="0.25">
      <c r="B24" s="48">
        <f t="shared" ca="1" si="12"/>
        <v>42538</v>
      </c>
      <c r="C24" s="37">
        <f t="shared" ca="1" si="0"/>
        <v>42538</v>
      </c>
      <c r="D24" s="49"/>
      <c r="E24" s="49"/>
      <c r="F24" s="49"/>
      <c r="G24" s="49"/>
      <c r="H24" s="50">
        <f t="shared" si="13"/>
        <v>0</v>
      </c>
      <c r="K24" s="48">
        <f t="shared" ca="1" si="14"/>
        <v>42538</v>
      </c>
      <c r="L24" s="37">
        <f t="shared" ca="1" si="1"/>
        <v>42538</v>
      </c>
      <c r="M24" s="49"/>
      <c r="N24" s="49"/>
      <c r="O24" s="49"/>
      <c r="P24" s="49"/>
      <c r="Q24" s="50">
        <f t="shared" si="2"/>
        <v>0</v>
      </c>
      <c r="T24" s="48">
        <f t="shared" ca="1" si="15"/>
        <v>42538</v>
      </c>
      <c r="U24" s="37">
        <f t="shared" ca="1" si="3"/>
        <v>42538</v>
      </c>
      <c r="V24" s="49"/>
      <c r="W24" s="49"/>
      <c r="X24" s="49"/>
      <c r="Y24" s="49"/>
      <c r="Z24" s="50">
        <f t="shared" si="4"/>
        <v>0</v>
      </c>
      <c r="FN24" s="48">
        <f t="shared" ca="1" si="16"/>
        <v>42538</v>
      </c>
      <c r="FO24" s="37">
        <f t="shared" ca="1" si="5"/>
        <v>42538</v>
      </c>
      <c r="FP24" s="49"/>
      <c r="FQ24" s="49"/>
      <c r="FR24" s="49"/>
      <c r="FS24" s="49"/>
      <c r="FT24" s="50">
        <f t="shared" si="17"/>
        <v>0</v>
      </c>
      <c r="FW24" s="36">
        <f t="shared" ca="1" si="6"/>
        <v>42538</v>
      </c>
      <c r="FX24" s="37">
        <f t="shared" ca="1" si="7"/>
        <v>42538</v>
      </c>
      <c r="FY24" s="32">
        <f t="shared" si="8"/>
        <v>0</v>
      </c>
      <c r="FZ24" s="26">
        <f t="shared" si="9"/>
        <v>0</v>
      </c>
      <c r="GA24" s="26">
        <f t="shared" si="10"/>
        <v>0</v>
      </c>
      <c r="GB24" s="26">
        <f t="shared" si="11"/>
        <v>0</v>
      </c>
    </row>
    <row r="25" spans="2:184" x14ac:dyDescent="0.25">
      <c r="B25" s="48">
        <f t="shared" ca="1" si="12"/>
        <v>42539</v>
      </c>
      <c r="C25" s="37">
        <f t="shared" ca="1" si="0"/>
        <v>42539</v>
      </c>
      <c r="D25" s="49"/>
      <c r="E25" s="49"/>
      <c r="F25" s="49"/>
      <c r="G25" s="49"/>
      <c r="H25" s="50">
        <f t="shared" si="13"/>
        <v>0</v>
      </c>
      <c r="K25" s="48">
        <f t="shared" ca="1" si="14"/>
        <v>42539</v>
      </c>
      <c r="L25" s="37">
        <f t="shared" ca="1" si="1"/>
        <v>42539</v>
      </c>
      <c r="M25" s="49"/>
      <c r="N25" s="49"/>
      <c r="O25" s="49"/>
      <c r="P25" s="49"/>
      <c r="Q25" s="50">
        <f t="shared" si="2"/>
        <v>0</v>
      </c>
      <c r="T25" s="48">
        <f t="shared" ca="1" si="15"/>
        <v>42539</v>
      </c>
      <c r="U25" s="37">
        <f t="shared" ca="1" si="3"/>
        <v>42539</v>
      </c>
      <c r="V25" s="49"/>
      <c r="W25" s="49"/>
      <c r="X25" s="49"/>
      <c r="Y25" s="49"/>
      <c r="Z25" s="50">
        <f t="shared" si="4"/>
        <v>0</v>
      </c>
      <c r="FN25" s="48">
        <f t="shared" ca="1" si="16"/>
        <v>42539</v>
      </c>
      <c r="FO25" s="37">
        <f t="shared" ca="1" si="5"/>
        <v>42539</v>
      </c>
      <c r="FP25" s="49"/>
      <c r="FQ25" s="49"/>
      <c r="FR25" s="49"/>
      <c r="FS25" s="49"/>
      <c r="FT25" s="50">
        <f t="shared" si="17"/>
        <v>0</v>
      </c>
      <c r="FW25" s="36">
        <f t="shared" ca="1" si="6"/>
        <v>42539</v>
      </c>
      <c r="FX25" s="37">
        <f t="shared" ca="1" si="7"/>
        <v>42539</v>
      </c>
      <c r="FY25" s="32">
        <f t="shared" si="8"/>
        <v>0</v>
      </c>
      <c r="FZ25" s="26">
        <f t="shared" si="9"/>
        <v>0</v>
      </c>
      <c r="GA25" s="26">
        <f t="shared" si="10"/>
        <v>0</v>
      </c>
      <c r="GB25" s="26">
        <f t="shared" si="11"/>
        <v>0</v>
      </c>
    </row>
    <row r="26" spans="2:184" x14ac:dyDescent="0.25">
      <c r="B26" s="48">
        <f t="shared" ca="1" si="12"/>
        <v>42540</v>
      </c>
      <c r="C26" s="37">
        <f t="shared" ca="1" si="0"/>
        <v>42540</v>
      </c>
      <c r="D26" s="49"/>
      <c r="E26" s="49"/>
      <c r="F26" s="49"/>
      <c r="G26" s="49"/>
      <c r="H26" s="50">
        <f t="shared" si="13"/>
        <v>0</v>
      </c>
      <c r="K26" s="48">
        <f t="shared" ca="1" si="14"/>
        <v>42540</v>
      </c>
      <c r="L26" s="37">
        <f t="shared" ca="1" si="1"/>
        <v>42540</v>
      </c>
      <c r="M26" s="49"/>
      <c r="N26" s="49"/>
      <c r="O26" s="49"/>
      <c r="P26" s="49"/>
      <c r="Q26" s="50">
        <f t="shared" si="2"/>
        <v>0</v>
      </c>
      <c r="T26" s="48">
        <f t="shared" ca="1" si="15"/>
        <v>42540</v>
      </c>
      <c r="U26" s="37">
        <f t="shared" ca="1" si="3"/>
        <v>42540</v>
      </c>
      <c r="V26" s="49"/>
      <c r="W26" s="49"/>
      <c r="X26" s="49"/>
      <c r="Y26" s="49"/>
      <c r="Z26" s="50">
        <f t="shared" si="4"/>
        <v>0</v>
      </c>
      <c r="FN26" s="48">
        <f t="shared" ca="1" si="16"/>
        <v>42540</v>
      </c>
      <c r="FO26" s="37">
        <f t="shared" ca="1" si="5"/>
        <v>42540</v>
      </c>
      <c r="FP26" s="49"/>
      <c r="FQ26" s="49"/>
      <c r="FR26" s="49"/>
      <c r="FS26" s="49"/>
      <c r="FT26" s="50">
        <f t="shared" si="17"/>
        <v>0</v>
      </c>
      <c r="FW26" s="36">
        <f t="shared" ca="1" si="6"/>
        <v>42540</v>
      </c>
      <c r="FX26" s="37">
        <f t="shared" ca="1" si="7"/>
        <v>42540</v>
      </c>
      <c r="FY26" s="32">
        <f t="shared" si="8"/>
        <v>0</v>
      </c>
      <c r="FZ26" s="26">
        <f t="shared" si="9"/>
        <v>0</v>
      </c>
      <c r="GA26" s="26">
        <f t="shared" si="10"/>
        <v>0</v>
      </c>
      <c r="GB26" s="26">
        <f t="shared" si="11"/>
        <v>0</v>
      </c>
    </row>
    <row r="27" spans="2:184" x14ac:dyDescent="0.25">
      <c r="B27" s="48">
        <f t="shared" ca="1" si="12"/>
        <v>42541</v>
      </c>
      <c r="C27" s="37">
        <f t="shared" ca="1" si="0"/>
        <v>42541</v>
      </c>
      <c r="D27" s="49"/>
      <c r="E27" s="49"/>
      <c r="F27" s="49"/>
      <c r="G27" s="49"/>
      <c r="H27" s="50">
        <f t="shared" si="13"/>
        <v>0</v>
      </c>
      <c r="K27" s="48">
        <f t="shared" ca="1" si="14"/>
        <v>42541</v>
      </c>
      <c r="L27" s="37">
        <f t="shared" ca="1" si="1"/>
        <v>42541</v>
      </c>
      <c r="M27" s="49"/>
      <c r="N27" s="49"/>
      <c r="O27" s="49"/>
      <c r="P27" s="49"/>
      <c r="Q27" s="50">
        <f t="shared" si="2"/>
        <v>0</v>
      </c>
      <c r="T27" s="48">
        <f t="shared" ca="1" si="15"/>
        <v>42541</v>
      </c>
      <c r="U27" s="37">
        <f t="shared" ca="1" si="3"/>
        <v>42541</v>
      </c>
      <c r="V27" s="49"/>
      <c r="W27" s="49"/>
      <c r="X27" s="49"/>
      <c r="Y27" s="49"/>
      <c r="Z27" s="50">
        <f t="shared" si="4"/>
        <v>0</v>
      </c>
      <c r="FN27" s="48">
        <f t="shared" ca="1" si="16"/>
        <v>42541</v>
      </c>
      <c r="FO27" s="37">
        <f t="shared" ca="1" si="5"/>
        <v>42541</v>
      </c>
      <c r="FP27" s="49"/>
      <c r="FQ27" s="49"/>
      <c r="FR27" s="49"/>
      <c r="FS27" s="49"/>
      <c r="FT27" s="50">
        <f t="shared" si="17"/>
        <v>0</v>
      </c>
      <c r="FW27" s="36">
        <f t="shared" ca="1" si="6"/>
        <v>42541</v>
      </c>
      <c r="FX27" s="37">
        <f t="shared" ca="1" si="7"/>
        <v>42541</v>
      </c>
      <c r="FY27" s="32">
        <f t="shared" si="8"/>
        <v>0</v>
      </c>
      <c r="FZ27" s="26">
        <f t="shared" si="9"/>
        <v>0</v>
      </c>
      <c r="GA27" s="26">
        <f t="shared" si="10"/>
        <v>0</v>
      </c>
      <c r="GB27" s="26">
        <f t="shared" si="11"/>
        <v>0</v>
      </c>
    </row>
    <row r="28" spans="2:184" x14ac:dyDescent="0.25">
      <c r="B28" s="48">
        <f t="shared" ca="1" si="12"/>
        <v>42542</v>
      </c>
      <c r="C28" s="37">
        <f t="shared" ca="1" si="0"/>
        <v>42542</v>
      </c>
      <c r="D28" s="49"/>
      <c r="E28" s="49"/>
      <c r="F28" s="49"/>
      <c r="G28" s="49"/>
      <c r="H28" s="50">
        <f t="shared" si="13"/>
        <v>0</v>
      </c>
      <c r="K28" s="48">
        <f t="shared" ca="1" si="14"/>
        <v>42542</v>
      </c>
      <c r="L28" s="37">
        <f t="shared" ca="1" si="1"/>
        <v>42542</v>
      </c>
      <c r="M28" s="49"/>
      <c r="N28" s="49"/>
      <c r="O28" s="49"/>
      <c r="P28" s="49"/>
      <c r="Q28" s="50">
        <f t="shared" si="2"/>
        <v>0</v>
      </c>
      <c r="T28" s="48">
        <f t="shared" ca="1" si="15"/>
        <v>42542</v>
      </c>
      <c r="U28" s="37">
        <f t="shared" ca="1" si="3"/>
        <v>42542</v>
      </c>
      <c r="V28" s="49"/>
      <c r="W28" s="49"/>
      <c r="X28" s="49"/>
      <c r="Y28" s="49"/>
      <c r="Z28" s="50">
        <f t="shared" si="4"/>
        <v>0</v>
      </c>
      <c r="FN28" s="48">
        <f t="shared" ca="1" si="16"/>
        <v>42542</v>
      </c>
      <c r="FO28" s="37">
        <f t="shared" ca="1" si="5"/>
        <v>42542</v>
      </c>
      <c r="FP28" s="49"/>
      <c r="FQ28" s="49"/>
      <c r="FR28" s="49"/>
      <c r="FS28" s="49"/>
      <c r="FT28" s="50">
        <f t="shared" si="17"/>
        <v>0</v>
      </c>
      <c r="FW28" s="36">
        <f t="shared" ca="1" si="6"/>
        <v>42542</v>
      </c>
      <c r="FX28" s="37">
        <f t="shared" ca="1" si="7"/>
        <v>42542</v>
      </c>
      <c r="FY28" s="32">
        <f t="shared" si="8"/>
        <v>0</v>
      </c>
      <c r="FZ28" s="26">
        <f t="shared" si="9"/>
        <v>0</v>
      </c>
      <c r="GA28" s="26">
        <f t="shared" si="10"/>
        <v>0</v>
      </c>
      <c r="GB28" s="26">
        <f t="shared" si="11"/>
        <v>0</v>
      </c>
    </row>
    <row r="29" spans="2:184" x14ac:dyDescent="0.25">
      <c r="B29" s="48">
        <f t="shared" ca="1" si="12"/>
        <v>42543</v>
      </c>
      <c r="C29" s="37">
        <f t="shared" ca="1" si="0"/>
        <v>42543</v>
      </c>
      <c r="D29" s="49"/>
      <c r="E29" s="49"/>
      <c r="F29" s="49"/>
      <c r="G29" s="49"/>
      <c r="H29" s="50">
        <f t="shared" si="13"/>
        <v>0</v>
      </c>
      <c r="K29" s="48">
        <f t="shared" ca="1" si="14"/>
        <v>42543</v>
      </c>
      <c r="L29" s="37">
        <f t="shared" ca="1" si="1"/>
        <v>42543</v>
      </c>
      <c r="M29" s="49"/>
      <c r="N29" s="49"/>
      <c r="O29" s="49"/>
      <c r="P29" s="49"/>
      <c r="Q29" s="50">
        <f t="shared" si="2"/>
        <v>0</v>
      </c>
      <c r="T29" s="48">
        <f t="shared" ca="1" si="15"/>
        <v>42543</v>
      </c>
      <c r="U29" s="37">
        <f t="shared" ca="1" si="3"/>
        <v>42543</v>
      </c>
      <c r="V29" s="49"/>
      <c r="W29" s="49"/>
      <c r="X29" s="49"/>
      <c r="Y29" s="49"/>
      <c r="Z29" s="50">
        <f t="shared" si="4"/>
        <v>0</v>
      </c>
      <c r="FN29" s="48">
        <f t="shared" ca="1" si="16"/>
        <v>42543</v>
      </c>
      <c r="FO29" s="37">
        <f t="shared" ca="1" si="5"/>
        <v>42543</v>
      </c>
      <c r="FP29" s="49"/>
      <c r="FQ29" s="49"/>
      <c r="FR29" s="49"/>
      <c r="FS29" s="49"/>
      <c r="FT29" s="50">
        <f t="shared" si="17"/>
        <v>0</v>
      </c>
      <c r="FW29" s="36">
        <f t="shared" ca="1" si="6"/>
        <v>42543</v>
      </c>
      <c r="FX29" s="37">
        <f t="shared" ca="1" si="7"/>
        <v>42543</v>
      </c>
      <c r="FY29" s="32">
        <f t="shared" si="8"/>
        <v>0</v>
      </c>
      <c r="FZ29" s="26">
        <f t="shared" si="9"/>
        <v>0</v>
      </c>
      <c r="GA29" s="26">
        <f t="shared" si="10"/>
        <v>0</v>
      </c>
      <c r="GB29" s="26">
        <f t="shared" si="11"/>
        <v>0</v>
      </c>
    </row>
    <row r="30" spans="2:184" x14ac:dyDescent="0.25">
      <c r="B30" s="48">
        <f t="shared" ca="1" si="12"/>
        <v>42544</v>
      </c>
      <c r="C30" s="37">
        <f t="shared" ca="1" si="0"/>
        <v>42544</v>
      </c>
      <c r="D30" s="49"/>
      <c r="E30" s="49"/>
      <c r="F30" s="49"/>
      <c r="G30" s="49"/>
      <c r="H30" s="50">
        <f t="shared" si="13"/>
        <v>0</v>
      </c>
      <c r="K30" s="48">
        <f t="shared" ca="1" si="14"/>
        <v>42544</v>
      </c>
      <c r="L30" s="37">
        <f t="shared" ca="1" si="1"/>
        <v>42544</v>
      </c>
      <c r="M30" s="49"/>
      <c r="N30" s="49"/>
      <c r="O30" s="49"/>
      <c r="P30" s="49"/>
      <c r="Q30" s="50">
        <f t="shared" si="2"/>
        <v>0</v>
      </c>
      <c r="T30" s="48">
        <f t="shared" ca="1" si="15"/>
        <v>42544</v>
      </c>
      <c r="U30" s="37">
        <f t="shared" ca="1" si="3"/>
        <v>42544</v>
      </c>
      <c r="V30" s="49"/>
      <c r="W30" s="49"/>
      <c r="X30" s="49"/>
      <c r="Y30" s="49"/>
      <c r="Z30" s="50">
        <f t="shared" si="4"/>
        <v>0</v>
      </c>
      <c r="FN30" s="48">
        <f t="shared" ca="1" si="16"/>
        <v>42544</v>
      </c>
      <c r="FO30" s="37">
        <f t="shared" ca="1" si="5"/>
        <v>42544</v>
      </c>
      <c r="FP30" s="49"/>
      <c r="FQ30" s="49"/>
      <c r="FR30" s="49"/>
      <c r="FS30" s="49"/>
      <c r="FT30" s="50">
        <f t="shared" si="17"/>
        <v>0</v>
      </c>
      <c r="FW30" s="36">
        <f t="shared" ca="1" si="6"/>
        <v>42544</v>
      </c>
      <c r="FX30" s="37">
        <f t="shared" ca="1" si="7"/>
        <v>42544</v>
      </c>
      <c r="FY30" s="32">
        <f t="shared" si="8"/>
        <v>0</v>
      </c>
      <c r="FZ30" s="26">
        <f t="shared" si="9"/>
        <v>0</v>
      </c>
      <c r="GA30" s="26">
        <f t="shared" si="10"/>
        <v>0</v>
      </c>
      <c r="GB30" s="26">
        <f t="shared" si="11"/>
        <v>0</v>
      </c>
    </row>
    <row r="31" spans="2:184" x14ac:dyDescent="0.25">
      <c r="B31" s="48">
        <f t="shared" ca="1" si="12"/>
        <v>42545</v>
      </c>
      <c r="C31" s="37">
        <f t="shared" ca="1" si="0"/>
        <v>42545</v>
      </c>
      <c r="D31" s="49"/>
      <c r="E31" s="49"/>
      <c r="F31" s="49"/>
      <c r="G31" s="49"/>
      <c r="H31" s="50">
        <f t="shared" si="13"/>
        <v>0</v>
      </c>
      <c r="K31" s="48">
        <f t="shared" ca="1" si="14"/>
        <v>42545</v>
      </c>
      <c r="L31" s="37">
        <f t="shared" ca="1" si="1"/>
        <v>42545</v>
      </c>
      <c r="M31" s="49"/>
      <c r="N31" s="49"/>
      <c r="O31" s="49"/>
      <c r="P31" s="49"/>
      <c r="Q31" s="50">
        <f>SUM(N31-M31,P31-O31)</f>
        <v>0</v>
      </c>
      <c r="T31" s="48">
        <f t="shared" ca="1" si="15"/>
        <v>42545</v>
      </c>
      <c r="U31" s="37">
        <f t="shared" ca="1" si="3"/>
        <v>42545</v>
      </c>
      <c r="V31" s="49"/>
      <c r="W31" s="49"/>
      <c r="X31" s="49"/>
      <c r="Y31" s="49"/>
      <c r="Z31" s="50">
        <f>SUM(W31-V31,Y31-X31)</f>
        <v>0</v>
      </c>
      <c r="FN31" s="48">
        <f t="shared" ca="1" si="16"/>
        <v>42545</v>
      </c>
      <c r="FO31" s="37">
        <f t="shared" ca="1" si="5"/>
        <v>42545</v>
      </c>
      <c r="FP31" s="49"/>
      <c r="FQ31" s="49"/>
      <c r="FR31" s="49"/>
      <c r="FS31" s="49"/>
      <c r="FT31" s="50">
        <f t="shared" si="17"/>
        <v>0</v>
      </c>
      <c r="FW31" s="36">
        <f t="shared" ca="1" si="6"/>
        <v>42545</v>
      </c>
      <c r="FX31" s="37">
        <f t="shared" ca="1" si="7"/>
        <v>42545</v>
      </c>
      <c r="FY31" s="32">
        <f t="shared" si="8"/>
        <v>0</v>
      </c>
      <c r="FZ31" s="26">
        <f t="shared" si="9"/>
        <v>0</v>
      </c>
      <c r="GA31" s="26">
        <f t="shared" si="10"/>
        <v>0</v>
      </c>
      <c r="GB31" s="26">
        <f t="shared" si="11"/>
        <v>0</v>
      </c>
    </row>
    <row r="32" spans="2:184" x14ac:dyDescent="0.25">
      <c r="B32" s="48">
        <f t="shared" ca="1" si="12"/>
        <v>42546</v>
      </c>
      <c r="C32" s="37">
        <f t="shared" ca="1" si="0"/>
        <v>42546</v>
      </c>
      <c r="D32" s="49"/>
      <c r="E32" s="49"/>
      <c r="F32" s="49"/>
      <c r="G32" s="49"/>
      <c r="H32" s="50">
        <f t="shared" si="13"/>
        <v>0</v>
      </c>
      <c r="K32" s="48">
        <f t="shared" ca="1" si="14"/>
        <v>42546</v>
      </c>
      <c r="L32" s="37">
        <f t="shared" ca="1" si="1"/>
        <v>42546</v>
      </c>
      <c r="M32" s="49"/>
      <c r="N32" s="49"/>
      <c r="O32" s="49"/>
      <c r="P32" s="49"/>
      <c r="Q32" s="50">
        <f t="shared" si="2"/>
        <v>0</v>
      </c>
      <c r="T32" s="48">
        <f t="shared" ca="1" si="15"/>
        <v>42546</v>
      </c>
      <c r="U32" s="37">
        <f t="shared" ca="1" si="3"/>
        <v>42546</v>
      </c>
      <c r="V32" s="49"/>
      <c r="W32" s="49"/>
      <c r="X32" s="49"/>
      <c r="Y32" s="49"/>
      <c r="Z32" s="50">
        <f t="shared" ref="Z32:Z38" si="18">SUM(W32-V32,Y32-X32)</f>
        <v>0</v>
      </c>
      <c r="FN32" s="48">
        <f t="shared" ca="1" si="16"/>
        <v>42546</v>
      </c>
      <c r="FO32" s="37">
        <f t="shared" ca="1" si="5"/>
        <v>42546</v>
      </c>
      <c r="FP32" s="49"/>
      <c r="FQ32" s="49"/>
      <c r="FR32" s="49"/>
      <c r="FS32" s="49"/>
      <c r="FT32" s="50">
        <f t="shared" si="17"/>
        <v>0</v>
      </c>
      <c r="FW32" s="36">
        <f t="shared" ca="1" si="6"/>
        <v>42546</v>
      </c>
      <c r="FX32" s="37">
        <f t="shared" ca="1" si="7"/>
        <v>42546</v>
      </c>
      <c r="FY32" s="32">
        <f t="shared" si="8"/>
        <v>0</v>
      </c>
      <c r="FZ32" s="26">
        <f t="shared" si="9"/>
        <v>0</v>
      </c>
      <c r="GA32" s="26">
        <f t="shared" si="10"/>
        <v>0</v>
      </c>
      <c r="GB32" s="26">
        <f t="shared" si="11"/>
        <v>0</v>
      </c>
    </row>
    <row r="33" spans="2:184" x14ac:dyDescent="0.25">
      <c r="B33" s="48">
        <f ca="1">B32+1</f>
        <v>42547</v>
      </c>
      <c r="C33" s="37">
        <f t="shared" ca="1" si="0"/>
        <v>42547</v>
      </c>
      <c r="D33" s="49"/>
      <c r="E33" s="49"/>
      <c r="F33" s="49"/>
      <c r="G33" s="49"/>
      <c r="H33" s="50">
        <f t="shared" si="13"/>
        <v>0</v>
      </c>
      <c r="K33" s="48">
        <f ca="1">K32+1</f>
        <v>42547</v>
      </c>
      <c r="L33" s="37">
        <f t="shared" ca="1" si="1"/>
        <v>42547</v>
      </c>
      <c r="M33" s="49"/>
      <c r="N33" s="49"/>
      <c r="O33" s="49"/>
      <c r="P33" s="49"/>
      <c r="Q33" s="50">
        <f t="shared" si="2"/>
        <v>0</v>
      </c>
      <c r="T33" s="48">
        <f ca="1">T32+1</f>
        <v>42547</v>
      </c>
      <c r="U33" s="37">
        <f t="shared" ca="1" si="3"/>
        <v>42547</v>
      </c>
      <c r="V33" s="49"/>
      <c r="W33" s="49"/>
      <c r="X33" s="49"/>
      <c r="Y33" s="49"/>
      <c r="Z33" s="50">
        <f t="shared" si="18"/>
        <v>0</v>
      </c>
      <c r="FN33" s="48">
        <f ca="1">FN32+1</f>
        <v>42547</v>
      </c>
      <c r="FO33" s="37">
        <f t="shared" ca="1" si="5"/>
        <v>42547</v>
      </c>
      <c r="FP33" s="49"/>
      <c r="FQ33" s="49"/>
      <c r="FR33" s="49"/>
      <c r="FS33" s="49"/>
      <c r="FT33" s="50">
        <f t="shared" si="17"/>
        <v>0</v>
      </c>
      <c r="FW33" s="36">
        <f t="shared" ca="1" si="6"/>
        <v>42547</v>
      </c>
      <c r="FX33" s="37">
        <f t="shared" ca="1" si="7"/>
        <v>42547</v>
      </c>
      <c r="FY33" s="32">
        <f t="shared" si="8"/>
        <v>0</v>
      </c>
      <c r="FZ33" s="26">
        <f t="shared" si="9"/>
        <v>0</v>
      </c>
      <c r="GA33" s="26">
        <f t="shared" si="10"/>
        <v>0</v>
      </c>
      <c r="GB33" s="26">
        <f t="shared" si="11"/>
        <v>0</v>
      </c>
    </row>
    <row r="34" spans="2:184" x14ac:dyDescent="0.25">
      <c r="B34" s="48">
        <f ca="1">B33+1</f>
        <v>42548</v>
      </c>
      <c r="C34" s="37">
        <f t="shared" ca="1" si="0"/>
        <v>42548</v>
      </c>
      <c r="D34" s="49"/>
      <c r="E34" s="49"/>
      <c r="F34" s="49"/>
      <c r="G34" s="49"/>
      <c r="H34" s="50">
        <f>SUM(E34-D34,G34-F34)</f>
        <v>0</v>
      </c>
      <c r="K34" s="48">
        <f ca="1">K33+1</f>
        <v>42548</v>
      </c>
      <c r="L34" s="37">
        <f t="shared" ca="1" si="1"/>
        <v>42548</v>
      </c>
      <c r="M34" s="49"/>
      <c r="N34" s="49"/>
      <c r="O34" s="49"/>
      <c r="P34" s="49"/>
      <c r="Q34" s="50">
        <f t="shared" si="2"/>
        <v>0</v>
      </c>
      <c r="T34" s="48">
        <f ca="1">T33+1</f>
        <v>42548</v>
      </c>
      <c r="U34" s="37">
        <f t="shared" ca="1" si="3"/>
        <v>42548</v>
      </c>
      <c r="V34" s="49"/>
      <c r="W34" s="49"/>
      <c r="X34" s="49"/>
      <c r="Y34" s="49"/>
      <c r="Z34" s="50">
        <f t="shared" si="18"/>
        <v>0</v>
      </c>
      <c r="FN34" s="48">
        <f ca="1">FN33+1</f>
        <v>42548</v>
      </c>
      <c r="FO34" s="37">
        <f t="shared" ca="1" si="5"/>
        <v>42548</v>
      </c>
      <c r="FP34" s="49"/>
      <c r="FQ34" s="49"/>
      <c r="FR34" s="49"/>
      <c r="FS34" s="49"/>
      <c r="FT34" s="50">
        <f>SUM(FQ34-FP34,FS34-FR34)</f>
        <v>0</v>
      </c>
      <c r="FW34" s="36">
        <f t="shared" ca="1" si="6"/>
        <v>42548</v>
      </c>
      <c r="FX34" s="37">
        <f t="shared" ca="1" si="7"/>
        <v>42548</v>
      </c>
      <c r="FY34" s="32">
        <f t="shared" si="8"/>
        <v>0</v>
      </c>
      <c r="FZ34" s="26">
        <f t="shared" si="9"/>
        <v>0</v>
      </c>
      <c r="GA34" s="26">
        <f t="shared" si="10"/>
        <v>0</v>
      </c>
      <c r="GB34" s="26">
        <f t="shared" si="11"/>
        <v>0</v>
      </c>
    </row>
    <row r="35" spans="2:184" x14ac:dyDescent="0.25">
      <c r="B35" s="48">
        <f ca="1">B34+1</f>
        <v>42549</v>
      </c>
      <c r="C35" s="37">
        <f t="shared" ca="1" si="0"/>
        <v>42549</v>
      </c>
      <c r="D35" s="49"/>
      <c r="E35" s="49"/>
      <c r="F35" s="49"/>
      <c r="G35" s="49"/>
      <c r="H35" s="50">
        <f t="shared" si="13"/>
        <v>0</v>
      </c>
      <c r="K35" s="48">
        <f ca="1">K34+1</f>
        <v>42549</v>
      </c>
      <c r="L35" s="37">
        <f t="shared" ca="1" si="1"/>
        <v>42549</v>
      </c>
      <c r="M35" s="49"/>
      <c r="N35" s="49"/>
      <c r="O35" s="49"/>
      <c r="P35" s="49"/>
      <c r="Q35" s="50">
        <f t="shared" si="2"/>
        <v>0</v>
      </c>
      <c r="T35" s="48">
        <f ca="1">T34+1</f>
        <v>42549</v>
      </c>
      <c r="U35" s="37">
        <f t="shared" ca="1" si="3"/>
        <v>42549</v>
      </c>
      <c r="V35" s="49"/>
      <c r="W35" s="49"/>
      <c r="X35" s="49"/>
      <c r="Y35" s="49"/>
      <c r="Z35" s="50">
        <f t="shared" si="18"/>
        <v>0</v>
      </c>
      <c r="FN35" s="48">
        <f ca="1">FN34+1</f>
        <v>42549</v>
      </c>
      <c r="FO35" s="37">
        <f t="shared" ca="1" si="5"/>
        <v>42549</v>
      </c>
      <c r="FP35" s="49"/>
      <c r="FQ35" s="49"/>
      <c r="FR35" s="49"/>
      <c r="FS35" s="49"/>
      <c r="FT35" s="50">
        <f>SUM(FQ35-FP35,FS35-FR35)</f>
        <v>0</v>
      </c>
      <c r="FW35" s="36">
        <f t="shared" ca="1" si="6"/>
        <v>42549</v>
      </c>
      <c r="FX35" s="37">
        <f t="shared" ca="1" si="7"/>
        <v>42549</v>
      </c>
      <c r="FY35" s="32">
        <f t="shared" si="8"/>
        <v>0</v>
      </c>
      <c r="FZ35" s="26">
        <f t="shared" si="9"/>
        <v>0</v>
      </c>
      <c r="GA35" s="26">
        <f t="shared" si="10"/>
        <v>0</v>
      </c>
      <c r="GB35" s="26">
        <f t="shared" si="11"/>
        <v>0</v>
      </c>
    </row>
    <row r="36" spans="2:184" x14ac:dyDescent="0.25">
      <c r="B36" s="48">
        <f ca="1">IF(MONTH($B$35+1)=MONTH($B$35),$B$35+1,"")</f>
        <v>42550</v>
      </c>
      <c r="C36" s="37">
        <f ca="1">IF(B36="","",C35+1)</f>
        <v>42550</v>
      </c>
      <c r="D36" s="49"/>
      <c r="E36" s="49"/>
      <c r="F36" s="49"/>
      <c r="G36" s="49"/>
      <c r="H36" s="50">
        <f t="shared" si="13"/>
        <v>0</v>
      </c>
      <c r="K36" s="48">
        <f ca="1">IF(MONTH($B$35+1)=MONTH($B$35),$B$35+1,"")</f>
        <v>42550</v>
      </c>
      <c r="L36" s="37">
        <f t="shared" ca="1" si="1"/>
        <v>42550</v>
      </c>
      <c r="M36" s="49"/>
      <c r="N36" s="49"/>
      <c r="O36" s="49"/>
      <c r="P36" s="49"/>
      <c r="Q36" s="50">
        <f t="shared" si="2"/>
        <v>0</v>
      </c>
      <c r="T36" s="48">
        <f ca="1">IF(MONTH($B$35+1)=MONTH($B$35),$B$35+1,"")</f>
        <v>42550</v>
      </c>
      <c r="U36" s="37">
        <f t="shared" ca="1" si="3"/>
        <v>42550</v>
      </c>
      <c r="V36" s="49"/>
      <c r="W36" s="49"/>
      <c r="X36" s="49"/>
      <c r="Y36" s="49"/>
      <c r="Z36" s="50">
        <f t="shared" si="18"/>
        <v>0</v>
      </c>
      <c r="FN36" s="48">
        <f ca="1">IF(MONTH($B$35+1)=MONTH($B$35),$B$35+1,"")</f>
        <v>42550</v>
      </c>
      <c r="FO36" s="37">
        <f ca="1">IF(FN36="","",FO35+1)</f>
        <v>42550</v>
      </c>
      <c r="FP36" s="49"/>
      <c r="FQ36" s="49"/>
      <c r="FR36" s="49"/>
      <c r="FS36" s="49"/>
      <c r="FT36" s="50">
        <f>SUM(FQ36-FP36,FS36-FR36)</f>
        <v>0</v>
      </c>
      <c r="FW36" s="36">
        <f ca="1">IF(MONTH($B$35+1)=MONTH($B$35),$B$35+1,"")</f>
        <v>42550</v>
      </c>
      <c r="FX36" s="37">
        <f ca="1">IF(FW36="","",FX35+1)</f>
        <v>42550</v>
      </c>
      <c r="FY36" s="32">
        <f t="shared" si="8"/>
        <v>0</v>
      </c>
      <c r="FZ36" s="26">
        <f t="shared" si="9"/>
        <v>0</v>
      </c>
      <c r="GA36" s="26">
        <f t="shared" si="10"/>
        <v>0</v>
      </c>
      <c r="GB36" s="26">
        <f t="shared" si="11"/>
        <v>0</v>
      </c>
    </row>
    <row r="37" spans="2:184" x14ac:dyDescent="0.25">
      <c r="B37" s="48">
        <f ca="1">IF(MONTH($B$35+2)=MONTH($B$35),$B$35+2,"")</f>
        <v>42551</v>
      </c>
      <c r="C37" s="37">
        <f ca="1">IF(B37="","",C36+1)</f>
        <v>42551</v>
      </c>
      <c r="D37" s="49"/>
      <c r="E37" s="49"/>
      <c r="F37" s="49"/>
      <c r="G37" s="49"/>
      <c r="H37" s="50">
        <f>SUM(E37-D37,G37-F37)</f>
        <v>0</v>
      </c>
      <c r="K37" s="48">
        <f ca="1">IF(MONTH($B$35+2)=MONTH($B$35),$B$35+2,"")</f>
        <v>42551</v>
      </c>
      <c r="L37" s="37">
        <f t="shared" ca="1" si="1"/>
        <v>42551</v>
      </c>
      <c r="M37" s="49"/>
      <c r="N37" s="49"/>
      <c r="O37" s="49"/>
      <c r="P37" s="49"/>
      <c r="Q37" s="50">
        <f t="shared" si="2"/>
        <v>0</v>
      </c>
      <c r="T37" s="48">
        <f ca="1">IF(MONTH($B$35+2)=MONTH($B$35),$B$35+2,"")</f>
        <v>42551</v>
      </c>
      <c r="U37" s="37">
        <f t="shared" ca="1" si="3"/>
        <v>42551</v>
      </c>
      <c r="V37" s="49"/>
      <c r="W37" s="49"/>
      <c r="X37" s="49"/>
      <c r="Y37" s="49"/>
      <c r="Z37" s="50">
        <f t="shared" si="18"/>
        <v>0</v>
      </c>
      <c r="FN37" s="48">
        <f ca="1">IF(MONTH($B$35+2)=MONTH($B$35),$B$35+2,"")</f>
        <v>42551</v>
      </c>
      <c r="FO37" s="37">
        <f ca="1">IF(FN37="","",FO36+1)</f>
        <v>42551</v>
      </c>
      <c r="FP37" s="49"/>
      <c r="FQ37" s="49"/>
      <c r="FR37" s="49"/>
      <c r="FS37" s="49"/>
      <c r="FT37" s="50">
        <f>SUM(FQ37-FP37,FS37-FR37)</f>
        <v>0</v>
      </c>
      <c r="FW37" s="36">
        <f ca="1">IF(MONTH($B$35+2)=MONTH($B$35),$B$35+2,"")</f>
        <v>42551</v>
      </c>
      <c r="FX37" s="37">
        <f ca="1">IF(FW37="","",FX36+1)</f>
        <v>42551</v>
      </c>
      <c r="FY37" s="32">
        <f t="shared" si="8"/>
        <v>0</v>
      </c>
      <c r="FZ37" s="26">
        <f t="shared" si="9"/>
        <v>0</v>
      </c>
      <c r="GA37" s="26">
        <f t="shared" si="10"/>
        <v>0</v>
      </c>
      <c r="GB37" s="26">
        <f t="shared" si="11"/>
        <v>0</v>
      </c>
    </row>
    <row r="38" spans="2:184" ht="15.75" thickBot="1" x14ac:dyDescent="0.3">
      <c r="B38" s="51" t="str">
        <f ca="1">IF(MONTH($B$35+3)=MONTH($B$35),$B$35+3,"")</f>
        <v/>
      </c>
      <c r="C38" s="52" t="str">
        <f ca="1">IF(B38="","",C37+1)</f>
        <v/>
      </c>
      <c r="D38" s="53"/>
      <c r="E38" s="53"/>
      <c r="F38" s="53"/>
      <c r="G38" s="53"/>
      <c r="H38" s="54">
        <f>SUM(E38-D38,G38-F38)</f>
        <v>0</v>
      </c>
      <c r="K38" s="51" t="str">
        <f ca="1">IF(MONTH($B$35+3)=MONTH($B$35),$B$35+3,"")</f>
        <v/>
      </c>
      <c r="L38" s="52" t="str">
        <f t="shared" ca="1" si="1"/>
        <v/>
      </c>
      <c r="M38" s="53"/>
      <c r="N38" s="53"/>
      <c r="O38" s="53"/>
      <c r="P38" s="53"/>
      <c r="Q38" s="54">
        <f t="shared" si="2"/>
        <v>0</v>
      </c>
      <c r="T38" s="51" t="str">
        <f ca="1">IF(MONTH($B$35+3)=MONTH($B$35),$B$35+3,"")</f>
        <v/>
      </c>
      <c r="U38" s="52" t="str">
        <f t="shared" ca="1" si="3"/>
        <v/>
      </c>
      <c r="V38" s="53"/>
      <c r="W38" s="53"/>
      <c r="X38" s="53"/>
      <c r="Y38" s="53"/>
      <c r="Z38" s="54">
        <f t="shared" si="18"/>
        <v>0</v>
      </c>
      <c r="FN38" s="51" t="str">
        <f ca="1">IF(MONTH($B$35+3)=MONTH($B$35),$B$35+3,"")</f>
        <v/>
      </c>
      <c r="FO38" s="52" t="str">
        <f ca="1">IF(FN38="","",FO37+1)</f>
        <v/>
      </c>
      <c r="FP38" s="53"/>
      <c r="FQ38" s="53"/>
      <c r="FR38" s="53"/>
      <c r="FS38" s="53"/>
      <c r="FT38" s="54">
        <f>SUM(FQ38-FP38,FS38-FR38)</f>
        <v>0</v>
      </c>
      <c r="FW38" s="38" t="str">
        <f ca="1">IF(MONTH($B$35+3)=MONTH($B$35),$B$35+3,"")</f>
        <v/>
      </c>
      <c r="FX38" s="39" t="str">
        <f ca="1">IF(FW38="","",FX37+1)</f>
        <v/>
      </c>
      <c r="FY38" s="33">
        <f t="shared" si="8"/>
        <v>0</v>
      </c>
      <c r="FZ38" s="27">
        <f t="shared" si="9"/>
        <v>0</v>
      </c>
      <c r="GA38" s="27">
        <f t="shared" si="10"/>
        <v>0</v>
      </c>
      <c r="GB38" s="27">
        <f t="shared" si="11"/>
        <v>0</v>
      </c>
    </row>
    <row r="39" spans="2:184" ht="15.75" thickBot="1" x14ac:dyDescent="0.3">
      <c r="B39" s="3"/>
      <c r="C39" s="3"/>
      <c r="G39" s="4" t="s">
        <v>3</v>
      </c>
      <c r="H39" s="17">
        <f>SUM(H8:H38)</f>
        <v>0</v>
      </c>
      <c r="K39" s="3"/>
      <c r="L39" s="3"/>
      <c r="P39" s="4" t="s">
        <v>3</v>
      </c>
      <c r="Q39" s="17">
        <f>SUM(Q8:Q38)</f>
        <v>0</v>
      </c>
      <c r="T39" s="3"/>
      <c r="U39" s="3"/>
      <c r="Y39" s="4" t="s">
        <v>3</v>
      </c>
      <c r="Z39" s="17">
        <f>SUM(Z8:Z38)</f>
        <v>0</v>
      </c>
      <c r="FN39" s="3"/>
      <c r="FO39" s="3"/>
      <c r="FS39" s="42" t="s">
        <v>3</v>
      </c>
      <c r="FT39" s="43">
        <f>SUM(FT8:FT38)</f>
        <v>0</v>
      </c>
      <c r="FY39" s="24">
        <f t="shared" si="8"/>
        <v>0</v>
      </c>
      <c r="FZ39" s="24">
        <f t="shared" si="9"/>
        <v>0</v>
      </c>
      <c r="GA39" s="24">
        <f t="shared" si="10"/>
        <v>0</v>
      </c>
      <c r="GB39" s="24">
        <f t="shared" si="11"/>
        <v>0</v>
      </c>
    </row>
  </sheetData>
  <conditionalFormatting sqref="E9:F9">
    <cfRule type="expression" dxfId="140" priority="11" stopIfTrue="1">
      <formula>COUNTIF(Fériés,$B9)&gt;0</formula>
    </cfRule>
    <cfRule type="expression" dxfId="139" priority="12" stopIfTrue="1">
      <formula>WEEKDAY($B9,2)&gt;5</formula>
    </cfRule>
  </conditionalFormatting>
  <conditionalFormatting sqref="FX8:FX38">
    <cfRule type="expression" dxfId="138" priority="13" stopIfTrue="1">
      <formula>COUNTIF(Fériés,$B8)&gt;0</formula>
    </cfRule>
    <cfRule type="expression" dxfId="137" priority="14" stopIfTrue="1">
      <formula>WEEKDAY($B8,2)&gt;5</formula>
    </cfRule>
  </conditionalFormatting>
  <conditionalFormatting sqref="B8:H38">
    <cfRule type="expression" dxfId="136" priority="9" stopIfTrue="1">
      <formula>COUNTIF(Fériés,$B8)&gt;0</formula>
    </cfRule>
    <cfRule type="expression" dxfId="135" priority="10" stopIfTrue="1">
      <formula>WEEKDAY($B8,2)&gt;5</formula>
    </cfRule>
  </conditionalFormatting>
  <conditionalFormatting sqref="N9:O9">
    <cfRule type="expression" dxfId="134" priority="7" stopIfTrue="1">
      <formula>COUNTIF(Fériés,$B9)&gt;0</formula>
    </cfRule>
    <cfRule type="expression" dxfId="133" priority="8" stopIfTrue="1">
      <formula>WEEKDAY($B9,2)&gt;5</formula>
    </cfRule>
  </conditionalFormatting>
  <conditionalFormatting sqref="K8:Q38">
    <cfRule type="expression" dxfId="132" priority="5" stopIfTrue="1">
      <formula>COUNTIF(Fériés,$B8)&gt;0</formula>
    </cfRule>
    <cfRule type="expression" dxfId="131" priority="6" stopIfTrue="1">
      <formula>WEEKDAY($B8,2)&gt;5</formula>
    </cfRule>
  </conditionalFormatting>
  <conditionalFormatting sqref="T8:Z38">
    <cfRule type="expression" dxfId="130" priority="1" stopIfTrue="1">
      <formula>COUNTIF(Fériés,$B8)&gt;0</formula>
    </cfRule>
    <cfRule type="expression" dxfId="129" priority="2" stopIfTrue="1">
      <formula>WEEKDAY($B8,2)&gt;5</formula>
    </cfRule>
  </conditionalFormatting>
  <conditionalFormatting sqref="W9:X9">
    <cfRule type="expression" dxfId="128" priority="3" stopIfTrue="1">
      <formula>COUNTIF(Fériés,$B9)&gt;0</formula>
    </cfRule>
    <cfRule type="expression" dxfId="127" priority="4" stopIfTrue="1">
      <formula>WEEKDAY($B9,2)&gt;5</formula>
    </cfRule>
  </conditionalFormatting>
  <conditionalFormatting sqref="FQ9:FR9">
    <cfRule type="expression" dxfId="126" priority="19" stopIfTrue="1">
      <formula>COUNTIF(Fériés,$B9)&gt;0</formula>
    </cfRule>
    <cfRule type="expression" dxfId="125" priority="20" stopIfTrue="1">
      <formula>WEEKDAY($B9,2)&gt;5</formula>
    </cfRule>
  </conditionalFormatting>
  <conditionalFormatting sqref="FN8:FT38">
    <cfRule type="expression" dxfId="124" priority="17" stopIfTrue="1">
      <formula>COUNTIF(Fériés,$B8)&gt;0</formula>
    </cfRule>
    <cfRule type="expression" dxfId="123" priority="18" stopIfTrue="1">
      <formula>WEEKDAY($B8,2)&gt;5</formula>
    </cfRule>
  </conditionalFormatting>
  <conditionalFormatting sqref="FW8:GB38">
    <cfRule type="expression" dxfId="122" priority="15" stopIfTrue="1">
      <formula>COUNTIF(Fériés,$B8)&gt;0</formula>
    </cfRule>
    <cfRule type="expression" dxfId="121" priority="16" stopIfTrue="1">
      <formula>WEEKDAY($B8,2)&gt;5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B39"/>
  <sheetViews>
    <sheetView showGridLines="0" topLeftCell="B1" zoomScale="70" zoomScaleNormal="70" workbookViewId="0">
      <selection activeCell="FO3" sqref="FO3:FP3"/>
    </sheetView>
  </sheetViews>
  <sheetFormatPr baseColWidth="10" defaultColWidth="13" defaultRowHeight="15" x14ac:dyDescent="0.25"/>
  <cols>
    <col min="1" max="1" width="8.5703125" customWidth="1"/>
    <col min="2" max="2" width="9.85546875" customWidth="1"/>
    <col min="3" max="3" width="7" customWidth="1"/>
    <col min="4" max="7" width="6.85546875" customWidth="1"/>
    <col min="8" max="8" width="10" customWidth="1"/>
    <col min="9" max="10" width="5.28515625" customWidth="1"/>
    <col min="11" max="11" width="9.85546875" customWidth="1"/>
    <col min="12" max="12" width="7" customWidth="1"/>
    <col min="13" max="16" width="6.85546875" customWidth="1"/>
    <col min="17" max="17" width="10" customWidth="1"/>
    <col min="18" max="19" width="5.28515625" customWidth="1"/>
    <col min="20" max="20" width="9.85546875" customWidth="1"/>
    <col min="21" max="21" width="7" customWidth="1"/>
    <col min="22" max="25" width="6.85546875" customWidth="1"/>
    <col min="26" max="26" width="10" customWidth="1"/>
    <col min="27" max="27" width="0" hidden="1" customWidth="1"/>
    <col min="28" max="167" width="13" hidden="1" customWidth="1"/>
    <col min="168" max="169" width="5.28515625" customWidth="1"/>
    <col min="170" max="170" width="9.85546875" customWidth="1"/>
    <col min="171" max="171" width="7.28515625" customWidth="1"/>
    <col min="172" max="175" width="6.85546875" customWidth="1"/>
    <col min="176" max="176" width="10" customWidth="1"/>
    <col min="177" max="178" width="5.28515625" customWidth="1"/>
    <col min="180" max="180" width="6" customWidth="1"/>
    <col min="181" max="184" width="9.42578125" customWidth="1"/>
  </cols>
  <sheetData>
    <row r="1" spans="1:184" x14ac:dyDescent="0.25">
      <c r="A1" s="20"/>
      <c r="B1" s="20"/>
      <c r="FS1" s="20"/>
      <c r="FT1" s="20"/>
    </row>
    <row r="2" spans="1:184" x14ac:dyDescent="0.25">
      <c r="A2" s="74"/>
      <c r="C2" s="69" t="str">
        <f ca="1">MID(CELL("nomfichier",A1),FIND("]",CELL("nomfichier",A1))+1,12)</f>
        <v>Juillet</v>
      </c>
      <c r="D2" s="67">
        <f>An</f>
        <v>2016</v>
      </c>
      <c r="L2" s="70" t="str">
        <f ca="1">MID(CELL("nomfichier",A1),FIND("]",CELL("nomfichier",A1))+1,12)</f>
        <v>Juillet</v>
      </c>
      <c r="M2" s="67">
        <f>An</f>
        <v>2016</v>
      </c>
      <c r="U2" s="70" t="str">
        <f ca="1">MID(CELL("nomfichier",A1),FIND("]",CELL("nomfichier",A1))+1,12)</f>
        <v>Juillet</v>
      </c>
      <c r="V2" s="67">
        <f>An</f>
        <v>2016</v>
      </c>
      <c r="FO2" s="70" t="str">
        <f ca="1">MID(CELL("nomfichier",A1),FIND("]",CELL("nomfichier",A1))+1,12)</f>
        <v>Juillet</v>
      </c>
      <c r="FP2" s="67">
        <f>An</f>
        <v>2016</v>
      </c>
      <c r="FS2" s="21"/>
      <c r="FT2" s="22"/>
    </row>
    <row r="3" spans="1:184" x14ac:dyDescent="0.25">
      <c r="A3" s="21"/>
      <c r="B3" s="21"/>
    </row>
    <row r="4" spans="1:184" ht="15.75" thickBot="1" x14ac:dyDescent="0.3"/>
    <row r="5" spans="1:184" ht="15.75" thickBot="1" x14ac:dyDescent="0.3">
      <c r="C5" s="56" t="str">
        <f>Janvier!C5</f>
        <v>PIERRE</v>
      </c>
      <c r="D5" s="57"/>
      <c r="E5" s="55"/>
      <c r="L5" s="56" t="str">
        <f>Janvier!L5</f>
        <v>PAUL</v>
      </c>
      <c r="M5" s="57"/>
      <c r="N5" s="55"/>
      <c r="O5" s="19"/>
      <c r="U5" s="56" t="str">
        <f>Janvier!U5</f>
        <v>MARTIN</v>
      </c>
      <c r="V5" s="57"/>
      <c r="W5" s="55"/>
      <c r="X5" s="19"/>
      <c r="FO5" s="56" t="str">
        <f>Janvier!FO5</f>
        <v>DUBOIS</v>
      </c>
      <c r="FP5" s="57"/>
      <c r="FQ5" s="55"/>
      <c r="FW5" s="68" t="str">
        <f ca="1">MID(CELL("nomfichier",A1),FIND("]",CELL("nomfichier",A1))+1,12)</f>
        <v>Juillet</v>
      </c>
      <c r="FX5" s="30"/>
      <c r="FY5" s="29" t="str">
        <f>C5</f>
        <v>PIERRE</v>
      </c>
      <c r="FZ5" s="29" t="str">
        <f>L5</f>
        <v>PAUL</v>
      </c>
      <c r="GA5" s="29" t="str">
        <f>U5</f>
        <v>MARTIN</v>
      </c>
      <c r="GB5" s="29" t="str">
        <f>FO5</f>
        <v>DUBOIS</v>
      </c>
    </row>
    <row r="6" spans="1:184" ht="15.75" thickBot="1" x14ac:dyDescent="0.3">
      <c r="FW6" s="68">
        <f>An</f>
        <v>2016</v>
      </c>
      <c r="FX6" s="30"/>
    </row>
    <row r="7" spans="1:184" x14ac:dyDescent="0.25">
      <c r="B7" s="44" t="s">
        <v>1</v>
      </c>
      <c r="C7" s="45" t="s">
        <v>2</v>
      </c>
      <c r="D7" s="46" t="s">
        <v>36</v>
      </c>
      <c r="E7" s="46" t="s">
        <v>37</v>
      </c>
      <c r="F7" s="46" t="s">
        <v>36</v>
      </c>
      <c r="G7" s="46" t="s">
        <v>37</v>
      </c>
      <c r="H7" s="47" t="s">
        <v>35</v>
      </c>
      <c r="K7" s="44" t="s">
        <v>1</v>
      </c>
      <c r="L7" s="45" t="s">
        <v>2</v>
      </c>
      <c r="M7" s="46" t="s">
        <v>36</v>
      </c>
      <c r="N7" s="46" t="s">
        <v>37</v>
      </c>
      <c r="O7" s="46" t="s">
        <v>36</v>
      </c>
      <c r="P7" s="46" t="s">
        <v>37</v>
      </c>
      <c r="Q7" s="47" t="s">
        <v>35</v>
      </c>
      <c r="T7" s="44" t="s">
        <v>1</v>
      </c>
      <c r="U7" s="45" t="s">
        <v>2</v>
      </c>
      <c r="V7" s="46" t="s">
        <v>36</v>
      </c>
      <c r="W7" s="46" t="s">
        <v>37</v>
      </c>
      <c r="X7" s="46" t="s">
        <v>36</v>
      </c>
      <c r="Y7" s="46" t="s">
        <v>37</v>
      </c>
      <c r="Z7" s="47" t="s">
        <v>35</v>
      </c>
      <c r="FN7" s="44" t="s">
        <v>1</v>
      </c>
      <c r="FO7" s="45" t="s">
        <v>2</v>
      </c>
      <c r="FP7" s="46" t="s">
        <v>36</v>
      </c>
      <c r="FQ7" s="46" t="s">
        <v>37</v>
      </c>
      <c r="FR7" s="46" t="s">
        <v>36</v>
      </c>
      <c r="FS7" s="46" t="s">
        <v>37</v>
      </c>
      <c r="FT7" s="47" t="s">
        <v>35</v>
      </c>
      <c r="FW7" s="41" t="s">
        <v>1</v>
      </c>
      <c r="FX7" s="41" t="s">
        <v>2</v>
      </c>
      <c r="FY7" s="40" t="s">
        <v>35</v>
      </c>
      <c r="FZ7" s="28" t="s">
        <v>35</v>
      </c>
      <c r="GA7" s="28" t="s">
        <v>35</v>
      </c>
      <c r="GB7" s="28" t="s">
        <v>35</v>
      </c>
    </row>
    <row r="8" spans="1:184" x14ac:dyDescent="0.25">
      <c r="B8" s="48">
        <f ca="1">DATE(An,MONTH("1/"&amp;$C$2),1)</f>
        <v>42552</v>
      </c>
      <c r="C8" s="37">
        <f ca="1">B8</f>
        <v>42552</v>
      </c>
      <c r="D8" s="49"/>
      <c r="E8" s="49"/>
      <c r="F8" s="49"/>
      <c r="G8" s="49"/>
      <c r="H8" s="50">
        <f>SUM(E8-D8,G8-F8)</f>
        <v>0</v>
      </c>
      <c r="K8" s="48">
        <f ca="1">B8</f>
        <v>42552</v>
      </c>
      <c r="L8" s="37">
        <f ca="1">$C8</f>
        <v>42552</v>
      </c>
      <c r="M8" s="49"/>
      <c r="N8" s="49"/>
      <c r="O8" s="49"/>
      <c r="P8" s="49"/>
      <c r="Q8" s="50">
        <f>SUM(N8-M8,P8-O8)</f>
        <v>0</v>
      </c>
      <c r="T8" s="48">
        <f ca="1">B8</f>
        <v>42552</v>
      </c>
      <c r="U8" s="37">
        <f ca="1">$C8</f>
        <v>42552</v>
      </c>
      <c r="V8" s="49"/>
      <c r="W8" s="49"/>
      <c r="X8" s="49"/>
      <c r="Y8" s="49"/>
      <c r="Z8" s="50">
        <f>SUM(W8-V8,Y8-X8)</f>
        <v>0</v>
      </c>
      <c r="FN8" s="48">
        <f ca="1">B8</f>
        <v>42552</v>
      </c>
      <c r="FO8" s="37">
        <f ca="1">FN8</f>
        <v>42552</v>
      </c>
      <c r="FP8" s="49"/>
      <c r="FQ8" s="49"/>
      <c r="FR8" s="49"/>
      <c r="FS8" s="49"/>
      <c r="FT8" s="50">
        <f>SUM(FQ8-FP8,FS8-FR8)</f>
        <v>0</v>
      </c>
      <c r="FW8" s="34">
        <f ca="1">B8</f>
        <v>42552</v>
      </c>
      <c r="FX8" s="35">
        <f ca="1">FW8</f>
        <v>42552</v>
      </c>
      <c r="FY8" s="31">
        <f>H8</f>
        <v>0</v>
      </c>
      <c r="FZ8" s="25">
        <f>Q8</f>
        <v>0</v>
      </c>
      <c r="GA8" s="25">
        <f>Z8</f>
        <v>0</v>
      </c>
      <c r="GB8" s="25">
        <f>FT8</f>
        <v>0</v>
      </c>
    </row>
    <row r="9" spans="1:184" x14ac:dyDescent="0.25">
      <c r="B9" s="48">
        <f ca="1">B8+1</f>
        <v>42553</v>
      </c>
      <c r="C9" s="37">
        <f t="shared" ref="C9:C35" ca="1" si="0">B9</f>
        <v>42553</v>
      </c>
      <c r="D9" s="49"/>
      <c r="E9" s="49"/>
      <c r="F9" s="49"/>
      <c r="G9" s="49"/>
      <c r="H9" s="50">
        <f>SUM(E9-D9,G9-F9)</f>
        <v>0</v>
      </c>
      <c r="K9" s="48">
        <f ca="1">K8+1</f>
        <v>42553</v>
      </c>
      <c r="L9" s="37">
        <f t="shared" ref="L9:L38" ca="1" si="1">$C9</f>
        <v>42553</v>
      </c>
      <c r="M9" s="49"/>
      <c r="N9" s="49"/>
      <c r="O9" s="49"/>
      <c r="P9" s="49"/>
      <c r="Q9" s="50">
        <f t="shared" ref="Q9:Q38" si="2">SUM(N9-M9,P9-O9)</f>
        <v>0</v>
      </c>
      <c r="T9" s="48">
        <f ca="1">T8+1</f>
        <v>42553</v>
      </c>
      <c r="U9" s="37">
        <f t="shared" ref="U9:U38" ca="1" si="3">$C9</f>
        <v>42553</v>
      </c>
      <c r="V9" s="49"/>
      <c r="W9" s="49"/>
      <c r="X9" s="49"/>
      <c r="Y9" s="49"/>
      <c r="Z9" s="50">
        <f t="shared" ref="Z9:Z30" si="4">SUM(W9-V9,Y9-X9)</f>
        <v>0</v>
      </c>
      <c r="FN9" s="48">
        <f ca="1">FN8+1</f>
        <v>42553</v>
      </c>
      <c r="FO9" s="37">
        <f t="shared" ref="FO9:FO35" ca="1" si="5">FN9</f>
        <v>42553</v>
      </c>
      <c r="FP9" s="49"/>
      <c r="FQ9" s="49"/>
      <c r="FR9" s="49"/>
      <c r="FS9" s="49"/>
      <c r="FT9" s="50">
        <f>SUM(FQ9-FP9,FS9-FR9)</f>
        <v>0</v>
      </c>
      <c r="FW9" s="36">
        <f t="shared" ref="FW9:FW35" ca="1" si="6">FW8+1</f>
        <v>42553</v>
      </c>
      <c r="FX9" s="37">
        <f t="shared" ref="FX9:FX35" ca="1" si="7">FW9</f>
        <v>42553</v>
      </c>
      <c r="FY9" s="32">
        <f t="shared" ref="FY9:FY39" si="8">H9</f>
        <v>0</v>
      </c>
      <c r="FZ9" s="26">
        <f t="shared" ref="FZ9:FZ39" si="9">Q9</f>
        <v>0</v>
      </c>
      <c r="GA9" s="26">
        <f t="shared" ref="GA9:GA39" si="10">Z9</f>
        <v>0</v>
      </c>
      <c r="GB9" s="26">
        <f t="shared" ref="GB9:GB39" si="11">FT9</f>
        <v>0</v>
      </c>
    </row>
    <row r="10" spans="1:184" x14ac:dyDescent="0.25">
      <c r="B10" s="48">
        <f t="shared" ref="B10:B32" ca="1" si="12">B9+1</f>
        <v>42554</v>
      </c>
      <c r="C10" s="37">
        <f t="shared" ca="1" si="0"/>
        <v>42554</v>
      </c>
      <c r="D10" s="49"/>
      <c r="E10" s="49"/>
      <c r="F10" s="49"/>
      <c r="G10" s="49"/>
      <c r="H10" s="50">
        <f t="shared" ref="H10:H36" si="13">SUM(E10-D10,G10-F10)</f>
        <v>0</v>
      </c>
      <c r="K10" s="48">
        <f t="shared" ref="K10:K32" ca="1" si="14">K9+1</f>
        <v>42554</v>
      </c>
      <c r="L10" s="37">
        <f t="shared" ca="1" si="1"/>
        <v>42554</v>
      </c>
      <c r="M10" s="49"/>
      <c r="N10" s="49"/>
      <c r="O10" s="49"/>
      <c r="P10" s="49"/>
      <c r="Q10" s="50">
        <f t="shared" si="2"/>
        <v>0</v>
      </c>
      <c r="T10" s="48">
        <f t="shared" ref="T10:T32" ca="1" si="15">T9+1</f>
        <v>42554</v>
      </c>
      <c r="U10" s="37">
        <f t="shared" ca="1" si="3"/>
        <v>42554</v>
      </c>
      <c r="V10" s="49"/>
      <c r="W10" s="49"/>
      <c r="X10" s="49"/>
      <c r="Y10" s="49"/>
      <c r="Z10" s="50">
        <f t="shared" si="4"/>
        <v>0</v>
      </c>
      <c r="FN10" s="48">
        <f t="shared" ref="FN10:FN32" ca="1" si="16">FN9+1</f>
        <v>42554</v>
      </c>
      <c r="FO10" s="37">
        <f t="shared" ca="1" si="5"/>
        <v>42554</v>
      </c>
      <c r="FP10" s="49"/>
      <c r="FQ10" s="49"/>
      <c r="FR10" s="49"/>
      <c r="FS10" s="49"/>
      <c r="FT10" s="50">
        <f t="shared" ref="FT10:FT33" si="17">SUM(FQ10-FP10,FS10-FR10)</f>
        <v>0</v>
      </c>
      <c r="FW10" s="36">
        <f t="shared" ca="1" si="6"/>
        <v>42554</v>
      </c>
      <c r="FX10" s="37">
        <f t="shared" ca="1" si="7"/>
        <v>42554</v>
      </c>
      <c r="FY10" s="32">
        <f t="shared" si="8"/>
        <v>0</v>
      </c>
      <c r="FZ10" s="26">
        <f t="shared" si="9"/>
        <v>0</v>
      </c>
      <c r="GA10" s="26">
        <f t="shared" si="10"/>
        <v>0</v>
      </c>
      <c r="GB10" s="26">
        <f t="shared" si="11"/>
        <v>0</v>
      </c>
    </row>
    <row r="11" spans="1:184" x14ac:dyDescent="0.25">
      <c r="B11" s="48">
        <f t="shared" ca="1" si="12"/>
        <v>42555</v>
      </c>
      <c r="C11" s="37">
        <f t="shared" ca="1" si="0"/>
        <v>42555</v>
      </c>
      <c r="D11" s="49"/>
      <c r="E11" s="49"/>
      <c r="F11" s="49"/>
      <c r="G11" s="49"/>
      <c r="H11" s="50">
        <f t="shared" si="13"/>
        <v>0</v>
      </c>
      <c r="K11" s="48">
        <f t="shared" ca="1" si="14"/>
        <v>42555</v>
      </c>
      <c r="L11" s="37">
        <f t="shared" ca="1" si="1"/>
        <v>42555</v>
      </c>
      <c r="M11" s="49"/>
      <c r="N11" s="49"/>
      <c r="O11" s="49"/>
      <c r="P11" s="49"/>
      <c r="Q11" s="50">
        <f t="shared" si="2"/>
        <v>0</v>
      </c>
      <c r="T11" s="48">
        <f t="shared" ca="1" si="15"/>
        <v>42555</v>
      </c>
      <c r="U11" s="37">
        <f t="shared" ca="1" si="3"/>
        <v>42555</v>
      </c>
      <c r="V11" s="49"/>
      <c r="W11" s="49"/>
      <c r="X11" s="49"/>
      <c r="Y11" s="49"/>
      <c r="Z11" s="50">
        <f t="shared" si="4"/>
        <v>0</v>
      </c>
      <c r="FN11" s="48">
        <f t="shared" ca="1" si="16"/>
        <v>42555</v>
      </c>
      <c r="FO11" s="37">
        <f t="shared" ca="1" si="5"/>
        <v>42555</v>
      </c>
      <c r="FP11" s="49"/>
      <c r="FQ11" s="49"/>
      <c r="FR11" s="49"/>
      <c r="FS11" s="49"/>
      <c r="FT11" s="50">
        <f t="shared" si="17"/>
        <v>0</v>
      </c>
      <c r="FW11" s="36">
        <f t="shared" ca="1" si="6"/>
        <v>42555</v>
      </c>
      <c r="FX11" s="37">
        <f t="shared" ca="1" si="7"/>
        <v>42555</v>
      </c>
      <c r="FY11" s="32">
        <f t="shared" si="8"/>
        <v>0</v>
      </c>
      <c r="FZ11" s="26">
        <f t="shared" si="9"/>
        <v>0</v>
      </c>
      <c r="GA11" s="26">
        <f t="shared" si="10"/>
        <v>0</v>
      </c>
      <c r="GB11" s="26">
        <f t="shared" si="11"/>
        <v>0</v>
      </c>
    </row>
    <row r="12" spans="1:184" x14ac:dyDescent="0.25">
      <c r="B12" s="48">
        <f t="shared" ca="1" si="12"/>
        <v>42556</v>
      </c>
      <c r="C12" s="37">
        <f t="shared" ca="1" si="0"/>
        <v>42556</v>
      </c>
      <c r="D12" s="49"/>
      <c r="E12" s="49"/>
      <c r="F12" s="49"/>
      <c r="G12" s="49"/>
      <c r="H12" s="50">
        <f t="shared" si="13"/>
        <v>0</v>
      </c>
      <c r="K12" s="48">
        <f t="shared" ca="1" si="14"/>
        <v>42556</v>
      </c>
      <c r="L12" s="37">
        <f t="shared" ca="1" si="1"/>
        <v>42556</v>
      </c>
      <c r="M12" s="49"/>
      <c r="N12" s="49"/>
      <c r="O12" s="49"/>
      <c r="P12" s="49"/>
      <c r="Q12" s="50">
        <f t="shared" si="2"/>
        <v>0</v>
      </c>
      <c r="T12" s="48">
        <f t="shared" ca="1" si="15"/>
        <v>42556</v>
      </c>
      <c r="U12" s="37">
        <f t="shared" ca="1" si="3"/>
        <v>42556</v>
      </c>
      <c r="V12" s="49"/>
      <c r="W12" s="49"/>
      <c r="X12" s="49"/>
      <c r="Y12" s="49"/>
      <c r="Z12" s="50">
        <f t="shared" si="4"/>
        <v>0</v>
      </c>
      <c r="FN12" s="48">
        <f t="shared" ca="1" si="16"/>
        <v>42556</v>
      </c>
      <c r="FO12" s="37">
        <f t="shared" ca="1" si="5"/>
        <v>42556</v>
      </c>
      <c r="FP12" s="49"/>
      <c r="FQ12" s="49"/>
      <c r="FR12" s="49"/>
      <c r="FS12" s="49"/>
      <c r="FT12" s="50">
        <f t="shared" si="17"/>
        <v>0</v>
      </c>
      <c r="FW12" s="36">
        <f t="shared" ca="1" si="6"/>
        <v>42556</v>
      </c>
      <c r="FX12" s="37">
        <f t="shared" ca="1" si="7"/>
        <v>42556</v>
      </c>
      <c r="FY12" s="32">
        <f t="shared" si="8"/>
        <v>0</v>
      </c>
      <c r="FZ12" s="26">
        <f t="shared" si="9"/>
        <v>0</v>
      </c>
      <c r="GA12" s="26">
        <f t="shared" si="10"/>
        <v>0</v>
      </c>
      <c r="GB12" s="26">
        <f t="shared" si="11"/>
        <v>0</v>
      </c>
    </row>
    <row r="13" spans="1:184" x14ac:dyDescent="0.25">
      <c r="B13" s="48">
        <f t="shared" ca="1" si="12"/>
        <v>42557</v>
      </c>
      <c r="C13" s="37">
        <f t="shared" ca="1" si="0"/>
        <v>42557</v>
      </c>
      <c r="D13" s="49"/>
      <c r="E13" s="49"/>
      <c r="F13" s="49"/>
      <c r="G13" s="49"/>
      <c r="H13" s="50">
        <f t="shared" si="13"/>
        <v>0</v>
      </c>
      <c r="K13" s="48">
        <f t="shared" ca="1" si="14"/>
        <v>42557</v>
      </c>
      <c r="L13" s="37">
        <f t="shared" ca="1" si="1"/>
        <v>42557</v>
      </c>
      <c r="M13" s="49"/>
      <c r="N13" s="49"/>
      <c r="O13" s="49"/>
      <c r="P13" s="49"/>
      <c r="Q13" s="50">
        <f t="shared" si="2"/>
        <v>0</v>
      </c>
      <c r="T13" s="48">
        <f t="shared" ca="1" si="15"/>
        <v>42557</v>
      </c>
      <c r="U13" s="37">
        <f t="shared" ca="1" si="3"/>
        <v>42557</v>
      </c>
      <c r="V13" s="49"/>
      <c r="W13" s="49"/>
      <c r="X13" s="49"/>
      <c r="Y13" s="49"/>
      <c r="Z13" s="50">
        <f t="shared" si="4"/>
        <v>0</v>
      </c>
      <c r="FN13" s="48">
        <f t="shared" ca="1" si="16"/>
        <v>42557</v>
      </c>
      <c r="FO13" s="37">
        <f t="shared" ca="1" si="5"/>
        <v>42557</v>
      </c>
      <c r="FP13" s="49"/>
      <c r="FQ13" s="49"/>
      <c r="FR13" s="49"/>
      <c r="FS13" s="49"/>
      <c r="FT13" s="50">
        <f t="shared" si="17"/>
        <v>0</v>
      </c>
      <c r="FW13" s="36">
        <f t="shared" ca="1" si="6"/>
        <v>42557</v>
      </c>
      <c r="FX13" s="37">
        <f t="shared" ca="1" si="7"/>
        <v>42557</v>
      </c>
      <c r="FY13" s="32">
        <f t="shared" si="8"/>
        <v>0</v>
      </c>
      <c r="FZ13" s="26">
        <f t="shared" si="9"/>
        <v>0</v>
      </c>
      <c r="GA13" s="26">
        <f t="shared" si="10"/>
        <v>0</v>
      </c>
      <c r="GB13" s="26">
        <f t="shared" si="11"/>
        <v>0</v>
      </c>
    </row>
    <row r="14" spans="1:184" x14ac:dyDescent="0.25">
      <c r="B14" s="48">
        <f t="shared" ca="1" si="12"/>
        <v>42558</v>
      </c>
      <c r="C14" s="37">
        <f t="shared" ca="1" si="0"/>
        <v>42558</v>
      </c>
      <c r="D14" s="49"/>
      <c r="E14" s="49"/>
      <c r="F14" s="49"/>
      <c r="G14" s="49"/>
      <c r="H14" s="50">
        <f t="shared" si="13"/>
        <v>0</v>
      </c>
      <c r="K14" s="48">
        <f t="shared" ca="1" si="14"/>
        <v>42558</v>
      </c>
      <c r="L14" s="37">
        <f t="shared" ca="1" si="1"/>
        <v>42558</v>
      </c>
      <c r="M14" s="49"/>
      <c r="N14" s="49"/>
      <c r="O14" s="49"/>
      <c r="P14" s="49"/>
      <c r="Q14" s="50">
        <f t="shared" si="2"/>
        <v>0</v>
      </c>
      <c r="T14" s="48">
        <f t="shared" ca="1" si="15"/>
        <v>42558</v>
      </c>
      <c r="U14" s="37">
        <f t="shared" ca="1" si="3"/>
        <v>42558</v>
      </c>
      <c r="V14" s="49"/>
      <c r="W14" s="49"/>
      <c r="X14" s="49"/>
      <c r="Y14" s="49"/>
      <c r="Z14" s="50">
        <f t="shared" si="4"/>
        <v>0</v>
      </c>
      <c r="FN14" s="48">
        <f t="shared" ca="1" si="16"/>
        <v>42558</v>
      </c>
      <c r="FO14" s="37">
        <f t="shared" ca="1" si="5"/>
        <v>42558</v>
      </c>
      <c r="FP14" s="49"/>
      <c r="FQ14" s="49"/>
      <c r="FR14" s="49"/>
      <c r="FS14" s="49"/>
      <c r="FT14" s="50">
        <f t="shared" si="17"/>
        <v>0</v>
      </c>
      <c r="FW14" s="36">
        <f t="shared" ca="1" si="6"/>
        <v>42558</v>
      </c>
      <c r="FX14" s="37">
        <f t="shared" ca="1" si="7"/>
        <v>42558</v>
      </c>
      <c r="FY14" s="32">
        <f t="shared" si="8"/>
        <v>0</v>
      </c>
      <c r="FZ14" s="26">
        <f t="shared" si="9"/>
        <v>0</v>
      </c>
      <c r="GA14" s="26">
        <f t="shared" si="10"/>
        <v>0</v>
      </c>
      <c r="GB14" s="26">
        <f t="shared" si="11"/>
        <v>0</v>
      </c>
    </row>
    <row r="15" spans="1:184" x14ac:dyDescent="0.25">
      <c r="B15" s="48">
        <f t="shared" ca="1" si="12"/>
        <v>42559</v>
      </c>
      <c r="C15" s="37">
        <f t="shared" ca="1" si="0"/>
        <v>42559</v>
      </c>
      <c r="D15" s="49"/>
      <c r="E15" s="49"/>
      <c r="F15" s="49"/>
      <c r="G15" s="49"/>
      <c r="H15" s="50">
        <f t="shared" si="13"/>
        <v>0</v>
      </c>
      <c r="K15" s="48">
        <f t="shared" ca="1" si="14"/>
        <v>42559</v>
      </c>
      <c r="L15" s="37">
        <f t="shared" ca="1" si="1"/>
        <v>42559</v>
      </c>
      <c r="M15" s="49"/>
      <c r="N15" s="49"/>
      <c r="O15" s="49"/>
      <c r="P15" s="49"/>
      <c r="Q15" s="50">
        <f t="shared" si="2"/>
        <v>0</v>
      </c>
      <c r="T15" s="48">
        <f t="shared" ca="1" si="15"/>
        <v>42559</v>
      </c>
      <c r="U15" s="37">
        <f t="shared" ca="1" si="3"/>
        <v>42559</v>
      </c>
      <c r="V15" s="49"/>
      <c r="W15" s="49"/>
      <c r="X15" s="49"/>
      <c r="Y15" s="49"/>
      <c r="Z15" s="50">
        <f t="shared" si="4"/>
        <v>0</v>
      </c>
      <c r="FN15" s="48">
        <f t="shared" ca="1" si="16"/>
        <v>42559</v>
      </c>
      <c r="FO15" s="37">
        <f t="shared" ca="1" si="5"/>
        <v>42559</v>
      </c>
      <c r="FP15" s="49"/>
      <c r="FQ15" s="49"/>
      <c r="FR15" s="49"/>
      <c r="FS15" s="49"/>
      <c r="FT15" s="50">
        <f t="shared" si="17"/>
        <v>0</v>
      </c>
      <c r="FW15" s="36">
        <f t="shared" ca="1" si="6"/>
        <v>42559</v>
      </c>
      <c r="FX15" s="37">
        <f t="shared" ca="1" si="7"/>
        <v>42559</v>
      </c>
      <c r="FY15" s="32">
        <f t="shared" si="8"/>
        <v>0</v>
      </c>
      <c r="FZ15" s="26">
        <f t="shared" si="9"/>
        <v>0</v>
      </c>
      <c r="GA15" s="26">
        <f t="shared" si="10"/>
        <v>0</v>
      </c>
      <c r="GB15" s="26">
        <f t="shared" si="11"/>
        <v>0</v>
      </c>
    </row>
    <row r="16" spans="1:184" x14ac:dyDescent="0.25">
      <c r="B16" s="48">
        <f t="shared" ca="1" si="12"/>
        <v>42560</v>
      </c>
      <c r="C16" s="37">
        <f t="shared" ca="1" si="0"/>
        <v>42560</v>
      </c>
      <c r="D16" s="49"/>
      <c r="E16" s="49"/>
      <c r="F16" s="49"/>
      <c r="G16" s="49"/>
      <c r="H16" s="50">
        <f t="shared" si="13"/>
        <v>0</v>
      </c>
      <c r="K16" s="48">
        <f t="shared" ca="1" si="14"/>
        <v>42560</v>
      </c>
      <c r="L16" s="37">
        <f t="shared" ca="1" si="1"/>
        <v>42560</v>
      </c>
      <c r="M16" s="49"/>
      <c r="N16" s="49"/>
      <c r="O16" s="49"/>
      <c r="P16" s="49"/>
      <c r="Q16" s="50">
        <f t="shared" si="2"/>
        <v>0</v>
      </c>
      <c r="T16" s="48">
        <f t="shared" ca="1" si="15"/>
        <v>42560</v>
      </c>
      <c r="U16" s="37">
        <f t="shared" ca="1" si="3"/>
        <v>42560</v>
      </c>
      <c r="V16" s="49"/>
      <c r="W16" s="49"/>
      <c r="X16" s="49"/>
      <c r="Y16" s="49"/>
      <c r="Z16" s="50">
        <f t="shared" si="4"/>
        <v>0</v>
      </c>
      <c r="FN16" s="48">
        <f t="shared" ca="1" si="16"/>
        <v>42560</v>
      </c>
      <c r="FO16" s="37">
        <f t="shared" ca="1" si="5"/>
        <v>42560</v>
      </c>
      <c r="FP16" s="49"/>
      <c r="FQ16" s="49"/>
      <c r="FR16" s="49"/>
      <c r="FS16" s="49"/>
      <c r="FT16" s="50">
        <f t="shared" si="17"/>
        <v>0</v>
      </c>
      <c r="FW16" s="36">
        <f t="shared" ca="1" si="6"/>
        <v>42560</v>
      </c>
      <c r="FX16" s="37">
        <f t="shared" ca="1" si="7"/>
        <v>42560</v>
      </c>
      <c r="FY16" s="32">
        <f t="shared" si="8"/>
        <v>0</v>
      </c>
      <c r="FZ16" s="26">
        <f t="shared" si="9"/>
        <v>0</v>
      </c>
      <c r="GA16" s="26">
        <f t="shared" si="10"/>
        <v>0</v>
      </c>
      <c r="GB16" s="26">
        <f t="shared" si="11"/>
        <v>0</v>
      </c>
    </row>
    <row r="17" spans="2:184" x14ac:dyDescent="0.25">
      <c r="B17" s="48">
        <f t="shared" ca="1" si="12"/>
        <v>42561</v>
      </c>
      <c r="C17" s="37">
        <f t="shared" ca="1" si="0"/>
        <v>42561</v>
      </c>
      <c r="D17" s="49"/>
      <c r="E17" s="49"/>
      <c r="F17" s="49"/>
      <c r="G17" s="49"/>
      <c r="H17" s="50">
        <f t="shared" si="13"/>
        <v>0</v>
      </c>
      <c r="K17" s="48">
        <f t="shared" ca="1" si="14"/>
        <v>42561</v>
      </c>
      <c r="L17" s="37">
        <f t="shared" ca="1" si="1"/>
        <v>42561</v>
      </c>
      <c r="M17" s="49"/>
      <c r="N17" s="49"/>
      <c r="O17" s="49"/>
      <c r="P17" s="49"/>
      <c r="Q17" s="50">
        <f t="shared" si="2"/>
        <v>0</v>
      </c>
      <c r="T17" s="48">
        <f t="shared" ca="1" si="15"/>
        <v>42561</v>
      </c>
      <c r="U17" s="37">
        <f t="shared" ca="1" si="3"/>
        <v>42561</v>
      </c>
      <c r="V17" s="49"/>
      <c r="W17" s="49"/>
      <c r="X17" s="49"/>
      <c r="Y17" s="49"/>
      <c r="Z17" s="50">
        <f t="shared" si="4"/>
        <v>0</v>
      </c>
      <c r="FN17" s="48">
        <f t="shared" ca="1" si="16"/>
        <v>42561</v>
      </c>
      <c r="FO17" s="37">
        <f t="shared" ca="1" si="5"/>
        <v>42561</v>
      </c>
      <c r="FP17" s="49"/>
      <c r="FQ17" s="49"/>
      <c r="FR17" s="49"/>
      <c r="FS17" s="49"/>
      <c r="FT17" s="50">
        <f t="shared" si="17"/>
        <v>0</v>
      </c>
      <c r="FW17" s="36">
        <f t="shared" ca="1" si="6"/>
        <v>42561</v>
      </c>
      <c r="FX17" s="37">
        <f t="shared" ca="1" si="7"/>
        <v>42561</v>
      </c>
      <c r="FY17" s="32">
        <f t="shared" si="8"/>
        <v>0</v>
      </c>
      <c r="FZ17" s="26">
        <f t="shared" si="9"/>
        <v>0</v>
      </c>
      <c r="GA17" s="26">
        <f t="shared" si="10"/>
        <v>0</v>
      </c>
      <c r="GB17" s="26">
        <f t="shared" si="11"/>
        <v>0</v>
      </c>
    </row>
    <row r="18" spans="2:184" x14ac:dyDescent="0.25">
      <c r="B18" s="48">
        <f t="shared" ca="1" si="12"/>
        <v>42562</v>
      </c>
      <c r="C18" s="37">
        <f t="shared" ca="1" si="0"/>
        <v>42562</v>
      </c>
      <c r="D18" s="49"/>
      <c r="E18" s="49"/>
      <c r="F18" s="49"/>
      <c r="G18" s="49"/>
      <c r="H18" s="50">
        <f t="shared" si="13"/>
        <v>0</v>
      </c>
      <c r="K18" s="48">
        <f t="shared" ca="1" si="14"/>
        <v>42562</v>
      </c>
      <c r="L18" s="37">
        <f t="shared" ca="1" si="1"/>
        <v>42562</v>
      </c>
      <c r="M18" s="49"/>
      <c r="N18" s="49"/>
      <c r="O18" s="49"/>
      <c r="P18" s="49"/>
      <c r="Q18" s="50">
        <f t="shared" si="2"/>
        <v>0</v>
      </c>
      <c r="T18" s="48">
        <f t="shared" ca="1" si="15"/>
        <v>42562</v>
      </c>
      <c r="U18" s="37">
        <f t="shared" ca="1" si="3"/>
        <v>42562</v>
      </c>
      <c r="V18" s="49"/>
      <c r="W18" s="49"/>
      <c r="X18" s="49"/>
      <c r="Y18" s="49"/>
      <c r="Z18" s="50">
        <f t="shared" si="4"/>
        <v>0</v>
      </c>
      <c r="FN18" s="48">
        <f t="shared" ca="1" si="16"/>
        <v>42562</v>
      </c>
      <c r="FO18" s="37">
        <f t="shared" ca="1" si="5"/>
        <v>42562</v>
      </c>
      <c r="FP18" s="49"/>
      <c r="FQ18" s="49"/>
      <c r="FR18" s="49"/>
      <c r="FS18" s="49"/>
      <c r="FT18" s="50">
        <f t="shared" si="17"/>
        <v>0</v>
      </c>
      <c r="FW18" s="36">
        <f t="shared" ca="1" si="6"/>
        <v>42562</v>
      </c>
      <c r="FX18" s="37">
        <f t="shared" ca="1" si="7"/>
        <v>42562</v>
      </c>
      <c r="FY18" s="32">
        <f t="shared" si="8"/>
        <v>0</v>
      </c>
      <c r="FZ18" s="26">
        <f t="shared" si="9"/>
        <v>0</v>
      </c>
      <c r="GA18" s="26">
        <f t="shared" si="10"/>
        <v>0</v>
      </c>
      <c r="GB18" s="26">
        <f t="shared" si="11"/>
        <v>0</v>
      </c>
    </row>
    <row r="19" spans="2:184" x14ac:dyDescent="0.25">
      <c r="B19" s="48">
        <f t="shared" ca="1" si="12"/>
        <v>42563</v>
      </c>
      <c r="C19" s="37">
        <f t="shared" ca="1" si="0"/>
        <v>42563</v>
      </c>
      <c r="D19" s="49"/>
      <c r="E19" s="49"/>
      <c r="F19" s="49"/>
      <c r="G19" s="49"/>
      <c r="H19" s="50">
        <f t="shared" si="13"/>
        <v>0</v>
      </c>
      <c r="K19" s="48">
        <f t="shared" ca="1" si="14"/>
        <v>42563</v>
      </c>
      <c r="L19" s="37">
        <f t="shared" ca="1" si="1"/>
        <v>42563</v>
      </c>
      <c r="M19" s="49"/>
      <c r="N19" s="49"/>
      <c r="O19" s="49"/>
      <c r="P19" s="49"/>
      <c r="Q19" s="50">
        <f t="shared" si="2"/>
        <v>0</v>
      </c>
      <c r="T19" s="48">
        <f t="shared" ca="1" si="15"/>
        <v>42563</v>
      </c>
      <c r="U19" s="37">
        <f t="shared" ca="1" si="3"/>
        <v>42563</v>
      </c>
      <c r="V19" s="49"/>
      <c r="W19" s="49"/>
      <c r="X19" s="49"/>
      <c r="Y19" s="49"/>
      <c r="Z19" s="50">
        <f t="shared" si="4"/>
        <v>0</v>
      </c>
      <c r="FN19" s="48">
        <f t="shared" ca="1" si="16"/>
        <v>42563</v>
      </c>
      <c r="FO19" s="37">
        <f t="shared" ca="1" si="5"/>
        <v>42563</v>
      </c>
      <c r="FP19" s="49"/>
      <c r="FQ19" s="49"/>
      <c r="FR19" s="49"/>
      <c r="FS19" s="49"/>
      <c r="FT19" s="50">
        <f t="shared" si="17"/>
        <v>0</v>
      </c>
      <c r="FW19" s="36">
        <f t="shared" ca="1" si="6"/>
        <v>42563</v>
      </c>
      <c r="FX19" s="37">
        <f t="shared" ca="1" si="7"/>
        <v>42563</v>
      </c>
      <c r="FY19" s="32">
        <f t="shared" si="8"/>
        <v>0</v>
      </c>
      <c r="FZ19" s="26">
        <f t="shared" si="9"/>
        <v>0</v>
      </c>
      <c r="GA19" s="26">
        <f t="shared" si="10"/>
        <v>0</v>
      </c>
      <c r="GB19" s="26">
        <f t="shared" si="11"/>
        <v>0</v>
      </c>
    </row>
    <row r="20" spans="2:184" x14ac:dyDescent="0.25">
      <c r="B20" s="48">
        <f t="shared" ca="1" si="12"/>
        <v>42564</v>
      </c>
      <c r="C20" s="37">
        <f t="shared" ca="1" si="0"/>
        <v>42564</v>
      </c>
      <c r="D20" s="49"/>
      <c r="E20" s="49"/>
      <c r="F20" s="49"/>
      <c r="G20" s="49"/>
      <c r="H20" s="50">
        <f t="shared" si="13"/>
        <v>0</v>
      </c>
      <c r="K20" s="48">
        <f t="shared" ca="1" si="14"/>
        <v>42564</v>
      </c>
      <c r="L20" s="37">
        <f t="shared" ca="1" si="1"/>
        <v>42564</v>
      </c>
      <c r="M20" s="49"/>
      <c r="N20" s="49"/>
      <c r="O20" s="49"/>
      <c r="P20" s="49"/>
      <c r="Q20" s="50">
        <f t="shared" si="2"/>
        <v>0</v>
      </c>
      <c r="T20" s="48">
        <f t="shared" ca="1" si="15"/>
        <v>42564</v>
      </c>
      <c r="U20" s="37">
        <f t="shared" ca="1" si="3"/>
        <v>42564</v>
      </c>
      <c r="V20" s="49"/>
      <c r="W20" s="49"/>
      <c r="X20" s="49"/>
      <c r="Y20" s="49"/>
      <c r="Z20" s="50">
        <f t="shared" si="4"/>
        <v>0</v>
      </c>
      <c r="FN20" s="48">
        <f t="shared" ca="1" si="16"/>
        <v>42564</v>
      </c>
      <c r="FO20" s="37">
        <f t="shared" ca="1" si="5"/>
        <v>42564</v>
      </c>
      <c r="FP20" s="49"/>
      <c r="FQ20" s="49"/>
      <c r="FR20" s="49"/>
      <c r="FS20" s="49"/>
      <c r="FT20" s="50">
        <f t="shared" si="17"/>
        <v>0</v>
      </c>
      <c r="FW20" s="36">
        <f t="shared" ca="1" si="6"/>
        <v>42564</v>
      </c>
      <c r="FX20" s="37">
        <f t="shared" ca="1" si="7"/>
        <v>42564</v>
      </c>
      <c r="FY20" s="32">
        <f t="shared" si="8"/>
        <v>0</v>
      </c>
      <c r="FZ20" s="26">
        <f t="shared" si="9"/>
        <v>0</v>
      </c>
      <c r="GA20" s="26">
        <f t="shared" si="10"/>
        <v>0</v>
      </c>
      <c r="GB20" s="26">
        <f t="shared" si="11"/>
        <v>0</v>
      </c>
    </row>
    <row r="21" spans="2:184" x14ac:dyDescent="0.25">
      <c r="B21" s="48">
        <f t="shared" ca="1" si="12"/>
        <v>42565</v>
      </c>
      <c r="C21" s="37">
        <f t="shared" ca="1" si="0"/>
        <v>42565</v>
      </c>
      <c r="D21" s="49"/>
      <c r="E21" s="49"/>
      <c r="F21" s="49"/>
      <c r="G21" s="49"/>
      <c r="H21" s="50">
        <f t="shared" si="13"/>
        <v>0</v>
      </c>
      <c r="K21" s="48">
        <f t="shared" ca="1" si="14"/>
        <v>42565</v>
      </c>
      <c r="L21" s="37">
        <f t="shared" ca="1" si="1"/>
        <v>42565</v>
      </c>
      <c r="M21" s="49"/>
      <c r="N21" s="49"/>
      <c r="O21" s="49"/>
      <c r="P21" s="49"/>
      <c r="Q21" s="50">
        <f t="shared" si="2"/>
        <v>0</v>
      </c>
      <c r="T21" s="48">
        <f t="shared" ca="1" si="15"/>
        <v>42565</v>
      </c>
      <c r="U21" s="37">
        <f t="shared" ca="1" si="3"/>
        <v>42565</v>
      </c>
      <c r="V21" s="49"/>
      <c r="W21" s="49"/>
      <c r="X21" s="49"/>
      <c r="Y21" s="49"/>
      <c r="Z21" s="50">
        <f t="shared" si="4"/>
        <v>0</v>
      </c>
      <c r="FN21" s="48">
        <f t="shared" ca="1" si="16"/>
        <v>42565</v>
      </c>
      <c r="FO21" s="37">
        <f t="shared" ca="1" si="5"/>
        <v>42565</v>
      </c>
      <c r="FP21" s="49"/>
      <c r="FQ21" s="49"/>
      <c r="FR21" s="49"/>
      <c r="FS21" s="49"/>
      <c r="FT21" s="50">
        <f t="shared" si="17"/>
        <v>0</v>
      </c>
      <c r="FW21" s="36">
        <f t="shared" ca="1" si="6"/>
        <v>42565</v>
      </c>
      <c r="FX21" s="37">
        <f t="shared" ca="1" si="7"/>
        <v>42565</v>
      </c>
      <c r="FY21" s="32">
        <f t="shared" si="8"/>
        <v>0</v>
      </c>
      <c r="FZ21" s="26">
        <f t="shared" si="9"/>
        <v>0</v>
      </c>
      <c r="GA21" s="26">
        <f t="shared" si="10"/>
        <v>0</v>
      </c>
      <c r="GB21" s="26">
        <f t="shared" si="11"/>
        <v>0</v>
      </c>
    </row>
    <row r="22" spans="2:184" x14ac:dyDescent="0.25">
      <c r="B22" s="48">
        <f t="shared" ca="1" si="12"/>
        <v>42566</v>
      </c>
      <c r="C22" s="37">
        <f t="shared" ca="1" si="0"/>
        <v>42566</v>
      </c>
      <c r="D22" s="49"/>
      <c r="E22" s="49"/>
      <c r="F22" s="49"/>
      <c r="G22" s="49"/>
      <c r="H22" s="50">
        <f t="shared" si="13"/>
        <v>0</v>
      </c>
      <c r="K22" s="48">
        <f t="shared" ca="1" si="14"/>
        <v>42566</v>
      </c>
      <c r="L22" s="37">
        <f t="shared" ca="1" si="1"/>
        <v>42566</v>
      </c>
      <c r="M22" s="49"/>
      <c r="N22" s="49"/>
      <c r="O22" s="49"/>
      <c r="P22" s="49"/>
      <c r="Q22" s="50">
        <f t="shared" si="2"/>
        <v>0</v>
      </c>
      <c r="T22" s="48">
        <f t="shared" ca="1" si="15"/>
        <v>42566</v>
      </c>
      <c r="U22" s="37">
        <f t="shared" ca="1" si="3"/>
        <v>42566</v>
      </c>
      <c r="V22" s="49"/>
      <c r="W22" s="49"/>
      <c r="X22" s="49"/>
      <c r="Y22" s="49"/>
      <c r="Z22" s="50">
        <f t="shared" si="4"/>
        <v>0</v>
      </c>
      <c r="FN22" s="48">
        <f t="shared" ca="1" si="16"/>
        <v>42566</v>
      </c>
      <c r="FO22" s="37">
        <f t="shared" ca="1" si="5"/>
        <v>42566</v>
      </c>
      <c r="FP22" s="49"/>
      <c r="FQ22" s="49"/>
      <c r="FR22" s="49"/>
      <c r="FS22" s="49"/>
      <c r="FT22" s="50">
        <f t="shared" si="17"/>
        <v>0</v>
      </c>
      <c r="FW22" s="36">
        <f t="shared" ca="1" si="6"/>
        <v>42566</v>
      </c>
      <c r="FX22" s="37">
        <f t="shared" ca="1" si="7"/>
        <v>42566</v>
      </c>
      <c r="FY22" s="32">
        <f t="shared" si="8"/>
        <v>0</v>
      </c>
      <c r="FZ22" s="26">
        <f t="shared" si="9"/>
        <v>0</v>
      </c>
      <c r="GA22" s="26">
        <f t="shared" si="10"/>
        <v>0</v>
      </c>
      <c r="GB22" s="26">
        <f t="shared" si="11"/>
        <v>0</v>
      </c>
    </row>
    <row r="23" spans="2:184" x14ac:dyDescent="0.25">
      <c r="B23" s="48">
        <f t="shared" ca="1" si="12"/>
        <v>42567</v>
      </c>
      <c r="C23" s="37">
        <f t="shared" ca="1" si="0"/>
        <v>42567</v>
      </c>
      <c r="D23" s="49"/>
      <c r="E23" s="49"/>
      <c r="F23" s="49"/>
      <c r="G23" s="49"/>
      <c r="H23" s="50">
        <f t="shared" si="13"/>
        <v>0</v>
      </c>
      <c r="K23" s="48">
        <f t="shared" ca="1" si="14"/>
        <v>42567</v>
      </c>
      <c r="L23" s="37">
        <f t="shared" ca="1" si="1"/>
        <v>42567</v>
      </c>
      <c r="M23" s="49"/>
      <c r="N23" s="49"/>
      <c r="O23" s="49"/>
      <c r="P23" s="49"/>
      <c r="Q23" s="50">
        <f t="shared" si="2"/>
        <v>0</v>
      </c>
      <c r="T23" s="48">
        <f t="shared" ca="1" si="15"/>
        <v>42567</v>
      </c>
      <c r="U23" s="37">
        <f t="shared" ca="1" si="3"/>
        <v>42567</v>
      </c>
      <c r="V23" s="49"/>
      <c r="W23" s="49"/>
      <c r="X23" s="49"/>
      <c r="Y23" s="49"/>
      <c r="Z23" s="50">
        <f t="shared" si="4"/>
        <v>0</v>
      </c>
      <c r="FN23" s="48">
        <f t="shared" ca="1" si="16"/>
        <v>42567</v>
      </c>
      <c r="FO23" s="37">
        <f t="shared" ca="1" si="5"/>
        <v>42567</v>
      </c>
      <c r="FP23" s="49"/>
      <c r="FQ23" s="49"/>
      <c r="FR23" s="49"/>
      <c r="FS23" s="49"/>
      <c r="FT23" s="50">
        <f t="shared" si="17"/>
        <v>0</v>
      </c>
      <c r="FW23" s="36">
        <f t="shared" ca="1" si="6"/>
        <v>42567</v>
      </c>
      <c r="FX23" s="37">
        <f t="shared" ca="1" si="7"/>
        <v>42567</v>
      </c>
      <c r="FY23" s="32">
        <f t="shared" si="8"/>
        <v>0</v>
      </c>
      <c r="FZ23" s="26">
        <f t="shared" si="9"/>
        <v>0</v>
      </c>
      <c r="GA23" s="26">
        <f t="shared" si="10"/>
        <v>0</v>
      </c>
      <c r="GB23" s="26">
        <f t="shared" si="11"/>
        <v>0</v>
      </c>
    </row>
    <row r="24" spans="2:184" x14ac:dyDescent="0.25">
      <c r="B24" s="48">
        <f t="shared" ca="1" si="12"/>
        <v>42568</v>
      </c>
      <c r="C24" s="37">
        <f t="shared" ca="1" si="0"/>
        <v>42568</v>
      </c>
      <c r="D24" s="49"/>
      <c r="E24" s="49"/>
      <c r="F24" s="49"/>
      <c r="G24" s="49"/>
      <c r="H24" s="50">
        <f t="shared" si="13"/>
        <v>0</v>
      </c>
      <c r="K24" s="48">
        <f t="shared" ca="1" si="14"/>
        <v>42568</v>
      </c>
      <c r="L24" s="37">
        <f t="shared" ca="1" si="1"/>
        <v>42568</v>
      </c>
      <c r="M24" s="49"/>
      <c r="N24" s="49"/>
      <c r="O24" s="49"/>
      <c r="P24" s="49"/>
      <c r="Q24" s="50">
        <f t="shared" si="2"/>
        <v>0</v>
      </c>
      <c r="T24" s="48">
        <f t="shared" ca="1" si="15"/>
        <v>42568</v>
      </c>
      <c r="U24" s="37">
        <f t="shared" ca="1" si="3"/>
        <v>42568</v>
      </c>
      <c r="V24" s="49"/>
      <c r="W24" s="49"/>
      <c r="X24" s="49"/>
      <c r="Y24" s="49"/>
      <c r="Z24" s="50">
        <f t="shared" si="4"/>
        <v>0</v>
      </c>
      <c r="FN24" s="48">
        <f t="shared" ca="1" si="16"/>
        <v>42568</v>
      </c>
      <c r="FO24" s="37">
        <f t="shared" ca="1" si="5"/>
        <v>42568</v>
      </c>
      <c r="FP24" s="49"/>
      <c r="FQ24" s="49"/>
      <c r="FR24" s="49"/>
      <c r="FS24" s="49"/>
      <c r="FT24" s="50">
        <f t="shared" si="17"/>
        <v>0</v>
      </c>
      <c r="FW24" s="36">
        <f t="shared" ca="1" si="6"/>
        <v>42568</v>
      </c>
      <c r="FX24" s="37">
        <f t="shared" ca="1" si="7"/>
        <v>42568</v>
      </c>
      <c r="FY24" s="32">
        <f t="shared" si="8"/>
        <v>0</v>
      </c>
      <c r="FZ24" s="26">
        <f t="shared" si="9"/>
        <v>0</v>
      </c>
      <c r="GA24" s="26">
        <f t="shared" si="10"/>
        <v>0</v>
      </c>
      <c r="GB24" s="26">
        <f t="shared" si="11"/>
        <v>0</v>
      </c>
    </row>
    <row r="25" spans="2:184" x14ac:dyDescent="0.25">
      <c r="B25" s="48">
        <f t="shared" ca="1" si="12"/>
        <v>42569</v>
      </c>
      <c r="C25" s="37">
        <f t="shared" ca="1" si="0"/>
        <v>42569</v>
      </c>
      <c r="D25" s="49"/>
      <c r="E25" s="49"/>
      <c r="F25" s="49"/>
      <c r="G25" s="49"/>
      <c r="H25" s="50">
        <f t="shared" si="13"/>
        <v>0</v>
      </c>
      <c r="K25" s="48">
        <f t="shared" ca="1" si="14"/>
        <v>42569</v>
      </c>
      <c r="L25" s="37">
        <f t="shared" ca="1" si="1"/>
        <v>42569</v>
      </c>
      <c r="M25" s="49"/>
      <c r="N25" s="49"/>
      <c r="O25" s="49"/>
      <c r="P25" s="49"/>
      <c r="Q25" s="50">
        <f t="shared" si="2"/>
        <v>0</v>
      </c>
      <c r="T25" s="48">
        <f t="shared" ca="1" si="15"/>
        <v>42569</v>
      </c>
      <c r="U25" s="37">
        <f t="shared" ca="1" si="3"/>
        <v>42569</v>
      </c>
      <c r="V25" s="49"/>
      <c r="W25" s="49"/>
      <c r="X25" s="49"/>
      <c r="Y25" s="49"/>
      <c r="Z25" s="50">
        <f t="shared" si="4"/>
        <v>0</v>
      </c>
      <c r="FN25" s="48">
        <f t="shared" ca="1" si="16"/>
        <v>42569</v>
      </c>
      <c r="FO25" s="37">
        <f t="shared" ca="1" si="5"/>
        <v>42569</v>
      </c>
      <c r="FP25" s="49"/>
      <c r="FQ25" s="49"/>
      <c r="FR25" s="49"/>
      <c r="FS25" s="49"/>
      <c r="FT25" s="50">
        <f t="shared" si="17"/>
        <v>0</v>
      </c>
      <c r="FW25" s="36">
        <f t="shared" ca="1" si="6"/>
        <v>42569</v>
      </c>
      <c r="FX25" s="37">
        <f t="shared" ca="1" si="7"/>
        <v>42569</v>
      </c>
      <c r="FY25" s="32">
        <f t="shared" si="8"/>
        <v>0</v>
      </c>
      <c r="FZ25" s="26">
        <f t="shared" si="9"/>
        <v>0</v>
      </c>
      <c r="GA25" s="26">
        <f t="shared" si="10"/>
        <v>0</v>
      </c>
      <c r="GB25" s="26">
        <f t="shared" si="11"/>
        <v>0</v>
      </c>
    </row>
    <row r="26" spans="2:184" x14ac:dyDescent="0.25">
      <c r="B26" s="48">
        <f t="shared" ca="1" si="12"/>
        <v>42570</v>
      </c>
      <c r="C26" s="37">
        <f t="shared" ca="1" si="0"/>
        <v>42570</v>
      </c>
      <c r="D26" s="49"/>
      <c r="E26" s="49"/>
      <c r="F26" s="49"/>
      <c r="G26" s="49"/>
      <c r="H26" s="50">
        <f t="shared" si="13"/>
        <v>0</v>
      </c>
      <c r="K26" s="48">
        <f t="shared" ca="1" si="14"/>
        <v>42570</v>
      </c>
      <c r="L26" s="37">
        <f t="shared" ca="1" si="1"/>
        <v>42570</v>
      </c>
      <c r="M26" s="49"/>
      <c r="N26" s="49"/>
      <c r="O26" s="49"/>
      <c r="P26" s="49"/>
      <c r="Q26" s="50">
        <f t="shared" si="2"/>
        <v>0</v>
      </c>
      <c r="T26" s="48">
        <f t="shared" ca="1" si="15"/>
        <v>42570</v>
      </c>
      <c r="U26" s="37">
        <f t="shared" ca="1" si="3"/>
        <v>42570</v>
      </c>
      <c r="V26" s="49"/>
      <c r="W26" s="49"/>
      <c r="X26" s="49"/>
      <c r="Y26" s="49"/>
      <c r="Z26" s="50">
        <f t="shared" si="4"/>
        <v>0</v>
      </c>
      <c r="FN26" s="48">
        <f t="shared" ca="1" si="16"/>
        <v>42570</v>
      </c>
      <c r="FO26" s="37">
        <f t="shared" ca="1" si="5"/>
        <v>42570</v>
      </c>
      <c r="FP26" s="49"/>
      <c r="FQ26" s="49"/>
      <c r="FR26" s="49"/>
      <c r="FS26" s="49"/>
      <c r="FT26" s="50">
        <f t="shared" si="17"/>
        <v>0</v>
      </c>
      <c r="FW26" s="36">
        <f t="shared" ca="1" si="6"/>
        <v>42570</v>
      </c>
      <c r="FX26" s="37">
        <f t="shared" ca="1" si="7"/>
        <v>42570</v>
      </c>
      <c r="FY26" s="32">
        <f t="shared" si="8"/>
        <v>0</v>
      </c>
      <c r="FZ26" s="26">
        <f t="shared" si="9"/>
        <v>0</v>
      </c>
      <c r="GA26" s="26">
        <f t="shared" si="10"/>
        <v>0</v>
      </c>
      <c r="GB26" s="26">
        <f t="shared" si="11"/>
        <v>0</v>
      </c>
    </row>
    <row r="27" spans="2:184" x14ac:dyDescent="0.25">
      <c r="B27" s="48">
        <f t="shared" ca="1" si="12"/>
        <v>42571</v>
      </c>
      <c r="C27" s="37">
        <f t="shared" ca="1" si="0"/>
        <v>42571</v>
      </c>
      <c r="D27" s="49"/>
      <c r="E27" s="49"/>
      <c r="F27" s="49"/>
      <c r="G27" s="49"/>
      <c r="H27" s="50">
        <f t="shared" si="13"/>
        <v>0</v>
      </c>
      <c r="K27" s="48">
        <f t="shared" ca="1" si="14"/>
        <v>42571</v>
      </c>
      <c r="L27" s="37">
        <f t="shared" ca="1" si="1"/>
        <v>42571</v>
      </c>
      <c r="M27" s="49"/>
      <c r="N27" s="49"/>
      <c r="O27" s="49"/>
      <c r="P27" s="49"/>
      <c r="Q27" s="50">
        <f t="shared" si="2"/>
        <v>0</v>
      </c>
      <c r="T27" s="48">
        <f t="shared" ca="1" si="15"/>
        <v>42571</v>
      </c>
      <c r="U27" s="37">
        <f t="shared" ca="1" si="3"/>
        <v>42571</v>
      </c>
      <c r="V27" s="49"/>
      <c r="W27" s="49"/>
      <c r="X27" s="49"/>
      <c r="Y27" s="49"/>
      <c r="Z27" s="50">
        <f t="shared" si="4"/>
        <v>0</v>
      </c>
      <c r="FN27" s="48">
        <f t="shared" ca="1" si="16"/>
        <v>42571</v>
      </c>
      <c r="FO27" s="37">
        <f t="shared" ca="1" si="5"/>
        <v>42571</v>
      </c>
      <c r="FP27" s="49"/>
      <c r="FQ27" s="49"/>
      <c r="FR27" s="49"/>
      <c r="FS27" s="49"/>
      <c r="FT27" s="50">
        <f t="shared" si="17"/>
        <v>0</v>
      </c>
      <c r="FW27" s="36">
        <f t="shared" ca="1" si="6"/>
        <v>42571</v>
      </c>
      <c r="FX27" s="37">
        <f t="shared" ca="1" si="7"/>
        <v>42571</v>
      </c>
      <c r="FY27" s="32">
        <f t="shared" si="8"/>
        <v>0</v>
      </c>
      <c r="FZ27" s="26">
        <f t="shared" si="9"/>
        <v>0</v>
      </c>
      <c r="GA27" s="26">
        <f t="shared" si="10"/>
        <v>0</v>
      </c>
      <c r="GB27" s="26">
        <f t="shared" si="11"/>
        <v>0</v>
      </c>
    </row>
    <row r="28" spans="2:184" x14ac:dyDescent="0.25">
      <c r="B28" s="48">
        <f t="shared" ca="1" si="12"/>
        <v>42572</v>
      </c>
      <c r="C28" s="37">
        <f t="shared" ca="1" si="0"/>
        <v>42572</v>
      </c>
      <c r="D28" s="49"/>
      <c r="E28" s="49"/>
      <c r="F28" s="49"/>
      <c r="G28" s="49"/>
      <c r="H28" s="50">
        <f t="shared" si="13"/>
        <v>0</v>
      </c>
      <c r="K28" s="48">
        <f t="shared" ca="1" si="14"/>
        <v>42572</v>
      </c>
      <c r="L28" s="37">
        <f t="shared" ca="1" si="1"/>
        <v>42572</v>
      </c>
      <c r="M28" s="49"/>
      <c r="N28" s="49"/>
      <c r="O28" s="49"/>
      <c r="P28" s="49"/>
      <c r="Q28" s="50">
        <f t="shared" si="2"/>
        <v>0</v>
      </c>
      <c r="T28" s="48">
        <f t="shared" ca="1" si="15"/>
        <v>42572</v>
      </c>
      <c r="U28" s="37">
        <f t="shared" ca="1" si="3"/>
        <v>42572</v>
      </c>
      <c r="V28" s="49"/>
      <c r="W28" s="49"/>
      <c r="X28" s="49"/>
      <c r="Y28" s="49"/>
      <c r="Z28" s="50">
        <f t="shared" si="4"/>
        <v>0</v>
      </c>
      <c r="FN28" s="48">
        <f t="shared" ca="1" si="16"/>
        <v>42572</v>
      </c>
      <c r="FO28" s="37">
        <f t="shared" ca="1" si="5"/>
        <v>42572</v>
      </c>
      <c r="FP28" s="49"/>
      <c r="FQ28" s="49"/>
      <c r="FR28" s="49"/>
      <c r="FS28" s="49"/>
      <c r="FT28" s="50">
        <f t="shared" si="17"/>
        <v>0</v>
      </c>
      <c r="FW28" s="36">
        <f t="shared" ca="1" si="6"/>
        <v>42572</v>
      </c>
      <c r="FX28" s="37">
        <f t="shared" ca="1" si="7"/>
        <v>42572</v>
      </c>
      <c r="FY28" s="32">
        <f t="shared" si="8"/>
        <v>0</v>
      </c>
      <c r="FZ28" s="26">
        <f t="shared" si="9"/>
        <v>0</v>
      </c>
      <c r="GA28" s="26">
        <f t="shared" si="10"/>
        <v>0</v>
      </c>
      <c r="GB28" s="26">
        <f t="shared" si="11"/>
        <v>0</v>
      </c>
    </row>
    <row r="29" spans="2:184" x14ac:dyDescent="0.25">
      <c r="B29" s="48">
        <f t="shared" ca="1" si="12"/>
        <v>42573</v>
      </c>
      <c r="C29" s="37">
        <f t="shared" ca="1" si="0"/>
        <v>42573</v>
      </c>
      <c r="D29" s="49"/>
      <c r="E29" s="49"/>
      <c r="F29" s="49"/>
      <c r="G29" s="49"/>
      <c r="H29" s="50">
        <f t="shared" si="13"/>
        <v>0</v>
      </c>
      <c r="K29" s="48">
        <f t="shared" ca="1" si="14"/>
        <v>42573</v>
      </c>
      <c r="L29" s="37">
        <f t="shared" ca="1" si="1"/>
        <v>42573</v>
      </c>
      <c r="M29" s="49"/>
      <c r="N29" s="49"/>
      <c r="O29" s="49"/>
      <c r="P29" s="49"/>
      <c r="Q29" s="50">
        <f t="shared" si="2"/>
        <v>0</v>
      </c>
      <c r="T29" s="48">
        <f t="shared" ca="1" si="15"/>
        <v>42573</v>
      </c>
      <c r="U29" s="37">
        <f t="shared" ca="1" si="3"/>
        <v>42573</v>
      </c>
      <c r="V29" s="49"/>
      <c r="W29" s="49"/>
      <c r="X29" s="49"/>
      <c r="Y29" s="49"/>
      <c r="Z29" s="50">
        <f t="shared" si="4"/>
        <v>0</v>
      </c>
      <c r="FN29" s="48">
        <f t="shared" ca="1" si="16"/>
        <v>42573</v>
      </c>
      <c r="FO29" s="37">
        <f t="shared" ca="1" si="5"/>
        <v>42573</v>
      </c>
      <c r="FP29" s="49"/>
      <c r="FQ29" s="49"/>
      <c r="FR29" s="49"/>
      <c r="FS29" s="49"/>
      <c r="FT29" s="50">
        <f t="shared" si="17"/>
        <v>0</v>
      </c>
      <c r="FW29" s="36">
        <f t="shared" ca="1" si="6"/>
        <v>42573</v>
      </c>
      <c r="FX29" s="37">
        <f t="shared" ca="1" si="7"/>
        <v>42573</v>
      </c>
      <c r="FY29" s="32">
        <f t="shared" si="8"/>
        <v>0</v>
      </c>
      <c r="FZ29" s="26">
        <f t="shared" si="9"/>
        <v>0</v>
      </c>
      <c r="GA29" s="26">
        <f t="shared" si="10"/>
        <v>0</v>
      </c>
      <c r="GB29" s="26">
        <f t="shared" si="11"/>
        <v>0</v>
      </c>
    </row>
    <row r="30" spans="2:184" x14ac:dyDescent="0.25">
      <c r="B30" s="48">
        <f t="shared" ca="1" si="12"/>
        <v>42574</v>
      </c>
      <c r="C30" s="37">
        <f t="shared" ca="1" si="0"/>
        <v>42574</v>
      </c>
      <c r="D30" s="49"/>
      <c r="E30" s="49"/>
      <c r="F30" s="49"/>
      <c r="G30" s="49"/>
      <c r="H30" s="50">
        <f t="shared" si="13"/>
        <v>0</v>
      </c>
      <c r="K30" s="48">
        <f t="shared" ca="1" si="14"/>
        <v>42574</v>
      </c>
      <c r="L30" s="37">
        <f t="shared" ca="1" si="1"/>
        <v>42574</v>
      </c>
      <c r="M30" s="49"/>
      <c r="N30" s="49"/>
      <c r="O30" s="49"/>
      <c r="P30" s="49"/>
      <c r="Q30" s="50">
        <f t="shared" si="2"/>
        <v>0</v>
      </c>
      <c r="T30" s="48">
        <f t="shared" ca="1" si="15"/>
        <v>42574</v>
      </c>
      <c r="U30" s="37">
        <f t="shared" ca="1" si="3"/>
        <v>42574</v>
      </c>
      <c r="V30" s="49"/>
      <c r="W30" s="49"/>
      <c r="X30" s="49"/>
      <c r="Y30" s="49"/>
      <c r="Z30" s="50">
        <f t="shared" si="4"/>
        <v>0</v>
      </c>
      <c r="FN30" s="48">
        <f t="shared" ca="1" si="16"/>
        <v>42574</v>
      </c>
      <c r="FO30" s="37">
        <f t="shared" ca="1" si="5"/>
        <v>42574</v>
      </c>
      <c r="FP30" s="49"/>
      <c r="FQ30" s="49"/>
      <c r="FR30" s="49"/>
      <c r="FS30" s="49"/>
      <c r="FT30" s="50">
        <f t="shared" si="17"/>
        <v>0</v>
      </c>
      <c r="FW30" s="36">
        <f t="shared" ca="1" si="6"/>
        <v>42574</v>
      </c>
      <c r="FX30" s="37">
        <f t="shared" ca="1" si="7"/>
        <v>42574</v>
      </c>
      <c r="FY30" s="32">
        <f t="shared" si="8"/>
        <v>0</v>
      </c>
      <c r="FZ30" s="26">
        <f t="shared" si="9"/>
        <v>0</v>
      </c>
      <c r="GA30" s="26">
        <f t="shared" si="10"/>
        <v>0</v>
      </c>
      <c r="GB30" s="26">
        <f t="shared" si="11"/>
        <v>0</v>
      </c>
    </row>
    <row r="31" spans="2:184" x14ac:dyDescent="0.25">
      <c r="B31" s="48">
        <f t="shared" ca="1" si="12"/>
        <v>42575</v>
      </c>
      <c r="C31" s="37">
        <f t="shared" ca="1" si="0"/>
        <v>42575</v>
      </c>
      <c r="D31" s="49"/>
      <c r="E31" s="49"/>
      <c r="F31" s="49"/>
      <c r="G31" s="49"/>
      <c r="H31" s="50">
        <f t="shared" si="13"/>
        <v>0</v>
      </c>
      <c r="K31" s="48">
        <f t="shared" ca="1" si="14"/>
        <v>42575</v>
      </c>
      <c r="L31" s="37">
        <f t="shared" ca="1" si="1"/>
        <v>42575</v>
      </c>
      <c r="M31" s="49"/>
      <c r="N31" s="49"/>
      <c r="O31" s="49"/>
      <c r="P31" s="49"/>
      <c r="Q31" s="50">
        <f>SUM(N31-M31,P31-O31)</f>
        <v>0</v>
      </c>
      <c r="T31" s="48">
        <f t="shared" ca="1" si="15"/>
        <v>42575</v>
      </c>
      <c r="U31" s="37">
        <f t="shared" ca="1" si="3"/>
        <v>42575</v>
      </c>
      <c r="V31" s="49"/>
      <c r="W31" s="49"/>
      <c r="X31" s="49"/>
      <c r="Y31" s="49"/>
      <c r="Z31" s="50">
        <f>SUM(W31-V31,Y31-X31)</f>
        <v>0</v>
      </c>
      <c r="FN31" s="48">
        <f t="shared" ca="1" si="16"/>
        <v>42575</v>
      </c>
      <c r="FO31" s="37">
        <f t="shared" ca="1" si="5"/>
        <v>42575</v>
      </c>
      <c r="FP31" s="49"/>
      <c r="FQ31" s="49"/>
      <c r="FR31" s="49"/>
      <c r="FS31" s="49"/>
      <c r="FT31" s="50">
        <f t="shared" si="17"/>
        <v>0</v>
      </c>
      <c r="FW31" s="36">
        <f t="shared" ca="1" si="6"/>
        <v>42575</v>
      </c>
      <c r="FX31" s="37">
        <f t="shared" ca="1" si="7"/>
        <v>42575</v>
      </c>
      <c r="FY31" s="32">
        <f t="shared" si="8"/>
        <v>0</v>
      </c>
      <c r="FZ31" s="26">
        <f t="shared" si="9"/>
        <v>0</v>
      </c>
      <c r="GA31" s="26">
        <f t="shared" si="10"/>
        <v>0</v>
      </c>
      <c r="GB31" s="26">
        <f t="shared" si="11"/>
        <v>0</v>
      </c>
    </row>
    <row r="32" spans="2:184" x14ac:dyDescent="0.25">
      <c r="B32" s="48">
        <f t="shared" ca="1" si="12"/>
        <v>42576</v>
      </c>
      <c r="C32" s="37">
        <f t="shared" ca="1" si="0"/>
        <v>42576</v>
      </c>
      <c r="D32" s="49"/>
      <c r="E32" s="49"/>
      <c r="F32" s="49"/>
      <c r="G32" s="49"/>
      <c r="H32" s="50">
        <f t="shared" si="13"/>
        <v>0</v>
      </c>
      <c r="K32" s="48">
        <f t="shared" ca="1" si="14"/>
        <v>42576</v>
      </c>
      <c r="L32" s="37">
        <f t="shared" ca="1" si="1"/>
        <v>42576</v>
      </c>
      <c r="M32" s="49"/>
      <c r="N32" s="49"/>
      <c r="O32" s="49"/>
      <c r="P32" s="49"/>
      <c r="Q32" s="50">
        <f t="shared" si="2"/>
        <v>0</v>
      </c>
      <c r="T32" s="48">
        <f t="shared" ca="1" si="15"/>
        <v>42576</v>
      </c>
      <c r="U32" s="37">
        <f t="shared" ca="1" si="3"/>
        <v>42576</v>
      </c>
      <c r="V32" s="49"/>
      <c r="W32" s="49"/>
      <c r="X32" s="49"/>
      <c r="Y32" s="49"/>
      <c r="Z32" s="50">
        <f t="shared" ref="Z32:Z38" si="18">SUM(W32-V32,Y32-X32)</f>
        <v>0</v>
      </c>
      <c r="FN32" s="48">
        <f t="shared" ca="1" si="16"/>
        <v>42576</v>
      </c>
      <c r="FO32" s="37">
        <f t="shared" ca="1" si="5"/>
        <v>42576</v>
      </c>
      <c r="FP32" s="49"/>
      <c r="FQ32" s="49"/>
      <c r="FR32" s="49"/>
      <c r="FS32" s="49"/>
      <c r="FT32" s="50">
        <f t="shared" si="17"/>
        <v>0</v>
      </c>
      <c r="FW32" s="36">
        <f t="shared" ca="1" si="6"/>
        <v>42576</v>
      </c>
      <c r="FX32" s="37">
        <f t="shared" ca="1" si="7"/>
        <v>42576</v>
      </c>
      <c r="FY32" s="32">
        <f t="shared" si="8"/>
        <v>0</v>
      </c>
      <c r="FZ32" s="26">
        <f t="shared" si="9"/>
        <v>0</v>
      </c>
      <c r="GA32" s="26">
        <f t="shared" si="10"/>
        <v>0</v>
      </c>
      <c r="GB32" s="26">
        <f t="shared" si="11"/>
        <v>0</v>
      </c>
    </row>
    <row r="33" spans="2:184" x14ac:dyDescent="0.25">
      <c r="B33" s="48">
        <f ca="1">B32+1</f>
        <v>42577</v>
      </c>
      <c r="C33" s="37">
        <f t="shared" ca="1" si="0"/>
        <v>42577</v>
      </c>
      <c r="D33" s="49"/>
      <c r="E33" s="49"/>
      <c r="F33" s="49"/>
      <c r="G33" s="49"/>
      <c r="H33" s="50">
        <f t="shared" si="13"/>
        <v>0</v>
      </c>
      <c r="K33" s="48">
        <f ca="1">K32+1</f>
        <v>42577</v>
      </c>
      <c r="L33" s="37">
        <f t="shared" ca="1" si="1"/>
        <v>42577</v>
      </c>
      <c r="M33" s="49"/>
      <c r="N33" s="49"/>
      <c r="O33" s="49"/>
      <c r="P33" s="49"/>
      <c r="Q33" s="50">
        <f t="shared" si="2"/>
        <v>0</v>
      </c>
      <c r="T33" s="48">
        <f ca="1">T32+1</f>
        <v>42577</v>
      </c>
      <c r="U33" s="37">
        <f t="shared" ca="1" si="3"/>
        <v>42577</v>
      </c>
      <c r="V33" s="49"/>
      <c r="W33" s="49"/>
      <c r="X33" s="49"/>
      <c r="Y33" s="49"/>
      <c r="Z33" s="50">
        <f t="shared" si="18"/>
        <v>0</v>
      </c>
      <c r="FN33" s="48">
        <f ca="1">FN32+1</f>
        <v>42577</v>
      </c>
      <c r="FO33" s="37">
        <f t="shared" ca="1" si="5"/>
        <v>42577</v>
      </c>
      <c r="FP33" s="49"/>
      <c r="FQ33" s="49"/>
      <c r="FR33" s="49"/>
      <c r="FS33" s="49"/>
      <c r="FT33" s="50">
        <f t="shared" si="17"/>
        <v>0</v>
      </c>
      <c r="FW33" s="36">
        <f t="shared" ca="1" si="6"/>
        <v>42577</v>
      </c>
      <c r="FX33" s="37">
        <f t="shared" ca="1" si="7"/>
        <v>42577</v>
      </c>
      <c r="FY33" s="32">
        <f t="shared" si="8"/>
        <v>0</v>
      </c>
      <c r="FZ33" s="26">
        <f t="shared" si="9"/>
        <v>0</v>
      </c>
      <c r="GA33" s="26">
        <f t="shared" si="10"/>
        <v>0</v>
      </c>
      <c r="GB33" s="26">
        <f t="shared" si="11"/>
        <v>0</v>
      </c>
    </row>
    <row r="34" spans="2:184" x14ac:dyDescent="0.25">
      <c r="B34" s="48">
        <f ca="1">B33+1</f>
        <v>42578</v>
      </c>
      <c r="C34" s="37">
        <f t="shared" ca="1" si="0"/>
        <v>42578</v>
      </c>
      <c r="D34" s="49"/>
      <c r="E34" s="49"/>
      <c r="F34" s="49"/>
      <c r="G34" s="49"/>
      <c r="H34" s="50">
        <f>SUM(E34-D34,G34-F34)</f>
        <v>0</v>
      </c>
      <c r="K34" s="48">
        <f ca="1">K33+1</f>
        <v>42578</v>
      </c>
      <c r="L34" s="37">
        <f t="shared" ca="1" si="1"/>
        <v>42578</v>
      </c>
      <c r="M34" s="49"/>
      <c r="N34" s="49"/>
      <c r="O34" s="49"/>
      <c r="P34" s="49"/>
      <c r="Q34" s="50">
        <f t="shared" si="2"/>
        <v>0</v>
      </c>
      <c r="T34" s="48">
        <f ca="1">T33+1</f>
        <v>42578</v>
      </c>
      <c r="U34" s="37">
        <f t="shared" ca="1" si="3"/>
        <v>42578</v>
      </c>
      <c r="V34" s="49"/>
      <c r="W34" s="49"/>
      <c r="X34" s="49"/>
      <c r="Y34" s="49"/>
      <c r="Z34" s="50">
        <f t="shared" si="18"/>
        <v>0</v>
      </c>
      <c r="FN34" s="48">
        <f ca="1">FN33+1</f>
        <v>42578</v>
      </c>
      <c r="FO34" s="37">
        <f t="shared" ca="1" si="5"/>
        <v>42578</v>
      </c>
      <c r="FP34" s="49"/>
      <c r="FQ34" s="49"/>
      <c r="FR34" s="49"/>
      <c r="FS34" s="49"/>
      <c r="FT34" s="50">
        <f>SUM(FQ34-FP34,FS34-FR34)</f>
        <v>0</v>
      </c>
      <c r="FW34" s="36">
        <f t="shared" ca="1" si="6"/>
        <v>42578</v>
      </c>
      <c r="FX34" s="37">
        <f t="shared" ca="1" si="7"/>
        <v>42578</v>
      </c>
      <c r="FY34" s="32">
        <f t="shared" si="8"/>
        <v>0</v>
      </c>
      <c r="FZ34" s="26">
        <f t="shared" si="9"/>
        <v>0</v>
      </c>
      <c r="GA34" s="26">
        <f t="shared" si="10"/>
        <v>0</v>
      </c>
      <c r="GB34" s="26">
        <f t="shared" si="11"/>
        <v>0</v>
      </c>
    </row>
    <row r="35" spans="2:184" x14ac:dyDescent="0.25">
      <c r="B35" s="48">
        <f ca="1">B34+1</f>
        <v>42579</v>
      </c>
      <c r="C35" s="37">
        <f t="shared" ca="1" si="0"/>
        <v>42579</v>
      </c>
      <c r="D35" s="49"/>
      <c r="E35" s="49"/>
      <c r="F35" s="49"/>
      <c r="G35" s="49"/>
      <c r="H35" s="50">
        <f t="shared" si="13"/>
        <v>0</v>
      </c>
      <c r="K35" s="48">
        <f ca="1">K34+1</f>
        <v>42579</v>
      </c>
      <c r="L35" s="37">
        <f t="shared" ca="1" si="1"/>
        <v>42579</v>
      </c>
      <c r="M35" s="49"/>
      <c r="N35" s="49"/>
      <c r="O35" s="49"/>
      <c r="P35" s="49"/>
      <c r="Q35" s="50">
        <f t="shared" si="2"/>
        <v>0</v>
      </c>
      <c r="T35" s="48">
        <f ca="1">T34+1</f>
        <v>42579</v>
      </c>
      <c r="U35" s="37">
        <f t="shared" ca="1" si="3"/>
        <v>42579</v>
      </c>
      <c r="V35" s="49"/>
      <c r="W35" s="49"/>
      <c r="X35" s="49"/>
      <c r="Y35" s="49"/>
      <c r="Z35" s="50">
        <f t="shared" si="18"/>
        <v>0</v>
      </c>
      <c r="FN35" s="48">
        <f ca="1">FN34+1</f>
        <v>42579</v>
      </c>
      <c r="FO35" s="37">
        <f t="shared" ca="1" si="5"/>
        <v>42579</v>
      </c>
      <c r="FP35" s="49"/>
      <c r="FQ35" s="49"/>
      <c r="FR35" s="49"/>
      <c r="FS35" s="49"/>
      <c r="FT35" s="50">
        <f>SUM(FQ35-FP35,FS35-FR35)</f>
        <v>0</v>
      </c>
      <c r="FW35" s="36">
        <f t="shared" ca="1" si="6"/>
        <v>42579</v>
      </c>
      <c r="FX35" s="37">
        <f t="shared" ca="1" si="7"/>
        <v>42579</v>
      </c>
      <c r="FY35" s="32">
        <f t="shared" si="8"/>
        <v>0</v>
      </c>
      <c r="FZ35" s="26">
        <f t="shared" si="9"/>
        <v>0</v>
      </c>
      <c r="GA35" s="26">
        <f t="shared" si="10"/>
        <v>0</v>
      </c>
      <c r="GB35" s="26">
        <f t="shared" si="11"/>
        <v>0</v>
      </c>
    </row>
    <row r="36" spans="2:184" x14ac:dyDescent="0.25">
      <c r="B36" s="48">
        <f ca="1">IF(MONTH($B$35+1)=MONTH($B$35),$B$35+1,"")</f>
        <v>42580</v>
      </c>
      <c r="C36" s="37">
        <f ca="1">IF(B36="","",C35+1)</f>
        <v>42580</v>
      </c>
      <c r="D36" s="49"/>
      <c r="E36" s="49"/>
      <c r="F36" s="49"/>
      <c r="G36" s="49"/>
      <c r="H36" s="50">
        <f t="shared" si="13"/>
        <v>0</v>
      </c>
      <c r="K36" s="48">
        <f ca="1">IF(MONTH($B$35+1)=MONTH($B$35),$B$35+1,"")</f>
        <v>42580</v>
      </c>
      <c r="L36" s="37">
        <f t="shared" ca="1" si="1"/>
        <v>42580</v>
      </c>
      <c r="M36" s="49"/>
      <c r="N36" s="49"/>
      <c r="O36" s="49"/>
      <c r="P36" s="49"/>
      <c r="Q36" s="50">
        <f t="shared" si="2"/>
        <v>0</v>
      </c>
      <c r="T36" s="48">
        <f ca="1">IF(MONTH($B$35+1)=MONTH($B$35),$B$35+1,"")</f>
        <v>42580</v>
      </c>
      <c r="U36" s="37">
        <f t="shared" ca="1" si="3"/>
        <v>42580</v>
      </c>
      <c r="V36" s="49"/>
      <c r="W36" s="49"/>
      <c r="X36" s="49"/>
      <c r="Y36" s="49"/>
      <c r="Z36" s="50">
        <f t="shared" si="18"/>
        <v>0</v>
      </c>
      <c r="FN36" s="48">
        <f ca="1">IF(MONTH($B$35+1)=MONTH($B$35),$B$35+1,"")</f>
        <v>42580</v>
      </c>
      <c r="FO36" s="37">
        <f ca="1">IF(FN36="","",FO35+1)</f>
        <v>42580</v>
      </c>
      <c r="FP36" s="49"/>
      <c r="FQ36" s="49"/>
      <c r="FR36" s="49"/>
      <c r="FS36" s="49"/>
      <c r="FT36" s="50">
        <f>SUM(FQ36-FP36,FS36-FR36)</f>
        <v>0</v>
      </c>
      <c r="FW36" s="36">
        <f ca="1">IF(MONTH($B$35+1)=MONTH($B$35),$B$35+1,"")</f>
        <v>42580</v>
      </c>
      <c r="FX36" s="37">
        <f ca="1">IF(FW36="","",FX35+1)</f>
        <v>42580</v>
      </c>
      <c r="FY36" s="32">
        <f t="shared" si="8"/>
        <v>0</v>
      </c>
      <c r="FZ36" s="26">
        <f t="shared" si="9"/>
        <v>0</v>
      </c>
      <c r="GA36" s="26">
        <f t="shared" si="10"/>
        <v>0</v>
      </c>
      <c r="GB36" s="26">
        <f t="shared" si="11"/>
        <v>0</v>
      </c>
    </row>
    <row r="37" spans="2:184" x14ac:dyDescent="0.25">
      <c r="B37" s="48">
        <f ca="1">IF(MONTH($B$35+2)=MONTH($B$35),$B$35+2,"")</f>
        <v>42581</v>
      </c>
      <c r="C37" s="37">
        <f ca="1">IF(B37="","",C36+1)</f>
        <v>42581</v>
      </c>
      <c r="D37" s="49"/>
      <c r="E37" s="49"/>
      <c r="F37" s="49"/>
      <c r="G37" s="49"/>
      <c r="H37" s="50">
        <f>SUM(E37-D37,G37-F37)</f>
        <v>0</v>
      </c>
      <c r="K37" s="48">
        <f ca="1">IF(MONTH($B$35+2)=MONTH($B$35),$B$35+2,"")</f>
        <v>42581</v>
      </c>
      <c r="L37" s="37">
        <f t="shared" ca="1" si="1"/>
        <v>42581</v>
      </c>
      <c r="M37" s="49"/>
      <c r="N37" s="49"/>
      <c r="O37" s="49"/>
      <c r="P37" s="49"/>
      <c r="Q37" s="50">
        <f t="shared" si="2"/>
        <v>0</v>
      </c>
      <c r="T37" s="48">
        <f ca="1">IF(MONTH($B$35+2)=MONTH($B$35),$B$35+2,"")</f>
        <v>42581</v>
      </c>
      <c r="U37" s="37">
        <f t="shared" ca="1" si="3"/>
        <v>42581</v>
      </c>
      <c r="V37" s="49"/>
      <c r="W37" s="49"/>
      <c r="X37" s="49"/>
      <c r="Y37" s="49"/>
      <c r="Z37" s="50">
        <f t="shared" si="18"/>
        <v>0</v>
      </c>
      <c r="FN37" s="48">
        <f ca="1">IF(MONTH($B$35+2)=MONTH($B$35),$B$35+2,"")</f>
        <v>42581</v>
      </c>
      <c r="FO37" s="37">
        <f ca="1">IF(FN37="","",FO36+1)</f>
        <v>42581</v>
      </c>
      <c r="FP37" s="49"/>
      <c r="FQ37" s="49"/>
      <c r="FR37" s="49"/>
      <c r="FS37" s="49"/>
      <c r="FT37" s="50">
        <f>SUM(FQ37-FP37,FS37-FR37)</f>
        <v>0</v>
      </c>
      <c r="FW37" s="36">
        <f ca="1">IF(MONTH($B$35+2)=MONTH($B$35),$B$35+2,"")</f>
        <v>42581</v>
      </c>
      <c r="FX37" s="37">
        <f ca="1">IF(FW37="","",FX36+1)</f>
        <v>42581</v>
      </c>
      <c r="FY37" s="32">
        <f t="shared" si="8"/>
        <v>0</v>
      </c>
      <c r="FZ37" s="26">
        <f t="shared" si="9"/>
        <v>0</v>
      </c>
      <c r="GA37" s="26">
        <f t="shared" si="10"/>
        <v>0</v>
      </c>
      <c r="GB37" s="26">
        <f t="shared" si="11"/>
        <v>0</v>
      </c>
    </row>
    <row r="38" spans="2:184" ht="15.75" thickBot="1" x14ac:dyDescent="0.3">
      <c r="B38" s="51">
        <f ca="1">IF(MONTH($B$35+3)=MONTH($B$35),$B$35+3,"")</f>
        <v>42582</v>
      </c>
      <c r="C38" s="52">
        <f ca="1">IF(B38="","",C37+1)</f>
        <v>42582</v>
      </c>
      <c r="D38" s="53"/>
      <c r="E38" s="53"/>
      <c r="F38" s="53"/>
      <c r="G38" s="53"/>
      <c r="H38" s="54">
        <f>SUM(E38-D38,G38-F38)</f>
        <v>0</v>
      </c>
      <c r="K38" s="51">
        <f ca="1">IF(MONTH($B$35+3)=MONTH($B$35),$B$35+3,"")</f>
        <v>42582</v>
      </c>
      <c r="L38" s="52">
        <f t="shared" ca="1" si="1"/>
        <v>42582</v>
      </c>
      <c r="M38" s="53"/>
      <c r="N38" s="53"/>
      <c r="O38" s="53"/>
      <c r="P38" s="53"/>
      <c r="Q38" s="54">
        <f t="shared" si="2"/>
        <v>0</v>
      </c>
      <c r="T38" s="51">
        <f ca="1">IF(MONTH($B$35+3)=MONTH($B$35),$B$35+3,"")</f>
        <v>42582</v>
      </c>
      <c r="U38" s="52">
        <f t="shared" ca="1" si="3"/>
        <v>42582</v>
      </c>
      <c r="V38" s="53"/>
      <c r="W38" s="53"/>
      <c r="X38" s="53"/>
      <c r="Y38" s="53"/>
      <c r="Z38" s="54">
        <f t="shared" si="18"/>
        <v>0</v>
      </c>
      <c r="FN38" s="51">
        <f ca="1">IF(MONTH($B$35+3)=MONTH($B$35),$B$35+3,"")</f>
        <v>42582</v>
      </c>
      <c r="FO38" s="52">
        <f ca="1">IF(FN38="","",FO37+1)</f>
        <v>42582</v>
      </c>
      <c r="FP38" s="53"/>
      <c r="FQ38" s="53"/>
      <c r="FR38" s="53"/>
      <c r="FS38" s="53"/>
      <c r="FT38" s="54">
        <f>SUM(FQ38-FP38,FS38-FR38)</f>
        <v>0</v>
      </c>
      <c r="FW38" s="38">
        <f ca="1">IF(MONTH($B$35+3)=MONTH($B$35),$B$35+3,"")</f>
        <v>42582</v>
      </c>
      <c r="FX38" s="39">
        <f ca="1">IF(FW38="","",FX37+1)</f>
        <v>42582</v>
      </c>
      <c r="FY38" s="33">
        <f t="shared" si="8"/>
        <v>0</v>
      </c>
      <c r="FZ38" s="27">
        <f t="shared" si="9"/>
        <v>0</v>
      </c>
      <c r="GA38" s="27">
        <f t="shared" si="10"/>
        <v>0</v>
      </c>
      <c r="GB38" s="27">
        <f t="shared" si="11"/>
        <v>0</v>
      </c>
    </row>
    <row r="39" spans="2:184" ht="15.75" thickBot="1" x14ac:dyDescent="0.3">
      <c r="B39" s="3"/>
      <c r="C39" s="3"/>
      <c r="G39" s="4" t="s">
        <v>3</v>
      </c>
      <c r="H39" s="17">
        <f>SUM(H8:H38)</f>
        <v>0</v>
      </c>
      <c r="K39" s="3"/>
      <c r="L39" s="3"/>
      <c r="P39" s="4" t="s">
        <v>3</v>
      </c>
      <c r="Q39" s="17">
        <f>SUM(Q8:Q38)</f>
        <v>0</v>
      </c>
      <c r="T39" s="3"/>
      <c r="U39" s="3"/>
      <c r="Y39" s="4" t="s">
        <v>3</v>
      </c>
      <c r="Z39" s="17">
        <f>SUM(Z8:Z38)</f>
        <v>0</v>
      </c>
      <c r="FN39" s="3"/>
      <c r="FO39" s="3"/>
      <c r="FS39" s="42" t="s">
        <v>3</v>
      </c>
      <c r="FT39" s="43">
        <f>SUM(FT8:FT38)</f>
        <v>0</v>
      </c>
      <c r="FY39" s="24">
        <f t="shared" si="8"/>
        <v>0</v>
      </c>
      <c r="FZ39" s="24">
        <f t="shared" si="9"/>
        <v>0</v>
      </c>
      <c r="GA39" s="24">
        <f t="shared" si="10"/>
        <v>0</v>
      </c>
      <c r="GB39" s="24">
        <f t="shared" si="11"/>
        <v>0</v>
      </c>
    </row>
  </sheetData>
  <conditionalFormatting sqref="E9:F9">
    <cfRule type="expression" dxfId="120" priority="11" stopIfTrue="1">
      <formula>COUNTIF(Fériés,$B9)&gt;0</formula>
    </cfRule>
    <cfRule type="expression" dxfId="119" priority="12" stopIfTrue="1">
      <formula>WEEKDAY($B9,2)&gt;5</formula>
    </cfRule>
  </conditionalFormatting>
  <conditionalFormatting sqref="FX8:FX38">
    <cfRule type="expression" dxfId="118" priority="13" stopIfTrue="1">
      <formula>COUNTIF(Fériés,$B8)&gt;0</formula>
    </cfRule>
    <cfRule type="expression" dxfId="117" priority="14" stopIfTrue="1">
      <formula>WEEKDAY($B8,2)&gt;5</formula>
    </cfRule>
  </conditionalFormatting>
  <conditionalFormatting sqref="B8:H38">
    <cfRule type="expression" dxfId="116" priority="9" stopIfTrue="1">
      <formula>COUNTIF(Fériés,$B8)&gt;0</formula>
    </cfRule>
    <cfRule type="expression" dxfId="115" priority="10" stopIfTrue="1">
      <formula>WEEKDAY($B8,2)&gt;5</formula>
    </cfRule>
  </conditionalFormatting>
  <conditionalFormatting sqref="N9:O9">
    <cfRule type="expression" dxfId="114" priority="7" stopIfTrue="1">
      <formula>COUNTIF(Fériés,$B9)&gt;0</formula>
    </cfRule>
    <cfRule type="expression" dxfId="113" priority="8" stopIfTrue="1">
      <formula>WEEKDAY($B9,2)&gt;5</formula>
    </cfRule>
  </conditionalFormatting>
  <conditionalFormatting sqref="K8:Q38">
    <cfRule type="expression" dxfId="112" priority="5" stopIfTrue="1">
      <formula>COUNTIF(Fériés,$B8)&gt;0</formula>
    </cfRule>
    <cfRule type="expression" dxfId="111" priority="6" stopIfTrue="1">
      <formula>WEEKDAY($B8,2)&gt;5</formula>
    </cfRule>
  </conditionalFormatting>
  <conditionalFormatting sqref="T8:Z38">
    <cfRule type="expression" dxfId="110" priority="1" stopIfTrue="1">
      <formula>COUNTIF(Fériés,$B8)&gt;0</formula>
    </cfRule>
    <cfRule type="expression" dxfId="109" priority="2" stopIfTrue="1">
      <formula>WEEKDAY($B8,2)&gt;5</formula>
    </cfRule>
  </conditionalFormatting>
  <conditionalFormatting sqref="W9:X9">
    <cfRule type="expression" dxfId="108" priority="3" stopIfTrue="1">
      <formula>COUNTIF(Fériés,$B9)&gt;0</formula>
    </cfRule>
    <cfRule type="expression" dxfId="107" priority="4" stopIfTrue="1">
      <formula>WEEKDAY($B9,2)&gt;5</formula>
    </cfRule>
  </conditionalFormatting>
  <conditionalFormatting sqref="FQ9:FR9">
    <cfRule type="expression" dxfId="106" priority="19" stopIfTrue="1">
      <formula>COUNTIF(Fériés,$B9)&gt;0</formula>
    </cfRule>
    <cfRule type="expression" dxfId="105" priority="20" stopIfTrue="1">
      <formula>WEEKDAY($B9,2)&gt;5</formula>
    </cfRule>
  </conditionalFormatting>
  <conditionalFormatting sqref="FN8:FT38">
    <cfRule type="expression" dxfId="104" priority="17" stopIfTrue="1">
      <formula>COUNTIF(Fériés,$B8)&gt;0</formula>
    </cfRule>
    <cfRule type="expression" dxfId="103" priority="18" stopIfTrue="1">
      <formula>WEEKDAY($B8,2)&gt;5</formula>
    </cfRule>
  </conditionalFormatting>
  <conditionalFormatting sqref="FW8:GB38">
    <cfRule type="expression" dxfId="102" priority="15" stopIfTrue="1">
      <formula>COUNTIF(Fériés,$B8)&gt;0</formula>
    </cfRule>
    <cfRule type="expression" dxfId="101" priority="16" stopIfTrue="1">
      <formula>WEEKDAY($B8,2)&gt;5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B39"/>
  <sheetViews>
    <sheetView showGridLines="0" topLeftCell="B1" zoomScale="70" zoomScaleNormal="70" workbookViewId="0">
      <selection activeCell="FO3" sqref="FO3:FP3"/>
    </sheetView>
  </sheetViews>
  <sheetFormatPr baseColWidth="10" defaultColWidth="13" defaultRowHeight="15" x14ac:dyDescent="0.25"/>
  <cols>
    <col min="1" max="1" width="8.5703125" customWidth="1"/>
    <col min="2" max="2" width="9.85546875" customWidth="1"/>
    <col min="3" max="3" width="7" customWidth="1"/>
    <col min="4" max="7" width="6.85546875" customWidth="1"/>
    <col min="8" max="8" width="10" customWidth="1"/>
    <col min="9" max="10" width="5.28515625" customWidth="1"/>
    <col min="11" max="11" width="9.85546875" customWidth="1"/>
    <col min="12" max="12" width="7" customWidth="1"/>
    <col min="13" max="16" width="6.85546875" customWidth="1"/>
    <col min="17" max="17" width="10" customWidth="1"/>
    <col min="18" max="19" width="5.28515625" customWidth="1"/>
    <col min="20" max="20" width="9.85546875" customWidth="1"/>
    <col min="21" max="21" width="7" customWidth="1"/>
    <col min="22" max="25" width="6.85546875" customWidth="1"/>
    <col min="26" max="26" width="10" customWidth="1"/>
    <col min="27" max="27" width="0" hidden="1" customWidth="1"/>
    <col min="28" max="167" width="13" hidden="1" customWidth="1"/>
    <col min="168" max="169" width="5.28515625" customWidth="1"/>
    <col min="170" max="170" width="9.85546875" customWidth="1"/>
    <col min="171" max="171" width="7.28515625" customWidth="1"/>
    <col min="172" max="175" width="6.85546875" customWidth="1"/>
    <col min="176" max="176" width="10" customWidth="1"/>
    <col min="177" max="178" width="5.28515625" customWidth="1"/>
    <col min="180" max="180" width="6" customWidth="1"/>
    <col min="181" max="184" width="9.42578125" customWidth="1"/>
  </cols>
  <sheetData>
    <row r="1" spans="1:184" x14ac:dyDescent="0.25">
      <c r="A1" s="20"/>
      <c r="B1" s="20"/>
      <c r="FS1" s="20"/>
      <c r="FT1" s="20"/>
    </row>
    <row r="2" spans="1:184" x14ac:dyDescent="0.25">
      <c r="A2" s="74"/>
      <c r="C2" s="69" t="str">
        <f ca="1">MID(CELL("nomfichier",A1),FIND("]",CELL("nomfichier",A1))+1,12)</f>
        <v>Août</v>
      </c>
      <c r="D2" s="67">
        <f>An</f>
        <v>2016</v>
      </c>
      <c r="L2" s="70" t="str">
        <f ca="1">MID(CELL("nomfichier",A1),FIND("]",CELL("nomfichier",A1))+1,12)</f>
        <v>Août</v>
      </c>
      <c r="M2" s="67">
        <f>An</f>
        <v>2016</v>
      </c>
      <c r="U2" s="70" t="str">
        <f ca="1">MID(CELL("nomfichier",A1),FIND("]",CELL("nomfichier",A1))+1,12)</f>
        <v>Août</v>
      </c>
      <c r="V2" s="67">
        <f>An</f>
        <v>2016</v>
      </c>
      <c r="FO2" s="70" t="str">
        <f ca="1">MID(CELL("nomfichier",A1),FIND("]",CELL("nomfichier",A1))+1,12)</f>
        <v>Août</v>
      </c>
      <c r="FP2" s="67">
        <f>An</f>
        <v>2016</v>
      </c>
      <c r="FS2" s="21"/>
      <c r="FT2" s="22"/>
    </row>
    <row r="3" spans="1:184" x14ac:dyDescent="0.25">
      <c r="A3" s="21"/>
      <c r="B3" s="21"/>
    </row>
    <row r="4" spans="1:184" ht="15.75" thickBot="1" x14ac:dyDescent="0.3"/>
    <row r="5" spans="1:184" ht="15.75" thickBot="1" x14ac:dyDescent="0.3">
      <c r="C5" s="56" t="str">
        <f>Janvier!C5</f>
        <v>PIERRE</v>
      </c>
      <c r="D5" s="57"/>
      <c r="E5" s="55"/>
      <c r="L5" s="56" t="str">
        <f>Janvier!L5</f>
        <v>PAUL</v>
      </c>
      <c r="M5" s="57"/>
      <c r="N5" s="55"/>
      <c r="O5" s="19"/>
      <c r="U5" s="56" t="str">
        <f>Janvier!U5</f>
        <v>MARTIN</v>
      </c>
      <c r="V5" s="57"/>
      <c r="W5" s="55"/>
      <c r="X5" s="19"/>
      <c r="FO5" s="56" t="str">
        <f>Janvier!FO5</f>
        <v>DUBOIS</v>
      </c>
      <c r="FP5" s="57"/>
      <c r="FQ5" s="55"/>
      <c r="FW5" s="68" t="str">
        <f ca="1">MID(CELL("nomfichier",A1),FIND("]",CELL("nomfichier",A1))+1,12)</f>
        <v>Août</v>
      </c>
      <c r="FX5" s="30"/>
      <c r="FY5" s="29" t="str">
        <f>C5</f>
        <v>PIERRE</v>
      </c>
      <c r="FZ5" s="29" t="str">
        <f>L5</f>
        <v>PAUL</v>
      </c>
      <c r="GA5" s="29" t="str">
        <f>U5</f>
        <v>MARTIN</v>
      </c>
      <c r="GB5" s="29" t="str">
        <f>FO5</f>
        <v>DUBOIS</v>
      </c>
    </row>
    <row r="6" spans="1:184" ht="15.75" thickBot="1" x14ac:dyDescent="0.3">
      <c r="FW6" s="68">
        <f>An</f>
        <v>2016</v>
      </c>
      <c r="FX6" s="30"/>
    </row>
    <row r="7" spans="1:184" x14ac:dyDescent="0.25">
      <c r="B7" s="44" t="s">
        <v>1</v>
      </c>
      <c r="C7" s="45" t="s">
        <v>2</v>
      </c>
      <c r="D7" s="46" t="s">
        <v>36</v>
      </c>
      <c r="E7" s="46" t="s">
        <v>37</v>
      </c>
      <c r="F7" s="46" t="s">
        <v>36</v>
      </c>
      <c r="G7" s="46" t="s">
        <v>37</v>
      </c>
      <c r="H7" s="47" t="s">
        <v>35</v>
      </c>
      <c r="K7" s="44" t="s">
        <v>1</v>
      </c>
      <c r="L7" s="45" t="s">
        <v>2</v>
      </c>
      <c r="M7" s="46" t="s">
        <v>36</v>
      </c>
      <c r="N7" s="46" t="s">
        <v>37</v>
      </c>
      <c r="O7" s="46" t="s">
        <v>36</v>
      </c>
      <c r="P7" s="46" t="s">
        <v>37</v>
      </c>
      <c r="Q7" s="47" t="s">
        <v>35</v>
      </c>
      <c r="T7" s="44" t="s">
        <v>1</v>
      </c>
      <c r="U7" s="45" t="s">
        <v>2</v>
      </c>
      <c r="V7" s="46" t="s">
        <v>36</v>
      </c>
      <c r="W7" s="46" t="s">
        <v>37</v>
      </c>
      <c r="X7" s="46" t="s">
        <v>36</v>
      </c>
      <c r="Y7" s="46" t="s">
        <v>37</v>
      </c>
      <c r="Z7" s="47" t="s">
        <v>35</v>
      </c>
      <c r="FN7" s="44" t="s">
        <v>1</v>
      </c>
      <c r="FO7" s="45" t="s">
        <v>2</v>
      </c>
      <c r="FP7" s="46" t="s">
        <v>36</v>
      </c>
      <c r="FQ7" s="46" t="s">
        <v>37</v>
      </c>
      <c r="FR7" s="46" t="s">
        <v>36</v>
      </c>
      <c r="FS7" s="46" t="s">
        <v>37</v>
      </c>
      <c r="FT7" s="47" t="s">
        <v>35</v>
      </c>
      <c r="FW7" s="41" t="s">
        <v>1</v>
      </c>
      <c r="FX7" s="41" t="s">
        <v>2</v>
      </c>
      <c r="FY7" s="40" t="s">
        <v>35</v>
      </c>
      <c r="FZ7" s="28" t="s">
        <v>35</v>
      </c>
      <c r="GA7" s="28" t="s">
        <v>35</v>
      </c>
      <c r="GB7" s="28" t="s">
        <v>35</v>
      </c>
    </row>
    <row r="8" spans="1:184" x14ac:dyDescent="0.25">
      <c r="B8" s="48">
        <f ca="1">DATE(An,MONTH("1/"&amp;$C$2),1)</f>
        <v>42583</v>
      </c>
      <c r="C8" s="37">
        <f ca="1">B8</f>
        <v>42583</v>
      </c>
      <c r="D8" s="49"/>
      <c r="E8" s="49"/>
      <c r="F8" s="49"/>
      <c r="G8" s="49"/>
      <c r="H8" s="50">
        <f>SUM(E8-D8,G8-F8)</f>
        <v>0</v>
      </c>
      <c r="K8" s="48">
        <f ca="1">B8</f>
        <v>42583</v>
      </c>
      <c r="L8" s="37">
        <f ca="1">$C8</f>
        <v>42583</v>
      </c>
      <c r="M8" s="49"/>
      <c r="N8" s="49"/>
      <c r="O8" s="49"/>
      <c r="P8" s="49"/>
      <c r="Q8" s="50">
        <f>SUM(N8-M8,P8-O8)</f>
        <v>0</v>
      </c>
      <c r="T8" s="48">
        <f ca="1">B8</f>
        <v>42583</v>
      </c>
      <c r="U8" s="37">
        <f ca="1">$C8</f>
        <v>42583</v>
      </c>
      <c r="V8" s="49"/>
      <c r="W8" s="49"/>
      <c r="X8" s="49"/>
      <c r="Y8" s="49"/>
      <c r="Z8" s="50">
        <f>SUM(W8-V8,Y8-X8)</f>
        <v>0</v>
      </c>
      <c r="FN8" s="48">
        <f ca="1">B8</f>
        <v>42583</v>
      </c>
      <c r="FO8" s="37">
        <f ca="1">FN8</f>
        <v>42583</v>
      </c>
      <c r="FP8" s="49"/>
      <c r="FQ8" s="49"/>
      <c r="FR8" s="49"/>
      <c r="FS8" s="49"/>
      <c r="FT8" s="50">
        <f>SUM(FQ8-FP8,FS8-FR8)</f>
        <v>0</v>
      </c>
      <c r="FW8" s="34">
        <f ca="1">B8</f>
        <v>42583</v>
      </c>
      <c r="FX8" s="35">
        <f ca="1">FW8</f>
        <v>42583</v>
      </c>
      <c r="FY8" s="31">
        <f>H8</f>
        <v>0</v>
      </c>
      <c r="FZ8" s="25">
        <f>Q8</f>
        <v>0</v>
      </c>
      <c r="GA8" s="25">
        <f>Z8</f>
        <v>0</v>
      </c>
      <c r="GB8" s="25">
        <f>FT8</f>
        <v>0</v>
      </c>
    </row>
    <row r="9" spans="1:184" x14ac:dyDescent="0.25">
      <c r="B9" s="48">
        <f ca="1">B8+1</f>
        <v>42584</v>
      </c>
      <c r="C9" s="37">
        <f t="shared" ref="C9:C35" ca="1" si="0">B9</f>
        <v>42584</v>
      </c>
      <c r="D9" s="49"/>
      <c r="E9" s="49"/>
      <c r="F9" s="49"/>
      <c r="G9" s="49"/>
      <c r="H9" s="50">
        <f>SUM(E9-D9,G9-F9)</f>
        <v>0</v>
      </c>
      <c r="K9" s="48">
        <f ca="1">K8+1</f>
        <v>42584</v>
      </c>
      <c r="L9" s="37">
        <f t="shared" ref="L9:L38" ca="1" si="1">$C9</f>
        <v>42584</v>
      </c>
      <c r="M9" s="49"/>
      <c r="N9" s="49"/>
      <c r="O9" s="49"/>
      <c r="P9" s="49"/>
      <c r="Q9" s="50">
        <f t="shared" ref="Q9:Q38" si="2">SUM(N9-M9,P9-O9)</f>
        <v>0</v>
      </c>
      <c r="T9" s="48">
        <f ca="1">T8+1</f>
        <v>42584</v>
      </c>
      <c r="U9" s="37">
        <f t="shared" ref="U9:U38" ca="1" si="3">$C9</f>
        <v>42584</v>
      </c>
      <c r="V9" s="49"/>
      <c r="W9" s="49"/>
      <c r="X9" s="49"/>
      <c r="Y9" s="49"/>
      <c r="Z9" s="50">
        <f t="shared" ref="Z9:Z30" si="4">SUM(W9-V9,Y9-X9)</f>
        <v>0</v>
      </c>
      <c r="FN9" s="48">
        <f ca="1">FN8+1</f>
        <v>42584</v>
      </c>
      <c r="FO9" s="37">
        <f t="shared" ref="FO9:FO35" ca="1" si="5">FN9</f>
        <v>42584</v>
      </c>
      <c r="FP9" s="49"/>
      <c r="FQ9" s="49"/>
      <c r="FR9" s="49"/>
      <c r="FS9" s="49"/>
      <c r="FT9" s="50">
        <f>SUM(FQ9-FP9,FS9-FR9)</f>
        <v>0</v>
      </c>
      <c r="FW9" s="36">
        <f t="shared" ref="FW9:FW35" ca="1" si="6">FW8+1</f>
        <v>42584</v>
      </c>
      <c r="FX9" s="37">
        <f t="shared" ref="FX9:FX35" ca="1" si="7">FW9</f>
        <v>42584</v>
      </c>
      <c r="FY9" s="32">
        <f t="shared" ref="FY9:FY39" si="8">H9</f>
        <v>0</v>
      </c>
      <c r="FZ9" s="26">
        <f t="shared" ref="FZ9:FZ39" si="9">Q9</f>
        <v>0</v>
      </c>
      <c r="GA9" s="26">
        <f t="shared" ref="GA9:GA39" si="10">Z9</f>
        <v>0</v>
      </c>
      <c r="GB9" s="26">
        <f t="shared" ref="GB9:GB39" si="11">FT9</f>
        <v>0</v>
      </c>
    </row>
    <row r="10" spans="1:184" x14ac:dyDescent="0.25">
      <c r="B10" s="48">
        <f t="shared" ref="B10:B32" ca="1" si="12">B9+1</f>
        <v>42585</v>
      </c>
      <c r="C10" s="37">
        <f t="shared" ca="1" si="0"/>
        <v>42585</v>
      </c>
      <c r="D10" s="49"/>
      <c r="E10" s="49"/>
      <c r="F10" s="49"/>
      <c r="G10" s="49"/>
      <c r="H10" s="50">
        <f t="shared" ref="H10:H36" si="13">SUM(E10-D10,G10-F10)</f>
        <v>0</v>
      </c>
      <c r="K10" s="48">
        <f t="shared" ref="K10:K32" ca="1" si="14">K9+1</f>
        <v>42585</v>
      </c>
      <c r="L10" s="37">
        <f t="shared" ca="1" si="1"/>
        <v>42585</v>
      </c>
      <c r="M10" s="49"/>
      <c r="N10" s="49"/>
      <c r="O10" s="49"/>
      <c r="P10" s="49"/>
      <c r="Q10" s="50">
        <f t="shared" si="2"/>
        <v>0</v>
      </c>
      <c r="T10" s="48">
        <f t="shared" ref="T10:T32" ca="1" si="15">T9+1</f>
        <v>42585</v>
      </c>
      <c r="U10" s="37">
        <f t="shared" ca="1" si="3"/>
        <v>42585</v>
      </c>
      <c r="V10" s="49"/>
      <c r="W10" s="49"/>
      <c r="X10" s="49"/>
      <c r="Y10" s="49"/>
      <c r="Z10" s="50">
        <f t="shared" si="4"/>
        <v>0</v>
      </c>
      <c r="FN10" s="48">
        <f t="shared" ref="FN10:FN32" ca="1" si="16">FN9+1</f>
        <v>42585</v>
      </c>
      <c r="FO10" s="37">
        <f t="shared" ca="1" si="5"/>
        <v>42585</v>
      </c>
      <c r="FP10" s="49"/>
      <c r="FQ10" s="49"/>
      <c r="FR10" s="49"/>
      <c r="FS10" s="49"/>
      <c r="FT10" s="50">
        <f t="shared" ref="FT10:FT33" si="17">SUM(FQ10-FP10,FS10-FR10)</f>
        <v>0</v>
      </c>
      <c r="FW10" s="36">
        <f t="shared" ca="1" si="6"/>
        <v>42585</v>
      </c>
      <c r="FX10" s="37">
        <f t="shared" ca="1" si="7"/>
        <v>42585</v>
      </c>
      <c r="FY10" s="32">
        <f t="shared" si="8"/>
        <v>0</v>
      </c>
      <c r="FZ10" s="26">
        <f t="shared" si="9"/>
        <v>0</v>
      </c>
      <c r="GA10" s="26">
        <f t="shared" si="10"/>
        <v>0</v>
      </c>
      <c r="GB10" s="26">
        <f t="shared" si="11"/>
        <v>0</v>
      </c>
    </row>
    <row r="11" spans="1:184" x14ac:dyDescent="0.25">
      <c r="B11" s="48">
        <f t="shared" ca="1" si="12"/>
        <v>42586</v>
      </c>
      <c r="C11" s="37">
        <f t="shared" ca="1" si="0"/>
        <v>42586</v>
      </c>
      <c r="D11" s="49"/>
      <c r="E11" s="49"/>
      <c r="F11" s="49"/>
      <c r="G11" s="49"/>
      <c r="H11" s="50">
        <f t="shared" si="13"/>
        <v>0</v>
      </c>
      <c r="K11" s="48">
        <f t="shared" ca="1" si="14"/>
        <v>42586</v>
      </c>
      <c r="L11" s="37">
        <f t="shared" ca="1" si="1"/>
        <v>42586</v>
      </c>
      <c r="M11" s="49"/>
      <c r="N11" s="49"/>
      <c r="O11" s="49"/>
      <c r="P11" s="49"/>
      <c r="Q11" s="50">
        <f t="shared" si="2"/>
        <v>0</v>
      </c>
      <c r="T11" s="48">
        <f t="shared" ca="1" si="15"/>
        <v>42586</v>
      </c>
      <c r="U11" s="37">
        <f t="shared" ca="1" si="3"/>
        <v>42586</v>
      </c>
      <c r="V11" s="49"/>
      <c r="W11" s="49"/>
      <c r="X11" s="49"/>
      <c r="Y11" s="49"/>
      <c r="Z11" s="50">
        <f t="shared" si="4"/>
        <v>0</v>
      </c>
      <c r="FN11" s="48">
        <f t="shared" ca="1" si="16"/>
        <v>42586</v>
      </c>
      <c r="FO11" s="37">
        <f t="shared" ca="1" si="5"/>
        <v>42586</v>
      </c>
      <c r="FP11" s="49"/>
      <c r="FQ11" s="49"/>
      <c r="FR11" s="49"/>
      <c r="FS11" s="49"/>
      <c r="FT11" s="50">
        <f t="shared" si="17"/>
        <v>0</v>
      </c>
      <c r="FW11" s="36">
        <f t="shared" ca="1" si="6"/>
        <v>42586</v>
      </c>
      <c r="FX11" s="37">
        <f t="shared" ca="1" si="7"/>
        <v>42586</v>
      </c>
      <c r="FY11" s="32">
        <f t="shared" si="8"/>
        <v>0</v>
      </c>
      <c r="FZ11" s="26">
        <f t="shared" si="9"/>
        <v>0</v>
      </c>
      <c r="GA11" s="26">
        <f t="shared" si="10"/>
        <v>0</v>
      </c>
      <c r="GB11" s="26">
        <f t="shared" si="11"/>
        <v>0</v>
      </c>
    </row>
    <row r="12" spans="1:184" x14ac:dyDescent="0.25">
      <c r="B12" s="48">
        <f t="shared" ca="1" si="12"/>
        <v>42587</v>
      </c>
      <c r="C12" s="37">
        <f t="shared" ca="1" si="0"/>
        <v>42587</v>
      </c>
      <c r="D12" s="49"/>
      <c r="E12" s="49"/>
      <c r="F12" s="49"/>
      <c r="G12" s="49"/>
      <c r="H12" s="50">
        <f t="shared" si="13"/>
        <v>0</v>
      </c>
      <c r="K12" s="48">
        <f t="shared" ca="1" si="14"/>
        <v>42587</v>
      </c>
      <c r="L12" s="37">
        <f t="shared" ca="1" si="1"/>
        <v>42587</v>
      </c>
      <c r="M12" s="49"/>
      <c r="N12" s="49"/>
      <c r="O12" s="49"/>
      <c r="P12" s="49"/>
      <c r="Q12" s="50">
        <f t="shared" si="2"/>
        <v>0</v>
      </c>
      <c r="T12" s="48">
        <f t="shared" ca="1" si="15"/>
        <v>42587</v>
      </c>
      <c r="U12" s="37">
        <f t="shared" ca="1" si="3"/>
        <v>42587</v>
      </c>
      <c r="V12" s="49"/>
      <c r="W12" s="49"/>
      <c r="X12" s="49"/>
      <c r="Y12" s="49"/>
      <c r="Z12" s="50">
        <f t="shared" si="4"/>
        <v>0</v>
      </c>
      <c r="FN12" s="48">
        <f t="shared" ca="1" si="16"/>
        <v>42587</v>
      </c>
      <c r="FO12" s="37">
        <f t="shared" ca="1" si="5"/>
        <v>42587</v>
      </c>
      <c r="FP12" s="49"/>
      <c r="FQ12" s="49"/>
      <c r="FR12" s="49"/>
      <c r="FS12" s="49"/>
      <c r="FT12" s="50">
        <f t="shared" si="17"/>
        <v>0</v>
      </c>
      <c r="FW12" s="36">
        <f t="shared" ca="1" si="6"/>
        <v>42587</v>
      </c>
      <c r="FX12" s="37">
        <f t="shared" ca="1" si="7"/>
        <v>42587</v>
      </c>
      <c r="FY12" s="32">
        <f t="shared" si="8"/>
        <v>0</v>
      </c>
      <c r="FZ12" s="26">
        <f t="shared" si="9"/>
        <v>0</v>
      </c>
      <c r="GA12" s="26">
        <f t="shared" si="10"/>
        <v>0</v>
      </c>
      <c r="GB12" s="26">
        <f t="shared" si="11"/>
        <v>0</v>
      </c>
    </row>
    <row r="13" spans="1:184" x14ac:dyDescent="0.25">
      <c r="B13" s="48">
        <f t="shared" ca="1" si="12"/>
        <v>42588</v>
      </c>
      <c r="C13" s="37">
        <f t="shared" ca="1" si="0"/>
        <v>42588</v>
      </c>
      <c r="D13" s="49"/>
      <c r="E13" s="49"/>
      <c r="F13" s="49"/>
      <c r="G13" s="49"/>
      <c r="H13" s="50">
        <f t="shared" si="13"/>
        <v>0</v>
      </c>
      <c r="K13" s="48">
        <f t="shared" ca="1" si="14"/>
        <v>42588</v>
      </c>
      <c r="L13" s="37">
        <f t="shared" ca="1" si="1"/>
        <v>42588</v>
      </c>
      <c r="M13" s="49"/>
      <c r="N13" s="49"/>
      <c r="O13" s="49"/>
      <c r="P13" s="49"/>
      <c r="Q13" s="50">
        <f t="shared" si="2"/>
        <v>0</v>
      </c>
      <c r="T13" s="48">
        <f t="shared" ca="1" si="15"/>
        <v>42588</v>
      </c>
      <c r="U13" s="37">
        <f t="shared" ca="1" si="3"/>
        <v>42588</v>
      </c>
      <c r="V13" s="49"/>
      <c r="W13" s="49"/>
      <c r="X13" s="49"/>
      <c r="Y13" s="49"/>
      <c r="Z13" s="50">
        <f t="shared" si="4"/>
        <v>0</v>
      </c>
      <c r="FN13" s="48">
        <f t="shared" ca="1" si="16"/>
        <v>42588</v>
      </c>
      <c r="FO13" s="37">
        <f t="shared" ca="1" si="5"/>
        <v>42588</v>
      </c>
      <c r="FP13" s="49"/>
      <c r="FQ13" s="49"/>
      <c r="FR13" s="49"/>
      <c r="FS13" s="49"/>
      <c r="FT13" s="50">
        <f t="shared" si="17"/>
        <v>0</v>
      </c>
      <c r="FW13" s="36">
        <f t="shared" ca="1" si="6"/>
        <v>42588</v>
      </c>
      <c r="FX13" s="37">
        <f t="shared" ca="1" si="7"/>
        <v>42588</v>
      </c>
      <c r="FY13" s="32">
        <f t="shared" si="8"/>
        <v>0</v>
      </c>
      <c r="FZ13" s="26">
        <f t="shared" si="9"/>
        <v>0</v>
      </c>
      <c r="GA13" s="26">
        <f t="shared" si="10"/>
        <v>0</v>
      </c>
      <c r="GB13" s="26">
        <f t="shared" si="11"/>
        <v>0</v>
      </c>
    </row>
    <row r="14" spans="1:184" x14ac:dyDescent="0.25">
      <c r="B14" s="48">
        <f t="shared" ca="1" si="12"/>
        <v>42589</v>
      </c>
      <c r="C14" s="37">
        <f t="shared" ca="1" si="0"/>
        <v>42589</v>
      </c>
      <c r="D14" s="49"/>
      <c r="E14" s="49"/>
      <c r="F14" s="49"/>
      <c r="G14" s="49"/>
      <c r="H14" s="50">
        <f t="shared" si="13"/>
        <v>0</v>
      </c>
      <c r="K14" s="48">
        <f t="shared" ca="1" si="14"/>
        <v>42589</v>
      </c>
      <c r="L14" s="37">
        <f t="shared" ca="1" si="1"/>
        <v>42589</v>
      </c>
      <c r="M14" s="49"/>
      <c r="N14" s="49"/>
      <c r="O14" s="49"/>
      <c r="P14" s="49"/>
      <c r="Q14" s="50">
        <f t="shared" si="2"/>
        <v>0</v>
      </c>
      <c r="T14" s="48">
        <f t="shared" ca="1" si="15"/>
        <v>42589</v>
      </c>
      <c r="U14" s="37">
        <f t="shared" ca="1" si="3"/>
        <v>42589</v>
      </c>
      <c r="V14" s="49"/>
      <c r="W14" s="49"/>
      <c r="X14" s="49"/>
      <c r="Y14" s="49"/>
      <c r="Z14" s="50">
        <f t="shared" si="4"/>
        <v>0</v>
      </c>
      <c r="FN14" s="48">
        <f t="shared" ca="1" si="16"/>
        <v>42589</v>
      </c>
      <c r="FO14" s="37">
        <f t="shared" ca="1" si="5"/>
        <v>42589</v>
      </c>
      <c r="FP14" s="49"/>
      <c r="FQ14" s="49"/>
      <c r="FR14" s="49"/>
      <c r="FS14" s="49"/>
      <c r="FT14" s="50">
        <f t="shared" si="17"/>
        <v>0</v>
      </c>
      <c r="FW14" s="36">
        <f t="shared" ca="1" si="6"/>
        <v>42589</v>
      </c>
      <c r="FX14" s="37">
        <f t="shared" ca="1" si="7"/>
        <v>42589</v>
      </c>
      <c r="FY14" s="32">
        <f t="shared" si="8"/>
        <v>0</v>
      </c>
      <c r="FZ14" s="26">
        <f t="shared" si="9"/>
        <v>0</v>
      </c>
      <c r="GA14" s="26">
        <f t="shared" si="10"/>
        <v>0</v>
      </c>
      <c r="GB14" s="26">
        <f t="shared" si="11"/>
        <v>0</v>
      </c>
    </row>
    <row r="15" spans="1:184" x14ac:dyDescent="0.25">
      <c r="B15" s="48">
        <f t="shared" ca="1" si="12"/>
        <v>42590</v>
      </c>
      <c r="C15" s="37">
        <f t="shared" ca="1" si="0"/>
        <v>42590</v>
      </c>
      <c r="D15" s="49"/>
      <c r="E15" s="49"/>
      <c r="F15" s="49"/>
      <c r="G15" s="49"/>
      <c r="H15" s="50">
        <f t="shared" si="13"/>
        <v>0</v>
      </c>
      <c r="K15" s="48">
        <f t="shared" ca="1" si="14"/>
        <v>42590</v>
      </c>
      <c r="L15" s="37">
        <f t="shared" ca="1" si="1"/>
        <v>42590</v>
      </c>
      <c r="M15" s="49"/>
      <c r="N15" s="49"/>
      <c r="O15" s="49"/>
      <c r="P15" s="49"/>
      <c r="Q15" s="50">
        <f t="shared" si="2"/>
        <v>0</v>
      </c>
      <c r="T15" s="48">
        <f t="shared" ca="1" si="15"/>
        <v>42590</v>
      </c>
      <c r="U15" s="37">
        <f t="shared" ca="1" si="3"/>
        <v>42590</v>
      </c>
      <c r="V15" s="49"/>
      <c r="W15" s="49"/>
      <c r="X15" s="49"/>
      <c r="Y15" s="49"/>
      <c r="Z15" s="50">
        <f t="shared" si="4"/>
        <v>0</v>
      </c>
      <c r="FN15" s="48">
        <f t="shared" ca="1" si="16"/>
        <v>42590</v>
      </c>
      <c r="FO15" s="37">
        <f t="shared" ca="1" si="5"/>
        <v>42590</v>
      </c>
      <c r="FP15" s="49"/>
      <c r="FQ15" s="49"/>
      <c r="FR15" s="49"/>
      <c r="FS15" s="49"/>
      <c r="FT15" s="50">
        <f t="shared" si="17"/>
        <v>0</v>
      </c>
      <c r="FW15" s="36">
        <f t="shared" ca="1" si="6"/>
        <v>42590</v>
      </c>
      <c r="FX15" s="37">
        <f t="shared" ca="1" si="7"/>
        <v>42590</v>
      </c>
      <c r="FY15" s="32">
        <f t="shared" si="8"/>
        <v>0</v>
      </c>
      <c r="FZ15" s="26">
        <f t="shared" si="9"/>
        <v>0</v>
      </c>
      <c r="GA15" s="26">
        <f t="shared" si="10"/>
        <v>0</v>
      </c>
      <c r="GB15" s="26">
        <f t="shared" si="11"/>
        <v>0</v>
      </c>
    </row>
    <row r="16" spans="1:184" x14ac:dyDescent="0.25">
      <c r="B16" s="48">
        <f t="shared" ca="1" si="12"/>
        <v>42591</v>
      </c>
      <c r="C16" s="37">
        <f t="shared" ca="1" si="0"/>
        <v>42591</v>
      </c>
      <c r="D16" s="49"/>
      <c r="E16" s="49"/>
      <c r="F16" s="49"/>
      <c r="G16" s="49"/>
      <c r="H16" s="50">
        <f t="shared" si="13"/>
        <v>0</v>
      </c>
      <c r="K16" s="48">
        <f t="shared" ca="1" si="14"/>
        <v>42591</v>
      </c>
      <c r="L16" s="37">
        <f t="shared" ca="1" si="1"/>
        <v>42591</v>
      </c>
      <c r="M16" s="49"/>
      <c r="N16" s="49"/>
      <c r="O16" s="49"/>
      <c r="P16" s="49"/>
      <c r="Q16" s="50">
        <f t="shared" si="2"/>
        <v>0</v>
      </c>
      <c r="T16" s="48">
        <f t="shared" ca="1" si="15"/>
        <v>42591</v>
      </c>
      <c r="U16" s="37">
        <f t="shared" ca="1" si="3"/>
        <v>42591</v>
      </c>
      <c r="V16" s="49"/>
      <c r="W16" s="49"/>
      <c r="X16" s="49"/>
      <c r="Y16" s="49"/>
      <c r="Z16" s="50">
        <f t="shared" si="4"/>
        <v>0</v>
      </c>
      <c r="FN16" s="48">
        <f t="shared" ca="1" si="16"/>
        <v>42591</v>
      </c>
      <c r="FO16" s="37">
        <f t="shared" ca="1" si="5"/>
        <v>42591</v>
      </c>
      <c r="FP16" s="49"/>
      <c r="FQ16" s="49"/>
      <c r="FR16" s="49"/>
      <c r="FS16" s="49"/>
      <c r="FT16" s="50">
        <f t="shared" si="17"/>
        <v>0</v>
      </c>
      <c r="FW16" s="36">
        <f t="shared" ca="1" si="6"/>
        <v>42591</v>
      </c>
      <c r="FX16" s="37">
        <f t="shared" ca="1" si="7"/>
        <v>42591</v>
      </c>
      <c r="FY16" s="32">
        <f t="shared" si="8"/>
        <v>0</v>
      </c>
      <c r="FZ16" s="26">
        <f t="shared" si="9"/>
        <v>0</v>
      </c>
      <c r="GA16" s="26">
        <f t="shared" si="10"/>
        <v>0</v>
      </c>
      <c r="GB16" s="26">
        <f t="shared" si="11"/>
        <v>0</v>
      </c>
    </row>
    <row r="17" spans="2:184" x14ac:dyDescent="0.25">
      <c r="B17" s="48">
        <f t="shared" ca="1" si="12"/>
        <v>42592</v>
      </c>
      <c r="C17" s="37">
        <f t="shared" ca="1" si="0"/>
        <v>42592</v>
      </c>
      <c r="D17" s="49"/>
      <c r="E17" s="49"/>
      <c r="F17" s="49"/>
      <c r="G17" s="49"/>
      <c r="H17" s="50">
        <f t="shared" si="13"/>
        <v>0</v>
      </c>
      <c r="K17" s="48">
        <f t="shared" ca="1" si="14"/>
        <v>42592</v>
      </c>
      <c r="L17" s="37">
        <f t="shared" ca="1" si="1"/>
        <v>42592</v>
      </c>
      <c r="M17" s="49"/>
      <c r="N17" s="49"/>
      <c r="O17" s="49"/>
      <c r="P17" s="49"/>
      <c r="Q17" s="50">
        <f t="shared" si="2"/>
        <v>0</v>
      </c>
      <c r="T17" s="48">
        <f t="shared" ca="1" si="15"/>
        <v>42592</v>
      </c>
      <c r="U17" s="37">
        <f t="shared" ca="1" si="3"/>
        <v>42592</v>
      </c>
      <c r="V17" s="49"/>
      <c r="W17" s="49"/>
      <c r="X17" s="49"/>
      <c r="Y17" s="49"/>
      <c r="Z17" s="50">
        <f t="shared" si="4"/>
        <v>0</v>
      </c>
      <c r="FN17" s="48">
        <f t="shared" ca="1" si="16"/>
        <v>42592</v>
      </c>
      <c r="FO17" s="37">
        <f t="shared" ca="1" si="5"/>
        <v>42592</v>
      </c>
      <c r="FP17" s="49"/>
      <c r="FQ17" s="49"/>
      <c r="FR17" s="49"/>
      <c r="FS17" s="49"/>
      <c r="FT17" s="50">
        <f t="shared" si="17"/>
        <v>0</v>
      </c>
      <c r="FW17" s="36">
        <f t="shared" ca="1" si="6"/>
        <v>42592</v>
      </c>
      <c r="FX17" s="37">
        <f t="shared" ca="1" si="7"/>
        <v>42592</v>
      </c>
      <c r="FY17" s="32">
        <f t="shared" si="8"/>
        <v>0</v>
      </c>
      <c r="FZ17" s="26">
        <f t="shared" si="9"/>
        <v>0</v>
      </c>
      <c r="GA17" s="26">
        <f t="shared" si="10"/>
        <v>0</v>
      </c>
      <c r="GB17" s="26">
        <f t="shared" si="11"/>
        <v>0</v>
      </c>
    </row>
    <row r="18" spans="2:184" x14ac:dyDescent="0.25">
      <c r="B18" s="48">
        <f t="shared" ca="1" si="12"/>
        <v>42593</v>
      </c>
      <c r="C18" s="37">
        <f t="shared" ca="1" si="0"/>
        <v>42593</v>
      </c>
      <c r="D18" s="49"/>
      <c r="E18" s="49"/>
      <c r="F18" s="49"/>
      <c r="G18" s="49"/>
      <c r="H18" s="50">
        <f t="shared" si="13"/>
        <v>0</v>
      </c>
      <c r="K18" s="48">
        <f t="shared" ca="1" si="14"/>
        <v>42593</v>
      </c>
      <c r="L18" s="37">
        <f t="shared" ca="1" si="1"/>
        <v>42593</v>
      </c>
      <c r="M18" s="49"/>
      <c r="N18" s="49"/>
      <c r="O18" s="49"/>
      <c r="P18" s="49"/>
      <c r="Q18" s="50">
        <f t="shared" si="2"/>
        <v>0</v>
      </c>
      <c r="T18" s="48">
        <f t="shared" ca="1" si="15"/>
        <v>42593</v>
      </c>
      <c r="U18" s="37">
        <f t="shared" ca="1" si="3"/>
        <v>42593</v>
      </c>
      <c r="V18" s="49"/>
      <c r="W18" s="49"/>
      <c r="X18" s="49"/>
      <c r="Y18" s="49"/>
      <c r="Z18" s="50">
        <f t="shared" si="4"/>
        <v>0</v>
      </c>
      <c r="FN18" s="48">
        <f t="shared" ca="1" si="16"/>
        <v>42593</v>
      </c>
      <c r="FO18" s="37">
        <f t="shared" ca="1" si="5"/>
        <v>42593</v>
      </c>
      <c r="FP18" s="49"/>
      <c r="FQ18" s="49"/>
      <c r="FR18" s="49"/>
      <c r="FS18" s="49"/>
      <c r="FT18" s="50">
        <f t="shared" si="17"/>
        <v>0</v>
      </c>
      <c r="FW18" s="36">
        <f t="shared" ca="1" si="6"/>
        <v>42593</v>
      </c>
      <c r="FX18" s="37">
        <f t="shared" ca="1" si="7"/>
        <v>42593</v>
      </c>
      <c r="FY18" s="32">
        <f t="shared" si="8"/>
        <v>0</v>
      </c>
      <c r="FZ18" s="26">
        <f t="shared" si="9"/>
        <v>0</v>
      </c>
      <c r="GA18" s="26">
        <f t="shared" si="10"/>
        <v>0</v>
      </c>
      <c r="GB18" s="26">
        <f t="shared" si="11"/>
        <v>0</v>
      </c>
    </row>
    <row r="19" spans="2:184" x14ac:dyDescent="0.25">
      <c r="B19" s="48">
        <f t="shared" ca="1" si="12"/>
        <v>42594</v>
      </c>
      <c r="C19" s="37">
        <f t="shared" ca="1" si="0"/>
        <v>42594</v>
      </c>
      <c r="D19" s="49"/>
      <c r="E19" s="49"/>
      <c r="F19" s="49"/>
      <c r="G19" s="49"/>
      <c r="H19" s="50">
        <f t="shared" si="13"/>
        <v>0</v>
      </c>
      <c r="K19" s="48">
        <f t="shared" ca="1" si="14"/>
        <v>42594</v>
      </c>
      <c r="L19" s="37">
        <f t="shared" ca="1" si="1"/>
        <v>42594</v>
      </c>
      <c r="M19" s="49"/>
      <c r="N19" s="49"/>
      <c r="O19" s="49"/>
      <c r="P19" s="49"/>
      <c r="Q19" s="50">
        <f t="shared" si="2"/>
        <v>0</v>
      </c>
      <c r="T19" s="48">
        <f t="shared" ca="1" si="15"/>
        <v>42594</v>
      </c>
      <c r="U19" s="37">
        <f t="shared" ca="1" si="3"/>
        <v>42594</v>
      </c>
      <c r="V19" s="49"/>
      <c r="W19" s="49"/>
      <c r="X19" s="49"/>
      <c r="Y19" s="49"/>
      <c r="Z19" s="50">
        <f t="shared" si="4"/>
        <v>0</v>
      </c>
      <c r="FN19" s="48">
        <f t="shared" ca="1" si="16"/>
        <v>42594</v>
      </c>
      <c r="FO19" s="37">
        <f t="shared" ca="1" si="5"/>
        <v>42594</v>
      </c>
      <c r="FP19" s="49"/>
      <c r="FQ19" s="49"/>
      <c r="FR19" s="49"/>
      <c r="FS19" s="49"/>
      <c r="FT19" s="50">
        <f t="shared" si="17"/>
        <v>0</v>
      </c>
      <c r="FW19" s="36">
        <f t="shared" ca="1" si="6"/>
        <v>42594</v>
      </c>
      <c r="FX19" s="37">
        <f t="shared" ca="1" si="7"/>
        <v>42594</v>
      </c>
      <c r="FY19" s="32">
        <f t="shared" si="8"/>
        <v>0</v>
      </c>
      <c r="FZ19" s="26">
        <f t="shared" si="9"/>
        <v>0</v>
      </c>
      <c r="GA19" s="26">
        <f t="shared" si="10"/>
        <v>0</v>
      </c>
      <c r="GB19" s="26">
        <f t="shared" si="11"/>
        <v>0</v>
      </c>
    </row>
    <row r="20" spans="2:184" x14ac:dyDescent="0.25">
      <c r="B20" s="48">
        <f t="shared" ca="1" si="12"/>
        <v>42595</v>
      </c>
      <c r="C20" s="37">
        <f t="shared" ca="1" si="0"/>
        <v>42595</v>
      </c>
      <c r="D20" s="49"/>
      <c r="E20" s="49"/>
      <c r="F20" s="49"/>
      <c r="G20" s="49"/>
      <c r="H20" s="50">
        <f t="shared" si="13"/>
        <v>0</v>
      </c>
      <c r="K20" s="48">
        <f t="shared" ca="1" si="14"/>
        <v>42595</v>
      </c>
      <c r="L20" s="37">
        <f t="shared" ca="1" si="1"/>
        <v>42595</v>
      </c>
      <c r="M20" s="49"/>
      <c r="N20" s="49"/>
      <c r="O20" s="49"/>
      <c r="P20" s="49"/>
      <c r="Q20" s="50">
        <f t="shared" si="2"/>
        <v>0</v>
      </c>
      <c r="T20" s="48">
        <f t="shared" ca="1" si="15"/>
        <v>42595</v>
      </c>
      <c r="U20" s="37">
        <f t="shared" ca="1" si="3"/>
        <v>42595</v>
      </c>
      <c r="V20" s="49"/>
      <c r="W20" s="49"/>
      <c r="X20" s="49"/>
      <c r="Y20" s="49"/>
      <c r="Z20" s="50">
        <f t="shared" si="4"/>
        <v>0</v>
      </c>
      <c r="FN20" s="48">
        <f t="shared" ca="1" si="16"/>
        <v>42595</v>
      </c>
      <c r="FO20" s="37">
        <f t="shared" ca="1" si="5"/>
        <v>42595</v>
      </c>
      <c r="FP20" s="49"/>
      <c r="FQ20" s="49"/>
      <c r="FR20" s="49"/>
      <c r="FS20" s="49"/>
      <c r="FT20" s="50">
        <f t="shared" si="17"/>
        <v>0</v>
      </c>
      <c r="FW20" s="36">
        <f t="shared" ca="1" si="6"/>
        <v>42595</v>
      </c>
      <c r="FX20" s="37">
        <f t="shared" ca="1" si="7"/>
        <v>42595</v>
      </c>
      <c r="FY20" s="32">
        <f t="shared" si="8"/>
        <v>0</v>
      </c>
      <c r="FZ20" s="26">
        <f t="shared" si="9"/>
        <v>0</v>
      </c>
      <c r="GA20" s="26">
        <f t="shared" si="10"/>
        <v>0</v>
      </c>
      <c r="GB20" s="26">
        <f t="shared" si="11"/>
        <v>0</v>
      </c>
    </row>
    <row r="21" spans="2:184" x14ac:dyDescent="0.25">
      <c r="B21" s="48">
        <f t="shared" ca="1" si="12"/>
        <v>42596</v>
      </c>
      <c r="C21" s="37">
        <f t="shared" ca="1" si="0"/>
        <v>42596</v>
      </c>
      <c r="D21" s="49"/>
      <c r="E21" s="49"/>
      <c r="F21" s="49"/>
      <c r="G21" s="49"/>
      <c r="H21" s="50">
        <f t="shared" si="13"/>
        <v>0</v>
      </c>
      <c r="K21" s="48">
        <f t="shared" ca="1" si="14"/>
        <v>42596</v>
      </c>
      <c r="L21" s="37">
        <f t="shared" ca="1" si="1"/>
        <v>42596</v>
      </c>
      <c r="M21" s="49"/>
      <c r="N21" s="49"/>
      <c r="O21" s="49"/>
      <c r="P21" s="49"/>
      <c r="Q21" s="50">
        <f t="shared" si="2"/>
        <v>0</v>
      </c>
      <c r="T21" s="48">
        <f t="shared" ca="1" si="15"/>
        <v>42596</v>
      </c>
      <c r="U21" s="37">
        <f t="shared" ca="1" si="3"/>
        <v>42596</v>
      </c>
      <c r="V21" s="49"/>
      <c r="W21" s="49"/>
      <c r="X21" s="49"/>
      <c r="Y21" s="49"/>
      <c r="Z21" s="50">
        <f t="shared" si="4"/>
        <v>0</v>
      </c>
      <c r="FN21" s="48">
        <f t="shared" ca="1" si="16"/>
        <v>42596</v>
      </c>
      <c r="FO21" s="37">
        <f t="shared" ca="1" si="5"/>
        <v>42596</v>
      </c>
      <c r="FP21" s="49"/>
      <c r="FQ21" s="49"/>
      <c r="FR21" s="49"/>
      <c r="FS21" s="49"/>
      <c r="FT21" s="50">
        <f t="shared" si="17"/>
        <v>0</v>
      </c>
      <c r="FW21" s="36">
        <f t="shared" ca="1" si="6"/>
        <v>42596</v>
      </c>
      <c r="FX21" s="37">
        <f t="shared" ca="1" si="7"/>
        <v>42596</v>
      </c>
      <c r="FY21" s="32">
        <f t="shared" si="8"/>
        <v>0</v>
      </c>
      <c r="FZ21" s="26">
        <f t="shared" si="9"/>
        <v>0</v>
      </c>
      <c r="GA21" s="26">
        <f t="shared" si="10"/>
        <v>0</v>
      </c>
      <c r="GB21" s="26">
        <f t="shared" si="11"/>
        <v>0</v>
      </c>
    </row>
    <row r="22" spans="2:184" x14ac:dyDescent="0.25">
      <c r="B22" s="48">
        <f t="shared" ca="1" si="12"/>
        <v>42597</v>
      </c>
      <c r="C22" s="37">
        <f t="shared" ca="1" si="0"/>
        <v>42597</v>
      </c>
      <c r="D22" s="49"/>
      <c r="E22" s="49"/>
      <c r="F22" s="49"/>
      <c r="G22" s="49"/>
      <c r="H22" s="50">
        <f t="shared" si="13"/>
        <v>0</v>
      </c>
      <c r="K22" s="48">
        <f t="shared" ca="1" si="14"/>
        <v>42597</v>
      </c>
      <c r="L22" s="37">
        <f t="shared" ca="1" si="1"/>
        <v>42597</v>
      </c>
      <c r="M22" s="49"/>
      <c r="N22" s="49"/>
      <c r="O22" s="49"/>
      <c r="P22" s="49"/>
      <c r="Q22" s="50">
        <f t="shared" si="2"/>
        <v>0</v>
      </c>
      <c r="T22" s="48">
        <f t="shared" ca="1" si="15"/>
        <v>42597</v>
      </c>
      <c r="U22" s="37">
        <f t="shared" ca="1" si="3"/>
        <v>42597</v>
      </c>
      <c r="V22" s="49"/>
      <c r="W22" s="49"/>
      <c r="X22" s="49"/>
      <c r="Y22" s="49"/>
      <c r="Z22" s="50">
        <f t="shared" si="4"/>
        <v>0</v>
      </c>
      <c r="FN22" s="48">
        <f t="shared" ca="1" si="16"/>
        <v>42597</v>
      </c>
      <c r="FO22" s="37">
        <f t="shared" ca="1" si="5"/>
        <v>42597</v>
      </c>
      <c r="FP22" s="49"/>
      <c r="FQ22" s="49"/>
      <c r="FR22" s="49"/>
      <c r="FS22" s="49"/>
      <c r="FT22" s="50">
        <f t="shared" si="17"/>
        <v>0</v>
      </c>
      <c r="FW22" s="36">
        <f t="shared" ca="1" si="6"/>
        <v>42597</v>
      </c>
      <c r="FX22" s="37">
        <f t="shared" ca="1" si="7"/>
        <v>42597</v>
      </c>
      <c r="FY22" s="32">
        <f t="shared" si="8"/>
        <v>0</v>
      </c>
      <c r="FZ22" s="26">
        <f t="shared" si="9"/>
        <v>0</v>
      </c>
      <c r="GA22" s="26">
        <f t="shared" si="10"/>
        <v>0</v>
      </c>
      <c r="GB22" s="26">
        <f t="shared" si="11"/>
        <v>0</v>
      </c>
    </row>
    <row r="23" spans="2:184" x14ac:dyDescent="0.25">
      <c r="B23" s="48">
        <f t="shared" ca="1" si="12"/>
        <v>42598</v>
      </c>
      <c r="C23" s="37">
        <f t="shared" ca="1" si="0"/>
        <v>42598</v>
      </c>
      <c r="D23" s="49"/>
      <c r="E23" s="49"/>
      <c r="F23" s="49"/>
      <c r="G23" s="49"/>
      <c r="H23" s="50">
        <f t="shared" si="13"/>
        <v>0</v>
      </c>
      <c r="K23" s="48">
        <f t="shared" ca="1" si="14"/>
        <v>42598</v>
      </c>
      <c r="L23" s="37">
        <f t="shared" ca="1" si="1"/>
        <v>42598</v>
      </c>
      <c r="M23" s="49"/>
      <c r="N23" s="49"/>
      <c r="O23" s="49"/>
      <c r="P23" s="49"/>
      <c r="Q23" s="50">
        <f t="shared" si="2"/>
        <v>0</v>
      </c>
      <c r="T23" s="48">
        <f t="shared" ca="1" si="15"/>
        <v>42598</v>
      </c>
      <c r="U23" s="37">
        <f t="shared" ca="1" si="3"/>
        <v>42598</v>
      </c>
      <c r="V23" s="49"/>
      <c r="W23" s="49"/>
      <c r="X23" s="49"/>
      <c r="Y23" s="49"/>
      <c r="Z23" s="50">
        <f t="shared" si="4"/>
        <v>0</v>
      </c>
      <c r="FN23" s="48">
        <f t="shared" ca="1" si="16"/>
        <v>42598</v>
      </c>
      <c r="FO23" s="37">
        <f t="shared" ca="1" si="5"/>
        <v>42598</v>
      </c>
      <c r="FP23" s="49"/>
      <c r="FQ23" s="49"/>
      <c r="FR23" s="49"/>
      <c r="FS23" s="49"/>
      <c r="FT23" s="50">
        <f t="shared" si="17"/>
        <v>0</v>
      </c>
      <c r="FW23" s="36">
        <f t="shared" ca="1" si="6"/>
        <v>42598</v>
      </c>
      <c r="FX23" s="37">
        <f t="shared" ca="1" si="7"/>
        <v>42598</v>
      </c>
      <c r="FY23" s="32">
        <f t="shared" si="8"/>
        <v>0</v>
      </c>
      <c r="FZ23" s="26">
        <f t="shared" si="9"/>
        <v>0</v>
      </c>
      <c r="GA23" s="26">
        <f t="shared" si="10"/>
        <v>0</v>
      </c>
      <c r="GB23" s="26">
        <f t="shared" si="11"/>
        <v>0</v>
      </c>
    </row>
    <row r="24" spans="2:184" x14ac:dyDescent="0.25">
      <c r="B24" s="48">
        <f t="shared" ca="1" si="12"/>
        <v>42599</v>
      </c>
      <c r="C24" s="37">
        <f t="shared" ca="1" si="0"/>
        <v>42599</v>
      </c>
      <c r="D24" s="49"/>
      <c r="E24" s="49"/>
      <c r="F24" s="49"/>
      <c r="G24" s="49"/>
      <c r="H24" s="50">
        <f t="shared" si="13"/>
        <v>0</v>
      </c>
      <c r="K24" s="48">
        <f t="shared" ca="1" si="14"/>
        <v>42599</v>
      </c>
      <c r="L24" s="37">
        <f t="shared" ca="1" si="1"/>
        <v>42599</v>
      </c>
      <c r="M24" s="49"/>
      <c r="N24" s="49"/>
      <c r="O24" s="49"/>
      <c r="P24" s="49"/>
      <c r="Q24" s="50">
        <f t="shared" si="2"/>
        <v>0</v>
      </c>
      <c r="T24" s="48">
        <f t="shared" ca="1" si="15"/>
        <v>42599</v>
      </c>
      <c r="U24" s="37">
        <f t="shared" ca="1" si="3"/>
        <v>42599</v>
      </c>
      <c r="V24" s="49"/>
      <c r="W24" s="49"/>
      <c r="X24" s="49"/>
      <c r="Y24" s="49"/>
      <c r="Z24" s="50">
        <f t="shared" si="4"/>
        <v>0</v>
      </c>
      <c r="FN24" s="48">
        <f t="shared" ca="1" si="16"/>
        <v>42599</v>
      </c>
      <c r="FO24" s="37">
        <f t="shared" ca="1" si="5"/>
        <v>42599</v>
      </c>
      <c r="FP24" s="49"/>
      <c r="FQ24" s="49"/>
      <c r="FR24" s="49"/>
      <c r="FS24" s="49"/>
      <c r="FT24" s="50">
        <f t="shared" si="17"/>
        <v>0</v>
      </c>
      <c r="FW24" s="36">
        <f t="shared" ca="1" si="6"/>
        <v>42599</v>
      </c>
      <c r="FX24" s="37">
        <f t="shared" ca="1" si="7"/>
        <v>42599</v>
      </c>
      <c r="FY24" s="32">
        <f t="shared" si="8"/>
        <v>0</v>
      </c>
      <c r="FZ24" s="26">
        <f t="shared" si="9"/>
        <v>0</v>
      </c>
      <c r="GA24" s="26">
        <f t="shared" si="10"/>
        <v>0</v>
      </c>
      <c r="GB24" s="26">
        <f t="shared" si="11"/>
        <v>0</v>
      </c>
    </row>
    <row r="25" spans="2:184" x14ac:dyDescent="0.25">
      <c r="B25" s="48">
        <f t="shared" ca="1" si="12"/>
        <v>42600</v>
      </c>
      <c r="C25" s="37">
        <f t="shared" ca="1" si="0"/>
        <v>42600</v>
      </c>
      <c r="D25" s="49"/>
      <c r="E25" s="49"/>
      <c r="F25" s="49"/>
      <c r="G25" s="49"/>
      <c r="H25" s="50">
        <f t="shared" si="13"/>
        <v>0</v>
      </c>
      <c r="K25" s="48">
        <f t="shared" ca="1" si="14"/>
        <v>42600</v>
      </c>
      <c r="L25" s="37">
        <f t="shared" ca="1" si="1"/>
        <v>42600</v>
      </c>
      <c r="M25" s="49"/>
      <c r="N25" s="49"/>
      <c r="O25" s="49"/>
      <c r="P25" s="49"/>
      <c r="Q25" s="50">
        <f t="shared" si="2"/>
        <v>0</v>
      </c>
      <c r="T25" s="48">
        <f t="shared" ca="1" si="15"/>
        <v>42600</v>
      </c>
      <c r="U25" s="37">
        <f t="shared" ca="1" si="3"/>
        <v>42600</v>
      </c>
      <c r="V25" s="49"/>
      <c r="W25" s="49"/>
      <c r="X25" s="49"/>
      <c r="Y25" s="49"/>
      <c r="Z25" s="50">
        <f t="shared" si="4"/>
        <v>0</v>
      </c>
      <c r="FN25" s="48">
        <f t="shared" ca="1" si="16"/>
        <v>42600</v>
      </c>
      <c r="FO25" s="37">
        <f t="shared" ca="1" si="5"/>
        <v>42600</v>
      </c>
      <c r="FP25" s="49"/>
      <c r="FQ25" s="49"/>
      <c r="FR25" s="49"/>
      <c r="FS25" s="49"/>
      <c r="FT25" s="50">
        <f t="shared" si="17"/>
        <v>0</v>
      </c>
      <c r="FW25" s="36">
        <f t="shared" ca="1" si="6"/>
        <v>42600</v>
      </c>
      <c r="FX25" s="37">
        <f t="shared" ca="1" si="7"/>
        <v>42600</v>
      </c>
      <c r="FY25" s="32">
        <f t="shared" si="8"/>
        <v>0</v>
      </c>
      <c r="FZ25" s="26">
        <f t="shared" si="9"/>
        <v>0</v>
      </c>
      <c r="GA25" s="26">
        <f t="shared" si="10"/>
        <v>0</v>
      </c>
      <c r="GB25" s="26">
        <f t="shared" si="11"/>
        <v>0</v>
      </c>
    </row>
    <row r="26" spans="2:184" x14ac:dyDescent="0.25">
      <c r="B26" s="48">
        <f t="shared" ca="1" si="12"/>
        <v>42601</v>
      </c>
      <c r="C26" s="37">
        <f t="shared" ca="1" si="0"/>
        <v>42601</v>
      </c>
      <c r="D26" s="49"/>
      <c r="E26" s="49"/>
      <c r="F26" s="49"/>
      <c r="G26" s="49"/>
      <c r="H26" s="50">
        <f t="shared" si="13"/>
        <v>0</v>
      </c>
      <c r="K26" s="48">
        <f t="shared" ca="1" si="14"/>
        <v>42601</v>
      </c>
      <c r="L26" s="37">
        <f t="shared" ca="1" si="1"/>
        <v>42601</v>
      </c>
      <c r="M26" s="49"/>
      <c r="N26" s="49"/>
      <c r="O26" s="49"/>
      <c r="P26" s="49"/>
      <c r="Q26" s="50">
        <f t="shared" si="2"/>
        <v>0</v>
      </c>
      <c r="T26" s="48">
        <f t="shared" ca="1" si="15"/>
        <v>42601</v>
      </c>
      <c r="U26" s="37">
        <f t="shared" ca="1" si="3"/>
        <v>42601</v>
      </c>
      <c r="V26" s="49"/>
      <c r="W26" s="49"/>
      <c r="X26" s="49"/>
      <c r="Y26" s="49"/>
      <c r="Z26" s="50">
        <f t="shared" si="4"/>
        <v>0</v>
      </c>
      <c r="FN26" s="48">
        <f t="shared" ca="1" si="16"/>
        <v>42601</v>
      </c>
      <c r="FO26" s="37">
        <f t="shared" ca="1" si="5"/>
        <v>42601</v>
      </c>
      <c r="FP26" s="49"/>
      <c r="FQ26" s="49"/>
      <c r="FR26" s="49"/>
      <c r="FS26" s="49"/>
      <c r="FT26" s="50">
        <f t="shared" si="17"/>
        <v>0</v>
      </c>
      <c r="FW26" s="36">
        <f t="shared" ca="1" si="6"/>
        <v>42601</v>
      </c>
      <c r="FX26" s="37">
        <f t="shared" ca="1" si="7"/>
        <v>42601</v>
      </c>
      <c r="FY26" s="32">
        <f t="shared" si="8"/>
        <v>0</v>
      </c>
      <c r="FZ26" s="26">
        <f t="shared" si="9"/>
        <v>0</v>
      </c>
      <c r="GA26" s="26">
        <f t="shared" si="10"/>
        <v>0</v>
      </c>
      <c r="GB26" s="26">
        <f t="shared" si="11"/>
        <v>0</v>
      </c>
    </row>
    <row r="27" spans="2:184" x14ac:dyDescent="0.25">
      <c r="B27" s="48">
        <f t="shared" ca="1" si="12"/>
        <v>42602</v>
      </c>
      <c r="C27" s="37">
        <f t="shared" ca="1" si="0"/>
        <v>42602</v>
      </c>
      <c r="D27" s="49"/>
      <c r="E27" s="49"/>
      <c r="F27" s="49"/>
      <c r="G27" s="49"/>
      <c r="H27" s="50">
        <f t="shared" si="13"/>
        <v>0</v>
      </c>
      <c r="K27" s="48">
        <f t="shared" ca="1" si="14"/>
        <v>42602</v>
      </c>
      <c r="L27" s="37">
        <f t="shared" ca="1" si="1"/>
        <v>42602</v>
      </c>
      <c r="M27" s="49"/>
      <c r="N27" s="49"/>
      <c r="O27" s="49"/>
      <c r="P27" s="49"/>
      <c r="Q27" s="50">
        <f t="shared" si="2"/>
        <v>0</v>
      </c>
      <c r="T27" s="48">
        <f t="shared" ca="1" si="15"/>
        <v>42602</v>
      </c>
      <c r="U27" s="37">
        <f t="shared" ca="1" si="3"/>
        <v>42602</v>
      </c>
      <c r="V27" s="49"/>
      <c r="W27" s="49"/>
      <c r="X27" s="49"/>
      <c r="Y27" s="49"/>
      <c r="Z27" s="50">
        <f t="shared" si="4"/>
        <v>0</v>
      </c>
      <c r="FN27" s="48">
        <f t="shared" ca="1" si="16"/>
        <v>42602</v>
      </c>
      <c r="FO27" s="37">
        <f t="shared" ca="1" si="5"/>
        <v>42602</v>
      </c>
      <c r="FP27" s="49"/>
      <c r="FQ27" s="49"/>
      <c r="FR27" s="49"/>
      <c r="FS27" s="49"/>
      <c r="FT27" s="50">
        <f t="shared" si="17"/>
        <v>0</v>
      </c>
      <c r="FW27" s="36">
        <f t="shared" ca="1" si="6"/>
        <v>42602</v>
      </c>
      <c r="FX27" s="37">
        <f t="shared" ca="1" si="7"/>
        <v>42602</v>
      </c>
      <c r="FY27" s="32">
        <f t="shared" si="8"/>
        <v>0</v>
      </c>
      <c r="FZ27" s="26">
        <f t="shared" si="9"/>
        <v>0</v>
      </c>
      <c r="GA27" s="26">
        <f t="shared" si="10"/>
        <v>0</v>
      </c>
      <c r="GB27" s="26">
        <f t="shared" si="11"/>
        <v>0</v>
      </c>
    </row>
    <row r="28" spans="2:184" x14ac:dyDescent="0.25">
      <c r="B28" s="48">
        <f t="shared" ca="1" si="12"/>
        <v>42603</v>
      </c>
      <c r="C28" s="37">
        <f t="shared" ca="1" si="0"/>
        <v>42603</v>
      </c>
      <c r="D28" s="49"/>
      <c r="E28" s="49"/>
      <c r="F28" s="49"/>
      <c r="G28" s="49"/>
      <c r="H28" s="50">
        <f t="shared" si="13"/>
        <v>0</v>
      </c>
      <c r="K28" s="48">
        <f t="shared" ca="1" si="14"/>
        <v>42603</v>
      </c>
      <c r="L28" s="37">
        <f t="shared" ca="1" si="1"/>
        <v>42603</v>
      </c>
      <c r="M28" s="49"/>
      <c r="N28" s="49"/>
      <c r="O28" s="49"/>
      <c r="P28" s="49"/>
      <c r="Q28" s="50">
        <f t="shared" si="2"/>
        <v>0</v>
      </c>
      <c r="T28" s="48">
        <f t="shared" ca="1" si="15"/>
        <v>42603</v>
      </c>
      <c r="U28" s="37">
        <f t="shared" ca="1" si="3"/>
        <v>42603</v>
      </c>
      <c r="V28" s="49"/>
      <c r="W28" s="49"/>
      <c r="X28" s="49"/>
      <c r="Y28" s="49"/>
      <c r="Z28" s="50">
        <f t="shared" si="4"/>
        <v>0</v>
      </c>
      <c r="FN28" s="48">
        <f t="shared" ca="1" si="16"/>
        <v>42603</v>
      </c>
      <c r="FO28" s="37">
        <f t="shared" ca="1" si="5"/>
        <v>42603</v>
      </c>
      <c r="FP28" s="49"/>
      <c r="FQ28" s="49"/>
      <c r="FR28" s="49"/>
      <c r="FS28" s="49"/>
      <c r="FT28" s="50">
        <f t="shared" si="17"/>
        <v>0</v>
      </c>
      <c r="FW28" s="36">
        <f t="shared" ca="1" si="6"/>
        <v>42603</v>
      </c>
      <c r="FX28" s="37">
        <f t="shared" ca="1" si="7"/>
        <v>42603</v>
      </c>
      <c r="FY28" s="32">
        <f t="shared" si="8"/>
        <v>0</v>
      </c>
      <c r="FZ28" s="26">
        <f t="shared" si="9"/>
        <v>0</v>
      </c>
      <c r="GA28" s="26">
        <f t="shared" si="10"/>
        <v>0</v>
      </c>
      <c r="GB28" s="26">
        <f t="shared" si="11"/>
        <v>0</v>
      </c>
    </row>
    <row r="29" spans="2:184" x14ac:dyDescent="0.25">
      <c r="B29" s="48">
        <f t="shared" ca="1" si="12"/>
        <v>42604</v>
      </c>
      <c r="C29" s="37">
        <f t="shared" ca="1" si="0"/>
        <v>42604</v>
      </c>
      <c r="D29" s="49"/>
      <c r="E29" s="49"/>
      <c r="F29" s="49"/>
      <c r="G29" s="49"/>
      <c r="H29" s="50">
        <f t="shared" si="13"/>
        <v>0</v>
      </c>
      <c r="K29" s="48">
        <f t="shared" ca="1" si="14"/>
        <v>42604</v>
      </c>
      <c r="L29" s="37">
        <f t="shared" ca="1" si="1"/>
        <v>42604</v>
      </c>
      <c r="M29" s="49"/>
      <c r="N29" s="49"/>
      <c r="O29" s="49"/>
      <c r="P29" s="49"/>
      <c r="Q29" s="50">
        <f t="shared" si="2"/>
        <v>0</v>
      </c>
      <c r="T29" s="48">
        <f t="shared" ca="1" si="15"/>
        <v>42604</v>
      </c>
      <c r="U29" s="37">
        <f t="shared" ca="1" si="3"/>
        <v>42604</v>
      </c>
      <c r="V29" s="49"/>
      <c r="W29" s="49"/>
      <c r="X29" s="49"/>
      <c r="Y29" s="49"/>
      <c r="Z29" s="50">
        <f t="shared" si="4"/>
        <v>0</v>
      </c>
      <c r="FN29" s="48">
        <f t="shared" ca="1" si="16"/>
        <v>42604</v>
      </c>
      <c r="FO29" s="37">
        <f t="shared" ca="1" si="5"/>
        <v>42604</v>
      </c>
      <c r="FP29" s="49"/>
      <c r="FQ29" s="49"/>
      <c r="FR29" s="49"/>
      <c r="FS29" s="49"/>
      <c r="FT29" s="50">
        <f t="shared" si="17"/>
        <v>0</v>
      </c>
      <c r="FW29" s="36">
        <f t="shared" ca="1" si="6"/>
        <v>42604</v>
      </c>
      <c r="FX29" s="37">
        <f t="shared" ca="1" si="7"/>
        <v>42604</v>
      </c>
      <c r="FY29" s="32">
        <f t="shared" si="8"/>
        <v>0</v>
      </c>
      <c r="FZ29" s="26">
        <f t="shared" si="9"/>
        <v>0</v>
      </c>
      <c r="GA29" s="26">
        <f t="shared" si="10"/>
        <v>0</v>
      </c>
      <c r="GB29" s="26">
        <f t="shared" si="11"/>
        <v>0</v>
      </c>
    </row>
    <row r="30" spans="2:184" x14ac:dyDescent="0.25">
      <c r="B30" s="48">
        <f t="shared" ca="1" si="12"/>
        <v>42605</v>
      </c>
      <c r="C30" s="37">
        <f t="shared" ca="1" si="0"/>
        <v>42605</v>
      </c>
      <c r="D30" s="49"/>
      <c r="E30" s="49"/>
      <c r="F30" s="49"/>
      <c r="G30" s="49"/>
      <c r="H30" s="50">
        <f t="shared" si="13"/>
        <v>0</v>
      </c>
      <c r="K30" s="48">
        <f t="shared" ca="1" si="14"/>
        <v>42605</v>
      </c>
      <c r="L30" s="37">
        <f t="shared" ca="1" si="1"/>
        <v>42605</v>
      </c>
      <c r="M30" s="49"/>
      <c r="N30" s="49"/>
      <c r="O30" s="49"/>
      <c r="P30" s="49"/>
      <c r="Q30" s="50">
        <f t="shared" si="2"/>
        <v>0</v>
      </c>
      <c r="T30" s="48">
        <f t="shared" ca="1" si="15"/>
        <v>42605</v>
      </c>
      <c r="U30" s="37">
        <f t="shared" ca="1" si="3"/>
        <v>42605</v>
      </c>
      <c r="V30" s="49"/>
      <c r="W30" s="49"/>
      <c r="X30" s="49"/>
      <c r="Y30" s="49"/>
      <c r="Z30" s="50">
        <f t="shared" si="4"/>
        <v>0</v>
      </c>
      <c r="FN30" s="48">
        <f t="shared" ca="1" si="16"/>
        <v>42605</v>
      </c>
      <c r="FO30" s="37">
        <f t="shared" ca="1" si="5"/>
        <v>42605</v>
      </c>
      <c r="FP30" s="49"/>
      <c r="FQ30" s="49"/>
      <c r="FR30" s="49"/>
      <c r="FS30" s="49"/>
      <c r="FT30" s="50">
        <f t="shared" si="17"/>
        <v>0</v>
      </c>
      <c r="FW30" s="36">
        <f t="shared" ca="1" si="6"/>
        <v>42605</v>
      </c>
      <c r="FX30" s="37">
        <f t="shared" ca="1" si="7"/>
        <v>42605</v>
      </c>
      <c r="FY30" s="32">
        <f t="shared" si="8"/>
        <v>0</v>
      </c>
      <c r="FZ30" s="26">
        <f t="shared" si="9"/>
        <v>0</v>
      </c>
      <c r="GA30" s="26">
        <f t="shared" si="10"/>
        <v>0</v>
      </c>
      <c r="GB30" s="26">
        <f t="shared" si="11"/>
        <v>0</v>
      </c>
    </row>
    <row r="31" spans="2:184" x14ac:dyDescent="0.25">
      <c r="B31" s="48">
        <f t="shared" ca="1" si="12"/>
        <v>42606</v>
      </c>
      <c r="C31" s="37">
        <f t="shared" ca="1" si="0"/>
        <v>42606</v>
      </c>
      <c r="D31" s="49"/>
      <c r="E31" s="49"/>
      <c r="F31" s="49"/>
      <c r="G31" s="49"/>
      <c r="H31" s="50">
        <f t="shared" si="13"/>
        <v>0</v>
      </c>
      <c r="K31" s="48">
        <f t="shared" ca="1" si="14"/>
        <v>42606</v>
      </c>
      <c r="L31" s="37">
        <f t="shared" ca="1" si="1"/>
        <v>42606</v>
      </c>
      <c r="M31" s="49"/>
      <c r="N31" s="49"/>
      <c r="O31" s="49"/>
      <c r="P31" s="49"/>
      <c r="Q31" s="50">
        <f>SUM(N31-M31,P31-O31)</f>
        <v>0</v>
      </c>
      <c r="T31" s="48">
        <f t="shared" ca="1" si="15"/>
        <v>42606</v>
      </c>
      <c r="U31" s="37">
        <f t="shared" ca="1" si="3"/>
        <v>42606</v>
      </c>
      <c r="V31" s="49"/>
      <c r="W31" s="49"/>
      <c r="X31" s="49"/>
      <c r="Y31" s="49"/>
      <c r="Z31" s="50">
        <f>SUM(W31-V31,Y31-X31)</f>
        <v>0</v>
      </c>
      <c r="FN31" s="48">
        <f t="shared" ca="1" si="16"/>
        <v>42606</v>
      </c>
      <c r="FO31" s="37">
        <f t="shared" ca="1" si="5"/>
        <v>42606</v>
      </c>
      <c r="FP31" s="49"/>
      <c r="FQ31" s="49"/>
      <c r="FR31" s="49"/>
      <c r="FS31" s="49"/>
      <c r="FT31" s="50">
        <f t="shared" si="17"/>
        <v>0</v>
      </c>
      <c r="FW31" s="36">
        <f t="shared" ca="1" si="6"/>
        <v>42606</v>
      </c>
      <c r="FX31" s="37">
        <f t="shared" ca="1" si="7"/>
        <v>42606</v>
      </c>
      <c r="FY31" s="32">
        <f t="shared" si="8"/>
        <v>0</v>
      </c>
      <c r="FZ31" s="26">
        <f t="shared" si="9"/>
        <v>0</v>
      </c>
      <c r="GA31" s="26">
        <f t="shared" si="10"/>
        <v>0</v>
      </c>
      <c r="GB31" s="26">
        <f t="shared" si="11"/>
        <v>0</v>
      </c>
    </row>
    <row r="32" spans="2:184" x14ac:dyDescent="0.25">
      <c r="B32" s="48">
        <f t="shared" ca="1" si="12"/>
        <v>42607</v>
      </c>
      <c r="C32" s="37">
        <f t="shared" ca="1" si="0"/>
        <v>42607</v>
      </c>
      <c r="D32" s="49"/>
      <c r="E32" s="49"/>
      <c r="F32" s="49"/>
      <c r="G32" s="49"/>
      <c r="H32" s="50">
        <f t="shared" si="13"/>
        <v>0</v>
      </c>
      <c r="K32" s="48">
        <f t="shared" ca="1" si="14"/>
        <v>42607</v>
      </c>
      <c r="L32" s="37">
        <f t="shared" ca="1" si="1"/>
        <v>42607</v>
      </c>
      <c r="M32" s="49"/>
      <c r="N32" s="49"/>
      <c r="O32" s="49"/>
      <c r="P32" s="49"/>
      <c r="Q32" s="50">
        <f t="shared" si="2"/>
        <v>0</v>
      </c>
      <c r="T32" s="48">
        <f t="shared" ca="1" si="15"/>
        <v>42607</v>
      </c>
      <c r="U32" s="37">
        <f t="shared" ca="1" si="3"/>
        <v>42607</v>
      </c>
      <c r="V32" s="49"/>
      <c r="W32" s="49"/>
      <c r="X32" s="49"/>
      <c r="Y32" s="49"/>
      <c r="Z32" s="50">
        <f t="shared" ref="Z32:Z38" si="18">SUM(W32-V32,Y32-X32)</f>
        <v>0</v>
      </c>
      <c r="FN32" s="48">
        <f t="shared" ca="1" si="16"/>
        <v>42607</v>
      </c>
      <c r="FO32" s="37">
        <f t="shared" ca="1" si="5"/>
        <v>42607</v>
      </c>
      <c r="FP32" s="49"/>
      <c r="FQ32" s="49"/>
      <c r="FR32" s="49"/>
      <c r="FS32" s="49"/>
      <c r="FT32" s="50">
        <f t="shared" si="17"/>
        <v>0</v>
      </c>
      <c r="FW32" s="36">
        <f t="shared" ca="1" si="6"/>
        <v>42607</v>
      </c>
      <c r="FX32" s="37">
        <f t="shared" ca="1" si="7"/>
        <v>42607</v>
      </c>
      <c r="FY32" s="32">
        <f t="shared" si="8"/>
        <v>0</v>
      </c>
      <c r="FZ32" s="26">
        <f t="shared" si="9"/>
        <v>0</v>
      </c>
      <c r="GA32" s="26">
        <f t="shared" si="10"/>
        <v>0</v>
      </c>
      <c r="GB32" s="26">
        <f t="shared" si="11"/>
        <v>0</v>
      </c>
    </row>
    <row r="33" spans="2:184" x14ac:dyDescent="0.25">
      <c r="B33" s="48">
        <f ca="1">B32+1</f>
        <v>42608</v>
      </c>
      <c r="C33" s="37">
        <f t="shared" ca="1" si="0"/>
        <v>42608</v>
      </c>
      <c r="D33" s="49"/>
      <c r="E33" s="49"/>
      <c r="F33" s="49"/>
      <c r="G33" s="49"/>
      <c r="H33" s="50">
        <f t="shared" si="13"/>
        <v>0</v>
      </c>
      <c r="K33" s="48">
        <f ca="1">K32+1</f>
        <v>42608</v>
      </c>
      <c r="L33" s="37">
        <f t="shared" ca="1" si="1"/>
        <v>42608</v>
      </c>
      <c r="M33" s="49"/>
      <c r="N33" s="49"/>
      <c r="O33" s="49"/>
      <c r="P33" s="49"/>
      <c r="Q33" s="50">
        <f t="shared" si="2"/>
        <v>0</v>
      </c>
      <c r="T33" s="48">
        <f ca="1">T32+1</f>
        <v>42608</v>
      </c>
      <c r="U33" s="37">
        <f t="shared" ca="1" si="3"/>
        <v>42608</v>
      </c>
      <c r="V33" s="49"/>
      <c r="W33" s="49"/>
      <c r="X33" s="49"/>
      <c r="Y33" s="49"/>
      <c r="Z33" s="50">
        <f t="shared" si="18"/>
        <v>0</v>
      </c>
      <c r="FN33" s="48">
        <f ca="1">FN32+1</f>
        <v>42608</v>
      </c>
      <c r="FO33" s="37">
        <f t="shared" ca="1" si="5"/>
        <v>42608</v>
      </c>
      <c r="FP33" s="49"/>
      <c r="FQ33" s="49"/>
      <c r="FR33" s="49"/>
      <c r="FS33" s="49"/>
      <c r="FT33" s="50">
        <f t="shared" si="17"/>
        <v>0</v>
      </c>
      <c r="FW33" s="36">
        <f t="shared" ca="1" si="6"/>
        <v>42608</v>
      </c>
      <c r="FX33" s="37">
        <f t="shared" ca="1" si="7"/>
        <v>42608</v>
      </c>
      <c r="FY33" s="32">
        <f t="shared" si="8"/>
        <v>0</v>
      </c>
      <c r="FZ33" s="26">
        <f t="shared" si="9"/>
        <v>0</v>
      </c>
      <c r="GA33" s="26">
        <f t="shared" si="10"/>
        <v>0</v>
      </c>
      <c r="GB33" s="26">
        <f t="shared" si="11"/>
        <v>0</v>
      </c>
    </row>
    <row r="34" spans="2:184" x14ac:dyDescent="0.25">
      <c r="B34" s="48">
        <f ca="1">B33+1</f>
        <v>42609</v>
      </c>
      <c r="C34" s="37">
        <f t="shared" ca="1" si="0"/>
        <v>42609</v>
      </c>
      <c r="D34" s="49"/>
      <c r="E34" s="49"/>
      <c r="F34" s="49"/>
      <c r="G34" s="49"/>
      <c r="H34" s="50">
        <f>SUM(E34-D34,G34-F34)</f>
        <v>0</v>
      </c>
      <c r="K34" s="48">
        <f ca="1">K33+1</f>
        <v>42609</v>
      </c>
      <c r="L34" s="37">
        <f t="shared" ca="1" si="1"/>
        <v>42609</v>
      </c>
      <c r="M34" s="49"/>
      <c r="N34" s="49"/>
      <c r="O34" s="49"/>
      <c r="P34" s="49"/>
      <c r="Q34" s="50">
        <f t="shared" si="2"/>
        <v>0</v>
      </c>
      <c r="T34" s="48">
        <f ca="1">T33+1</f>
        <v>42609</v>
      </c>
      <c r="U34" s="37">
        <f t="shared" ca="1" si="3"/>
        <v>42609</v>
      </c>
      <c r="V34" s="49"/>
      <c r="W34" s="49"/>
      <c r="X34" s="49"/>
      <c r="Y34" s="49"/>
      <c r="Z34" s="50">
        <f t="shared" si="18"/>
        <v>0</v>
      </c>
      <c r="FN34" s="48">
        <f ca="1">FN33+1</f>
        <v>42609</v>
      </c>
      <c r="FO34" s="37">
        <f t="shared" ca="1" si="5"/>
        <v>42609</v>
      </c>
      <c r="FP34" s="49"/>
      <c r="FQ34" s="49"/>
      <c r="FR34" s="49"/>
      <c r="FS34" s="49"/>
      <c r="FT34" s="50">
        <f>SUM(FQ34-FP34,FS34-FR34)</f>
        <v>0</v>
      </c>
      <c r="FW34" s="36">
        <f t="shared" ca="1" si="6"/>
        <v>42609</v>
      </c>
      <c r="FX34" s="37">
        <f t="shared" ca="1" si="7"/>
        <v>42609</v>
      </c>
      <c r="FY34" s="32">
        <f t="shared" si="8"/>
        <v>0</v>
      </c>
      <c r="FZ34" s="26">
        <f t="shared" si="9"/>
        <v>0</v>
      </c>
      <c r="GA34" s="26">
        <f t="shared" si="10"/>
        <v>0</v>
      </c>
      <c r="GB34" s="26">
        <f t="shared" si="11"/>
        <v>0</v>
      </c>
    </row>
    <row r="35" spans="2:184" x14ac:dyDescent="0.25">
      <c r="B35" s="48">
        <f ca="1">B34+1</f>
        <v>42610</v>
      </c>
      <c r="C35" s="37">
        <f t="shared" ca="1" si="0"/>
        <v>42610</v>
      </c>
      <c r="D35" s="49"/>
      <c r="E35" s="49"/>
      <c r="F35" s="49"/>
      <c r="G35" s="49"/>
      <c r="H35" s="50">
        <f t="shared" si="13"/>
        <v>0</v>
      </c>
      <c r="K35" s="48">
        <f ca="1">K34+1</f>
        <v>42610</v>
      </c>
      <c r="L35" s="37">
        <f t="shared" ca="1" si="1"/>
        <v>42610</v>
      </c>
      <c r="M35" s="49"/>
      <c r="N35" s="49"/>
      <c r="O35" s="49"/>
      <c r="P35" s="49"/>
      <c r="Q35" s="50">
        <f t="shared" si="2"/>
        <v>0</v>
      </c>
      <c r="T35" s="48">
        <f ca="1">T34+1</f>
        <v>42610</v>
      </c>
      <c r="U35" s="37">
        <f t="shared" ca="1" si="3"/>
        <v>42610</v>
      </c>
      <c r="V35" s="49"/>
      <c r="W35" s="49"/>
      <c r="X35" s="49"/>
      <c r="Y35" s="49"/>
      <c r="Z35" s="50">
        <f t="shared" si="18"/>
        <v>0</v>
      </c>
      <c r="FN35" s="48">
        <f ca="1">FN34+1</f>
        <v>42610</v>
      </c>
      <c r="FO35" s="37">
        <f t="shared" ca="1" si="5"/>
        <v>42610</v>
      </c>
      <c r="FP35" s="49"/>
      <c r="FQ35" s="49"/>
      <c r="FR35" s="49"/>
      <c r="FS35" s="49"/>
      <c r="FT35" s="50">
        <f>SUM(FQ35-FP35,FS35-FR35)</f>
        <v>0</v>
      </c>
      <c r="FW35" s="36">
        <f t="shared" ca="1" si="6"/>
        <v>42610</v>
      </c>
      <c r="FX35" s="37">
        <f t="shared" ca="1" si="7"/>
        <v>42610</v>
      </c>
      <c r="FY35" s="32">
        <f t="shared" si="8"/>
        <v>0</v>
      </c>
      <c r="FZ35" s="26">
        <f t="shared" si="9"/>
        <v>0</v>
      </c>
      <c r="GA35" s="26">
        <f t="shared" si="10"/>
        <v>0</v>
      </c>
      <c r="GB35" s="26">
        <f t="shared" si="11"/>
        <v>0</v>
      </c>
    </row>
    <row r="36" spans="2:184" x14ac:dyDescent="0.25">
      <c r="B36" s="48">
        <f ca="1">IF(MONTH($B$35+1)=MONTH($B$35),$B$35+1,"")</f>
        <v>42611</v>
      </c>
      <c r="C36" s="37">
        <f ca="1">IF(B36="","",C35+1)</f>
        <v>42611</v>
      </c>
      <c r="D36" s="49"/>
      <c r="E36" s="49"/>
      <c r="F36" s="49"/>
      <c r="G36" s="49"/>
      <c r="H36" s="50">
        <f t="shared" si="13"/>
        <v>0</v>
      </c>
      <c r="K36" s="48">
        <f ca="1">IF(MONTH($B$35+1)=MONTH($B$35),$B$35+1,"")</f>
        <v>42611</v>
      </c>
      <c r="L36" s="37">
        <f t="shared" ca="1" si="1"/>
        <v>42611</v>
      </c>
      <c r="M36" s="49"/>
      <c r="N36" s="49"/>
      <c r="O36" s="49"/>
      <c r="P36" s="49"/>
      <c r="Q36" s="50">
        <f t="shared" si="2"/>
        <v>0</v>
      </c>
      <c r="T36" s="48">
        <f ca="1">IF(MONTH($B$35+1)=MONTH($B$35),$B$35+1,"")</f>
        <v>42611</v>
      </c>
      <c r="U36" s="37">
        <f t="shared" ca="1" si="3"/>
        <v>42611</v>
      </c>
      <c r="V36" s="49"/>
      <c r="W36" s="49"/>
      <c r="X36" s="49"/>
      <c r="Y36" s="49"/>
      <c r="Z36" s="50">
        <f t="shared" si="18"/>
        <v>0</v>
      </c>
      <c r="FN36" s="48">
        <f ca="1">IF(MONTH($B$35+1)=MONTH($B$35),$B$35+1,"")</f>
        <v>42611</v>
      </c>
      <c r="FO36" s="37">
        <f ca="1">IF(FN36="","",FO35+1)</f>
        <v>42611</v>
      </c>
      <c r="FP36" s="49"/>
      <c r="FQ36" s="49"/>
      <c r="FR36" s="49"/>
      <c r="FS36" s="49"/>
      <c r="FT36" s="50">
        <f>SUM(FQ36-FP36,FS36-FR36)</f>
        <v>0</v>
      </c>
      <c r="FW36" s="36">
        <f ca="1">IF(MONTH($B$35+1)=MONTH($B$35),$B$35+1,"")</f>
        <v>42611</v>
      </c>
      <c r="FX36" s="37">
        <f ca="1">IF(FW36="","",FX35+1)</f>
        <v>42611</v>
      </c>
      <c r="FY36" s="32">
        <f t="shared" si="8"/>
        <v>0</v>
      </c>
      <c r="FZ36" s="26">
        <f t="shared" si="9"/>
        <v>0</v>
      </c>
      <c r="GA36" s="26">
        <f t="shared" si="10"/>
        <v>0</v>
      </c>
      <c r="GB36" s="26">
        <f t="shared" si="11"/>
        <v>0</v>
      </c>
    </row>
    <row r="37" spans="2:184" x14ac:dyDescent="0.25">
      <c r="B37" s="48">
        <f ca="1">IF(MONTH($B$35+2)=MONTH($B$35),$B$35+2,"")</f>
        <v>42612</v>
      </c>
      <c r="C37" s="37">
        <f ca="1">IF(B37="","",C36+1)</f>
        <v>42612</v>
      </c>
      <c r="D37" s="49"/>
      <c r="E37" s="49"/>
      <c r="F37" s="49"/>
      <c r="G37" s="49"/>
      <c r="H37" s="50">
        <f>SUM(E37-D37,G37-F37)</f>
        <v>0</v>
      </c>
      <c r="K37" s="48">
        <f ca="1">IF(MONTH($B$35+2)=MONTH($B$35),$B$35+2,"")</f>
        <v>42612</v>
      </c>
      <c r="L37" s="37">
        <f t="shared" ca="1" si="1"/>
        <v>42612</v>
      </c>
      <c r="M37" s="49"/>
      <c r="N37" s="49"/>
      <c r="O37" s="49"/>
      <c r="P37" s="49"/>
      <c r="Q37" s="50">
        <f t="shared" si="2"/>
        <v>0</v>
      </c>
      <c r="T37" s="48">
        <f ca="1">IF(MONTH($B$35+2)=MONTH($B$35),$B$35+2,"")</f>
        <v>42612</v>
      </c>
      <c r="U37" s="37">
        <f t="shared" ca="1" si="3"/>
        <v>42612</v>
      </c>
      <c r="V37" s="49"/>
      <c r="W37" s="49"/>
      <c r="X37" s="49"/>
      <c r="Y37" s="49"/>
      <c r="Z37" s="50">
        <f t="shared" si="18"/>
        <v>0</v>
      </c>
      <c r="FN37" s="48">
        <f ca="1">IF(MONTH($B$35+2)=MONTH($B$35),$B$35+2,"")</f>
        <v>42612</v>
      </c>
      <c r="FO37" s="37">
        <f ca="1">IF(FN37="","",FO36+1)</f>
        <v>42612</v>
      </c>
      <c r="FP37" s="49"/>
      <c r="FQ37" s="49"/>
      <c r="FR37" s="49"/>
      <c r="FS37" s="49"/>
      <c r="FT37" s="50">
        <f>SUM(FQ37-FP37,FS37-FR37)</f>
        <v>0</v>
      </c>
      <c r="FW37" s="36">
        <f ca="1">IF(MONTH($B$35+2)=MONTH($B$35),$B$35+2,"")</f>
        <v>42612</v>
      </c>
      <c r="FX37" s="37">
        <f ca="1">IF(FW37="","",FX36+1)</f>
        <v>42612</v>
      </c>
      <c r="FY37" s="32">
        <f t="shared" si="8"/>
        <v>0</v>
      </c>
      <c r="FZ37" s="26">
        <f t="shared" si="9"/>
        <v>0</v>
      </c>
      <c r="GA37" s="26">
        <f t="shared" si="10"/>
        <v>0</v>
      </c>
      <c r="GB37" s="26">
        <f t="shared" si="11"/>
        <v>0</v>
      </c>
    </row>
    <row r="38" spans="2:184" ht="15.75" thickBot="1" x14ac:dyDescent="0.3">
      <c r="B38" s="51">
        <f ca="1">IF(MONTH($B$35+3)=MONTH($B$35),$B$35+3,"")</f>
        <v>42613</v>
      </c>
      <c r="C38" s="52">
        <f ca="1">IF(B38="","",C37+1)</f>
        <v>42613</v>
      </c>
      <c r="D38" s="53"/>
      <c r="E38" s="53"/>
      <c r="F38" s="53"/>
      <c r="G38" s="53"/>
      <c r="H38" s="54">
        <f>SUM(E38-D38,G38-F38)</f>
        <v>0</v>
      </c>
      <c r="K38" s="51">
        <f ca="1">IF(MONTH($B$35+3)=MONTH($B$35),$B$35+3,"")</f>
        <v>42613</v>
      </c>
      <c r="L38" s="52">
        <f t="shared" ca="1" si="1"/>
        <v>42613</v>
      </c>
      <c r="M38" s="53"/>
      <c r="N38" s="53"/>
      <c r="O38" s="53"/>
      <c r="P38" s="53"/>
      <c r="Q38" s="54">
        <f t="shared" si="2"/>
        <v>0</v>
      </c>
      <c r="T38" s="51">
        <f ca="1">IF(MONTH($B$35+3)=MONTH($B$35),$B$35+3,"")</f>
        <v>42613</v>
      </c>
      <c r="U38" s="52">
        <f t="shared" ca="1" si="3"/>
        <v>42613</v>
      </c>
      <c r="V38" s="53"/>
      <c r="W38" s="53"/>
      <c r="X38" s="53"/>
      <c r="Y38" s="53"/>
      <c r="Z38" s="54">
        <f t="shared" si="18"/>
        <v>0</v>
      </c>
      <c r="FN38" s="51">
        <f ca="1">IF(MONTH($B$35+3)=MONTH($B$35),$B$35+3,"")</f>
        <v>42613</v>
      </c>
      <c r="FO38" s="52">
        <f ca="1">IF(FN38="","",FO37+1)</f>
        <v>42613</v>
      </c>
      <c r="FP38" s="53"/>
      <c r="FQ38" s="53"/>
      <c r="FR38" s="53"/>
      <c r="FS38" s="53"/>
      <c r="FT38" s="54">
        <f>SUM(FQ38-FP38,FS38-FR38)</f>
        <v>0</v>
      </c>
      <c r="FW38" s="38">
        <f ca="1">IF(MONTH($B$35+3)=MONTH($B$35),$B$35+3,"")</f>
        <v>42613</v>
      </c>
      <c r="FX38" s="39">
        <f ca="1">IF(FW38="","",FX37+1)</f>
        <v>42613</v>
      </c>
      <c r="FY38" s="33">
        <f t="shared" si="8"/>
        <v>0</v>
      </c>
      <c r="FZ38" s="27">
        <f t="shared" si="9"/>
        <v>0</v>
      </c>
      <c r="GA38" s="27">
        <f t="shared" si="10"/>
        <v>0</v>
      </c>
      <c r="GB38" s="27">
        <f t="shared" si="11"/>
        <v>0</v>
      </c>
    </row>
    <row r="39" spans="2:184" ht="15.75" thickBot="1" x14ac:dyDescent="0.3">
      <c r="B39" s="3"/>
      <c r="C39" s="3"/>
      <c r="G39" s="4" t="s">
        <v>3</v>
      </c>
      <c r="H39" s="17">
        <f>SUM(H8:H38)</f>
        <v>0</v>
      </c>
      <c r="K39" s="3"/>
      <c r="L39" s="3"/>
      <c r="P39" s="4" t="s">
        <v>3</v>
      </c>
      <c r="Q39" s="17">
        <f>SUM(Q8:Q38)</f>
        <v>0</v>
      </c>
      <c r="T39" s="3"/>
      <c r="U39" s="3"/>
      <c r="Y39" s="4" t="s">
        <v>3</v>
      </c>
      <c r="Z39" s="17">
        <f>SUM(Z8:Z38)</f>
        <v>0</v>
      </c>
      <c r="FN39" s="3"/>
      <c r="FO39" s="3"/>
      <c r="FS39" s="42" t="s">
        <v>3</v>
      </c>
      <c r="FT39" s="43">
        <f>SUM(FT8:FT38)</f>
        <v>0</v>
      </c>
      <c r="FY39" s="24">
        <f t="shared" si="8"/>
        <v>0</v>
      </c>
      <c r="FZ39" s="24">
        <f t="shared" si="9"/>
        <v>0</v>
      </c>
      <c r="GA39" s="24">
        <f t="shared" si="10"/>
        <v>0</v>
      </c>
      <c r="GB39" s="24">
        <f t="shared" si="11"/>
        <v>0</v>
      </c>
    </row>
  </sheetData>
  <conditionalFormatting sqref="E9:F9">
    <cfRule type="expression" dxfId="100" priority="11" stopIfTrue="1">
      <formula>COUNTIF(Fériés,$B9)&gt;0</formula>
    </cfRule>
    <cfRule type="expression" dxfId="99" priority="12" stopIfTrue="1">
      <formula>WEEKDAY($B9,2)&gt;5</formula>
    </cfRule>
  </conditionalFormatting>
  <conditionalFormatting sqref="FX8:FX38">
    <cfRule type="expression" dxfId="98" priority="13" stopIfTrue="1">
      <formula>COUNTIF(Fériés,$B8)&gt;0</formula>
    </cfRule>
    <cfRule type="expression" dxfId="97" priority="14" stopIfTrue="1">
      <formula>WEEKDAY($B8,2)&gt;5</formula>
    </cfRule>
  </conditionalFormatting>
  <conditionalFormatting sqref="B8:H38">
    <cfRule type="expression" dxfId="96" priority="9" stopIfTrue="1">
      <formula>COUNTIF(Fériés,$B8)&gt;0</formula>
    </cfRule>
    <cfRule type="expression" dxfId="95" priority="10" stopIfTrue="1">
      <formula>WEEKDAY($B8,2)&gt;5</formula>
    </cfRule>
  </conditionalFormatting>
  <conditionalFormatting sqref="N9:O9">
    <cfRule type="expression" dxfId="94" priority="7" stopIfTrue="1">
      <formula>COUNTIF(Fériés,$B9)&gt;0</formula>
    </cfRule>
    <cfRule type="expression" dxfId="93" priority="8" stopIfTrue="1">
      <formula>WEEKDAY($B9,2)&gt;5</formula>
    </cfRule>
  </conditionalFormatting>
  <conditionalFormatting sqref="K8:Q38">
    <cfRule type="expression" dxfId="92" priority="5" stopIfTrue="1">
      <formula>COUNTIF(Fériés,$B8)&gt;0</formula>
    </cfRule>
    <cfRule type="expression" dxfId="91" priority="6" stopIfTrue="1">
      <formula>WEEKDAY($B8,2)&gt;5</formula>
    </cfRule>
  </conditionalFormatting>
  <conditionalFormatting sqref="T8:Z38">
    <cfRule type="expression" dxfId="90" priority="1" stopIfTrue="1">
      <formula>COUNTIF(Fériés,$B8)&gt;0</formula>
    </cfRule>
    <cfRule type="expression" dxfId="89" priority="2" stopIfTrue="1">
      <formula>WEEKDAY($B8,2)&gt;5</formula>
    </cfRule>
  </conditionalFormatting>
  <conditionalFormatting sqref="W9:X9">
    <cfRule type="expression" dxfId="88" priority="3" stopIfTrue="1">
      <formula>COUNTIF(Fériés,$B9)&gt;0</formula>
    </cfRule>
    <cfRule type="expression" dxfId="87" priority="4" stopIfTrue="1">
      <formula>WEEKDAY($B9,2)&gt;5</formula>
    </cfRule>
  </conditionalFormatting>
  <conditionalFormatting sqref="FQ9:FR9">
    <cfRule type="expression" dxfId="86" priority="19" stopIfTrue="1">
      <formula>COUNTIF(Fériés,$B9)&gt;0</formula>
    </cfRule>
    <cfRule type="expression" dxfId="85" priority="20" stopIfTrue="1">
      <formula>WEEKDAY($B9,2)&gt;5</formula>
    </cfRule>
  </conditionalFormatting>
  <conditionalFormatting sqref="FN8:FT38">
    <cfRule type="expression" dxfId="84" priority="17" stopIfTrue="1">
      <formula>COUNTIF(Fériés,$B8)&gt;0</formula>
    </cfRule>
    <cfRule type="expression" dxfId="83" priority="18" stopIfTrue="1">
      <formula>WEEKDAY($B8,2)&gt;5</formula>
    </cfRule>
  </conditionalFormatting>
  <conditionalFormatting sqref="FW8:GB38">
    <cfRule type="expression" dxfId="82" priority="15" stopIfTrue="1">
      <formula>COUNTIF(Fériés,$B8)&gt;0</formula>
    </cfRule>
    <cfRule type="expression" dxfId="81" priority="16" stopIfTrue="1">
      <formula>WEEKDAY($B8,2)&gt;5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B39"/>
  <sheetViews>
    <sheetView showGridLines="0" topLeftCell="B1" zoomScale="70" zoomScaleNormal="70" workbookViewId="0">
      <selection activeCell="FO3" sqref="FO3:FP3"/>
    </sheetView>
  </sheetViews>
  <sheetFormatPr baseColWidth="10" defaultColWidth="13" defaultRowHeight="15" x14ac:dyDescent="0.25"/>
  <cols>
    <col min="1" max="1" width="8.5703125" customWidth="1"/>
    <col min="2" max="2" width="9.85546875" customWidth="1"/>
    <col min="3" max="3" width="7" customWidth="1"/>
    <col min="4" max="7" width="6.85546875" customWidth="1"/>
    <col min="8" max="8" width="10" customWidth="1"/>
    <col min="9" max="10" width="5.28515625" customWidth="1"/>
    <col min="11" max="11" width="9.85546875" customWidth="1"/>
    <col min="12" max="12" width="7" customWidth="1"/>
    <col min="13" max="16" width="6.85546875" customWidth="1"/>
    <col min="17" max="17" width="10" customWidth="1"/>
    <col min="18" max="19" width="5.28515625" customWidth="1"/>
    <col min="20" max="20" width="9.85546875" customWidth="1"/>
    <col min="21" max="21" width="7" customWidth="1"/>
    <col min="22" max="25" width="6.85546875" customWidth="1"/>
    <col min="26" max="26" width="10" customWidth="1"/>
    <col min="27" max="27" width="0" hidden="1" customWidth="1"/>
    <col min="28" max="167" width="13" hidden="1" customWidth="1"/>
    <col min="168" max="169" width="5.28515625" customWidth="1"/>
    <col min="170" max="170" width="9.85546875" customWidth="1"/>
    <col min="171" max="171" width="7.28515625" customWidth="1"/>
    <col min="172" max="175" width="6.85546875" customWidth="1"/>
    <col min="176" max="176" width="10" customWidth="1"/>
    <col min="177" max="178" width="5.28515625" customWidth="1"/>
    <col min="180" max="180" width="6" customWidth="1"/>
    <col min="181" max="184" width="9.42578125" customWidth="1"/>
  </cols>
  <sheetData>
    <row r="1" spans="1:184" x14ac:dyDescent="0.25">
      <c r="A1" s="20"/>
      <c r="B1" s="20"/>
      <c r="FS1" s="20"/>
      <c r="FT1" s="20"/>
    </row>
    <row r="2" spans="1:184" x14ac:dyDescent="0.25">
      <c r="A2" s="74"/>
      <c r="C2" s="69" t="str">
        <f ca="1">MID(CELL("nomfichier",A1),FIND("]",CELL("nomfichier",A1))+1,12)</f>
        <v>Septembre</v>
      </c>
      <c r="D2" s="67">
        <f>An</f>
        <v>2016</v>
      </c>
      <c r="L2" s="70" t="str">
        <f ca="1">MID(CELL("nomfichier",A1),FIND("]",CELL("nomfichier",A1))+1,12)</f>
        <v>Septembre</v>
      </c>
      <c r="M2" s="67">
        <f>An</f>
        <v>2016</v>
      </c>
      <c r="U2" s="70" t="str">
        <f ca="1">MID(CELL("nomfichier",A1),FIND("]",CELL("nomfichier",A1))+1,12)</f>
        <v>Septembre</v>
      </c>
      <c r="V2" s="67">
        <f>An</f>
        <v>2016</v>
      </c>
      <c r="FO2" s="70" t="str">
        <f ca="1">MID(CELL("nomfichier",A1),FIND("]",CELL("nomfichier",A1))+1,12)</f>
        <v>Septembre</v>
      </c>
      <c r="FP2" s="67">
        <f>An</f>
        <v>2016</v>
      </c>
      <c r="FS2" s="21"/>
      <c r="FT2" s="22"/>
    </row>
    <row r="3" spans="1:184" x14ac:dyDescent="0.25">
      <c r="A3" s="21"/>
      <c r="B3" s="21"/>
    </row>
    <row r="4" spans="1:184" ht="15.75" thickBot="1" x14ac:dyDescent="0.3"/>
    <row r="5" spans="1:184" ht="15.75" thickBot="1" x14ac:dyDescent="0.3">
      <c r="C5" s="56" t="str">
        <f>Janvier!C5</f>
        <v>PIERRE</v>
      </c>
      <c r="D5" s="57"/>
      <c r="E5" s="55"/>
      <c r="L5" s="56" t="str">
        <f>Janvier!L5</f>
        <v>PAUL</v>
      </c>
      <c r="M5" s="57"/>
      <c r="N5" s="55"/>
      <c r="O5" s="19"/>
      <c r="U5" s="56" t="str">
        <f>Janvier!U5</f>
        <v>MARTIN</v>
      </c>
      <c r="V5" s="57"/>
      <c r="W5" s="55"/>
      <c r="X5" s="19"/>
      <c r="FO5" s="56" t="str">
        <f>Janvier!FO5</f>
        <v>DUBOIS</v>
      </c>
      <c r="FP5" s="57"/>
      <c r="FQ5" s="55"/>
      <c r="FW5" s="68" t="str">
        <f ca="1">MID(CELL("nomfichier",A1),FIND("]",CELL("nomfichier",A1))+1,12)</f>
        <v>Septembre</v>
      </c>
      <c r="FX5" s="30"/>
      <c r="FY5" s="29" t="str">
        <f>C5</f>
        <v>PIERRE</v>
      </c>
      <c r="FZ5" s="29" t="str">
        <f>L5</f>
        <v>PAUL</v>
      </c>
      <c r="GA5" s="29" t="str">
        <f>U5</f>
        <v>MARTIN</v>
      </c>
      <c r="GB5" s="29" t="str">
        <f>FO5</f>
        <v>DUBOIS</v>
      </c>
    </row>
    <row r="6" spans="1:184" ht="15.75" thickBot="1" x14ac:dyDescent="0.3">
      <c r="FW6" s="68">
        <f>An</f>
        <v>2016</v>
      </c>
      <c r="FX6" s="30"/>
    </row>
    <row r="7" spans="1:184" x14ac:dyDescent="0.25">
      <c r="B7" s="44" t="s">
        <v>1</v>
      </c>
      <c r="C7" s="45" t="s">
        <v>2</v>
      </c>
      <c r="D7" s="46" t="s">
        <v>36</v>
      </c>
      <c r="E7" s="46" t="s">
        <v>37</v>
      </c>
      <c r="F7" s="46" t="s">
        <v>36</v>
      </c>
      <c r="G7" s="46" t="s">
        <v>37</v>
      </c>
      <c r="H7" s="47" t="s">
        <v>35</v>
      </c>
      <c r="K7" s="44" t="s">
        <v>1</v>
      </c>
      <c r="L7" s="45" t="s">
        <v>2</v>
      </c>
      <c r="M7" s="46" t="s">
        <v>36</v>
      </c>
      <c r="N7" s="46" t="s">
        <v>37</v>
      </c>
      <c r="O7" s="46" t="s">
        <v>36</v>
      </c>
      <c r="P7" s="46" t="s">
        <v>37</v>
      </c>
      <c r="Q7" s="47" t="s">
        <v>35</v>
      </c>
      <c r="T7" s="44" t="s">
        <v>1</v>
      </c>
      <c r="U7" s="45" t="s">
        <v>2</v>
      </c>
      <c r="V7" s="46" t="s">
        <v>36</v>
      </c>
      <c r="W7" s="46" t="s">
        <v>37</v>
      </c>
      <c r="X7" s="46" t="s">
        <v>36</v>
      </c>
      <c r="Y7" s="46" t="s">
        <v>37</v>
      </c>
      <c r="Z7" s="47" t="s">
        <v>35</v>
      </c>
      <c r="FN7" s="44" t="s">
        <v>1</v>
      </c>
      <c r="FO7" s="45" t="s">
        <v>2</v>
      </c>
      <c r="FP7" s="46" t="s">
        <v>36</v>
      </c>
      <c r="FQ7" s="46" t="s">
        <v>37</v>
      </c>
      <c r="FR7" s="46" t="s">
        <v>36</v>
      </c>
      <c r="FS7" s="46" t="s">
        <v>37</v>
      </c>
      <c r="FT7" s="47" t="s">
        <v>35</v>
      </c>
      <c r="FW7" s="41" t="s">
        <v>1</v>
      </c>
      <c r="FX7" s="41" t="s">
        <v>2</v>
      </c>
      <c r="FY7" s="40" t="s">
        <v>35</v>
      </c>
      <c r="FZ7" s="28" t="s">
        <v>35</v>
      </c>
      <c r="GA7" s="28" t="s">
        <v>35</v>
      </c>
      <c r="GB7" s="28" t="s">
        <v>35</v>
      </c>
    </row>
    <row r="8" spans="1:184" x14ac:dyDescent="0.25">
      <c r="B8" s="48">
        <f ca="1">DATE(An,MONTH("1/"&amp;$C$2),1)</f>
        <v>42614</v>
      </c>
      <c r="C8" s="37">
        <f ca="1">B8</f>
        <v>42614</v>
      </c>
      <c r="D8" s="49"/>
      <c r="E8" s="49"/>
      <c r="F8" s="49"/>
      <c r="G8" s="49"/>
      <c r="H8" s="50">
        <f>SUM(E8-D8,G8-F8)</f>
        <v>0</v>
      </c>
      <c r="K8" s="48">
        <f ca="1">B8</f>
        <v>42614</v>
      </c>
      <c r="L8" s="37">
        <f ca="1">$C8</f>
        <v>42614</v>
      </c>
      <c r="M8" s="49"/>
      <c r="N8" s="49"/>
      <c r="O8" s="49"/>
      <c r="P8" s="49"/>
      <c r="Q8" s="50">
        <f>SUM(N8-M8,P8-O8)</f>
        <v>0</v>
      </c>
      <c r="T8" s="48">
        <f ca="1">B8</f>
        <v>42614</v>
      </c>
      <c r="U8" s="37">
        <f ca="1">$C8</f>
        <v>42614</v>
      </c>
      <c r="V8" s="49"/>
      <c r="W8" s="49"/>
      <c r="X8" s="49"/>
      <c r="Y8" s="49"/>
      <c r="Z8" s="50">
        <f>SUM(W8-V8,Y8-X8)</f>
        <v>0</v>
      </c>
      <c r="FN8" s="48">
        <f ca="1">B8</f>
        <v>42614</v>
      </c>
      <c r="FO8" s="37">
        <f ca="1">FN8</f>
        <v>42614</v>
      </c>
      <c r="FP8" s="49"/>
      <c r="FQ8" s="49"/>
      <c r="FR8" s="49"/>
      <c r="FS8" s="49"/>
      <c r="FT8" s="50">
        <f>SUM(FQ8-FP8,FS8-FR8)</f>
        <v>0</v>
      </c>
      <c r="FW8" s="34">
        <f ca="1">B8</f>
        <v>42614</v>
      </c>
      <c r="FX8" s="35">
        <f ca="1">FW8</f>
        <v>42614</v>
      </c>
      <c r="FY8" s="31">
        <f>H8</f>
        <v>0</v>
      </c>
      <c r="FZ8" s="25">
        <f>Q8</f>
        <v>0</v>
      </c>
      <c r="GA8" s="25">
        <f>Z8</f>
        <v>0</v>
      </c>
      <c r="GB8" s="25">
        <f>FT8</f>
        <v>0</v>
      </c>
    </row>
    <row r="9" spans="1:184" x14ac:dyDescent="0.25">
      <c r="B9" s="48">
        <f ca="1">B8+1</f>
        <v>42615</v>
      </c>
      <c r="C9" s="37">
        <f t="shared" ref="C9:C35" ca="1" si="0">B9</f>
        <v>42615</v>
      </c>
      <c r="D9" s="49"/>
      <c r="E9" s="49"/>
      <c r="F9" s="49"/>
      <c r="G9" s="49"/>
      <c r="H9" s="50">
        <f>SUM(E9-D9,G9-F9)</f>
        <v>0</v>
      </c>
      <c r="K9" s="48">
        <f ca="1">K8+1</f>
        <v>42615</v>
      </c>
      <c r="L9" s="37">
        <f t="shared" ref="L9:L38" ca="1" si="1">$C9</f>
        <v>42615</v>
      </c>
      <c r="M9" s="49"/>
      <c r="N9" s="49"/>
      <c r="O9" s="49"/>
      <c r="P9" s="49"/>
      <c r="Q9" s="50">
        <f t="shared" ref="Q9:Q38" si="2">SUM(N9-M9,P9-O9)</f>
        <v>0</v>
      </c>
      <c r="T9" s="48">
        <f ca="1">T8+1</f>
        <v>42615</v>
      </c>
      <c r="U9" s="37">
        <f t="shared" ref="U9:U38" ca="1" si="3">$C9</f>
        <v>42615</v>
      </c>
      <c r="V9" s="49"/>
      <c r="W9" s="49"/>
      <c r="X9" s="49"/>
      <c r="Y9" s="49"/>
      <c r="Z9" s="50">
        <f t="shared" ref="Z9:Z30" si="4">SUM(W9-V9,Y9-X9)</f>
        <v>0</v>
      </c>
      <c r="FN9" s="48">
        <f ca="1">FN8+1</f>
        <v>42615</v>
      </c>
      <c r="FO9" s="37">
        <f t="shared" ref="FO9:FO35" ca="1" si="5">FN9</f>
        <v>42615</v>
      </c>
      <c r="FP9" s="49"/>
      <c r="FQ9" s="49"/>
      <c r="FR9" s="49"/>
      <c r="FS9" s="49"/>
      <c r="FT9" s="50">
        <f>SUM(FQ9-FP9,FS9-FR9)</f>
        <v>0</v>
      </c>
      <c r="FW9" s="36">
        <f t="shared" ref="FW9:FW35" ca="1" si="6">FW8+1</f>
        <v>42615</v>
      </c>
      <c r="FX9" s="37">
        <f t="shared" ref="FX9:FX35" ca="1" si="7">FW9</f>
        <v>42615</v>
      </c>
      <c r="FY9" s="32">
        <f t="shared" ref="FY9:FY39" si="8">H9</f>
        <v>0</v>
      </c>
      <c r="FZ9" s="26">
        <f t="shared" ref="FZ9:FZ39" si="9">Q9</f>
        <v>0</v>
      </c>
      <c r="GA9" s="26">
        <f t="shared" ref="GA9:GA39" si="10">Z9</f>
        <v>0</v>
      </c>
      <c r="GB9" s="26">
        <f t="shared" ref="GB9:GB39" si="11">FT9</f>
        <v>0</v>
      </c>
    </row>
    <row r="10" spans="1:184" x14ac:dyDescent="0.25">
      <c r="B10" s="48">
        <f t="shared" ref="B10:B32" ca="1" si="12">B9+1</f>
        <v>42616</v>
      </c>
      <c r="C10" s="37">
        <f t="shared" ca="1" si="0"/>
        <v>42616</v>
      </c>
      <c r="D10" s="49"/>
      <c r="E10" s="49"/>
      <c r="F10" s="49"/>
      <c r="G10" s="49"/>
      <c r="H10" s="50">
        <f t="shared" ref="H10:H36" si="13">SUM(E10-D10,G10-F10)</f>
        <v>0</v>
      </c>
      <c r="K10" s="48">
        <f t="shared" ref="K10:K32" ca="1" si="14">K9+1</f>
        <v>42616</v>
      </c>
      <c r="L10" s="37">
        <f t="shared" ca="1" si="1"/>
        <v>42616</v>
      </c>
      <c r="M10" s="49"/>
      <c r="N10" s="49"/>
      <c r="O10" s="49"/>
      <c r="P10" s="49"/>
      <c r="Q10" s="50">
        <f t="shared" si="2"/>
        <v>0</v>
      </c>
      <c r="T10" s="48">
        <f t="shared" ref="T10:T32" ca="1" si="15">T9+1</f>
        <v>42616</v>
      </c>
      <c r="U10" s="37">
        <f t="shared" ca="1" si="3"/>
        <v>42616</v>
      </c>
      <c r="V10" s="49"/>
      <c r="W10" s="49"/>
      <c r="X10" s="49"/>
      <c r="Y10" s="49"/>
      <c r="Z10" s="50">
        <f t="shared" si="4"/>
        <v>0</v>
      </c>
      <c r="FN10" s="48">
        <f t="shared" ref="FN10:FN32" ca="1" si="16">FN9+1</f>
        <v>42616</v>
      </c>
      <c r="FO10" s="37">
        <f t="shared" ca="1" si="5"/>
        <v>42616</v>
      </c>
      <c r="FP10" s="49"/>
      <c r="FQ10" s="49"/>
      <c r="FR10" s="49"/>
      <c r="FS10" s="49"/>
      <c r="FT10" s="50">
        <f t="shared" ref="FT10:FT33" si="17">SUM(FQ10-FP10,FS10-FR10)</f>
        <v>0</v>
      </c>
      <c r="FW10" s="36">
        <f t="shared" ca="1" si="6"/>
        <v>42616</v>
      </c>
      <c r="FX10" s="37">
        <f t="shared" ca="1" si="7"/>
        <v>42616</v>
      </c>
      <c r="FY10" s="32">
        <f t="shared" si="8"/>
        <v>0</v>
      </c>
      <c r="FZ10" s="26">
        <f t="shared" si="9"/>
        <v>0</v>
      </c>
      <c r="GA10" s="26">
        <f t="shared" si="10"/>
        <v>0</v>
      </c>
      <c r="GB10" s="26">
        <f t="shared" si="11"/>
        <v>0</v>
      </c>
    </row>
    <row r="11" spans="1:184" x14ac:dyDescent="0.25">
      <c r="B11" s="48">
        <f t="shared" ca="1" si="12"/>
        <v>42617</v>
      </c>
      <c r="C11" s="37">
        <f t="shared" ca="1" si="0"/>
        <v>42617</v>
      </c>
      <c r="D11" s="49"/>
      <c r="E11" s="49"/>
      <c r="F11" s="49"/>
      <c r="G11" s="49"/>
      <c r="H11" s="50">
        <f t="shared" si="13"/>
        <v>0</v>
      </c>
      <c r="K11" s="48">
        <f t="shared" ca="1" si="14"/>
        <v>42617</v>
      </c>
      <c r="L11" s="37">
        <f t="shared" ca="1" si="1"/>
        <v>42617</v>
      </c>
      <c r="M11" s="49"/>
      <c r="N11" s="49"/>
      <c r="O11" s="49"/>
      <c r="P11" s="49"/>
      <c r="Q11" s="50">
        <f t="shared" si="2"/>
        <v>0</v>
      </c>
      <c r="T11" s="48">
        <f t="shared" ca="1" si="15"/>
        <v>42617</v>
      </c>
      <c r="U11" s="37">
        <f t="shared" ca="1" si="3"/>
        <v>42617</v>
      </c>
      <c r="V11" s="49"/>
      <c r="W11" s="49"/>
      <c r="X11" s="49"/>
      <c r="Y11" s="49"/>
      <c r="Z11" s="50">
        <f t="shared" si="4"/>
        <v>0</v>
      </c>
      <c r="FN11" s="48">
        <f t="shared" ca="1" si="16"/>
        <v>42617</v>
      </c>
      <c r="FO11" s="37">
        <f t="shared" ca="1" si="5"/>
        <v>42617</v>
      </c>
      <c r="FP11" s="49"/>
      <c r="FQ11" s="49"/>
      <c r="FR11" s="49"/>
      <c r="FS11" s="49"/>
      <c r="FT11" s="50">
        <f t="shared" si="17"/>
        <v>0</v>
      </c>
      <c r="FW11" s="36">
        <f t="shared" ca="1" si="6"/>
        <v>42617</v>
      </c>
      <c r="FX11" s="37">
        <f t="shared" ca="1" si="7"/>
        <v>42617</v>
      </c>
      <c r="FY11" s="32">
        <f t="shared" si="8"/>
        <v>0</v>
      </c>
      <c r="FZ11" s="26">
        <f t="shared" si="9"/>
        <v>0</v>
      </c>
      <c r="GA11" s="26">
        <f t="shared" si="10"/>
        <v>0</v>
      </c>
      <c r="GB11" s="26">
        <f t="shared" si="11"/>
        <v>0</v>
      </c>
    </row>
    <row r="12" spans="1:184" x14ac:dyDescent="0.25">
      <c r="B12" s="48">
        <f t="shared" ca="1" si="12"/>
        <v>42618</v>
      </c>
      <c r="C12" s="37">
        <f t="shared" ca="1" si="0"/>
        <v>42618</v>
      </c>
      <c r="D12" s="49"/>
      <c r="E12" s="49"/>
      <c r="F12" s="49"/>
      <c r="G12" s="49"/>
      <c r="H12" s="50">
        <f t="shared" si="13"/>
        <v>0</v>
      </c>
      <c r="K12" s="48">
        <f t="shared" ca="1" si="14"/>
        <v>42618</v>
      </c>
      <c r="L12" s="37">
        <f t="shared" ca="1" si="1"/>
        <v>42618</v>
      </c>
      <c r="M12" s="49"/>
      <c r="N12" s="49"/>
      <c r="O12" s="49"/>
      <c r="P12" s="49"/>
      <c r="Q12" s="50">
        <f t="shared" si="2"/>
        <v>0</v>
      </c>
      <c r="T12" s="48">
        <f t="shared" ca="1" si="15"/>
        <v>42618</v>
      </c>
      <c r="U12" s="37">
        <f t="shared" ca="1" si="3"/>
        <v>42618</v>
      </c>
      <c r="V12" s="49"/>
      <c r="W12" s="49"/>
      <c r="X12" s="49"/>
      <c r="Y12" s="49"/>
      <c r="Z12" s="50">
        <f t="shared" si="4"/>
        <v>0</v>
      </c>
      <c r="FN12" s="48">
        <f t="shared" ca="1" si="16"/>
        <v>42618</v>
      </c>
      <c r="FO12" s="37">
        <f t="shared" ca="1" si="5"/>
        <v>42618</v>
      </c>
      <c r="FP12" s="49"/>
      <c r="FQ12" s="49"/>
      <c r="FR12" s="49"/>
      <c r="FS12" s="49"/>
      <c r="FT12" s="50">
        <f t="shared" si="17"/>
        <v>0</v>
      </c>
      <c r="FW12" s="36">
        <f t="shared" ca="1" si="6"/>
        <v>42618</v>
      </c>
      <c r="FX12" s="37">
        <f t="shared" ca="1" si="7"/>
        <v>42618</v>
      </c>
      <c r="FY12" s="32">
        <f t="shared" si="8"/>
        <v>0</v>
      </c>
      <c r="FZ12" s="26">
        <f t="shared" si="9"/>
        <v>0</v>
      </c>
      <c r="GA12" s="26">
        <f t="shared" si="10"/>
        <v>0</v>
      </c>
      <c r="GB12" s="26">
        <f t="shared" si="11"/>
        <v>0</v>
      </c>
    </row>
    <row r="13" spans="1:184" x14ac:dyDescent="0.25">
      <c r="B13" s="48">
        <f t="shared" ca="1" si="12"/>
        <v>42619</v>
      </c>
      <c r="C13" s="37">
        <f t="shared" ca="1" si="0"/>
        <v>42619</v>
      </c>
      <c r="D13" s="49"/>
      <c r="E13" s="49"/>
      <c r="F13" s="49"/>
      <c r="G13" s="49"/>
      <c r="H13" s="50">
        <f t="shared" si="13"/>
        <v>0</v>
      </c>
      <c r="K13" s="48">
        <f t="shared" ca="1" si="14"/>
        <v>42619</v>
      </c>
      <c r="L13" s="37">
        <f t="shared" ca="1" si="1"/>
        <v>42619</v>
      </c>
      <c r="M13" s="49"/>
      <c r="N13" s="49"/>
      <c r="O13" s="49"/>
      <c r="P13" s="49"/>
      <c r="Q13" s="50">
        <f t="shared" si="2"/>
        <v>0</v>
      </c>
      <c r="T13" s="48">
        <f t="shared" ca="1" si="15"/>
        <v>42619</v>
      </c>
      <c r="U13" s="37">
        <f t="shared" ca="1" si="3"/>
        <v>42619</v>
      </c>
      <c r="V13" s="49"/>
      <c r="W13" s="49"/>
      <c r="X13" s="49"/>
      <c r="Y13" s="49"/>
      <c r="Z13" s="50">
        <f t="shared" si="4"/>
        <v>0</v>
      </c>
      <c r="FN13" s="48">
        <f t="shared" ca="1" si="16"/>
        <v>42619</v>
      </c>
      <c r="FO13" s="37">
        <f t="shared" ca="1" si="5"/>
        <v>42619</v>
      </c>
      <c r="FP13" s="49"/>
      <c r="FQ13" s="49"/>
      <c r="FR13" s="49"/>
      <c r="FS13" s="49"/>
      <c r="FT13" s="50">
        <f t="shared" si="17"/>
        <v>0</v>
      </c>
      <c r="FW13" s="36">
        <f t="shared" ca="1" si="6"/>
        <v>42619</v>
      </c>
      <c r="FX13" s="37">
        <f t="shared" ca="1" si="7"/>
        <v>42619</v>
      </c>
      <c r="FY13" s="32">
        <f t="shared" si="8"/>
        <v>0</v>
      </c>
      <c r="FZ13" s="26">
        <f t="shared" si="9"/>
        <v>0</v>
      </c>
      <c r="GA13" s="26">
        <f t="shared" si="10"/>
        <v>0</v>
      </c>
      <c r="GB13" s="26">
        <f t="shared" si="11"/>
        <v>0</v>
      </c>
    </row>
    <row r="14" spans="1:184" x14ac:dyDescent="0.25">
      <c r="B14" s="48">
        <f t="shared" ca="1" si="12"/>
        <v>42620</v>
      </c>
      <c r="C14" s="37">
        <f t="shared" ca="1" si="0"/>
        <v>42620</v>
      </c>
      <c r="D14" s="49"/>
      <c r="E14" s="49"/>
      <c r="F14" s="49"/>
      <c r="G14" s="49"/>
      <c r="H14" s="50">
        <f t="shared" si="13"/>
        <v>0</v>
      </c>
      <c r="K14" s="48">
        <f t="shared" ca="1" si="14"/>
        <v>42620</v>
      </c>
      <c r="L14" s="37">
        <f t="shared" ca="1" si="1"/>
        <v>42620</v>
      </c>
      <c r="M14" s="49"/>
      <c r="N14" s="49"/>
      <c r="O14" s="49"/>
      <c r="P14" s="49"/>
      <c r="Q14" s="50">
        <f t="shared" si="2"/>
        <v>0</v>
      </c>
      <c r="T14" s="48">
        <f t="shared" ca="1" si="15"/>
        <v>42620</v>
      </c>
      <c r="U14" s="37">
        <f t="shared" ca="1" si="3"/>
        <v>42620</v>
      </c>
      <c r="V14" s="49"/>
      <c r="W14" s="49"/>
      <c r="X14" s="49"/>
      <c r="Y14" s="49"/>
      <c r="Z14" s="50">
        <f t="shared" si="4"/>
        <v>0</v>
      </c>
      <c r="FN14" s="48">
        <f t="shared" ca="1" si="16"/>
        <v>42620</v>
      </c>
      <c r="FO14" s="37">
        <f t="shared" ca="1" si="5"/>
        <v>42620</v>
      </c>
      <c r="FP14" s="49"/>
      <c r="FQ14" s="49"/>
      <c r="FR14" s="49"/>
      <c r="FS14" s="49"/>
      <c r="FT14" s="50">
        <f t="shared" si="17"/>
        <v>0</v>
      </c>
      <c r="FW14" s="36">
        <f t="shared" ca="1" si="6"/>
        <v>42620</v>
      </c>
      <c r="FX14" s="37">
        <f t="shared" ca="1" si="7"/>
        <v>42620</v>
      </c>
      <c r="FY14" s="32">
        <f t="shared" si="8"/>
        <v>0</v>
      </c>
      <c r="FZ14" s="26">
        <f t="shared" si="9"/>
        <v>0</v>
      </c>
      <c r="GA14" s="26">
        <f t="shared" si="10"/>
        <v>0</v>
      </c>
      <c r="GB14" s="26">
        <f t="shared" si="11"/>
        <v>0</v>
      </c>
    </row>
    <row r="15" spans="1:184" x14ac:dyDescent="0.25">
      <c r="B15" s="48">
        <f t="shared" ca="1" si="12"/>
        <v>42621</v>
      </c>
      <c r="C15" s="37">
        <f t="shared" ca="1" si="0"/>
        <v>42621</v>
      </c>
      <c r="D15" s="49"/>
      <c r="E15" s="49"/>
      <c r="F15" s="49"/>
      <c r="G15" s="49"/>
      <c r="H15" s="50">
        <f t="shared" si="13"/>
        <v>0</v>
      </c>
      <c r="K15" s="48">
        <f t="shared" ca="1" si="14"/>
        <v>42621</v>
      </c>
      <c r="L15" s="37">
        <f t="shared" ca="1" si="1"/>
        <v>42621</v>
      </c>
      <c r="M15" s="49"/>
      <c r="N15" s="49"/>
      <c r="O15" s="49"/>
      <c r="P15" s="49"/>
      <c r="Q15" s="50">
        <f t="shared" si="2"/>
        <v>0</v>
      </c>
      <c r="T15" s="48">
        <f t="shared" ca="1" si="15"/>
        <v>42621</v>
      </c>
      <c r="U15" s="37">
        <f t="shared" ca="1" si="3"/>
        <v>42621</v>
      </c>
      <c r="V15" s="49"/>
      <c r="W15" s="49"/>
      <c r="X15" s="49"/>
      <c r="Y15" s="49"/>
      <c r="Z15" s="50">
        <f t="shared" si="4"/>
        <v>0</v>
      </c>
      <c r="FN15" s="48">
        <f t="shared" ca="1" si="16"/>
        <v>42621</v>
      </c>
      <c r="FO15" s="37">
        <f t="shared" ca="1" si="5"/>
        <v>42621</v>
      </c>
      <c r="FP15" s="49"/>
      <c r="FQ15" s="49"/>
      <c r="FR15" s="49"/>
      <c r="FS15" s="49"/>
      <c r="FT15" s="50">
        <f t="shared" si="17"/>
        <v>0</v>
      </c>
      <c r="FW15" s="36">
        <f t="shared" ca="1" si="6"/>
        <v>42621</v>
      </c>
      <c r="FX15" s="37">
        <f t="shared" ca="1" si="7"/>
        <v>42621</v>
      </c>
      <c r="FY15" s="32">
        <f t="shared" si="8"/>
        <v>0</v>
      </c>
      <c r="FZ15" s="26">
        <f t="shared" si="9"/>
        <v>0</v>
      </c>
      <c r="GA15" s="26">
        <f t="shared" si="10"/>
        <v>0</v>
      </c>
      <c r="GB15" s="26">
        <f t="shared" si="11"/>
        <v>0</v>
      </c>
    </row>
    <row r="16" spans="1:184" x14ac:dyDescent="0.25">
      <c r="B16" s="48">
        <f t="shared" ca="1" si="12"/>
        <v>42622</v>
      </c>
      <c r="C16" s="37">
        <f t="shared" ca="1" si="0"/>
        <v>42622</v>
      </c>
      <c r="D16" s="49"/>
      <c r="E16" s="49"/>
      <c r="F16" s="49"/>
      <c r="G16" s="49"/>
      <c r="H16" s="50">
        <f t="shared" si="13"/>
        <v>0</v>
      </c>
      <c r="K16" s="48">
        <f t="shared" ca="1" si="14"/>
        <v>42622</v>
      </c>
      <c r="L16" s="37">
        <f t="shared" ca="1" si="1"/>
        <v>42622</v>
      </c>
      <c r="M16" s="49"/>
      <c r="N16" s="49"/>
      <c r="O16" s="49"/>
      <c r="P16" s="49"/>
      <c r="Q16" s="50">
        <f t="shared" si="2"/>
        <v>0</v>
      </c>
      <c r="T16" s="48">
        <f t="shared" ca="1" si="15"/>
        <v>42622</v>
      </c>
      <c r="U16" s="37">
        <f t="shared" ca="1" si="3"/>
        <v>42622</v>
      </c>
      <c r="V16" s="49"/>
      <c r="W16" s="49"/>
      <c r="X16" s="49"/>
      <c r="Y16" s="49"/>
      <c r="Z16" s="50">
        <f t="shared" si="4"/>
        <v>0</v>
      </c>
      <c r="FN16" s="48">
        <f t="shared" ca="1" si="16"/>
        <v>42622</v>
      </c>
      <c r="FO16" s="37">
        <f t="shared" ca="1" si="5"/>
        <v>42622</v>
      </c>
      <c r="FP16" s="49"/>
      <c r="FQ16" s="49"/>
      <c r="FR16" s="49"/>
      <c r="FS16" s="49"/>
      <c r="FT16" s="50">
        <f t="shared" si="17"/>
        <v>0</v>
      </c>
      <c r="FW16" s="36">
        <f t="shared" ca="1" si="6"/>
        <v>42622</v>
      </c>
      <c r="FX16" s="37">
        <f t="shared" ca="1" si="7"/>
        <v>42622</v>
      </c>
      <c r="FY16" s="32">
        <f t="shared" si="8"/>
        <v>0</v>
      </c>
      <c r="FZ16" s="26">
        <f t="shared" si="9"/>
        <v>0</v>
      </c>
      <c r="GA16" s="26">
        <f t="shared" si="10"/>
        <v>0</v>
      </c>
      <c r="GB16" s="26">
        <f t="shared" si="11"/>
        <v>0</v>
      </c>
    </row>
    <row r="17" spans="2:184" x14ac:dyDescent="0.25">
      <c r="B17" s="48">
        <f t="shared" ca="1" si="12"/>
        <v>42623</v>
      </c>
      <c r="C17" s="37">
        <f t="shared" ca="1" si="0"/>
        <v>42623</v>
      </c>
      <c r="D17" s="49"/>
      <c r="E17" s="49"/>
      <c r="F17" s="49"/>
      <c r="G17" s="49"/>
      <c r="H17" s="50">
        <f t="shared" si="13"/>
        <v>0</v>
      </c>
      <c r="K17" s="48">
        <f t="shared" ca="1" si="14"/>
        <v>42623</v>
      </c>
      <c r="L17" s="37">
        <f t="shared" ca="1" si="1"/>
        <v>42623</v>
      </c>
      <c r="M17" s="49"/>
      <c r="N17" s="49"/>
      <c r="O17" s="49"/>
      <c r="P17" s="49"/>
      <c r="Q17" s="50">
        <f t="shared" si="2"/>
        <v>0</v>
      </c>
      <c r="T17" s="48">
        <f t="shared" ca="1" si="15"/>
        <v>42623</v>
      </c>
      <c r="U17" s="37">
        <f t="shared" ca="1" si="3"/>
        <v>42623</v>
      </c>
      <c r="V17" s="49"/>
      <c r="W17" s="49"/>
      <c r="X17" s="49"/>
      <c r="Y17" s="49"/>
      <c r="Z17" s="50">
        <f t="shared" si="4"/>
        <v>0</v>
      </c>
      <c r="FN17" s="48">
        <f t="shared" ca="1" si="16"/>
        <v>42623</v>
      </c>
      <c r="FO17" s="37">
        <f t="shared" ca="1" si="5"/>
        <v>42623</v>
      </c>
      <c r="FP17" s="49"/>
      <c r="FQ17" s="49"/>
      <c r="FR17" s="49"/>
      <c r="FS17" s="49"/>
      <c r="FT17" s="50">
        <f t="shared" si="17"/>
        <v>0</v>
      </c>
      <c r="FW17" s="36">
        <f t="shared" ca="1" si="6"/>
        <v>42623</v>
      </c>
      <c r="FX17" s="37">
        <f t="shared" ca="1" si="7"/>
        <v>42623</v>
      </c>
      <c r="FY17" s="32">
        <f t="shared" si="8"/>
        <v>0</v>
      </c>
      <c r="FZ17" s="26">
        <f t="shared" si="9"/>
        <v>0</v>
      </c>
      <c r="GA17" s="26">
        <f t="shared" si="10"/>
        <v>0</v>
      </c>
      <c r="GB17" s="26">
        <f t="shared" si="11"/>
        <v>0</v>
      </c>
    </row>
    <row r="18" spans="2:184" x14ac:dyDescent="0.25">
      <c r="B18" s="48">
        <f t="shared" ca="1" si="12"/>
        <v>42624</v>
      </c>
      <c r="C18" s="37">
        <f t="shared" ca="1" si="0"/>
        <v>42624</v>
      </c>
      <c r="D18" s="49"/>
      <c r="E18" s="49"/>
      <c r="F18" s="49"/>
      <c r="G18" s="49"/>
      <c r="H18" s="50">
        <f t="shared" si="13"/>
        <v>0</v>
      </c>
      <c r="K18" s="48">
        <f t="shared" ca="1" si="14"/>
        <v>42624</v>
      </c>
      <c r="L18" s="37">
        <f t="shared" ca="1" si="1"/>
        <v>42624</v>
      </c>
      <c r="M18" s="49"/>
      <c r="N18" s="49"/>
      <c r="O18" s="49"/>
      <c r="P18" s="49"/>
      <c r="Q18" s="50">
        <f t="shared" si="2"/>
        <v>0</v>
      </c>
      <c r="T18" s="48">
        <f t="shared" ca="1" si="15"/>
        <v>42624</v>
      </c>
      <c r="U18" s="37">
        <f t="shared" ca="1" si="3"/>
        <v>42624</v>
      </c>
      <c r="V18" s="49"/>
      <c r="W18" s="49"/>
      <c r="X18" s="49"/>
      <c r="Y18" s="49"/>
      <c r="Z18" s="50">
        <f t="shared" si="4"/>
        <v>0</v>
      </c>
      <c r="FN18" s="48">
        <f t="shared" ca="1" si="16"/>
        <v>42624</v>
      </c>
      <c r="FO18" s="37">
        <f t="shared" ca="1" si="5"/>
        <v>42624</v>
      </c>
      <c r="FP18" s="49"/>
      <c r="FQ18" s="49"/>
      <c r="FR18" s="49"/>
      <c r="FS18" s="49"/>
      <c r="FT18" s="50">
        <f t="shared" si="17"/>
        <v>0</v>
      </c>
      <c r="FW18" s="36">
        <f t="shared" ca="1" si="6"/>
        <v>42624</v>
      </c>
      <c r="FX18" s="37">
        <f t="shared" ca="1" si="7"/>
        <v>42624</v>
      </c>
      <c r="FY18" s="32">
        <f t="shared" si="8"/>
        <v>0</v>
      </c>
      <c r="FZ18" s="26">
        <f t="shared" si="9"/>
        <v>0</v>
      </c>
      <c r="GA18" s="26">
        <f t="shared" si="10"/>
        <v>0</v>
      </c>
      <c r="GB18" s="26">
        <f t="shared" si="11"/>
        <v>0</v>
      </c>
    </row>
    <row r="19" spans="2:184" x14ac:dyDescent="0.25">
      <c r="B19" s="48">
        <f t="shared" ca="1" si="12"/>
        <v>42625</v>
      </c>
      <c r="C19" s="37">
        <f t="shared" ca="1" si="0"/>
        <v>42625</v>
      </c>
      <c r="D19" s="49"/>
      <c r="E19" s="49"/>
      <c r="F19" s="49"/>
      <c r="G19" s="49"/>
      <c r="H19" s="50">
        <f t="shared" si="13"/>
        <v>0</v>
      </c>
      <c r="K19" s="48">
        <f t="shared" ca="1" si="14"/>
        <v>42625</v>
      </c>
      <c r="L19" s="37">
        <f t="shared" ca="1" si="1"/>
        <v>42625</v>
      </c>
      <c r="M19" s="49"/>
      <c r="N19" s="49"/>
      <c r="O19" s="49"/>
      <c r="P19" s="49"/>
      <c r="Q19" s="50">
        <f t="shared" si="2"/>
        <v>0</v>
      </c>
      <c r="T19" s="48">
        <f t="shared" ca="1" si="15"/>
        <v>42625</v>
      </c>
      <c r="U19" s="37">
        <f t="shared" ca="1" si="3"/>
        <v>42625</v>
      </c>
      <c r="V19" s="49"/>
      <c r="W19" s="49"/>
      <c r="X19" s="49"/>
      <c r="Y19" s="49"/>
      <c r="Z19" s="50">
        <f t="shared" si="4"/>
        <v>0</v>
      </c>
      <c r="FN19" s="48">
        <f t="shared" ca="1" si="16"/>
        <v>42625</v>
      </c>
      <c r="FO19" s="37">
        <f t="shared" ca="1" si="5"/>
        <v>42625</v>
      </c>
      <c r="FP19" s="49"/>
      <c r="FQ19" s="49"/>
      <c r="FR19" s="49"/>
      <c r="FS19" s="49"/>
      <c r="FT19" s="50">
        <f t="shared" si="17"/>
        <v>0</v>
      </c>
      <c r="FW19" s="36">
        <f t="shared" ca="1" si="6"/>
        <v>42625</v>
      </c>
      <c r="FX19" s="37">
        <f t="shared" ca="1" si="7"/>
        <v>42625</v>
      </c>
      <c r="FY19" s="32">
        <f t="shared" si="8"/>
        <v>0</v>
      </c>
      <c r="FZ19" s="26">
        <f t="shared" si="9"/>
        <v>0</v>
      </c>
      <c r="GA19" s="26">
        <f t="shared" si="10"/>
        <v>0</v>
      </c>
      <c r="GB19" s="26">
        <f t="shared" si="11"/>
        <v>0</v>
      </c>
    </row>
    <row r="20" spans="2:184" x14ac:dyDescent="0.25">
      <c r="B20" s="48">
        <f t="shared" ca="1" si="12"/>
        <v>42626</v>
      </c>
      <c r="C20" s="37">
        <f t="shared" ca="1" si="0"/>
        <v>42626</v>
      </c>
      <c r="D20" s="49"/>
      <c r="E20" s="49"/>
      <c r="F20" s="49"/>
      <c r="G20" s="49"/>
      <c r="H20" s="50">
        <f t="shared" si="13"/>
        <v>0</v>
      </c>
      <c r="K20" s="48">
        <f t="shared" ca="1" si="14"/>
        <v>42626</v>
      </c>
      <c r="L20" s="37">
        <f t="shared" ca="1" si="1"/>
        <v>42626</v>
      </c>
      <c r="M20" s="49"/>
      <c r="N20" s="49"/>
      <c r="O20" s="49"/>
      <c r="P20" s="49"/>
      <c r="Q20" s="50">
        <f t="shared" si="2"/>
        <v>0</v>
      </c>
      <c r="T20" s="48">
        <f t="shared" ca="1" si="15"/>
        <v>42626</v>
      </c>
      <c r="U20" s="37">
        <f t="shared" ca="1" si="3"/>
        <v>42626</v>
      </c>
      <c r="V20" s="49"/>
      <c r="W20" s="49"/>
      <c r="X20" s="49"/>
      <c r="Y20" s="49"/>
      <c r="Z20" s="50">
        <f t="shared" si="4"/>
        <v>0</v>
      </c>
      <c r="FN20" s="48">
        <f t="shared" ca="1" si="16"/>
        <v>42626</v>
      </c>
      <c r="FO20" s="37">
        <f t="shared" ca="1" si="5"/>
        <v>42626</v>
      </c>
      <c r="FP20" s="49"/>
      <c r="FQ20" s="49"/>
      <c r="FR20" s="49"/>
      <c r="FS20" s="49"/>
      <c r="FT20" s="50">
        <f t="shared" si="17"/>
        <v>0</v>
      </c>
      <c r="FW20" s="36">
        <f t="shared" ca="1" si="6"/>
        <v>42626</v>
      </c>
      <c r="FX20" s="37">
        <f t="shared" ca="1" si="7"/>
        <v>42626</v>
      </c>
      <c r="FY20" s="32">
        <f t="shared" si="8"/>
        <v>0</v>
      </c>
      <c r="FZ20" s="26">
        <f t="shared" si="9"/>
        <v>0</v>
      </c>
      <c r="GA20" s="26">
        <f t="shared" si="10"/>
        <v>0</v>
      </c>
      <c r="GB20" s="26">
        <f t="shared" si="11"/>
        <v>0</v>
      </c>
    </row>
    <row r="21" spans="2:184" x14ac:dyDescent="0.25">
      <c r="B21" s="48">
        <f t="shared" ca="1" si="12"/>
        <v>42627</v>
      </c>
      <c r="C21" s="37">
        <f t="shared" ca="1" si="0"/>
        <v>42627</v>
      </c>
      <c r="D21" s="49"/>
      <c r="E21" s="49"/>
      <c r="F21" s="49"/>
      <c r="G21" s="49"/>
      <c r="H21" s="50">
        <f t="shared" si="13"/>
        <v>0</v>
      </c>
      <c r="K21" s="48">
        <f t="shared" ca="1" si="14"/>
        <v>42627</v>
      </c>
      <c r="L21" s="37">
        <f t="shared" ca="1" si="1"/>
        <v>42627</v>
      </c>
      <c r="M21" s="49"/>
      <c r="N21" s="49"/>
      <c r="O21" s="49"/>
      <c r="P21" s="49"/>
      <c r="Q21" s="50">
        <f t="shared" si="2"/>
        <v>0</v>
      </c>
      <c r="T21" s="48">
        <f t="shared" ca="1" si="15"/>
        <v>42627</v>
      </c>
      <c r="U21" s="37">
        <f t="shared" ca="1" si="3"/>
        <v>42627</v>
      </c>
      <c r="V21" s="49"/>
      <c r="W21" s="49"/>
      <c r="X21" s="49"/>
      <c r="Y21" s="49"/>
      <c r="Z21" s="50">
        <f t="shared" si="4"/>
        <v>0</v>
      </c>
      <c r="FN21" s="48">
        <f t="shared" ca="1" si="16"/>
        <v>42627</v>
      </c>
      <c r="FO21" s="37">
        <f t="shared" ca="1" si="5"/>
        <v>42627</v>
      </c>
      <c r="FP21" s="49"/>
      <c r="FQ21" s="49"/>
      <c r="FR21" s="49"/>
      <c r="FS21" s="49"/>
      <c r="FT21" s="50">
        <f t="shared" si="17"/>
        <v>0</v>
      </c>
      <c r="FW21" s="36">
        <f t="shared" ca="1" si="6"/>
        <v>42627</v>
      </c>
      <c r="FX21" s="37">
        <f t="shared" ca="1" si="7"/>
        <v>42627</v>
      </c>
      <c r="FY21" s="32">
        <f t="shared" si="8"/>
        <v>0</v>
      </c>
      <c r="FZ21" s="26">
        <f t="shared" si="9"/>
        <v>0</v>
      </c>
      <c r="GA21" s="26">
        <f t="shared" si="10"/>
        <v>0</v>
      </c>
      <c r="GB21" s="26">
        <f t="shared" si="11"/>
        <v>0</v>
      </c>
    </row>
    <row r="22" spans="2:184" x14ac:dyDescent="0.25">
      <c r="B22" s="48">
        <f t="shared" ca="1" si="12"/>
        <v>42628</v>
      </c>
      <c r="C22" s="37">
        <f t="shared" ca="1" si="0"/>
        <v>42628</v>
      </c>
      <c r="D22" s="49"/>
      <c r="E22" s="49"/>
      <c r="F22" s="49"/>
      <c r="G22" s="49"/>
      <c r="H22" s="50">
        <f t="shared" si="13"/>
        <v>0</v>
      </c>
      <c r="K22" s="48">
        <f t="shared" ca="1" si="14"/>
        <v>42628</v>
      </c>
      <c r="L22" s="37">
        <f t="shared" ca="1" si="1"/>
        <v>42628</v>
      </c>
      <c r="M22" s="49"/>
      <c r="N22" s="49"/>
      <c r="O22" s="49"/>
      <c r="P22" s="49"/>
      <c r="Q22" s="50">
        <f t="shared" si="2"/>
        <v>0</v>
      </c>
      <c r="T22" s="48">
        <f t="shared" ca="1" si="15"/>
        <v>42628</v>
      </c>
      <c r="U22" s="37">
        <f t="shared" ca="1" si="3"/>
        <v>42628</v>
      </c>
      <c r="V22" s="49"/>
      <c r="W22" s="49"/>
      <c r="X22" s="49"/>
      <c r="Y22" s="49"/>
      <c r="Z22" s="50">
        <f t="shared" si="4"/>
        <v>0</v>
      </c>
      <c r="FN22" s="48">
        <f t="shared" ca="1" si="16"/>
        <v>42628</v>
      </c>
      <c r="FO22" s="37">
        <f t="shared" ca="1" si="5"/>
        <v>42628</v>
      </c>
      <c r="FP22" s="49"/>
      <c r="FQ22" s="49"/>
      <c r="FR22" s="49"/>
      <c r="FS22" s="49"/>
      <c r="FT22" s="50">
        <f t="shared" si="17"/>
        <v>0</v>
      </c>
      <c r="FW22" s="36">
        <f t="shared" ca="1" si="6"/>
        <v>42628</v>
      </c>
      <c r="FX22" s="37">
        <f t="shared" ca="1" si="7"/>
        <v>42628</v>
      </c>
      <c r="FY22" s="32">
        <f t="shared" si="8"/>
        <v>0</v>
      </c>
      <c r="FZ22" s="26">
        <f t="shared" si="9"/>
        <v>0</v>
      </c>
      <c r="GA22" s="26">
        <f t="shared" si="10"/>
        <v>0</v>
      </c>
      <c r="GB22" s="26">
        <f t="shared" si="11"/>
        <v>0</v>
      </c>
    </row>
    <row r="23" spans="2:184" x14ac:dyDescent="0.25">
      <c r="B23" s="48">
        <f t="shared" ca="1" si="12"/>
        <v>42629</v>
      </c>
      <c r="C23" s="37">
        <f t="shared" ca="1" si="0"/>
        <v>42629</v>
      </c>
      <c r="D23" s="49"/>
      <c r="E23" s="49"/>
      <c r="F23" s="49"/>
      <c r="G23" s="49"/>
      <c r="H23" s="50">
        <f t="shared" si="13"/>
        <v>0</v>
      </c>
      <c r="K23" s="48">
        <f t="shared" ca="1" si="14"/>
        <v>42629</v>
      </c>
      <c r="L23" s="37">
        <f t="shared" ca="1" si="1"/>
        <v>42629</v>
      </c>
      <c r="M23" s="49"/>
      <c r="N23" s="49"/>
      <c r="O23" s="49"/>
      <c r="P23" s="49"/>
      <c r="Q23" s="50">
        <f t="shared" si="2"/>
        <v>0</v>
      </c>
      <c r="T23" s="48">
        <f t="shared" ca="1" si="15"/>
        <v>42629</v>
      </c>
      <c r="U23" s="37">
        <f t="shared" ca="1" si="3"/>
        <v>42629</v>
      </c>
      <c r="V23" s="49"/>
      <c r="W23" s="49"/>
      <c r="X23" s="49"/>
      <c r="Y23" s="49"/>
      <c r="Z23" s="50">
        <f t="shared" si="4"/>
        <v>0</v>
      </c>
      <c r="FN23" s="48">
        <f t="shared" ca="1" si="16"/>
        <v>42629</v>
      </c>
      <c r="FO23" s="37">
        <f t="shared" ca="1" si="5"/>
        <v>42629</v>
      </c>
      <c r="FP23" s="49"/>
      <c r="FQ23" s="49"/>
      <c r="FR23" s="49"/>
      <c r="FS23" s="49"/>
      <c r="FT23" s="50">
        <f t="shared" si="17"/>
        <v>0</v>
      </c>
      <c r="FW23" s="36">
        <f t="shared" ca="1" si="6"/>
        <v>42629</v>
      </c>
      <c r="FX23" s="37">
        <f t="shared" ca="1" si="7"/>
        <v>42629</v>
      </c>
      <c r="FY23" s="32">
        <f t="shared" si="8"/>
        <v>0</v>
      </c>
      <c r="FZ23" s="26">
        <f t="shared" si="9"/>
        <v>0</v>
      </c>
      <c r="GA23" s="26">
        <f t="shared" si="10"/>
        <v>0</v>
      </c>
      <c r="GB23" s="26">
        <f t="shared" si="11"/>
        <v>0</v>
      </c>
    </row>
    <row r="24" spans="2:184" x14ac:dyDescent="0.25">
      <c r="B24" s="48">
        <f t="shared" ca="1" si="12"/>
        <v>42630</v>
      </c>
      <c r="C24" s="37">
        <f t="shared" ca="1" si="0"/>
        <v>42630</v>
      </c>
      <c r="D24" s="49"/>
      <c r="E24" s="49"/>
      <c r="F24" s="49"/>
      <c r="G24" s="49"/>
      <c r="H24" s="50">
        <f t="shared" si="13"/>
        <v>0</v>
      </c>
      <c r="K24" s="48">
        <f t="shared" ca="1" si="14"/>
        <v>42630</v>
      </c>
      <c r="L24" s="37">
        <f t="shared" ca="1" si="1"/>
        <v>42630</v>
      </c>
      <c r="M24" s="49"/>
      <c r="N24" s="49"/>
      <c r="O24" s="49"/>
      <c r="P24" s="49"/>
      <c r="Q24" s="50">
        <f t="shared" si="2"/>
        <v>0</v>
      </c>
      <c r="T24" s="48">
        <f t="shared" ca="1" si="15"/>
        <v>42630</v>
      </c>
      <c r="U24" s="37">
        <f t="shared" ca="1" si="3"/>
        <v>42630</v>
      </c>
      <c r="V24" s="49"/>
      <c r="W24" s="49"/>
      <c r="X24" s="49"/>
      <c r="Y24" s="49"/>
      <c r="Z24" s="50">
        <f t="shared" si="4"/>
        <v>0</v>
      </c>
      <c r="FN24" s="48">
        <f t="shared" ca="1" si="16"/>
        <v>42630</v>
      </c>
      <c r="FO24" s="37">
        <f t="shared" ca="1" si="5"/>
        <v>42630</v>
      </c>
      <c r="FP24" s="49"/>
      <c r="FQ24" s="49"/>
      <c r="FR24" s="49"/>
      <c r="FS24" s="49"/>
      <c r="FT24" s="50">
        <f t="shared" si="17"/>
        <v>0</v>
      </c>
      <c r="FW24" s="36">
        <f t="shared" ca="1" si="6"/>
        <v>42630</v>
      </c>
      <c r="FX24" s="37">
        <f t="shared" ca="1" si="7"/>
        <v>42630</v>
      </c>
      <c r="FY24" s="32">
        <f t="shared" si="8"/>
        <v>0</v>
      </c>
      <c r="FZ24" s="26">
        <f t="shared" si="9"/>
        <v>0</v>
      </c>
      <c r="GA24" s="26">
        <f t="shared" si="10"/>
        <v>0</v>
      </c>
      <c r="GB24" s="26">
        <f t="shared" si="11"/>
        <v>0</v>
      </c>
    </row>
    <row r="25" spans="2:184" x14ac:dyDescent="0.25">
      <c r="B25" s="48">
        <f t="shared" ca="1" si="12"/>
        <v>42631</v>
      </c>
      <c r="C25" s="37">
        <f t="shared" ca="1" si="0"/>
        <v>42631</v>
      </c>
      <c r="D25" s="49"/>
      <c r="E25" s="49"/>
      <c r="F25" s="49"/>
      <c r="G25" s="49"/>
      <c r="H25" s="50">
        <f t="shared" si="13"/>
        <v>0</v>
      </c>
      <c r="K25" s="48">
        <f t="shared" ca="1" si="14"/>
        <v>42631</v>
      </c>
      <c r="L25" s="37">
        <f t="shared" ca="1" si="1"/>
        <v>42631</v>
      </c>
      <c r="M25" s="49"/>
      <c r="N25" s="49"/>
      <c r="O25" s="49"/>
      <c r="P25" s="49"/>
      <c r="Q25" s="50">
        <f t="shared" si="2"/>
        <v>0</v>
      </c>
      <c r="T25" s="48">
        <f t="shared" ca="1" si="15"/>
        <v>42631</v>
      </c>
      <c r="U25" s="37">
        <f t="shared" ca="1" si="3"/>
        <v>42631</v>
      </c>
      <c r="V25" s="49"/>
      <c r="W25" s="49"/>
      <c r="X25" s="49"/>
      <c r="Y25" s="49"/>
      <c r="Z25" s="50">
        <f t="shared" si="4"/>
        <v>0</v>
      </c>
      <c r="FN25" s="48">
        <f t="shared" ca="1" si="16"/>
        <v>42631</v>
      </c>
      <c r="FO25" s="37">
        <f t="shared" ca="1" si="5"/>
        <v>42631</v>
      </c>
      <c r="FP25" s="49"/>
      <c r="FQ25" s="49"/>
      <c r="FR25" s="49"/>
      <c r="FS25" s="49"/>
      <c r="FT25" s="50">
        <f t="shared" si="17"/>
        <v>0</v>
      </c>
      <c r="FW25" s="36">
        <f t="shared" ca="1" si="6"/>
        <v>42631</v>
      </c>
      <c r="FX25" s="37">
        <f t="shared" ca="1" si="7"/>
        <v>42631</v>
      </c>
      <c r="FY25" s="32">
        <f t="shared" si="8"/>
        <v>0</v>
      </c>
      <c r="FZ25" s="26">
        <f t="shared" si="9"/>
        <v>0</v>
      </c>
      <c r="GA25" s="26">
        <f t="shared" si="10"/>
        <v>0</v>
      </c>
      <c r="GB25" s="26">
        <f t="shared" si="11"/>
        <v>0</v>
      </c>
    </row>
    <row r="26" spans="2:184" x14ac:dyDescent="0.25">
      <c r="B26" s="48">
        <f t="shared" ca="1" si="12"/>
        <v>42632</v>
      </c>
      <c r="C26" s="37">
        <f t="shared" ca="1" si="0"/>
        <v>42632</v>
      </c>
      <c r="D26" s="49"/>
      <c r="E26" s="49"/>
      <c r="F26" s="49"/>
      <c r="G26" s="49"/>
      <c r="H26" s="50">
        <f t="shared" si="13"/>
        <v>0</v>
      </c>
      <c r="K26" s="48">
        <f t="shared" ca="1" si="14"/>
        <v>42632</v>
      </c>
      <c r="L26" s="37">
        <f t="shared" ca="1" si="1"/>
        <v>42632</v>
      </c>
      <c r="M26" s="49"/>
      <c r="N26" s="49"/>
      <c r="O26" s="49"/>
      <c r="P26" s="49"/>
      <c r="Q26" s="50">
        <f t="shared" si="2"/>
        <v>0</v>
      </c>
      <c r="T26" s="48">
        <f t="shared" ca="1" si="15"/>
        <v>42632</v>
      </c>
      <c r="U26" s="37">
        <f t="shared" ca="1" si="3"/>
        <v>42632</v>
      </c>
      <c r="V26" s="49"/>
      <c r="W26" s="49"/>
      <c r="X26" s="49"/>
      <c r="Y26" s="49"/>
      <c r="Z26" s="50">
        <f t="shared" si="4"/>
        <v>0</v>
      </c>
      <c r="FN26" s="48">
        <f t="shared" ca="1" si="16"/>
        <v>42632</v>
      </c>
      <c r="FO26" s="37">
        <f t="shared" ca="1" si="5"/>
        <v>42632</v>
      </c>
      <c r="FP26" s="49"/>
      <c r="FQ26" s="49"/>
      <c r="FR26" s="49"/>
      <c r="FS26" s="49"/>
      <c r="FT26" s="50">
        <f t="shared" si="17"/>
        <v>0</v>
      </c>
      <c r="FW26" s="36">
        <f t="shared" ca="1" si="6"/>
        <v>42632</v>
      </c>
      <c r="FX26" s="37">
        <f t="shared" ca="1" si="7"/>
        <v>42632</v>
      </c>
      <c r="FY26" s="32">
        <f t="shared" si="8"/>
        <v>0</v>
      </c>
      <c r="FZ26" s="26">
        <f t="shared" si="9"/>
        <v>0</v>
      </c>
      <c r="GA26" s="26">
        <f t="shared" si="10"/>
        <v>0</v>
      </c>
      <c r="GB26" s="26">
        <f t="shared" si="11"/>
        <v>0</v>
      </c>
    </row>
    <row r="27" spans="2:184" x14ac:dyDescent="0.25">
      <c r="B27" s="48">
        <f t="shared" ca="1" si="12"/>
        <v>42633</v>
      </c>
      <c r="C27" s="37">
        <f t="shared" ca="1" si="0"/>
        <v>42633</v>
      </c>
      <c r="D27" s="49"/>
      <c r="E27" s="49"/>
      <c r="F27" s="49"/>
      <c r="G27" s="49"/>
      <c r="H27" s="50">
        <f t="shared" si="13"/>
        <v>0</v>
      </c>
      <c r="K27" s="48">
        <f t="shared" ca="1" si="14"/>
        <v>42633</v>
      </c>
      <c r="L27" s="37">
        <f t="shared" ca="1" si="1"/>
        <v>42633</v>
      </c>
      <c r="M27" s="49"/>
      <c r="N27" s="49"/>
      <c r="O27" s="49"/>
      <c r="P27" s="49"/>
      <c r="Q27" s="50">
        <f t="shared" si="2"/>
        <v>0</v>
      </c>
      <c r="T27" s="48">
        <f t="shared" ca="1" si="15"/>
        <v>42633</v>
      </c>
      <c r="U27" s="37">
        <f t="shared" ca="1" si="3"/>
        <v>42633</v>
      </c>
      <c r="V27" s="49"/>
      <c r="W27" s="49"/>
      <c r="X27" s="49"/>
      <c r="Y27" s="49"/>
      <c r="Z27" s="50">
        <f t="shared" si="4"/>
        <v>0</v>
      </c>
      <c r="FN27" s="48">
        <f t="shared" ca="1" si="16"/>
        <v>42633</v>
      </c>
      <c r="FO27" s="37">
        <f t="shared" ca="1" si="5"/>
        <v>42633</v>
      </c>
      <c r="FP27" s="49"/>
      <c r="FQ27" s="49"/>
      <c r="FR27" s="49"/>
      <c r="FS27" s="49"/>
      <c r="FT27" s="50">
        <f t="shared" si="17"/>
        <v>0</v>
      </c>
      <c r="FW27" s="36">
        <f t="shared" ca="1" si="6"/>
        <v>42633</v>
      </c>
      <c r="FX27" s="37">
        <f t="shared" ca="1" si="7"/>
        <v>42633</v>
      </c>
      <c r="FY27" s="32">
        <f t="shared" si="8"/>
        <v>0</v>
      </c>
      <c r="FZ27" s="26">
        <f t="shared" si="9"/>
        <v>0</v>
      </c>
      <c r="GA27" s="26">
        <f t="shared" si="10"/>
        <v>0</v>
      </c>
      <c r="GB27" s="26">
        <f t="shared" si="11"/>
        <v>0</v>
      </c>
    </row>
    <row r="28" spans="2:184" x14ac:dyDescent="0.25">
      <c r="B28" s="48">
        <f t="shared" ca="1" si="12"/>
        <v>42634</v>
      </c>
      <c r="C28" s="37">
        <f t="shared" ca="1" si="0"/>
        <v>42634</v>
      </c>
      <c r="D28" s="49"/>
      <c r="E28" s="49"/>
      <c r="F28" s="49"/>
      <c r="G28" s="49"/>
      <c r="H28" s="50">
        <f t="shared" si="13"/>
        <v>0</v>
      </c>
      <c r="K28" s="48">
        <f t="shared" ca="1" si="14"/>
        <v>42634</v>
      </c>
      <c r="L28" s="37">
        <f t="shared" ca="1" si="1"/>
        <v>42634</v>
      </c>
      <c r="M28" s="49"/>
      <c r="N28" s="49"/>
      <c r="O28" s="49"/>
      <c r="P28" s="49"/>
      <c r="Q28" s="50">
        <f t="shared" si="2"/>
        <v>0</v>
      </c>
      <c r="T28" s="48">
        <f t="shared" ca="1" si="15"/>
        <v>42634</v>
      </c>
      <c r="U28" s="37">
        <f t="shared" ca="1" si="3"/>
        <v>42634</v>
      </c>
      <c r="V28" s="49"/>
      <c r="W28" s="49"/>
      <c r="X28" s="49"/>
      <c r="Y28" s="49"/>
      <c r="Z28" s="50">
        <f t="shared" si="4"/>
        <v>0</v>
      </c>
      <c r="FN28" s="48">
        <f t="shared" ca="1" si="16"/>
        <v>42634</v>
      </c>
      <c r="FO28" s="37">
        <f t="shared" ca="1" si="5"/>
        <v>42634</v>
      </c>
      <c r="FP28" s="49"/>
      <c r="FQ28" s="49"/>
      <c r="FR28" s="49"/>
      <c r="FS28" s="49"/>
      <c r="FT28" s="50">
        <f t="shared" si="17"/>
        <v>0</v>
      </c>
      <c r="FW28" s="36">
        <f t="shared" ca="1" si="6"/>
        <v>42634</v>
      </c>
      <c r="FX28" s="37">
        <f t="shared" ca="1" si="7"/>
        <v>42634</v>
      </c>
      <c r="FY28" s="32">
        <f t="shared" si="8"/>
        <v>0</v>
      </c>
      <c r="FZ28" s="26">
        <f t="shared" si="9"/>
        <v>0</v>
      </c>
      <c r="GA28" s="26">
        <f t="shared" si="10"/>
        <v>0</v>
      </c>
      <c r="GB28" s="26">
        <f t="shared" si="11"/>
        <v>0</v>
      </c>
    </row>
    <row r="29" spans="2:184" x14ac:dyDescent="0.25">
      <c r="B29" s="48">
        <f t="shared" ca="1" si="12"/>
        <v>42635</v>
      </c>
      <c r="C29" s="37">
        <f t="shared" ca="1" si="0"/>
        <v>42635</v>
      </c>
      <c r="D29" s="49"/>
      <c r="E29" s="49"/>
      <c r="F29" s="49"/>
      <c r="G29" s="49"/>
      <c r="H29" s="50">
        <f t="shared" si="13"/>
        <v>0</v>
      </c>
      <c r="K29" s="48">
        <f t="shared" ca="1" si="14"/>
        <v>42635</v>
      </c>
      <c r="L29" s="37">
        <f t="shared" ca="1" si="1"/>
        <v>42635</v>
      </c>
      <c r="M29" s="49"/>
      <c r="N29" s="49"/>
      <c r="O29" s="49"/>
      <c r="P29" s="49"/>
      <c r="Q29" s="50">
        <f t="shared" si="2"/>
        <v>0</v>
      </c>
      <c r="T29" s="48">
        <f t="shared" ca="1" si="15"/>
        <v>42635</v>
      </c>
      <c r="U29" s="37">
        <f t="shared" ca="1" si="3"/>
        <v>42635</v>
      </c>
      <c r="V29" s="49"/>
      <c r="W29" s="49"/>
      <c r="X29" s="49"/>
      <c r="Y29" s="49"/>
      <c r="Z29" s="50">
        <f t="shared" si="4"/>
        <v>0</v>
      </c>
      <c r="FN29" s="48">
        <f t="shared" ca="1" si="16"/>
        <v>42635</v>
      </c>
      <c r="FO29" s="37">
        <f t="shared" ca="1" si="5"/>
        <v>42635</v>
      </c>
      <c r="FP29" s="49"/>
      <c r="FQ29" s="49"/>
      <c r="FR29" s="49"/>
      <c r="FS29" s="49"/>
      <c r="FT29" s="50">
        <f t="shared" si="17"/>
        <v>0</v>
      </c>
      <c r="FW29" s="36">
        <f t="shared" ca="1" si="6"/>
        <v>42635</v>
      </c>
      <c r="FX29" s="37">
        <f t="shared" ca="1" si="7"/>
        <v>42635</v>
      </c>
      <c r="FY29" s="32">
        <f t="shared" si="8"/>
        <v>0</v>
      </c>
      <c r="FZ29" s="26">
        <f t="shared" si="9"/>
        <v>0</v>
      </c>
      <c r="GA29" s="26">
        <f t="shared" si="10"/>
        <v>0</v>
      </c>
      <c r="GB29" s="26">
        <f t="shared" si="11"/>
        <v>0</v>
      </c>
    </row>
    <row r="30" spans="2:184" x14ac:dyDescent="0.25">
      <c r="B30" s="48">
        <f t="shared" ca="1" si="12"/>
        <v>42636</v>
      </c>
      <c r="C30" s="37">
        <f t="shared" ca="1" si="0"/>
        <v>42636</v>
      </c>
      <c r="D30" s="49"/>
      <c r="E30" s="49"/>
      <c r="F30" s="49"/>
      <c r="G30" s="49"/>
      <c r="H30" s="50">
        <f t="shared" si="13"/>
        <v>0</v>
      </c>
      <c r="K30" s="48">
        <f t="shared" ca="1" si="14"/>
        <v>42636</v>
      </c>
      <c r="L30" s="37">
        <f t="shared" ca="1" si="1"/>
        <v>42636</v>
      </c>
      <c r="M30" s="49"/>
      <c r="N30" s="49"/>
      <c r="O30" s="49"/>
      <c r="P30" s="49"/>
      <c r="Q30" s="50">
        <f t="shared" si="2"/>
        <v>0</v>
      </c>
      <c r="T30" s="48">
        <f t="shared" ca="1" si="15"/>
        <v>42636</v>
      </c>
      <c r="U30" s="37">
        <f t="shared" ca="1" si="3"/>
        <v>42636</v>
      </c>
      <c r="V30" s="49"/>
      <c r="W30" s="49"/>
      <c r="X30" s="49"/>
      <c r="Y30" s="49"/>
      <c r="Z30" s="50">
        <f t="shared" si="4"/>
        <v>0</v>
      </c>
      <c r="FN30" s="48">
        <f t="shared" ca="1" si="16"/>
        <v>42636</v>
      </c>
      <c r="FO30" s="37">
        <f t="shared" ca="1" si="5"/>
        <v>42636</v>
      </c>
      <c r="FP30" s="49"/>
      <c r="FQ30" s="49"/>
      <c r="FR30" s="49"/>
      <c r="FS30" s="49"/>
      <c r="FT30" s="50">
        <f t="shared" si="17"/>
        <v>0</v>
      </c>
      <c r="FW30" s="36">
        <f t="shared" ca="1" si="6"/>
        <v>42636</v>
      </c>
      <c r="FX30" s="37">
        <f t="shared" ca="1" si="7"/>
        <v>42636</v>
      </c>
      <c r="FY30" s="32">
        <f t="shared" si="8"/>
        <v>0</v>
      </c>
      <c r="FZ30" s="26">
        <f t="shared" si="9"/>
        <v>0</v>
      </c>
      <c r="GA30" s="26">
        <f t="shared" si="10"/>
        <v>0</v>
      </c>
      <c r="GB30" s="26">
        <f t="shared" si="11"/>
        <v>0</v>
      </c>
    </row>
    <row r="31" spans="2:184" x14ac:dyDescent="0.25">
      <c r="B31" s="48">
        <f t="shared" ca="1" si="12"/>
        <v>42637</v>
      </c>
      <c r="C31" s="37">
        <f t="shared" ca="1" si="0"/>
        <v>42637</v>
      </c>
      <c r="D31" s="49"/>
      <c r="E31" s="49"/>
      <c r="F31" s="49"/>
      <c r="G31" s="49"/>
      <c r="H31" s="50">
        <f t="shared" si="13"/>
        <v>0</v>
      </c>
      <c r="K31" s="48">
        <f t="shared" ca="1" si="14"/>
        <v>42637</v>
      </c>
      <c r="L31" s="37">
        <f t="shared" ca="1" si="1"/>
        <v>42637</v>
      </c>
      <c r="M31" s="49"/>
      <c r="N31" s="49"/>
      <c r="O31" s="49"/>
      <c r="P31" s="49"/>
      <c r="Q31" s="50">
        <f>SUM(N31-M31,P31-O31)</f>
        <v>0</v>
      </c>
      <c r="T31" s="48">
        <f t="shared" ca="1" si="15"/>
        <v>42637</v>
      </c>
      <c r="U31" s="37">
        <f t="shared" ca="1" si="3"/>
        <v>42637</v>
      </c>
      <c r="V31" s="49"/>
      <c r="W31" s="49"/>
      <c r="X31" s="49"/>
      <c r="Y31" s="49"/>
      <c r="Z31" s="50">
        <f>SUM(W31-V31,Y31-X31)</f>
        <v>0</v>
      </c>
      <c r="FN31" s="48">
        <f t="shared" ca="1" si="16"/>
        <v>42637</v>
      </c>
      <c r="FO31" s="37">
        <f t="shared" ca="1" si="5"/>
        <v>42637</v>
      </c>
      <c r="FP31" s="49"/>
      <c r="FQ31" s="49"/>
      <c r="FR31" s="49"/>
      <c r="FS31" s="49"/>
      <c r="FT31" s="50">
        <f t="shared" si="17"/>
        <v>0</v>
      </c>
      <c r="FW31" s="36">
        <f t="shared" ca="1" si="6"/>
        <v>42637</v>
      </c>
      <c r="FX31" s="37">
        <f t="shared" ca="1" si="7"/>
        <v>42637</v>
      </c>
      <c r="FY31" s="32">
        <f t="shared" si="8"/>
        <v>0</v>
      </c>
      <c r="FZ31" s="26">
        <f t="shared" si="9"/>
        <v>0</v>
      </c>
      <c r="GA31" s="26">
        <f t="shared" si="10"/>
        <v>0</v>
      </c>
      <c r="GB31" s="26">
        <f t="shared" si="11"/>
        <v>0</v>
      </c>
    </row>
    <row r="32" spans="2:184" x14ac:dyDescent="0.25">
      <c r="B32" s="48">
        <f t="shared" ca="1" si="12"/>
        <v>42638</v>
      </c>
      <c r="C32" s="37">
        <f t="shared" ca="1" si="0"/>
        <v>42638</v>
      </c>
      <c r="D32" s="49"/>
      <c r="E32" s="49"/>
      <c r="F32" s="49"/>
      <c r="G32" s="49"/>
      <c r="H32" s="50">
        <f t="shared" si="13"/>
        <v>0</v>
      </c>
      <c r="K32" s="48">
        <f t="shared" ca="1" si="14"/>
        <v>42638</v>
      </c>
      <c r="L32" s="37">
        <f t="shared" ca="1" si="1"/>
        <v>42638</v>
      </c>
      <c r="M32" s="49"/>
      <c r="N32" s="49"/>
      <c r="O32" s="49"/>
      <c r="P32" s="49"/>
      <c r="Q32" s="50">
        <f t="shared" si="2"/>
        <v>0</v>
      </c>
      <c r="T32" s="48">
        <f t="shared" ca="1" si="15"/>
        <v>42638</v>
      </c>
      <c r="U32" s="37">
        <f t="shared" ca="1" si="3"/>
        <v>42638</v>
      </c>
      <c r="V32" s="49"/>
      <c r="W32" s="49"/>
      <c r="X32" s="49"/>
      <c r="Y32" s="49"/>
      <c r="Z32" s="50">
        <f t="shared" ref="Z32:Z38" si="18">SUM(W32-V32,Y32-X32)</f>
        <v>0</v>
      </c>
      <c r="FN32" s="48">
        <f t="shared" ca="1" si="16"/>
        <v>42638</v>
      </c>
      <c r="FO32" s="37">
        <f t="shared" ca="1" si="5"/>
        <v>42638</v>
      </c>
      <c r="FP32" s="49"/>
      <c r="FQ32" s="49"/>
      <c r="FR32" s="49"/>
      <c r="FS32" s="49"/>
      <c r="FT32" s="50">
        <f t="shared" si="17"/>
        <v>0</v>
      </c>
      <c r="FW32" s="36">
        <f t="shared" ca="1" si="6"/>
        <v>42638</v>
      </c>
      <c r="FX32" s="37">
        <f t="shared" ca="1" si="7"/>
        <v>42638</v>
      </c>
      <c r="FY32" s="32">
        <f t="shared" si="8"/>
        <v>0</v>
      </c>
      <c r="FZ32" s="26">
        <f t="shared" si="9"/>
        <v>0</v>
      </c>
      <c r="GA32" s="26">
        <f t="shared" si="10"/>
        <v>0</v>
      </c>
      <c r="GB32" s="26">
        <f t="shared" si="11"/>
        <v>0</v>
      </c>
    </row>
    <row r="33" spans="2:184" x14ac:dyDescent="0.25">
      <c r="B33" s="48">
        <f ca="1">B32+1</f>
        <v>42639</v>
      </c>
      <c r="C33" s="37">
        <f t="shared" ca="1" si="0"/>
        <v>42639</v>
      </c>
      <c r="D33" s="49"/>
      <c r="E33" s="49"/>
      <c r="F33" s="49"/>
      <c r="G33" s="49"/>
      <c r="H33" s="50">
        <f t="shared" si="13"/>
        <v>0</v>
      </c>
      <c r="K33" s="48">
        <f ca="1">K32+1</f>
        <v>42639</v>
      </c>
      <c r="L33" s="37">
        <f t="shared" ca="1" si="1"/>
        <v>42639</v>
      </c>
      <c r="M33" s="49"/>
      <c r="N33" s="49"/>
      <c r="O33" s="49"/>
      <c r="P33" s="49"/>
      <c r="Q33" s="50">
        <f t="shared" si="2"/>
        <v>0</v>
      </c>
      <c r="T33" s="48">
        <f ca="1">T32+1</f>
        <v>42639</v>
      </c>
      <c r="U33" s="37">
        <f t="shared" ca="1" si="3"/>
        <v>42639</v>
      </c>
      <c r="V33" s="49"/>
      <c r="W33" s="49"/>
      <c r="X33" s="49"/>
      <c r="Y33" s="49"/>
      <c r="Z33" s="50">
        <f t="shared" si="18"/>
        <v>0</v>
      </c>
      <c r="FN33" s="48">
        <f ca="1">FN32+1</f>
        <v>42639</v>
      </c>
      <c r="FO33" s="37">
        <f t="shared" ca="1" si="5"/>
        <v>42639</v>
      </c>
      <c r="FP33" s="49"/>
      <c r="FQ33" s="49"/>
      <c r="FR33" s="49"/>
      <c r="FS33" s="49"/>
      <c r="FT33" s="50">
        <f t="shared" si="17"/>
        <v>0</v>
      </c>
      <c r="FW33" s="36">
        <f t="shared" ca="1" si="6"/>
        <v>42639</v>
      </c>
      <c r="FX33" s="37">
        <f t="shared" ca="1" si="7"/>
        <v>42639</v>
      </c>
      <c r="FY33" s="32">
        <f t="shared" si="8"/>
        <v>0</v>
      </c>
      <c r="FZ33" s="26">
        <f t="shared" si="9"/>
        <v>0</v>
      </c>
      <c r="GA33" s="26">
        <f t="shared" si="10"/>
        <v>0</v>
      </c>
      <c r="GB33" s="26">
        <f t="shared" si="11"/>
        <v>0</v>
      </c>
    </row>
    <row r="34" spans="2:184" x14ac:dyDescent="0.25">
      <c r="B34" s="48">
        <f ca="1">B33+1</f>
        <v>42640</v>
      </c>
      <c r="C34" s="37">
        <f t="shared" ca="1" si="0"/>
        <v>42640</v>
      </c>
      <c r="D34" s="49"/>
      <c r="E34" s="49"/>
      <c r="F34" s="49"/>
      <c r="G34" s="49"/>
      <c r="H34" s="50">
        <f>SUM(E34-D34,G34-F34)</f>
        <v>0</v>
      </c>
      <c r="K34" s="48">
        <f ca="1">K33+1</f>
        <v>42640</v>
      </c>
      <c r="L34" s="37">
        <f t="shared" ca="1" si="1"/>
        <v>42640</v>
      </c>
      <c r="M34" s="49"/>
      <c r="N34" s="49"/>
      <c r="O34" s="49"/>
      <c r="P34" s="49"/>
      <c r="Q34" s="50">
        <f t="shared" si="2"/>
        <v>0</v>
      </c>
      <c r="T34" s="48">
        <f ca="1">T33+1</f>
        <v>42640</v>
      </c>
      <c r="U34" s="37">
        <f t="shared" ca="1" si="3"/>
        <v>42640</v>
      </c>
      <c r="V34" s="49"/>
      <c r="W34" s="49"/>
      <c r="X34" s="49"/>
      <c r="Y34" s="49"/>
      <c r="Z34" s="50">
        <f t="shared" si="18"/>
        <v>0</v>
      </c>
      <c r="FN34" s="48">
        <f ca="1">FN33+1</f>
        <v>42640</v>
      </c>
      <c r="FO34" s="37">
        <f t="shared" ca="1" si="5"/>
        <v>42640</v>
      </c>
      <c r="FP34" s="49"/>
      <c r="FQ34" s="49"/>
      <c r="FR34" s="49"/>
      <c r="FS34" s="49"/>
      <c r="FT34" s="50">
        <f>SUM(FQ34-FP34,FS34-FR34)</f>
        <v>0</v>
      </c>
      <c r="FW34" s="36">
        <f t="shared" ca="1" si="6"/>
        <v>42640</v>
      </c>
      <c r="FX34" s="37">
        <f t="shared" ca="1" si="7"/>
        <v>42640</v>
      </c>
      <c r="FY34" s="32">
        <f t="shared" si="8"/>
        <v>0</v>
      </c>
      <c r="FZ34" s="26">
        <f t="shared" si="9"/>
        <v>0</v>
      </c>
      <c r="GA34" s="26">
        <f t="shared" si="10"/>
        <v>0</v>
      </c>
      <c r="GB34" s="26">
        <f t="shared" si="11"/>
        <v>0</v>
      </c>
    </row>
    <row r="35" spans="2:184" x14ac:dyDescent="0.25">
      <c r="B35" s="48">
        <f ca="1">B34+1</f>
        <v>42641</v>
      </c>
      <c r="C35" s="37">
        <f t="shared" ca="1" si="0"/>
        <v>42641</v>
      </c>
      <c r="D35" s="49"/>
      <c r="E35" s="49"/>
      <c r="F35" s="49"/>
      <c r="G35" s="49"/>
      <c r="H35" s="50">
        <f t="shared" si="13"/>
        <v>0</v>
      </c>
      <c r="K35" s="48">
        <f ca="1">K34+1</f>
        <v>42641</v>
      </c>
      <c r="L35" s="37">
        <f t="shared" ca="1" si="1"/>
        <v>42641</v>
      </c>
      <c r="M35" s="49"/>
      <c r="N35" s="49"/>
      <c r="O35" s="49"/>
      <c r="P35" s="49"/>
      <c r="Q35" s="50">
        <f t="shared" si="2"/>
        <v>0</v>
      </c>
      <c r="T35" s="48">
        <f ca="1">T34+1</f>
        <v>42641</v>
      </c>
      <c r="U35" s="37">
        <f t="shared" ca="1" si="3"/>
        <v>42641</v>
      </c>
      <c r="V35" s="49"/>
      <c r="W35" s="49"/>
      <c r="X35" s="49"/>
      <c r="Y35" s="49"/>
      <c r="Z35" s="50">
        <f t="shared" si="18"/>
        <v>0</v>
      </c>
      <c r="FN35" s="48">
        <f ca="1">FN34+1</f>
        <v>42641</v>
      </c>
      <c r="FO35" s="37">
        <f t="shared" ca="1" si="5"/>
        <v>42641</v>
      </c>
      <c r="FP35" s="49"/>
      <c r="FQ35" s="49"/>
      <c r="FR35" s="49"/>
      <c r="FS35" s="49"/>
      <c r="FT35" s="50">
        <f>SUM(FQ35-FP35,FS35-FR35)</f>
        <v>0</v>
      </c>
      <c r="FW35" s="36">
        <f t="shared" ca="1" si="6"/>
        <v>42641</v>
      </c>
      <c r="FX35" s="37">
        <f t="shared" ca="1" si="7"/>
        <v>42641</v>
      </c>
      <c r="FY35" s="32">
        <f t="shared" si="8"/>
        <v>0</v>
      </c>
      <c r="FZ35" s="26">
        <f t="shared" si="9"/>
        <v>0</v>
      </c>
      <c r="GA35" s="26">
        <f t="shared" si="10"/>
        <v>0</v>
      </c>
      <c r="GB35" s="26">
        <f t="shared" si="11"/>
        <v>0</v>
      </c>
    </row>
    <row r="36" spans="2:184" x14ac:dyDescent="0.25">
      <c r="B36" s="48">
        <f ca="1">IF(MONTH($B$35+1)=MONTH($B$35),$B$35+1,"")</f>
        <v>42642</v>
      </c>
      <c r="C36" s="37">
        <f ca="1">IF(B36="","",C35+1)</f>
        <v>42642</v>
      </c>
      <c r="D36" s="49"/>
      <c r="E36" s="49"/>
      <c r="F36" s="49"/>
      <c r="G36" s="49"/>
      <c r="H36" s="50">
        <f t="shared" si="13"/>
        <v>0</v>
      </c>
      <c r="K36" s="48">
        <f ca="1">IF(MONTH($B$35+1)=MONTH($B$35),$B$35+1,"")</f>
        <v>42642</v>
      </c>
      <c r="L36" s="37">
        <f t="shared" ca="1" si="1"/>
        <v>42642</v>
      </c>
      <c r="M36" s="49"/>
      <c r="N36" s="49"/>
      <c r="O36" s="49"/>
      <c r="P36" s="49"/>
      <c r="Q36" s="50">
        <f t="shared" si="2"/>
        <v>0</v>
      </c>
      <c r="T36" s="48">
        <f ca="1">IF(MONTH($B$35+1)=MONTH($B$35),$B$35+1,"")</f>
        <v>42642</v>
      </c>
      <c r="U36" s="37">
        <f t="shared" ca="1" si="3"/>
        <v>42642</v>
      </c>
      <c r="V36" s="49"/>
      <c r="W36" s="49"/>
      <c r="X36" s="49"/>
      <c r="Y36" s="49"/>
      <c r="Z36" s="50">
        <f t="shared" si="18"/>
        <v>0</v>
      </c>
      <c r="FN36" s="48">
        <f ca="1">IF(MONTH($B$35+1)=MONTH($B$35),$B$35+1,"")</f>
        <v>42642</v>
      </c>
      <c r="FO36" s="37">
        <f ca="1">IF(FN36="","",FO35+1)</f>
        <v>42642</v>
      </c>
      <c r="FP36" s="49"/>
      <c r="FQ36" s="49"/>
      <c r="FR36" s="49"/>
      <c r="FS36" s="49"/>
      <c r="FT36" s="50">
        <f>SUM(FQ36-FP36,FS36-FR36)</f>
        <v>0</v>
      </c>
      <c r="FW36" s="36">
        <f ca="1">IF(MONTH($B$35+1)=MONTH($B$35),$B$35+1,"")</f>
        <v>42642</v>
      </c>
      <c r="FX36" s="37">
        <f ca="1">IF(FW36="","",FX35+1)</f>
        <v>42642</v>
      </c>
      <c r="FY36" s="32">
        <f t="shared" si="8"/>
        <v>0</v>
      </c>
      <c r="FZ36" s="26">
        <f t="shared" si="9"/>
        <v>0</v>
      </c>
      <c r="GA36" s="26">
        <f t="shared" si="10"/>
        <v>0</v>
      </c>
      <c r="GB36" s="26">
        <f t="shared" si="11"/>
        <v>0</v>
      </c>
    </row>
    <row r="37" spans="2:184" x14ac:dyDescent="0.25">
      <c r="B37" s="48">
        <f ca="1">IF(MONTH($B$35+2)=MONTH($B$35),$B$35+2,"")</f>
        <v>42643</v>
      </c>
      <c r="C37" s="37">
        <f ca="1">IF(B37="","",C36+1)</f>
        <v>42643</v>
      </c>
      <c r="D37" s="49"/>
      <c r="E37" s="49"/>
      <c r="F37" s="49"/>
      <c r="G37" s="49"/>
      <c r="H37" s="50">
        <f>SUM(E37-D37,G37-F37)</f>
        <v>0</v>
      </c>
      <c r="K37" s="48">
        <f ca="1">IF(MONTH($B$35+2)=MONTH($B$35),$B$35+2,"")</f>
        <v>42643</v>
      </c>
      <c r="L37" s="37">
        <f t="shared" ca="1" si="1"/>
        <v>42643</v>
      </c>
      <c r="M37" s="49"/>
      <c r="N37" s="49"/>
      <c r="O37" s="49"/>
      <c r="P37" s="49"/>
      <c r="Q37" s="50">
        <f t="shared" si="2"/>
        <v>0</v>
      </c>
      <c r="T37" s="48">
        <f ca="1">IF(MONTH($B$35+2)=MONTH($B$35),$B$35+2,"")</f>
        <v>42643</v>
      </c>
      <c r="U37" s="37">
        <f t="shared" ca="1" si="3"/>
        <v>42643</v>
      </c>
      <c r="V37" s="49"/>
      <c r="W37" s="49"/>
      <c r="X37" s="49"/>
      <c r="Y37" s="49"/>
      <c r="Z37" s="50">
        <f t="shared" si="18"/>
        <v>0</v>
      </c>
      <c r="FN37" s="48">
        <f ca="1">IF(MONTH($B$35+2)=MONTH($B$35),$B$35+2,"")</f>
        <v>42643</v>
      </c>
      <c r="FO37" s="37">
        <f ca="1">IF(FN37="","",FO36+1)</f>
        <v>42643</v>
      </c>
      <c r="FP37" s="49"/>
      <c r="FQ37" s="49"/>
      <c r="FR37" s="49"/>
      <c r="FS37" s="49"/>
      <c r="FT37" s="50">
        <f>SUM(FQ37-FP37,FS37-FR37)</f>
        <v>0</v>
      </c>
      <c r="FW37" s="36">
        <f ca="1">IF(MONTH($B$35+2)=MONTH($B$35),$B$35+2,"")</f>
        <v>42643</v>
      </c>
      <c r="FX37" s="37">
        <f ca="1">IF(FW37="","",FX36+1)</f>
        <v>42643</v>
      </c>
      <c r="FY37" s="32">
        <f t="shared" si="8"/>
        <v>0</v>
      </c>
      <c r="FZ37" s="26">
        <f t="shared" si="9"/>
        <v>0</v>
      </c>
      <c r="GA37" s="26">
        <f t="shared" si="10"/>
        <v>0</v>
      </c>
      <c r="GB37" s="26">
        <f t="shared" si="11"/>
        <v>0</v>
      </c>
    </row>
    <row r="38" spans="2:184" ht="15.75" thickBot="1" x14ac:dyDescent="0.3">
      <c r="B38" s="51" t="str">
        <f ca="1">IF(MONTH($B$35+3)=MONTH($B$35),$B$35+3,"")</f>
        <v/>
      </c>
      <c r="C38" s="52" t="str">
        <f ca="1">IF(B38="","",C37+1)</f>
        <v/>
      </c>
      <c r="D38" s="53"/>
      <c r="E38" s="53"/>
      <c r="F38" s="53"/>
      <c r="G38" s="53"/>
      <c r="H38" s="54">
        <f>SUM(E38-D38,G38-F38)</f>
        <v>0</v>
      </c>
      <c r="K38" s="51" t="str">
        <f ca="1">IF(MONTH($B$35+3)=MONTH($B$35),$B$35+3,"")</f>
        <v/>
      </c>
      <c r="L38" s="52" t="str">
        <f t="shared" ca="1" si="1"/>
        <v/>
      </c>
      <c r="M38" s="53"/>
      <c r="N38" s="53"/>
      <c r="O38" s="53"/>
      <c r="P38" s="53"/>
      <c r="Q38" s="54">
        <f t="shared" si="2"/>
        <v>0</v>
      </c>
      <c r="T38" s="51" t="str">
        <f ca="1">IF(MONTH($B$35+3)=MONTH($B$35),$B$35+3,"")</f>
        <v/>
      </c>
      <c r="U38" s="52" t="str">
        <f t="shared" ca="1" si="3"/>
        <v/>
      </c>
      <c r="V38" s="53"/>
      <c r="W38" s="53"/>
      <c r="X38" s="53"/>
      <c r="Y38" s="53"/>
      <c r="Z38" s="54">
        <f t="shared" si="18"/>
        <v>0</v>
      </c>
      <c r="FN38" s="51" t="str">
        <f ca="1">IF(MONTH($B$35+3)=MONTH($B$35),$B$35+3,"")</f>
        <v/>
      </c>
      <c r="FO38" s="52" t="str">
        <f ca="1">IF(FN38="","",FO37+1)</f>
        <v/>
      </c>
      <c r="FP38" s="53"/>
      <c r="FQ38" s="53"/>
      <c r="FR38" s="53"/>
      <c r="FS38" s="53"/>
      <c r="FT38" s="54">
        <f>SUM(FQ38-FP38,FS38-FR38)</f>
        <v>0</v>
      </c>
      <c r="FW38" s="38" t="str">
        <f ca="1">IF(MONTH($B$35+3)=MONTH($B$35),$B$35+3,"")</f>
        <v/>
      </c>
      <c r="FX38" s="39" t="str">
        <f ca="1">IF(FW38="","",FX37+1)</f>
        <v/>
      </c>
      <c r="FY38" s="33">
        <f t="shared" si="8"/>
        <v>0</v>
      </c>
      <c r="FZ38" s="27">
        <f t="shared" si="9"/>
        <v>0</v>
      </c>
      <c r="GA38" s="27">
        <f t="shared" si="10"/>
        <v>0</v>
      </c>
      <c r="GB38" s="27">
        <f t="shared" si="11"/>
        <v>0</v>
      </c>
    </row>
    <row r="39" spans="2:184" ht="15.75" thickBot="1" x14ac:dyDescent="0.3">
      <c r="B39" s="3"/>
      <c r="C39" s="3"/>
      <c r="G39" s="4" t="s">
        <v>3</v>
      </c>
      <c r="H39" s="17">
        <f>SUM(H8:H38)</f>
        <v>0</v>
      </c>
      <c r="K39" s="3"/>
      <c r="L39" s="3"/>
      <c r="P39" s="4" t="s">
        <v>3</v>
      </c>
      <c r="Q39" s="17">
        <f>SUM(Q8:Q38)</f>
        <v>0</v>
      </c>
      <c r="T39" s="3"/>
      <c r="U39" s="3"/>
      <c r="Y39" s="4" t="s">
        <v>3</v>
      </c>
      <c r="Z39" s="17">
        <f>SUM(Z8:Z38)</f>
        <v>0</v>
      </c>
      <c r="FN39" s="3"/>
      <c r="FO39" s="3"/>
      <c r="FS39" s="42" t="s">
        <v>3</v>
      </c>
      <c r="FT39" s="43">
        <f>SUM(FT8:FT38)</f>
        <v>0</v>
      </c>
      <c r="FY39" s="24">
        <f t="shared" si="8"/>
        <v>0</v>
      </c>
      <c r="FZ39" s="24">
        <f t="shared" si="9"/>
        <v>0</v>
      </c>
      <c r="GA39" s="24">
        <f t="shared" si="10"/>
        <v>0</v>
      </c>
      <c r="GB39" s="24">
        <f t="shared" si="11"/>
        <v>0</v>
      </c>
    </row>
  </sheetData>
  <conditionalFormatting sqref="E9:F9">
    <cfRule type="expression" dxfId="80" priority="11" stopIfTrue="1">
      <formula>COUNTIF(Fériés,$B9)&gt;0</formula>
    </cfRule>
    <cfRule type="expression" dxfId="79" priority="12" stopIfTrue="1">
      <formula>WEEKDAY($B9,2)&gt;5</formula>
    </cfRule>
  </conditionalFormatting>
  <conditionalFormatting sqref="FX8:FX38">
    <cfRule type="expression" dxfId="78" priority="13" stopIfTrue="1">
      <formula>COUNTIF(Fériés,$B8)&gt;0</formula>
    </cfRule>
    <cfRule type="expression" dxfId="77" priority="14" stopIfTrue="1">
      <formula>WEEKDAY($B8,2)&gt;5</formula>
    </cfRule>
  </conditionalFormatting>
  <conditionalFormatting sqref="B8:H38">
    <cfRule type="expression" dxfId="76" priority="9" stopIfTrue="1">
      <formula>COUNTIF(Fériés,$B8)&gt;0</formula>
    </cfRule>
    <cfRule type="expression" dxfId="75" priority="10" stopIfTrue="1">
      <formula>WEEKDAY($B8,2)&gt;5</formula>
    </cfRule>
  </conditionalFormatting>
  <conditionalFormatting sqref="N9:O9">
    <cfRule type="expression" dxfId="74" priority="7" stopIfTrue="1">
      <formula>COUNTIF(Fériés,$B9)&gt;0</formula>
    </cfRule>
    <cfRule type="expression" dxfId="73" priority="8" stopIfTrue="1">
      <formula>WEEKDAY($B9,2)&gt;5</formula>
    </cfRule>
  </conditionalFormatting>
  <conditionalFormatting sqref="K8:Q38">
    <cfRule type="expression" dxfId="72" priority="5" stopIfTrue="1">
      <formula>COUNTIF(Fériés,$B8)&gt;0</formula>
    </cfRule>
    <cfRule type="expression" dxfId="71" priority="6" stopIfTrue="1">
      <formula>WEEKDAY($B8,2)&gt;5</formula>
    </cfRule>
  </conditionalFormatting>
  <conditionalFormatting sqref="T8:Z38">
    <cfRule type="expression" dxfId="70" priority="1" stopIfTrue="1">
      <formula>COUNTIF(Fériés,$B8)&gt;0</formula>
    </cfRule>
    <cfRule type="expression" dxfId="69" priority="2" stopIfTrue="1">
      <formula>WEEKDAY($B8,2)&gt;5</formula>
    </cfRule>
  </conditionalFormatting>
  <conditionalFormatting sqref="W9:X9">
    <cfRule type="expression" dxfId="68" priority="3" stopIfTrue="1">
      <formula>COUNTIF(Fériés,$B9)&gt;0</formula>
    </cfRule>
    <cfRule type="expression" dxfId="67" priority="4" stopIfTrue="1">
      <formula>WEEKDAY($B9,2)&gt;5</formula>
    </cfRule>
  </conditionalFormatting>
  <conditionalFormatting sqref="FQ9:FR9">
    <cfRule type="expression" dxfId="66" priority="19" stopIfTrue="1">
      <formula>COUNTIF(Fériés,$B9)&gt;0</formula>
    </cfRule>
    <cfRule type="expression" dxfId="65" priority="20" stopIfTrue="1">
      <formula>WEEKDAY($B9,2)&gt;5</formula>
    </cfRule>
  </conditionalFormatting>
  <conditionalFormatting sqref="FN8:FT38">
    <cfRule type="expression" dxfId="64" priority="17" stopIfTrue="1">
      <formula>COUNTIF(Fériés,$B8)&gt;0</formula>
    </cfRule>
    <cfRule type="expression" dxfId="63" priority="18" stopIfTrue="1">
      <formula>WEEKDAY($B8,2)&gt;5</formula>
    </cfRule>
  </conditionalFormatting>
  <conditionalFormatting sqref="FW8:GB38">
    <cfRule type="expression" dxfId="62" priority="15" stopIfTrue="1">
      <formula>COUNTIF(Fériés,$B8)&gt;0</formula>
    </cfRule>
    <cfRule type="expression" dxfId="61" priority="16" stopIfTrue="1">
      <formula>WEEKDAY($B8,2)&gt;5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B39"/>
  <sheetViews>
    <sheetView showGridLines="0" topLeftCell="B1" zoomScale="70" zoomScaleNormal="70" workbookViewId="0">
      <selection activeCell="FO3" sqref="FO3:FP3"/>
    </sheetView>
  </sheetViews>
  <sheetFormatPr baseColWidth="10" defaultColWidth="13" defaultRowHeight="15" x14ac:dyDescent="0.25"/>
  <cols>
    <col min="1" max="1" width="8.5703125" customWidth="1"/>
    <col min="2" max="2" width="9.85546875" customWidth="1"/>
    <col min="3" max="3" width="7" customWidth="1"/>
    <col min="4" max="7" width="6.85546875" customWidth="1"/>
    <col min="8" max="8" width="10" customWidth="1"/>
    <col min="9" max="10" width="5.28515625" customWidth="1"/>
    <col min="11" max="11" width="9.85546875" customWidth="1"/>
    <col min="12" max="12" width="7" customWidth="1"/>
    <col min="13" max="16" width="6.85546875" customWidth="1"/>
    <col min="17" max="17" width="10" customWidth="1"/>
    <col min="18" max="19" width="5.28515625" customWidth="1"/>
    <col min="20" max="20" width="9.85546875" customWidth="1"/>
    <col min="21" max="21" width="7" customWidth="1"/>
    <col min="22" max="25" width="6.85546875" customWidth="1"/>
    <col min="26" max="26" width="10" customWidth="1"/>
    <col min="27" max="27" width="0" hidden="1" customWidth="1"/>
    <col min="28" max="167" width="13" hidden="1" customWidth="1"/>
    <col min="168" max="169" width="5.28515625" customWidth="1"/>
    <col min="170" max="170" width="9.85546875" customWidth="1"/>
    <col min="171" max="171" width="7.28515625" customWidth="1"/>
    <col min="172" max="175" width="6.85546875" customWidth="1"/>
    <col min="176" max="176" width="10" customWidth="1"/>
    <col min="177" max="178" width="5.28515625" customWidth="1"/>
    <col min="180" max="180" width="6" customWidth="1"/>
    <col min="181" max="184" width="9.42578125" customWidth="1"/>
  </cols>
  <sheetData>
    <row r="1" spans="1:184" x14ac:dyDescent="0.25">
      <c r="A1" s="20"/>
      <c r="B1" s="20"/>
      <c r="FS1" s="20"/>
      <c r="FT1" s="20"/>
    </row>
    <row r="2" spans="1:184" x14ac:dyDescent="0.25">
      <c r="A2" s="74"/>
      <c r="C2" s="69" t="str">
        <f ca="1">MID(CELL("nomfichier",A1),FIND("]",CELL("nomfichier",A1))+1,12)</f>
        <v>Octobre</v>
      </c>
      <c r="D2" s="67">
        <f>An</f>
        <v>2016</v>
      </c>
      <c r="L2" s="70" t="str">
        <f ca="1">MID(CELL("nomfichier",A1),FIND("]",CELL("nomfichier",A1))+1,12)</f>
        <v>Octobre</v>
      </c>
      <c r="M2" s="67">
        <f>An</f>
        <v>2016</v>
      </c>
      <c r="U2" s="70" t="str">
        <f ca="1">MID(CELL("nomfichier",A1),FIND("]",CELL("nomfichier",A1))+1,12)</f>
        <v>Octobre</v>
      </c>
      <c r="V2" s="67">
        <f>An</f>
        <v>2016</v>
      </c>
      <c r="FO2" s="70" t="str">
        <f ca="1">MID(CELL("nomfichier",A1),FIND("]",CELL("nomfichier",A1))+1,12)</f>
        <v>Octobre</v>
      </c>
      <c r="FP2" s="67">
        <f>An</f>
        <v>2016</v>
      </c>
      <c r="FS2" s="21"/>
      <c r="FT2" s="22"/>
    </row>
    <row r="3" spans="1:184" x14ac:dyDescent="0.25">
      <c r="A3" s="21"/>
      <c r="B3" s="21"/>
    </row>
    <row r="4" spans="1:184" ht="15.75" thickBot="1" x14ac:dyDescent="0.3"/>
    <row r="5" spans="1:184" ht="15.75" thickBot="1" x14ac:dyDescent="0.3">
      <c r="C5" s="56" t="str">
        <f>Janvier!C5</f>
        <v>PIERRE</v>
      </c>
      <c r="D5" s="57"/>
      <c r="E5" s="55"/>
      <c r="L5" s="56" t="str">
        <f>Janvier!L5</f>
        <v>PAUL</v>
      </c>
      <c r="M5" s="57"/>
      <c r="N5" s="55"/>
      <c r="O5" s="19"/>
      <c r="U5" s="56" t="str">
        <f>Janvier!U5</f>
        <v>MARTIN</v>
      </c>
      <c r="V5" s="57"/>
      <c r="W5" s="55"/>
      <c r="X5" s="19"/>
      <c r="FO5" s="56" t="str">
        <f>Janvier!FO5</f>
        <v>DUBOIS</v>
      </c>
      <c r="FP5" s="57"/>
      <c r="FQ5" s="55"/>
      <c r="FW5" s="68" t="str">
        <f ca="1">MID(CELL("nomfichier",A1),FIND("]",CELL("nomfichier",A1))+1,12)</f>
        <v>Octobre</v>
      </c>
      <c r="FX5" s="30"/>
      <c r="FY5" s="29" t="str">
        <f>C5</f>
        <v>PIERRE</v>
      </c>
      <c r="FZ5" s="29" t="str">
        <f>L5</f>
        <v>PAUL</v>
      </c>
      <c r="GA5" s="29" t="str">
        <f>U5</f>
        <v>MARTIN</v>
      </c>
      <c r="GB5" s="29" t="str">
        <f>FO5</f>
        <v>DUBOIS</v>
      </c>
    </row>
    <row r="6" spans="1:184" ht="15.75" thickBot="1" x14ac:dyDescent="0.3">
      <c r="FW6" s="68">
        <f>An</f>
        <v>2016</v>
      </c>
      <c r="FX6" s="30"/>
    </row>
    <row r="7" spans="1:184" x14ac:dyDescent="0.25">
      <c r="B7" s="44" t="s">
        <v>1</v>
      </c>
      <c r="C7" s="45" t="s">
        <v>2</v>
      </c>
      <c r="D7" s="46" t="s">
        <v>36</v>
      </c>
      <c r="E7" s="46" t="s">
        <v>37</v>
      </c>
      <c r="F7" s="46" t="s">
        <v>36</v>
      </c>
      <c r="G7" s="46" t="s">
        <v>37</v>
      </c>
      <c r="H7" s="47" t="s">
        <v>35</v>
      </c>
      <c r="K7" s="44" t="s">
        <v>1</v>
      </c>
      <c r="L7" s="45" t="s">
        <v>2</v>
      </c>
      <c r="M7" s="46" t="s">
        <v>36</v>
      </c>
      <c r="N7" s="46" t="s">
        <v>37</v>
      </c>
      <c r="O7" s="46" t="s">
        <v>36</v>
      </c>
      <c r="P7" s="46" t="s">
        <v>37</v>
      </c>
      <c r="Q7" s="47" t="s">
        <v>35</v>
      </c>
      <c r="T7" s="44" t="s">
        <v>1</v>
      </c>
      <c r="U7" s="45" t="s">
        <v>2</v>
      </c>
      <c r="V7" s="46" t="s">
        <v>36</v>
      </c>
      <c r="W7" s="46" t="s">
        <v>37</v>
      </c>
      <c r="X7" s="46" t="s">
        <v>36</v>
      </c>
      <c r="Y7" s="46" t="s">
        <v>37</v>
      </c>
      <c r="Z7" s="47" t="s">
        <v>35</v>
      </c>
      <c r="FN7" s="44" t="s">
        <v>1</v>
      </c>
      <c r="FO7" s="45" t="s">
        <v>2</v>
      </c>
      <c r="FP7" s="46" t="s">
        <v>36</v>
      </c>
      <c r="FQ7" s="46" t="s">
        <v>37</v>
      </c>
      <c r="FR7" s="46" t="s">
        <v>36</v>
      </c>
      <c r="FS7" s="46" t="s">
        <v>37</v>
      </c>
      <c r="FT7" s="47" t="s">
        <v>35</v>
      </c>
      <c r="FW7" s="41" t="s">
        <v>1</v>
      </c>
      <c r="FX7" s="41" t="s">
        <v>2</v>
      </c>
      <c r="FY7" s="40" t="s">
        <v>35</v>
      </c>
      <c r="FZ7" s="28" t="s">
        <v>35</v>
      </c>
      <c r="GA7" s="28" t="s">
        <v>35</v>
      </c>
      <c r="GB7" s="28" t="s">
        <v>35</v>
      </c>
    </row>
    <row r="8" spans="1:184" x14ac:dyDescent="0.25">
      <c r="B8" s="48">
        <f ca="1">DATE(An,MONTH("1/"&amp;$C$2),1)</f>
        <v>42644</v>
      </c>
      <c r="C8" s="37">
        <f ca="1">B8</f>
        <v>42644</v>
      </c>
      <c r="D8" s="49"/>
      <c r="E8" s="49"/>
      <c r="F8" s="49"/>
      <c r="G8" s="49"/>
      <c r="H8" s="50">
        <f>SUM(E8-D8,G8-F8)</f>
        <v>0</v>
      </c>
      <c r="K8" s="48">
        <f ca="1">B8</f>
        <v>42644</v>
      </c>
      <c r="L8" s="37">
        <f ca="1">$C8</f>
        <v>42644</v>
      </c>
      <c r="M8" s="49"/>
      <c r="N8" s="49"/>
      <c r="O8" s="49"/>
      <c r="P8" s="49"/>
      <c r="Q8" s="50">
        <f>SUM(N8-M8,P8-O8)</f>
        <v>0</v>
      </c>
      <c r="T8" s="48">
        <f ca="1">B8</f>
        <v>42644</v>
      </c>
      <c r="U8" s="37">
        <f ca="1">$C8</f>
        <v>42644</v>
      </c>
      <c r="V8" s="49"/>
      <c r="W8" s="49"/>
      <c r="X8" s="49"/>
      <c r="Y8" s="49"/>
      <c r="Z8" s="50">
        <f>SUM(W8-V8,Y8-X8)</f>
        <v>0</v>
      </c>
      <c r="FN8" s="48">
        <f ca="1">B8</f>
        <v>42644</v>
      </c>
      <c r="FO8" s="37">
        <f ca="1">FN8</f>
        <v>42644</v>
      </c>
      <c r="FP8" s="49"/>
      <c r="FQ8" s="49"/>
      <c r="FR8" s="49"/>
      <c r="FS8" s="49"/>
      <c r="FT8" s="50">
        <f>SUM(FQ8-FP8,FS8-FR8)</f>
        <v>0</v>
      </c>
      <c r="FW8" s="34">
        <f ca="1">B8</f>
        <v>42644</v>
      </c>
      <c r="FX8" s="35">
        <f ca="1">FW8</f>
        <v>42644</v>
      </c>
      <c r="FY8" s="31">
        <f>H8</f>
        <v>0</v>
      </c>
      <c r="FZ8" s="25">
        <f>Q8</f>
        <v>0</v>
      </c>
      <c r="GA8" s="25">
        <f>Z8</f>
        <v>0</v>
      </c>
      <c r="GB8" s="25">
        <f>FT8</f>
        <v>0</v>
      </c>
    </row>
    <row r="9" spans="1:184" x14ac:dyDescent="0.25">
      <c r="B9" s="48">
        <f ca="1">B8+1</f>
        <v>42645</v>
      </c>
      <c r="C9" s="37">
        <f t="shared" ref="C9:C35" ca="1" si="0">B9</f>
        <v>42645</v>
      </c>
      <c r="D9" s="49"/>
      <c r="E9" s="49"/>
      <c r="F9" s="49"/>
      <c r="G9" s="49"/>
      <c r="H9" s="50">
        <f>SUM(E9-D9,G9-F9)</f>
        <v>0</v>
      </c>
      <c r="K9" s="48">
        <f ca="1">K8+1</f>
        <v>42645</v>
      </c>
      <c r="L9" s="37">
        <f t="shared" ref="L9:L38" ca="1" si="1">$C9</f>
        <v>42645</v>
      </c>
      <c r="M9" s="49"/>
      <c r="N9" s="49"/>
      <c r="O9" s="49"/>
      <c r="P9" s="49"/>
      <c r="Q9" s="50">
        <f t="shared" ref="Q9:Q38" si="2">SUM(N9-M9,P9-O9)</f>
        <v>0</v>
      </c>
      <c r="T9" s="48">
        <f ca="1">T8+1</f>
        <v>42645</v>
      </c>
      <c r="U9" s="37">
        <f t="shared" ref="U9:U38" ca="1" si="3">$C9</f>
        <v>42645</v>
      </c>
      <c r="V9" s="49"/>
      <c r="W9" s="49"/>
      <c r="X9" s="49"/>
      <c r="Y9" s="49"/>
      <c r="Z9" s="50">
        <f t="shared" ref="Z9:Z30" si="4">SUM(W9-V9,Y9-X9)</f>
        <v>0</v>
      </c>
      <c r="FN9" s="48">
        <f ca="1">FN8+1</f>
        <v>42645</v>
      </c>
      <c r="FO9" s="37">
        <f t="shared" ref="FO9:FO35" ca="1" si="5">FN9</f>
        <v>42645</v>
      </c>
      <c r="FP9" s="49"/>
      <c r="FQ9" s="49"/>
      <c r="FR9" s="49"/>
      <c r="FS9" s="49"/>
      <c r="FT9" s="50">
        <f>SUM(FQ9-FP9,FS9-FR9)</f>
        <v>0</v>
      </c>
      <c r="FW9" s="36">
        <f t="shared" ref="FW9:FW35" ca="1" si="6">FW8+1</f>
        <v>42645</v>
      </c>
      <c r="FX9" s="37">
        <f t="shared" ref="FX9:FX35" ca="1" si="7">FW9</f>
        <v>42645</v>
      </c>
      <c r="FY9" s="32">
        <f t="shared" ref="FY9:FY39" si="8">H9</f>
        <v>0</v>
      </c>
      <c r="FZ9" s="26">
        <f t="shared" ref="FZ9:FZ39" si="9">Q9</f>
        <v>0</v>
      </c>
      <c r="GA9" s="26">
        <f t="shared" ref="GA9:GA39" si="10">Z9</f>
        <v>0</v>
      </c>
      <c r="GB9" s="26">
        <f t="shared" ref="GB9:GB39" si="11">FT9</f>
        <v>0</v>
      </c>
    </row>
    <row r="10" spans="1:184" x14ac:dyDescent="0.25">
      <c r="B10" s="48">
        <f t="shared" ref="B10:B32" ca="1" si="12">B9+1</f>
        <v>42646</v>
      </c>
      <c r="C10" s="37">
        <f t="shared" ca="1" si="0"/>
        <v>42646</v>
      </c>
      <c r="D10" s="49"/>
      <c r="E10" s="49"/>
      <c r="F10" s="49"/>
      <c r="G10" s="49"/>
      <c r="H10" s="50">
        <f t="shared" ref="H10:H36" si="13">SUM(E10-D10,G10-F10)</f>
        <v>0</v>
      </c>
      <c r="K10" s="48">
        <f t="shared" ref="K10:K32" ca="1" si="14">K9+1</f>
        <v>42646</v>
      </c>
      <c r="L10" s="37">
        <f t="shared" ca="1" si="1"/>
        <v>42646</v>
      </c>
      <c r="M10" s="49"/>
      <c r="N10" s="49"/>
      <c r="O10" s="49"/>
      <c r="P10" s="49"/>
      <c r="Q10" s="50">
        <f t="shared" si="2"/>
        <v>0</v>
      </c>
      <c r="T10" s="48">
        <f t="shared" ref="T10:T32" ca="1" si="15">T9+1</f>
        <v>42646</v>
      </c>
      <c r="U10" s="37">
        <f t="shared" ca="1" si="3"/>
        <v>42646</v>
      </c>
      <c r="V10" s="49"/>
      <c r="W10" s="49"/>
      <c r="X10" s="49"/>
      <c r="Y10" s="49"/>
      <c r="Z10" s="50">
        <f t="shared" si="4"/>
        <v>0</v>
      </c>
      <c r="FN10" s="48">
        <f t="shared" ref="FN10:FN32" ca="1" si="16">FN9+1</f>
        <v>42646</v>
      </c>
      <c r="FO10" s="37">
        <f t="shared" ca="1" si="5"/>
        <v>42646</v>
      </c>
      <c r="FP10" s="49"/>
      <c r="FQ10" s="49"/>
      <c r="FR10" s="49"/>
      <c r="FS10" s="49"/>
      <c r="FT10" s="50">
        <f t="shared" ref="FT10:FT33" si="17">SUM(FQ10-FP10,FS10-FR10)</f>
        <v>0</v>
      </c>
      <c r="FW10" s="36">
        <f t="shared" ca="1" si="6"/>
        <v>42646</v>
      </c>
      <c r="FX10" s="37">
        <f t="shared" ca="1" si="7"/>
        <v>42646</v>
      </c>
      <c r="FY10" s="32">
        <f t="shared" si="8"/>
        <v>0</v>
      </c>
      <c r="FZ10" s="26">
        <f t="shared" si="9"/>
        <v>0</v>
      </c>
      <c r="GA10" s="26">
        <f t="shared" si="10"/>
        <v>0</v>
      </c>
      <c r="GB10" s="26">
        <f t="shared" si="11"/>
        <v>0</v>
      </c>
    </row>
    <row r="11" spans="1:184" x14ac:dyDescent="0.25">
      <c r="B11" s="48">
        <f t="shared" ca="1" si="12"/>
        <v>42647</v>
      </c>
      <c r="C11" s="37">
        <f t="shared" ca="1" si="0"/>
        <v>42647</v>
      </c>
      <c r="D11" s="49"/>
      <c r="E11" s="49"/>
      <c r="F11" s="49"/>
      <c r="G11" s="49"/>
      <c r="H11" s="50">
        <f t="shared" si="13"/>
        <v>0</v>
      </c>
      <c r="K11" s="48">
        <f t="shared" ca="1" si="14"/>
        <v>42647</v>
      </c>
      <c r="L11" s="37">
        <f t="shared" ca="1" si="1"/>
        <v>42647</v>
      </c>
      <c r="M11" s="49"/>
      <c r="N11" s="49"/>
      <c r="O11" s="49"/>
      <c r="P11" s="49"/>
      <c r="Q11" s="50">
        <f t="shared" si="2"/>
        <v>0</v>
      </c>
      <c r="T11" s="48">
        <f t="shared" ca="1" si="15"/>
        <v>42647</v>
      </c>
      <c r="U11" s="37">
        <f t="shared" ca="1" si="3"/>
        <v>42647</v>
      </c>
      <c r="V11" s="49"/>
      <c r="W11" s="49"/>
      <c r="X11" s="49"/>
      <c r="Y11" s="49"/>
      <c r="Z11" s="50">
        <f t="shared" si="4"/>
        <v>0</v>
      </c>
      <c r="FN11" s="48">
        <f t="shared" ca="1" si="16"/>
        <v>42647</v>
      </c>
      <c r="FO11" s="37">
        <f t="shared" ca="1" si="5"/>
        <v>42647</v>
      </c>
      <c r="FP11" s="49"/>
      <c r="FQ11" s="49"/>
      <c r="FR11" s="49"/>
      <c r="FS11" s="49"/>
      <c r="FT11" s="50">
        <f t="shared" si="17"/>
        <v>0</v>
      </c>
      <c r="FW11" s="36">
        <f t="shared" ca="1" si="6"/>
        <v>42647</v>
      </c>
      <c r="FX11" s="37">
        <f t="shared" ca="1" si="7"/>
        <v>42647</v>
      </c>
      <c r="FY11" s="32">
        <f t="shared" si="8"/>
        <v>0</v>
      </c>
      <c r="FZ11" s="26">
        <f t="shared" si="9"/>
        <v>0</v>
      </c>
      <c r="GA11" s="26">
        <f t="shared" si="10"/>
        <v>0</v>
      </c>
      <c r="GB11" s="26">
        <f t="shared" si="11"/>
        <v>0</v>
      </c>
    </row>
    <row r="12" spans="1:184" x14ac:dyDescent="0.25">
      <c r="B12" s="48">
        <f t="shared" ca="1" si="12"/>
        <v>42648</v>
      </c>
      <c r="C12" s="37">
        <f t="shared" ca="1" si="0"/>
        <v>42648</v>
      </c>
      <c r="D12" s="49"/>
      <c r="E12" s="49"/>
      <c r="F12" s="49"/>
      <c r="G12" s="49"/>
      <c r="H12" s="50">
        <f t="shared" si="13"/>
        <v>0</v>
      </c>
      <c r="K12" s="48">
        <f t="shared" ca="1" si="14"/>
        <v>42648</v>
      </c>
      <c r="L12" s="37">
        <f t="shared" ca="1" si="1"/>
        <v>42648</v>
      </c>
      <c r="M12" s="49"/>
      <c r="N12" s="49"/>
      <c r="O12" s="49"/>
      <c r="P12" s="49"/>
      <c r="Q12" s="50">
        <f t="shared" si="2"/>
        <v>0</v>
      </c>
      <c r="T12" s="48">
        <f t="shared" ca="1" si="15"/>
        <v>42648</v>
      </c>
      <c r="U12" s="37">
        <f t="shared" ca="1" si="3"/>
        <v>42648</v>
      </c>
      <c r="V12" s="49"/>
      <c r="W12" s="49"/>
      <c r="X12" s="49"/>
      <c r="Y12" s="49"/>
      <c r="Z12" s="50">
        <f t="shared" si="4"/>
        <v>0</v>
      </c>
      <c r="FN12" s="48">
        <f t="shared" ca="1" si="16"/>
        <v>42648</v>
      </c>
      <c r="FO12" s="37">
        <f t="shared" ca="1" si="5"/>
        <v>42648</v>
      </c>
      <c r="FP12" s="49"/>
      <c r="FQ12" s="49"/>
      <c r="FR12" s="49"/>
      <c r="FS12" s="49"/>
      <c r="FT12" s="50">
        <f t="shared" si="17"/>
        <v>0</v>
      </c>
      <c r="FW12" s="36">
        <f t="shared" ca="1" si="6"/>
        <v>42648</v>
      </c>
      <c r="FX12" s="37">
        <f t="shared" ca="1" si="7"/>
        <v>42648</v>
      </c>
      <c r="FY12" s="32">
        <f t="shared" si="8"/>
        <v>0</v>
      </c>
      <c r="FZ12" s="26">
        <f t="shared" si="9"/>
        <v>0</v>
      </c>
      <c r="GA12" s="26">
        <f t="shared" si="10"/>
        <v>0</v>
      </c>
      <c r="GB12" s="26">
        <f t="shared" si="11"/>
        <v>0</v>
      </c>
    </row>
    <row r="13" spans="1:184" x14ac:dyDescent="0.25">
      <c r="B13" s="48">
        <f t="shared" ca="1" si="12"/>
        <v>42649</v>
      </c>
      <c r="C13" s="37">
        <f t="shared" ca="1" si="0"/>
        <v>42649</v>
      </c>
      <c r="D13" s="49"/>
      <c r="E13" s="49"/>
      <c r="F13" s="49"/>
      <c r="G13" s="49"/>
      <c r="H13" s="50">
        <f t="shared" si="13"/>
        <v>0</v>
      </c>
      <c r="K13" s="48">
        <f t="shared" ca="1" si="14"/>
        <v>42649</v>
      </c>
      <c r="L13" s="37">
        <f t="shared" ca="1" si="1"/>
        <v>42649</v>
      </c>
      <c r="M13" s="49"/>
      <c r="N13" s="49"/>
      <c r="O13" s="49"/>
      <c r="P13" s="49"/>
      <c r="Q13" s="50">
        <f t="shared" si="2"/>
        <v>0</v>
      </c>
      <c r="T13" s="48">
        <f t="shared" ca="1" si="15"/>
        <v>42649</v>
      </c>
      <c r="U13" s="37">
        <f t="shared" ca="1" si="3"/>
        <v>42649</v>
      </c>
      <c r="V13" s="49"/>
      <c r="W13" s="49"/>
      <c r="X13" s="49"/>
      <c r="Y13" s="49"/>
      <c r="Z13" s="50">
        <f t="shared" si="4"/>
        <v>0</v>
      </c>
      <c r="FN13" s="48">
        <f t="shared" ca="1" si="16"/>
        <v>42649</v>
      </c>
      <c r="FO13" s="37">
        <f t="shared" ca="1" si="5"/>
        <v>42649</v>
      </c>
      <c r="FP13" s="49"/>
      <c r="FQ13" s="49"/>
      <c r="FR13" s="49"/>
      <c r="FS13" s="49"/>
      <c r="FT13" s="50">
        <f t="shared" si="17"/>
        <v>0</v>
      </c>
      <c r="FW13" s="36">
        <f t="shared" ca="1" si="6"/>
        <v>42649</v>
      </c>
      <c r="FX13" s="37">
        <f t="shared" ca="1" si="7"/>
        <v>42649</v>
      </c>
      <c r="FY13" s="32">
        <f t="shared" si="8"/>
        <v>0</v>
      </c>
      <c r="FZ13" s="26">
        <f t="shared" si="9"/>
        <v>0</v>
      </c>
      <c r="GA13" s="26">
        <f t="shared" si="10"/>
        <v>0</v>
      </c>
      <c r="GB13" s="26">
        <f t="shared" si="11"/>
        <v>0</v>
      </c>
    </row>
    <row r="14" spans="1:184" x14ac:dyDescent="0.25">
      <c r="B14" s="48">
        <f t="shared" ca="1" si="12"/>
        <v>42650</v>
      </c>
      <c r="C14" s="37">
        <f t="shared" ca="1" si="0"/>
        <v>42650</v>
      </c>
      <c r="D14" s="49"/>
      <c r="E14" s="49"/>
      <c r="F14" s="49"/>
      <c r="G14" s="49"/>
      <c r="H14" s="50">
        <f t="shared" si="13"/>
        <v>0</v>
      </c>
      <c r="K14" s="48">
        <f t="shared" ca="1" si="14"/>
        <v>42650</v>
      </c>
      <c r="L14" s="37">
        <f t="shared" ca="1" si="1"/>
        <v>42650</v>
      </c>
      <c r="M14" s="49"/>
      <c r="N14" s="49"/>
      <c r="O14" s="49"/>
      <c r="P14" s="49"/>
      <c r="Q14" s="50">
        <f t="shared" si="2"/>
        <v>0</v>
      </c>
      <c r="T14" s="48">
        <f t="shared" ca="1" si="15"/>
        <v>42650</v>
      </c>
      <c r="U14" s="37">
        <f t="shared" ca="1" si="3"/>
        <v>42650</v>
      </c>
      <c r="V14" s="49"/>
      <c r="W14" s="49"/>
      <c r="X14" s="49"/>
      <c r="Y14" s="49"/>
      <c r="Z14" s="50">
        <f t="shared" si="4"/>
        <v>0</v>
      </c>
      <c r="FN14" s="48">
        <f t="shared" ca="1" si="16"/>
        <v>42650</v>
      </c>
      <c r="FO14" s="37">
        <f t="shared" ca="1" si="5"/>
        <v>42650</v>
      </c>
      <c r="FP14" s="49"/>
      <c r="FQ14" s="49"/>
      <c r="FR14" s="49"/>
      <c r="FS14" s="49"/>
      <c r="FT14" s="50">
        <f t="shared" si="17"/>
        <v>0</v>
      </c>
      <c r="FW14" s="36">
        <f t="shared" ca="1" si="6"/>
        <v>42650</v>
      </c>
      <c r="FX14" s="37">
        <f t="shared" ca="1" si="7"/>
        <v>42650</v>
      </c>
      <c r="FY14" s="32">
        <f t="shared" si="8"/>
        <v>0</v>
      </c>
      <c r="FZ14" s="26">
        <f t="shared" si="9"/>
        <v>0</v>
      </c>
      <c r="GA14" s="26">
        <f t="shared" si="10"/>
        <v>0</v>
      </c>
      <c r="GB14" s="26">
        <f t="shared" si="11"/>
        <v>0</v>
      </c>
    </row>
    <row r="15" spans="1:184" x14ac:dyDescent="0.25">
      <c r="B15" s="48">
        <f t="shared" ca="1" si="12"/>
        <v>42651</v>
      </c>
      <c r="C15" s="37">
        <f t="shared" ca="1" si="0"/>
        <v>42651</v>
      </c>
      <c r="D15" s="49"/>
      <c r="E15" s="49"/>
      <c r="F15" s="49"/>
      <c r="G15" s="49"/>
      <c r="H15" s="50">
        <f t="shared" si="13"/>
        <v>0</v>
      </c>
      <c r="K15" s="48">
        <f t="shared" ca="1" si="14"/>
        <v>42651</v>
      </c>
      <c r="L15" s="37">
        <f t="shared" ca="1" si="1"/>
        <v>42651</v>
      </c>
      <c r="M15" s="49"/>
      <c r="N15" s="49"/>
      <c r="O15" s="49"/>
      <c r="P15" s="49"/>
      <c r="Q15" s="50">
        <f t="shared" si="2"/>
        <v>0</v>
      </c>
      <c r="T15" s="48">
        <f t="shared" ca="1" si="15"/>
        <v>42651</v>
      </c>
      <c r="U15" s="37">
        <f t="shared" ca="1" si="3"/>
        <v>42651</v>
      </c>
      <c r="V15" s="49"/>
      <c r="W15" s="49"/>
      <c r="X15" s="49"/>
      <c r="Y15" s="49"/>
      <c r="Z15" s="50">
        <f t="shared" si="4"/>
        <v>0</v>
      </c>
      <c r="FN15" s="48">
        <f t="shared" ca="1" si="16"/>
        <v>42651</v>
      </c>
      <c r="FO15" s="37">
        <f t="shared" ca="1" si="5"/>
        <v>42651</v>
      </c>
      <c r="FP15" s="49"/>
      <c r="FQ15" s="49"/>
      <c r="FR15" s="49"/>
      <c r="FS15" s="49"/>
      <c r="FT15" s="50">
        <f t="shared" si="17"/>
        <v>0</v>
      </c>
      <c r="FW15" s="36">
        <f t="shared" ca="1" si="6"/>
        <v>42651</v>
      </c>
      <c r="FX15" s="37">
        <f t="shared" ca="1" si="7"/>
        <v>42651</v>
      </c>
      <c r="FY15" s="32">
        <f t="shared" si="8"/>
        <v>0</v>
      </c>
      <c r="FZ15" s="26">
        <f t="shared" si="9"/>
        <v>0</v>
      </c>
      <c r="GA15" s="26">
        <f t="shared" si="10"/>
        <v>0</v>
      </c>
      <c r="GB15" s="26">
        <f t="shared" si="11"/>
        <v>0</v>
      </c>
    </row>
    <row r="16" spans="1:184" x14ac:dyDescent="0.25">
      <c r="B16" s="48">
        <f t="shared" ca="1" si="12"/>
        <v>42652</v>
      </c>
      <c r="C16" s="37">
        <f t="shared" ca="1" si="0"/>
        <v>42652</v>
      </c>
      <c r="D16" s="49"/>
      <c r="E16" s="49"/>
      <c r="F16" s="49"/>
      <c r="G16" s="49"/>
      <c r="H16" s="50">
        <f t="shared" si="13"/>
        <v>0</v>
      </c>
      <c r="K16" s="48">
        <f t="shared" ca="1" si="14"/>
        <v>42652</v>
      </c>
      <c r="L16" s="37">
        <f t="shared" ca="1" si="1"/>
        <v>42652</v>
      </c>
      <c r="M16" s="49"/>
      <c r="N16" s="49"/>
      <c r="O16" s="49"/>
      <c r="P16" s="49"/>
      <c r="Q16" s="50">
        <f t="shared" si="2"/>
        <v>0</v>
      </c>
      <c r="T16" s="48">
        <f t="shared" ca="1" si="15"/>
        <v>42652</v>
      </c>
      <c r="U16" s="37">
        <f t="shared" ca="1" si="3"/>
        <v>42652</v>
      </c>
      <c r="V16" s="49"/>
      <c r="W16" s="49"/>
      <c r="X16" s="49"/>
      <c r="Y16" s="49"/>
      <c r="Z16" s="50">
        <f t="shared" si="4"/>
        <v>0</v>
      </c>
      <c r="FN16" s="48">
        <f t="shared" ca="1" si="16"/>
        <v>42652</v>
      </c>
      <c r="FO16" s="37">
        <f t="shared" ca="1" si="5"/>
        <v>42652</v>
      </c>
      <c r="FP16" s="49"/>
      <c r="FQ16" s="49"/>
      <c r="FR16" s="49"/>
      <c r="FS16" s="49"/>
      <c r="FT16" s="50">
        <f t="shared" si="17"/>
        <v>0</v>
      </c>
      <c r="FW16" s="36">
        <f t="shared" ca="1" si="6"/>
        <v>42652</v>
      </c>
      <c r="FX16" s="37">
        <f t="shared" ca="1" si="7"/>
        <v>42652</v>
      </c>
      <c r="FY16" s="32">
        <f t="shared" si="8"/>
        <v>0</v>
      </c>
      <c r="FZ16" s="26">
        <f t="shared" si="9"/>
        <v>0</v>
      </c>
      <c r="GA16" s="26">
        <f t="shared" si="10"/>
        <v>0</v>
      </c>
      <c r="GB16" s="26">
        <f t="shared" si="11"/>
        <v>0</v>
      </c>
    </row>
    <row r="17" spans="2:184" x14ac:dyDescent="0.25">
      <c r="B17" s="48">
        <f t="shared" ca="1" si="12"/>
        <v>42653</v>
      </c>
      <c r="C17" s="37">
        <f t="shared" ca="1" si="0"/>
        <v>42653</v>
      </c>
      <c r="D17" s="49"/>
      <c r="E17" s="49"/>
      <c r="F17" s="49"/>
      <c r="G17" s="49"/>
      <c r="H17" s="50">
        <f t="shared" si="13"/>
        <v>0</v>
      </c>
      <c r="K17" s="48">
        <f t="shared" ca="1" si="14"/>
        <v>42653</v>
      </c>
      <c r="L17" s="37">
        <f t="shared" ca="1" si="1"/>
        <v>42653</v>
      </c>
      <c r="M17" s="49"/>
      <c r="N17" s="49"/>
      <c r="O17" s="49"/>
      <c r="P17" s="49"/>
      <c r="Q17" s="50">
        <f t="shared" si="2"/>
        <v>0</v>
      </c>
      <c r="T17" s="48">
        <f t="shared" ca="1" si="15"/>
        <v>42653</v>
      </c>
      <c r="U17" s="37">
        <f t="shared" ca="1" si="3"/>
        <v>42653</v>
      </c>
      <c r="V17" s="49"/>
      <c r="W17" s="49"/>
      <c r="X17" s="49"/>
      <c r="Y17" s="49"/>
      <c r="Z17" s="50">
        <f t="shared" si="4"/>
        <v>0</v>
      </c>
      <c r="FN17" s="48">
        <f t="shared" ca="1" si="16"/>
        <v>42653</v>
      </c>
      <c r="FO17" s="37">
        <f t="shared" ca="1" si="5"/>
        <v>42653</v>
      </c>
      <c r="FP17" s="49"/>
      <c r="FQ17" s="49"/>
      <c r="FR17" s="49"/>
      <c r="FS17" s="49"/>
      <c r="FT17" s="50">
        <f t="shared" si="17"/>
        <v>0</v>
      </c>
      <c r="FW17" s="36">
        <f t="shared" ca="1" si="6"/>
        <v>42653</v>
      </c>
      <c r="FX17" s="37">
        <f t="shared" ca="1" si="7"/>
        <v>42653</v>
      </c>
      <c r="FY17" s="32">
        <f t="shared" si="8"/>
        <v>0</v>
      </c>
      <c r="FZ17" s="26">
        <f t="shared" si="9"/>
        <v>0</v>
      </c>
      <c r="GA17" s="26">
        <f t="shared" si="10"/>
        <v>0</v>
      </c>
      <c r="GB17" s="26">
        <f t="shared" si="11"/>
        <v>0</v>
      </c>
    </row>
    <row r="18" spans="2:184" x14ac:dyDescent="0.25">
      <c r="B18" s="48">
        <f t="shared" ca="1" si="12"/>
        <v>42654</v>
      </c>
      <c r="C18" s="37">
        <f t="shared" ca="1" si="0"/>
        <v>42654</v>
      </c>
      <c r="D18" s="49"/>
      <c r="E18" s="49"/>
      <c r="F18" s="49"/>
      <c r="G18" s="49"/>
      <c r="H18" s="50">
        <f t="shared" si="13"/>
        <v>0</v>
      </c>
      <c r="K18" s="48">
        <f t="shared" ca="1" si="14"/>
        <v>42654</v>
      </c>
      <c r="L18" s="37">
        <f t="shared" ca="1" si="1"/>
        <v>42654</v>
      </c>
      <c r="M18" s="49"/>
      <c r="N18" s="49"/>
      <c r="O18" s="49"/>
      <c r="P18" s="49"/>
      <c r="Q18" s="50">
        <f t="shared" si="2"/>
        <v>0</v>
      </c>
      <c r="T18" s="48">
        <f t="shared" ca="1" si="15"/>
        <v>42654</v>
      </c>
      <c r="U18" s="37">
        <f t="shared" ca="1" si="3"/>
        <v>42654</v>
      </c>
      <c r="V18" s="49"/>
      <c r="W18" s="49"/>
      <c r="X18" s="49"/>
      <c r="Y18" s="49"/>
      <c r="Z18" s="50">
        <f t="shared" si="4"/>
        <v>0</v>
      </c>
      <c r="FN18" s="48">
        <f t="shared" ca="1" si="16"/>
        <v>42654</v>
      </c>
      <c r="FO18" s="37">
        <f t="shared" ca="1" si="5"/>
        <v>42654</v>
      </c>
      <c r="FP18" s="49"/>
      <c r="FQ18" s="49"/>
      <c r="FR18" s="49"/>
      <c r="FS18" s="49"/>
      <c r="FT18" s="50">
        <f t="shared" si="17"/>
        <v>0</v>
      </c>
      <c r="FW18" s="36">
        <f t="shared" ca="1" si="6"/>
        <v>42654</v>
      </c>
      <c r="FX18" s="37">
        <f t="shared" ca="1" si="7"/>
        <v>42654</v>
      </c>
      <c r="FY18" s="32">
        <f t="shared" si="8"/>
        <v>0</v>
      </c>
      <c r="FZ18" s="26">
        <f t="shared" si="9"/>
        <v>0</v>
      </c>
      <c r="GA18" s="26">
        <f t="shared" si="10"/>
        <v>0</v>
      </c>
      <c r="GB18" s="26">
        <f t="shared" si="11"/>
        <v>0</v>
      </c>
    </row>
    <row r="19" spans="2:184" x14ac:dyDescent="0.25">
      <c r="B19" s="48">
        <f t="shared" ca="1" si="12"/>
        <v>42655</v>
      </c>
      <c r="C19" s="37">
        <f t="shared" ca="1" si="0"/>
        <v>42655</v>
      </c>
      <c r="D19" s="49"/>
      <c r="E19" s="49"/>
      <c r="F19" s="49"/>
      <c r="G19" s="49"/>
      <c r="H19" s="50">
        <f t="shared" si="13"/>
        <v>0</v>
      </c>
      <c r="K19" s="48">
        <f t="shared" ca="1" si="14"/>
        <v>42655</v>
      </c>
      <c r="L19" s="37">
        <f t="shared" ca="1" si="1"/>
        <v>42655</v>
      </c>
      <c r="M19" s="49"/>
      <c r="N19" s="49"/>
      <c r="O19" s="49"/>
      <c r="P19" s="49"/>
      <c r="Q19" s="50">
        <f t="shared" si="2"/>
        <v>0</v>
      </c>
      <c r="T19" s="48">
        <f t="shared" ca="1" si="15"/>
        <v>42655</v>
      </c>
      <c r="U19" s="37">
        <f t="shared" ca="1" si="3"/>
        <v>42655</v>
      </c>
      <c r="V19" s="49"/>
      <c r="W19" s="49"/>
      <c r="X19" s="49"/>
      <c r="Y19" s="49"/>
      <c r="Z19" s="50">
        <f t="shared" si="4"/>
        <v>0</v>
      </c>
      <c r="FN19" s="48">
        <f t="shared" ca="1" si="16"/>
        <v>42655</v>
      </c>
      <c r="FO19" s="37">
        <f t="shared" ca="1" si="5"/>
        <v>42655</v>
      </c>
      <c r="FP19" s="49"/>
      <c r="FQ19" s="49"/>
      <c r="FR19" s="49"/>
      <c r="FS19" s="49"/>
      <c r="FT19" s="50">
        <f t="shared" si="17"/>
        <v>0</v>
      </c>
      <c r="FW19" s="36">
        <f t="shared" ca="1" si="6"/>
        <v>42655</v>
      </c>
      <c r="FX19" s="37">
        <f t="shared" ca="1" si="7"/>
        <v>42655</v>
      </c>
      <c r="FY19" s="32">
        <f t="shared" si="8"/>
        <v>0</v>
      </c>
      <c r="FZ19" s="26">
        <f t="shared" si="9"/>
        <v>0</v>
      </c>
      <c r="GA19" s="26">
        <f t="shared" si="10"/>
        <v>0</v>
      </c>
      <c r="GB19" s="26">
        <f t="shared" si="11"/>
        <v>0</v>
      </c>
    </row>
    <row r="20" spans="2:184" x14ac:dyDescent="0.25">
      <c r="B20" s="48">
        <f t="shared" ca="1" si="12"/>
        <v>42656</v>
      </c>
      <c r="C20" s="37">
        <f t="shared" ca="1" si="0"/>
        <v>42656</v>
      </c>
      <c r="D20" s="49"/>
      <c r="E20" s="49"/>
      <c r="F20" s="49"/>
      <c r="G20" s="49"/>
      <c r="H20" s="50">
        <f t="shared" si="13"/>
        <v>0</v>
      </c>
      <c r="K20" s="48">
        <f t="shared" ca="1" si="14"/>
        <v>42656</v>
      </c>
      <c r="L20" s="37">
        <f t="shared" ca="1" si="1"/>
        <v>42656</v>
      </c>
      <c r="M20" s="49"/>
      <c r="N20" s="49"/>
      <c r="O20" s="49"/>
      <c r="P20" s="49"/>
      <c r="Q20" s="50">
        <f t="shared" si="2"/>
        <v>0</v>
      </c>
      <c r="T20" s="48">
        <f t="shared" ca="1" si="15"/>
        <v>42656</v>
      </c>
      <c r="U20" s="37">
        <f t="shared" ca="1" si="3"/>
        <v>42656</v>
      </c>
      <c r="V20" s="49"/>
      <c r="W20" s="49"/>
      <c r="X20" s="49"/>
      <c r="Y20" s="49"/>
      <c r="Z20" s="50">
        <f t="shared" si="4"/>
        <v>0</v>
      </c>
      <c r="FN20" s="48">
        <f t="shared" ca="1" si="16"/>
        <v>42656</v>
      </c>
      <c r="FO20" s="37">
        <f t="shared" ca="1" si="5"/>
        <v>42656</v>
      </c>
      <c r="FP20" s="49"/>
      <c r="FQ20" s="49"/>
      <c r="FR20" s="49"/>
      <c r="FS20" s="49"/>
      <c r="FT20" s="50">
        <f t="shared" si="17"/>
        <v>0</v>
      </c>
      <c r="FW20" s="36">
        <f t="shared" ca="1" si="6"/>
        <v>42656</v>
      </c>
      <c r="FX20" s="37">
        <f t="shared" ca="1" si="7"/>
        <v>42656</v>
      </c>
      <c r="FY20" s="32">
        <f t="shared" si="8"/>
        <v>0</v>
      </c>
      <c r="FZ20" s="26">
        <f t="shared" si="9"/>
        <v>0</v>
      </c>
      <c r="GA20" s="26">
        <f t="shared" si="10"/>
        <v>0</v>
      </c>
      <c r="GB20" s="26">
        <f t="shared" si="11"/>
        <v>0</v>
      </c>
    </row>
    <row r="21" spans="2:184" x14ac:dyDescent="0.25">
      <c r="B21" s="48">
        <f t="shared" ca="1" si="12"/>
        <v>42657</v>
      </c>
      <c r="C21" s="37">
        <f t="shared" ca="1" si="0"/>
        <v>42657</v>
      </c>
      <c r="D21" s="49"/>
      <c r="E21" s="49"/>
      <c r="F21" s="49"/>
      <c r="G21" s="49"/>
      <c r="H21" s="50">
        <f t="shared" si="13"/>
        <v>0</v>
      </c>
      <c r="K21" s="48">
        <f t="shared" ca="1" si="14"/>
        <v>42657</v>
      </c>
      <c r="L21" s="37">
        <f t="shared" ca="1" si="1"/>
        <v>42657</v>
      </c>
      <c r="M21" s="49"/>
      <c r="N21" s="49"/>
      <c r="O21" s="49"/>
      <c r="P21" s="49"/>
      <c r="Q21" s="50">
        <f t="shared" si="2"/>
        <v>0</v>
      </c>
      <c r="T21" s="48">
        <f t="shared" ca="1" si="15"/>
        <v>42657</v>
      </c>
      <c r="U21" s="37">
        <f t="shared" ca="1" si="3"/>
        <v>42657</v>
      </c>
      <c r="V21" s="49"/>
      <c r="W21" s="49"/>
      <c r="X21" s="49"/>
      <c r="Y21" s="49"/>
      <c r="Z21" s="50">
        <f t="shared" si="4"/>
        <v>0</v>
      </c>
      <c r="FN21" s="48">
        <f t="shared" ca="1" si="16"/>
        <v>42657</v>
      </c>
      <c r="FO21" s="37">
        <f t="shared" ca="1" si="5"/>
        <v>42657</v>
      </c>
      <c r="FP21" s="49"/>
      <c r="FQ21" s="49"/>
      <c r="FR21" s="49"/>
      <c r="FS21" s="49"/>
      <c r="FT21" s="50">
        <f t="shared" si="17"/>
        <v>0</v>
      </c>
      <c r="FW21" s="36">
        <f t="shared" ca="1" si="6"/>
        <v>42657</v>
      </c>
      <c r="FX21" s="37">
        <f t="shared" ca="1" si="7"/>
        <v>42657</v>
      </c>
      <c r="FY21" s="32">
        <f t="shared" si="8"/>
        <v>0</v>
      </c>
      <c r="FZ21" s="26">
        <f t="shared" si="9"/>
        <v>0</v>
      </c>
      <c r="GA21" s="26">
        <f t="shared" si="10"/>
        <v>0</v>
      </c>
      <c r="GB21" s="26">
        <f t="shared" si="11"/>
        <v>0</v>
      </c>
    </row>
    <row r="22" spans="2:184" x14ac:dyDescent="0.25">
      <c r="B22" s="48">
        <f t="shared" ca="1" si="12"/>
        <v>42658</v>
      </c>
      <c r="C22" s="37">
        <f t="shared" ca="1" si="0"/>
        <v>42658</v>
      </c>
      <c r="D22" s="49"/>
      <c r="E22" s="49"/>
      <c r="F22" s="49"/>
      <c r="G22" s="49"/>
      <c r="H22" s="50">
        <f t="shared" si="13"/>
        <v>0</v>
      </c>
      <c r="K22" s="48">
        <f t="shared" ca="1" si="14"/>
        <v>42658</v>
      </c>
      <c r="L22" s="37">
        <f t="shared" ca="1" si="1"/>
        <v>42658</v>
      </c>
      <c r="M22" s="49"/>
      <c r="N22" s="49"/>
      <c r="O22" s="49"/>
      <c r="P22" s="49"/>
      <c r="Q22" s="50">
        <f t="shared" si="2"/>
        <v>0</v>
      </c>
      <c r="T22" s="48">
        <f t="shared" ca="1" si="15"/>
        <v>42658</v>
      </c>
      <c r="U22" s="37">
        <f t="shared" ca="1" si="3"/>
        <v>42658</v>
      </c>
      <c r="V22" s="49"/>
      <c r="W22" s="49"/>
      <c r="X22" s="49"/>
      <c r="Y22" s="49"/>
      <c r="Z22" s="50">
        <f t="shared" si="4"/>
        <v>0</v>
      </c>
      <c r="FN22" s="48">
        <f t="shared" ca="1" si="16"/>
        <v>42658</v>
      </c>
      <c r="FO22" s="37">
        <f t="shared" ca="1" si="5"/>
        <v>42658</v>
      </c>
      <c r="FP22" s="49"/>
      <c r="FQ22" s="49"/>
      <c r="FR22" s="49"/>
      <c r="FS22" s="49"/>
      <c r="FT22" s="50">
        <f t="shared" si="17"/>
        <v>0</v>
      </c>
      <c r="FW22" s="36">
        <f t="shared" ca="1" si="6"/>
        <v>42658</v>
      </c>
      <c r="FX22" s="37">
        <f t="shared" ca="1" si="7"/>
        <v>42658</v>
      </c>
      <c r="FY22" s="32">
        <f t="shared" si="8"/>
        <v>0</v>
      </c>
      <c r="FZ22" s="26">
        <f t="shared" si="9"/>
        <v>0</v>
      </c>
      <c r="GA22" s="26">
        <f t="shared" si="10"/>
        <v>0</v>
      </c>
      <c r="GB22" s="26">
        <f t="shared" si="11"/>
        <v>0</v>
      </c>
    </row>
    <row r="23" spans="2:184" x14ac:dyDescent="0.25">
      <c r="B23" s="48">
        <f t="shared" ca="1" si="12"/>
        <v>42659</v>
      </c>
      <c r="C23" s="37">
        <f t="shared" ca="1" si="0"/>
        <v>42659</v>
      </c>
      <c r="D23" s="49"/>
      <c r="E23" s="49"/>
      <c r="F23" s="49"/>
      <c r="G23" s="49"/>
      <c r="H23" s="50">
        <f t="shared" si="13"/>
        <v>0</v>
      </c>
      <c r="K23" s="48">
        <f t="shared" ca="1" si="14"/>
        <v>42659</v>
      </c>
      <c r="L23" s="37">
        <f t="shared" ca="1" si="1"/>
        <v>42659</v>
      </c>
      <c r="M23" s="49"/>
      <c r="N23" s="49"/>
      <c r="O23" s="49"/>
      <c r="P23" s="49"/>
      <c r="Q23" s="50">
        <f t="shared" si="2"/>
        <v>0</v>
      </c>
      <c r="T23" s="48">
        <f t="shared" ca="1" si="15"/>
        <v>42659</v>
      </c>
      <c r="U23" s="37">
        <f t="shared" ca="1" si="3"/>
        <v>42659</v>
      </c>
      <c r="V23" s="49"/>
      <c r="W23" s="49"/>
      <c r="X23" s="49"/>
      <c r="Y23" s="49"/>
      <c r="Z23" s="50">
        <f t="shared" si="4"/>
        <v>0</v>
      </c>
      <c r="FN23" s="48">
        <f t="shared" ca="1" si="16"/>
        <v>42659</v>
      </c>
      <c r="FO23" s="37">
        <f t="shared" ca="1" si="5"/>
        <v>42659</v>
      </c>
      <c r="FP23" s="49"/>
      <c r="FQ23" s="49"/>
      <c r="FR23" s="49"/>
      <c r="FS23" s="49"/>
      <c r="FT23" s="50">
        <f t="shared" si="17"/>
        <v>0</v>
      </c>
      <c r="FW23" s="36">
        <f t="shared" ca="1" si="6"/>
        <v>42659</v>
      </c>
      <c r="FX23" s="37">
        <f t="shared" ca="1" si="7"/>
        <v>42659</v>
      </c>
      <c r="FY23" s="32">
        <f t="shared" si="8"/>
        <v>0</v>
      </c>
      <c r="FZ23" s="26">
        <f t="shared" si="9"/>
        <v>0</v>
      </c>
      <c r="GA23" s="26">
        <f t="shared" si="10"/>
        <v>0</v>
      </c>
      <c r="GB23" s="26">
        <f t="shared" si="11"/>
        <v>0</v>
      </c>
    </row>
    <row r="24" spans="2:184" x14ac:dyDescent="0.25">
      <c r="B24" s="48">
        <f t="shared" ca="1" si="12"/>
        <v>42660</v>
      </c>
      <c r="C24" s="37">
        <f t="shared" ca="1" si="0"/>
        <v>42660</v>
      </c>
      <c r="D24" s="49"/>
      <c r="E24" s="49"/>
      <c r="F24" s="49"/>
      <c r="G24" s="49"/>
      <c r="H24" s="50">
        <f t="shared" si="13"/>
        <v>0</v>
      </c>
      <c r="K24" s="48">
        <f t="shared" ca="1" si="14"/>
        <v>42660</v>
      </c>
      <c r="L24" s="37">
        <f t="shared" ca="1" si="1"/>
        <v>42660</v>
      </c>
      <c r="M24" s="49"/>
      <c r="N24" s="49"/>
      <c r="O24" s="49"/>
      <c r="P24" s="49"/>
      <c r="Q24" s="50">
        <f t="shared" si="2"/>
        <v>0</v>
      </c>
      <c r="T24" s="48">
        <f t="shared" ca="1" si="15"/>
        <v>42660</v>
      </c>
      <c r="U24" s="37">
        <f t="shared" ca="1" si="3"/>
        <v>42660</v>
      </c>
      <c r="V24" s="49"/>
      <c r="W24" s="49"/>
      <c r="X24" s="49"/>
      <c r="Y24" s="49"/>
      <c r="Z24" s="50">
        <f t="shared" si="4"/>
        <v>0</v>
      </c>
      <c r="FN24" s="48">
        <f t="shared" ca="1" si="16"/>
        <v>42660</v>
      </c>
      <c r="FO24" s="37">
        <f t="shared" ca="1" si="5"/>
        <v>42660</v>
      </c>
      <c r="FP24" s="49"/>
      <c r="FQ24" s="49"/>
      <c r="FR24" s="49"/>
      <c r="FS24" s="49"/>
      <c r="FT24" s="50">
        <f t="shared" si="17"/>
        <v>0</v>
      </c>
      <c r="FW24" s="36">
        <f t="shared" ca="1" si="6"/>
        <v>42660</v>
      </c>
      <c r="FX24" s="37">
        <f t="shared" ca="1" si="7"/>
        <v>42660</v>
      </c>
      <c r="FY24" s="32">
        <f t="shared" si="8"/>
        <v>0</v>
      </c>
      <c r="FZ24" s="26">
        <f t="shared" si="9"/>
        <v>0</v>
      </c>
      <c r="GA24" s="26">
        <f t="shared" si="10"/>
        <v>0</v>
      </c>
      <c r="GB24" s="26">
        <f t="shared" si="11"/>
        <v>0</v>
      </c>
    </row>
    <row r="25" spans="2:184" x14ac:dyDescent="0.25">
      <c r="B25" s="48">
        <f t="shared" ca="1" si="12"/>
        <v>42661</v>
      </c>
      <c r="C25" s="37">
        <f t="shared" ca="1" si="0"/>
        <v>42661</v>
      </c>
      <c r="D25" s="49"/>
      <c r="E25" s="49"/>
      <c r="F25" s="49"/>
      <c r="G25" s="49"/>
      <c r="H25" s="50">
        <f t="shared" si="13"/>
        <v>0</v>
      </c>
      <c r="K25" s="48">
        <f t="shared" ca="1" si="14"/>
        <v>42661</v>
      </c>
      <c r="L25" s="37">
        <f t="shared" ca="1" si="1"/>
        <v>42661</v>
      </c>
      <c r="M25" s="49"/>
      <c r="N25" s="49"/>
      <c r="O25" s="49"/>
      <c r="P25" s="49"/>
      <c r="Q25" s="50">
        <f t="shared" si="2"/>
        <v>0</v>
      </c>
      <c r="T25" s="48">
        <f t="shared" ca="1" si="15"/>
        <v>42661</v>
      </c>
      <c r="U25" s="37">
        <f t="shared" ca="1" si="3"/>
        <v>42661</v>
      </c>
      <c r="V25" s="49"/>
      <c r="W25" s="49"/>
      <c r="X25" s="49"/>
      <c r="Y25" s="49"/>
      <c r="Z25" s="50">
        <f t="shared" si="4"/>
        <v>0</v>
      </c>
      <c r="FN25" s="48">
        <f t="shared" ca="1" si="16"/>
        <v>42661</v>
      </c>
      <c r="FO25" s="37">
        <f t="shared" ca="1" si="5"/>
        <v>42661</v>
      </c>
      <c r="FP25" s="49"/>
      <c r="FQ25" s="49"/>
      <c r="FR25" s="49"/>
      <c r="FS25" s="49"/>
      <c r="FT25" s="50">
        <f t="shared" si="17"/>
        <v>0</v>
      </c>
      <c r="FW25" s="36">
        <f t="shared" ca="1" si="6"/>
        <v>42661</v>
      </c>
      <c r="FX25" s="37">
        <f t="shared" ca="1" si="7"/>
        <v>42661</v>
      </c>
      <c r="FY25" s="32">
        <f t="shared" si="8"/>
        <v>0</v>
      </c>
      <c r="FZ25" s="26">
        <f t="shared" si="9"/>
        <v>0</v>
      </c>
      <c r="GA25" s="26">
        <f t="shared" si="10"/>
        <v>0</v>
      </c>
      <c r="GB25" s="26">
        <f t="shared" si="11"/>
        <v>0</v>
      </c>
    </row>
    <row r="26" spans="2:184" x14ac:dyDescent="0.25">
      <c r="B26" s="48">
        <f t="shared" ca="1" si="12"/>
        <v>42662</v>
      </c>
      <c r="C26" s="37">
        <f t="shared" ca="1" si="0"/>
        <v>42662</v>
      </c>
      <c r="D26" s="49"/>
      <c r="E26" s="49"/>
      <c r="F26" s="49"/>
      <c r="G26" s="49"/>
      <c r="H26" s="50">
        <f t="shared" si="13"/>
        <v>0</v>
      </c>
      <c r="K26" s="48">
        <f t="shared" ca="1" si="14"/>
        <v>42662</v>
      </c>
      <c r="L26" s="37">
        <f t="shared" ca="1" si="1"/>
        <v>42662</v>
      </c>
      <c r="M26" s="49"/>
      <c r="N26" s="49"/>
      <c r="O26" s="49"/>
      <c r="P26" s="49"/>
      <c r="Q26" s="50">
        <f t="shared" si="2"/>
        <v>0</v>
      </c>
      <c r="T26" s="48">
        <f t="shared" ca="1" si="15"/>
        <v>42662</v>
      </c>
      <c r="U26" s="37">
        <f t="shared" ca="1" si="3"/>
        <v>42662</v>
      </c>
      <c r="V26" s="49"/>
      <c r="W26" s="49"/>
      <c r="X26" s="49"/>
      <c r="Y26" s="49"/>
      <c r="Z26" s="50">
        <f t="shared" si="4"/>
        <v>0</v>
      </c>
      <c r="FN26" s="48">
        <f t="shared" ca="1" si="16"/>
        <v>42662</v>
      </c>
      <c r="FO26" s="37">
        <f t="shared" ca="1" si="5"/>
        <v>42662</v>
      </c>
      <c r="FP26" s="49"/>
      <c r="FQ26" s="49"/>
      <c r="FR26" s="49"/>
      <c r="FS26" s="49"/>
      <c r="FT26" s="50">
        <f t="shared" si="17"/>
        <v>0</v>
      </c>
      <c r="FW26" s="36">
        <f t="shared" ca="1" si="6"/>
        <v>42662</v>
      </c>
      <c r="FX26" s="37">
        <f t="shared" ca="1" si="7"/>
        <v>42662</v>
      </c>
      <c r="FY26" s="32">
        <f t="shared" si="8"/>
        <v>0</v>
      </c>
      <c r="FZ26" s="26">
        <f t="shared" si="9"/>
        <v>0</v>
      </c>
      <c r="GA26" s="26">
        <f t="shared" si="10"/>
        <v>0</v>
      </c>
      <c r="GB26" s="26">
        <f t="shared" si="11"/>
        <v>0</v>
      </c>
    </row>
    <row r="27" spans="2:184" x14ac:dyDescent="0.25">
      <c r="B27" s="48">
        <f t="shared" ca="1" si="12"/>
        <v>42663</v>
      </c>
      <c r="C27" s="37">
        <f t="shared" ca="1" si="0"/>
        <v>42663</v>
      </c>
      <c r="D27" s="49"/>
      <c r="E27" s="49"/>
      <c r="F27" s="49"/>
      <c r="G27" s="49"/>
      <c r="H27" s="50">
        <f t="shared" si="13"/>
        <v>0</v>
      </c>
      <c r="K27" s="48">
        <f t="shared" ca="1" si="14"/>
        <v>42663</v>
      </c>
      <c r="L27" s="37">
        <f t="shared" ca="1" si="1"/>
        <v>42663</v>
      </c>
      <c r="M27" s="49"/>
      <c r="N27" s="49"/>
      <c r="O27" s="49"/>
      <c r="P27" s="49"/>
      <c r="Q27" s="50">
        <f t="shared" si="2"/>
        <v>0</v>
      </c>
      <c r="T27" s="48">
        <f t="shared" ca="1" si="15"/>
        <v>42663</v>
      </c>
      <c r="U27" s="37">
        <f t="shared" ca="1" si="3"/>
        <v>42663</v>
      </c>
      <c r="V27" s="49"/>
      <c r="W27" s="49"/>
      <c r="X27" s="49"/>
      <c r="Y27" s="49"/>
      <c r="Z27" s="50">
        <f t="shared" si="4"/>
        <v>0</v>
      </c>
      <c r="FN27" s="48">
        <f t="shared" ca="1" si="16"/>
        <v>42663</v>
      </c>
      <c r="FO27" s="37">
        <f t="shared" ca="1" si="5"/>
        <v>42663</v>
      </c>
      <c r="FP27" s="49"/>
      <c r="FQ27" s="49"/>
      <c r="FR27" s="49"/>
      <c r="FS27" s="49"/>
      <c r="FT27" s="50">
        <f t="shared" si="17"/>
        <v>0</v>
      </c>
      <c r="FW27" s="36">
        <f t="shared" ca="1" si="6"/>
        <v>42663</v>
      </c>
      <c r="FX27" s="37">
        <f t="shared" ca="1" si="7"/>
        <v>42663</v>
      </c>
      <c r="FY27" s="32">
        <f t="shared" si="8"/>
        <v>0</v>
      </c>
      <c r="FZ27" s="26">
        <f t="shared" si="9"/>
        <v>0</v>
      </c>
      <c r="GA27" s="26">
        <f t="shared" si="10"/>
        <v>0</v>
      </c>
      <c r="GB27" s="26">
        <f t="shared" si="11"/>
        <v>0</v>
      </c>
    </row>
    <row r="28" spans="2:184" x14ac:dyDescent="0.25">
      <c r="B28" s="48">
        <f t="shared" ca="1" si="12"/>
        <v>42664</v>
      </c>
      <c r="C28" s="37">
        <f t="shared" ca="1" si="0"/>
        <v>42664</v>
      </c>
      <c r="D28" s="49"/>
      <c r="E28" s="49"/>
      <c r="F28" s="49"/>
      <c r="G28" s="49"/>
      <c r="H28" s="50">
        <f t="shared" si="13"/>
        <v>0</v>
      </c>
      <c r="K28" s="48">
        <f t="shared" ca="1" si="14"/>
        <v>42664</v>
      </c>
      <c r="L28" s="37">
        <f t="shared" ca="1" si="1"/>
        <v>42664</v>
      </c>
      <c r="M28" s="49"/>
      <c r="N28" s="49"/>
      <c r="O28" s="49"/>
      <c r="P28" s="49"/>
      <c r="Q28" s="50">
        <f t="shared" si="2"/>
        <v>0</v>
      </c>
      <c r="T28" s="48">
        <f t="shared" ca="1" si="15"/>
        <v>42664</v>
      </c>
      <c r="U28" s="37">
        <f t="shared" ca="1" si="3"/>
        <v>42664</v>
      </c>
      <c r="V28" s="49"/>
      <c r="W28" s="49"/>
      <c r="X28" s="49"/>
      <c r="Y28" s="49"/>
      <c r="Z28" s="50">
        <f t="shared" si="4"/>
        <v>0</v>
      </c>
      <c r="FN28" s="48">
        <f t="shared" ca="1" si="16"/>
        <v>42664</v>
      </c>
      <c r="FO28" s="37">
        <f t="shared" ca="1" si="5"/>
        <v>42664</v>
      </c>
      <c r="FP28" s="49"/>
      <c r="FQ28" s="49"/>
      <c r="FR28" s="49"/>
      <c r="FS28" s="49"/>
      <c r="FT28" s="50">
        <f t="shared" si="17"/>
        <v>0</v>
      </c>
      <c r="FW28" s="36">
        <f t="shared" ca="1" si="6"/>
        <v>42664</v>
      </c>
      <c r="FX28" s="37">
        <f t="shared" ca="1" si="7"/>
        <v>42664</v>
      </c>
      <c r="FY28" s="32">
        <f t="shared" si="8"/>
        <v>0</v>
      </c>
      <c r="FZ28" s="26">
        <f t="shared" si="9"/>
        <v>0</v>
      </c>
      <c r="GA28" s="26">
        <f t="shared" si="10"/>
        <v>0</v>
      </c>
      <c r="GB28" s="26">
        <f t="shared" si="11"/>
        <v>0</v>
      </c>
    </row>
    <row r="29" spans="2:184" x14ac:dyDescent="0.25">
      <c r="B29" s="48">
        <f t="shared" ca="1" si="12"/>
        <v>42665</v>
      </c>
      <c r="C29" s="37">
        <f t="shared" ca="1" si="0"/>
        <v>42665</v>
      </c>
      <c r="D29" s="49"/>
      <c r="E29" s="49"/>
      <c r="F29" s="49"/>
      <c r="G29" s="49"/>
      <c r="H29" s="50">
        <f t="shared" si="13"/>
        <v>0</v>
      </c>
      <c r="K29" s="48">
        <f t="shared" ca="1" si="14"/>
        <v>42665</v>
      </c>
      <c r="L29" s="37">
        <f t="shared" ca="1" si="1"/>
        <v>42665</v>
      </c>
      <c r="M29" s="49"/>
      <c r="N29" s="49"/>
      <c r="O29" s="49"/>
      <c r="P29" s="49"/>
      <c r="Q29" s="50">
        <f t="shared" si="2"/>
        <v>0</v>
      </c>
      <c r="T29" s="48">
        <f t="shared" ca="1" si="15"/>
        <v>42665</v>
      </c>
      <c r="U29" s="37">
        <f t="shared" ca="1" si="3"/>
        <v>42665</v>
      </c>
      <c r="V29" s="49"/>
      <c r="W29" s="49"/>
      <c r="X29" s="49"/>
      <c r="Y29" s="49"/>
      <c r="Z29" s="50">
        <f t="shared" si="4"/>
        <v>0</v>
      </c>
      <c r="FN29" s="48">
        <f t="shared" ca="1" si="16"/>
        <v>42665</v>
      </c>
      <c r="FO29" s="37">
        <f t="shared" ca="1" si="5"/>
        <v>42665</v>
      </c>
      <c r="FP29" s="49"/>
      <c r="FQ29" s="49"/>
      <c r="FR29" s="49"/>
      <c r="FS29" s="49"/>
      <c r="FT29" s="50">
        <f t="shared" si="17"/>
        <v>0</v>
      </c>
      <c r="FW29" s="36">
        <f t="shared" ca="1" si="6"/>
        <v>42665</v>
      </c>
      <c r="FX29" s="37">
        <f t="shared" ca="1" si="7"/>
        <v>42665</v>
      </c>
      <c r="FY29" s="32">
        <f t="shared" si="8"/>
        <v>0</v>
      </c>
      <c r="FZ29" s="26">
        <f t="shared" si="9"/>
        <v>0</v>
      </c>
      <c r="GA29" s="26">
        <f t="shared" si="10"/>
        <v>0</v>
      </c>
      <c r="GB29" s="26">
        <f t="shared" si="11"/>
        <v>0</v>
      </c>
    </row>
    <row r="30" spans="2:184" x14ac:dyDescent="0.25">
      <c r="B30" s="48">
        <f t="shared" ca="1" si="12"/>
        <v>42666</v>
      </c>
      <c r="C30" s="37">
        <f t="shared" ca="1" si="0"/>
        <v>42666</v>
      </c>
      <c r="D30" s="49"/>
      <c r="E30" s="49"/>
      <c r="F30" s="49"/>
      <c r="G30" s="49"/>
      <c r="H30" s="50">
        <f t="shared" si="13"/>
        <v>0</v>
      </c>
      <c r="K30" s="48">
        <f t="shared" ca="1" si="14"/>
        <v>42666</v>
      </c>
      <c r="L30" s="37">
        <f t="shared" ca="1" si="1"/>
        <v>42666</v>
      </c>
      <c r="M30" s="49"/>
      <c r="N30" s="49"/>
      <c r="O30" s="49"/>
      <c r="P30" s="49"/>
      <c r="Q30" s="50">
        <f t="shared" si="2"/>
        <v>0</v>
      </c>
      <c r="T30" s="48">
        <f t="shared" ca="1" si="15"/>
        <v>42666</v>
      </c>
      <c r="U30" s="37">
        <f t="shared" ca="1" si="3"/>
        <v>42666</v>
      </c>
      <c r="V30" s="49"/>
      <c r="W30" s="49"/>
      <c r="X30" s="49"/>
      <c r="Y30" s="49"/>
      <c r="Z30" s="50">
        <f t="shared" si="4"/>
        <v>0</v>
      </c>
      <c r="FN30" s="48">
        <f t="shared" ca="1" si="16"/>
        <v>42666</v>
      </c>
      <c r="FO30" s="37">
        <f t="shared" ca="1" si="5"/>
        <v>42666</v>
      </c>
      <c r="FP30" s="49"/>
      <c r="FQ30" s="49"/>
      <c r="FR30" s="49"/>
      <c r="FS30" s="49"/>
      <c r="FT30" s="50">
        <f t="shared" si="17"/>
        <v>0</v>
      </c>
      <c r="FW30" s="36">
        <f t="shared" ca="1" si="6"/>
        <v>42666</v>
      </c>
      <c r="FX30" s="37">
        <f t="shared" ca="1" si="7"/>
        <v>42666</v>
      </c>
      <c r="FY30" s="32">
        <f t="shared" si="8"/>
        <v>0</v>
      </c>
      <c r="FZ30" s="26">
        <f t="shared" si="9"/>
        <v>0</v>
      </c>
      <c r="GA30" s="26">
        <f t="shared" si="10"/>
        <v>0</v>
      </c>
      <c r="GB30" s="26">
        <f t="shared" si="11"/>
        <v>0</v>
      </c>
    </row>
    <row r="31" spans="2:184" x14ac:dyDescent="0.25">
      <c r="B31" s="48">
        <f t="shared" ca="1" si="12"/>
        <v>42667</v>
      </c>
      <c r="C31" s="37">
        <f t="shared" ca="1" si="0"/>
        <v>42667</v>
      </c>
      <c r="D31" s="49"/>
      <c r="E31" s="49"/>
      <c r="F31" s="49"/>
      <c r="G31" s="49"/>
      <c r="H31" s="50">
        <f t="shared" si="13"/>
        <v>0</v>
      </c>
      <c r="K31" s="48">
        <f t="shared" ca="1" si="14"/>
        <v>42667</v>
      </c>
      <c r="L31" s="37">
        <f t="shared" ca="1" si="1"/>
        <v>42667</v>
      </c>
      <c r="M31" s="49"/>
      <c r="N31" s="49"/>
      <c r="O31" s="49"/>
      <c r="P31" s="49"/>
      <c r="Q31" s="50">
        <f>SUM(N31-M31,P31-O31)</f>
        <v>0</v>
      </c>
      <c r="T31" s="48">
        <f t="shared" ca="1" si="15"/>
        <v>42667</v>
      </c>
      <c r="U31" s="37">
        <f t="shared" ca="1" si="3"/>
        <v>42667</v>
      </c>
      <c r="V31" s="49"/>
      <c r="W31" s="49"/>
      <c r="X31" s="49"/>
      <c r="Y31" s="49"/>
      <c r="Z31" s="50">
        <f>SUM(W31-V31,Y31-X31)</f>
        <v>0</v>
      </c>
      <c r="FN31" s="48">
        <f t="shared" ca="1" si="16"/>
        <v>42667</v>
      </c>
      <c r="FO31" s="37">
        <f t="shared" ca="1" si="5"/>
        <v>42667</v>
      </c>
      <c r="FP31" s="49"/>
      <c r="FQ31" s="49"/>
      <c r="FR31" s="49"/>
      <c r="FS31" s="49"/>
      <c r="FT31" s="50">
        <f t="shared" si="17"/>
        <v>0</v>
      </c>
      <c r="FW31" s="36">
        <f t="shared" ca="1" si="6"/>
        <v>42667</v>
      </c>
      <c r="FX31" s="37">
        <f t="shared" ca="1" si="7"/>
        <v>42667</v>
      </c>
      <c r="FY31" s="32">
        <f t="shared" si="8"/>
        <v>0</v>
      </c>
      <c r="FZ31" s="26">
        <f t="shared" si="9"/>
        <v>0</v>
      </c>
      <c r="GA31" s="26">
        <f t="shared" si="10"/>
        <v>0</v>
      </c>
      <c r="GB31" s="26">
        <f t="shared" si="11"/>
        <v>0</v>
      </c>
    </row>
    <row r="32" spans="2:184" x14ac:dyDescent="0.25">
      <c r="B32" s="48">
        <f t="shared" ca="1" si="12"/>
        <v>42668</v>
      </c>
      <c r="C32" s="37">
        <f t="shared" ca="1" si="0"/>
        <v>42668</v>
      </c>
      <c r="D32" s="49"/>
      <c r="E32" s="49"/>
      <c r="F32" s="49"/>
      <c r="G32" s="49"/>
      <c r="H32" s="50">
        <f t="shared" si="13"/>
        <v>0</v>
      </c>
      <c r="K32" s="48">
        <f t="shared" ca="1" si="14"/>
        <v>42668</v>
      </c>
      <c r="L32" s="37">
        <f t="shared" ca="1" si="1"/>
        <v>42668</v>
      </c>
      <c r="M32" s="49"/>
      <c r="N32" s="49"/>
      <c r="O32" s="49"/>
      <c r="P32" s="49"/>
      <c r="Q32" s="50">
        <f t="shared" si="2"/>
        <v>0</v>
      </c>
      <c r="T32" s="48">
        <f t="shared" ca="1" si="15"/>
        <v>42668</v>
      </c>
      <c r="U32" s="37">
        <f t="shared" ca="1" si="3"/>
        <v>42668</v>
      </c>
      <c r="V32" s="49"/>
      <c r="W32" s="49"/>
      <c r="X32" s="49"/>
      <c r="Y32" s="49"/>
      <c r="Z32" s="50">
        <f t="shared" ref="Z32:Z38" si="18">SUM(W32-V32,Y32-X32)</f>
        <v>0</v>
      </c>
      <c r="FN32" s="48">
        <f t="shared" ca="1" si="16"/>
        <v>42668</v>
      </c>
      <c r="FO32" s="37">
        <f t="shared" ca="1" si="5"/>
        <v>42668</v>
      </c>
      <c r="FP32" s="49"/>
      <c r="FQ32" s="49"/>
      <c r="FR32" s="49"/>
      <c r="FS32" s="49"/>
      <c r="FT32" s="50">
        <f t="shared" si="17"/>
        <v>0</v>
      </c>
      <c r="FW32" s="36">
        <f t="shared" ca="1" si="6"/>
        <v>42668</v>
      </c>
      <c r="FX32" s="37">
        <f t="shared" ca="1" si="7"/>
        <v>42668</v>
      </c>
      <c r="FY32" s="32">
        <f t="shared" si="8"/>
        <v>0</v>
      </c>
      <c r="FZ32" s="26">
        <f t="shared" si="9"/>
        <v>0</v>
      </c>
      <c r="GA32" s="26">
        <f t="shared" si="10"/>
        <v>0</v>
      </c>
      <c r="GB32" s="26">
        <f t="shared" si="11"/>
        <v>0</v>
      </c>
    </row>
    <row r="33" spans="2:184" x14ac:dyDescent="0.25">
      <c r="B33" s="48">
        <f ca="1">B32+1</f>
        <v>42669</v>
      </c>
      <c r="C33" s="37">
        <f t="shared" ca="1" si="0"/>
        <v>42669</v>
      </c>
      <c r="D33" s="49"/>
      <c r="E33" s="49"/>
      <c r="F33" s="49"/>
      <c r="G33" s="49"/>
      <c r="H33" s="50">
        <f t="shared" si="13"/>
        <v>0</v>
      </c>
      <c r="K33" s="48">
        <f ca="1">K32+1</f>
        <v>42669</v>
      </c>
      <c r="L33" s="37">
        <f t="shared" ca="1" si="1"/>
        <v>42669</v>
      </c>
      <c r="M33" s="49"/>
      <c r="N33" s="49"/>
      <c r="O33" s="49"/>
      <c r="P33" s="49"/>
      <c r="Q33" s="50">
        <f t="shared" si="2"/>
        <v>0</v>
      </c>
      <c r="T33" s="48">
        <f ca="1">T32+1</f>
        <v>42669</v>
      </c>
      <c r="U33" s="37">
        <f t="shared" ca="1" si="3"/>
        <v>42669</v>
      </c>
      <c r="V33" s="49"/>
      <c r="W33" s="49"/>
      <c r="X33" s="49"/>
      <c r="Y33" s="49"/>
      <c r="Z33" s="50">
        <f t="shared" si="18"/>
        <v>0</v>
      </c>
      <c r="FN33" s="48">
        <f ca="1">FN32+1</f>
        <v>42669</v>
      </c>
      <c r="FO33" s="37">
        <f t="shared" ca="1" si="5"/>
        <v>42669</v>
      </c>
      <c r="FP33" s="49"/>
      <c r="FQ33" s="49"/>
      <c r="FR33" s="49"/>
      <c r="FS33" s="49"/>
      <c r="FT33" s="50">
        <f t="shared" si="17"/>
        <v>0</v>
      </c>
      <c r="FW33" s="36">
        <f t="shared" ca="1" si="6"/>
        <v>42669</v>
      </c>
      <c r="FX33" s="37">
        <f t="shared" ca="1" si="7"/>
        <v>42669</v>
      </c>
      <c r="FY33" s="32">
        <f t="shared" si="8"/>
        <v>0</v>
      </c>
      <c r="FZ33" s="26">
        <f t="shared" si="9"/>
        <v>0</v>
      </c>
      <c r="GA33" s="26">
        <f t="shared" si="10"/>
        <v>0</v>
      </c>
      <c r="GB33" s="26">
        <f t="shared" si="11"/>
        <v>0</v>
      </c>
    </row>
    <row r="34" spans="2:184" x14ac:dyDescent="0.25">
      <c r="B34" s="48">
        <f ca="1">B33+1</f>
        <v>42670</v>
      </c>
      <c r="C34" s="37">
        <f t="shared" ca="1" si="0"/>
        <v>42670</v>
      </c>
      <c r="D34" s="49"/>
      <c r="E34" s="49"/>
      <c r="F34" s="49"/>
      <c r="G34" s="49"/>
      <c r="H34" s="50">
        <f>SUM(E34-D34,G34-F34)</f>
        <v>0</v>
      </c>
      <c r="K34" s="48">
        <f ca="1">K33+1</f>
        <v>42670</v>
      </c>
      <c r="L34" s="37">
        <f t="shared" ca="1" si="1"/>
        <v>42670</v>
      </c>
      <c r="M34" s="49"/>
      <c r="N34" s="49"/>
      <c r="O34" s="49"/>
      <c r="P34" s="49"/>
      <c r="Q34" s="50">
        <f t="shared" si="2"/>
        <v>0</v>
      </c>
      <c r="T34" s="48">
        <f ca="1">T33+1</f>
        <v>42670</v>
      </c>
      <c r="U34" s="37">
        <f t="shared" ca="1" si="3"/>
        <v>42670</v>
      </c>
      <c r="V34" s="49"/>
      <c r="W34" s="49"/>
      <c r="X34" s="49"/>
      <c r="Y34" s="49"/>
      <c r="Z34" s="50">
        <f t="shared" si="18"/>
        <v>0</v>
      </c>
      <c r="FN34" s="48">
        <f ca="1">FN33+1</f>
        <v>42670</v>
      </c>
      <c r="FO34" s="37">
        <f t="shared" ca="1" si="5"/>
        <v>42670</v>
      </c>
      <c r="FP34" s="49"/>
      <c r="FQ34" s="49"/>
      <c r="FR34" s="49"/>
      <c r="FS34" s="49"/>
      <c r="FT34" s="50">
        <f>SUM(FQ34-FP34,FS34-FR34)</f>
        <v>0</v>
      </c>
      <c r="FW34" s="36">
        <f t="shared" ca="1" si="6"/>
        <v>42670</v>
      </c>
      <c r="FX34" s="37">
        <f t="shared" ca="1" si="7"/>
        <v>42670</v>
      </c>
      <c r="FY34" s="32">
        <f t="shared" si="8"/>
        <v>0</v>
      </c>
      <c r="FZ34" s="26">
        <f t="shared" si="9"/>
        <v>0</v>
      </c>
      <c r="GA34" s="26">
        <f t="shared" si="10"/>
        <v>0</v>
      </c>
      <c r="GB34" s="26">
        <f t="shared" si="11"/>
        <v>0</v>
      </c>
    </row>
    <row r="35" spans="2:184" x14ac:dyDescent="0.25">
      <c r="B35" s="48">
        <f ca="1">B34+1</f>
        <v>42671</v>
      </c>
      <c r="C35" s="37">
        <f t="shared" ca="1" si="0"/>
        <v>42671</v>
      </c>
      <c r="D35" s="49"/>
      <c r="E35" s="49"/>
      <c r="F35" s="49"/>
      <c r="G35" s="49"/>
      <c r="H35" s="50">
        <f t="shared" si="13"/>
        <v>0</v>
      </c>
      <c r="K35" s="48">
        <f ca="1">K34+1</f>
        <v>42671</v>
      </c>
      <c r="L35" s="37">
        <f t="shared" ca="1" si="1"/>
        <v>42671</v>
      </c>
      <c r="M35" s="49"/>
      <c r="N35" s="49"/>
      <c r="O35" s="49"/>
      <c r="P35" s="49"/>
      <c r="Q35" s="50">
        <f t="shared" si="2"/>
        <v>0</v>
      </c>
      <c r="T35" s="48">
        <f ca="1">T34+1</f>
        <v>42671</v>
      </c>
      <c r="U35" s="37">
        <f t="shared" ca="1" si="3"/>
        <v>42671</v>
      </c>
      <c r="V35" s="49"/>
      <c r="W35" s="49"/>
      <c r="X35" s="49"/>
      <c r="Y35" s="49"/>
      <c r="Z35" s="50">
        <f t="shared" si="18"/>
        <v>0</v>
      </c>
      <c r="FN35" s="48">
        <f ca="1">FN34+1</f>
        <v>42671</v>
      </c>
      <c r="FO35" s="37">
        <f t="shared" ca="1" si="5"/>
        <v>42671</v>
      </c>
      <c r="FP35" s="49"/>
      <c r="FQ35" s="49"/>
      <c r="FR35" s="49"/>
      <c r="FS35" s="49"/>
      <c r="FT35" s="50">
        <f>SUM(FQ35-FP35,FS35-FR35)</f>
        <v>0</v>
      </c>
      <c r="FW35" s="36">
        <f t="shared" ca="1" si="6"/>
        <v>42671</v>
      </c>
      <c r="FX35" s="37">
        <f t="shared" ca="1" si="7"/>
        <v>42671</v>
      </c>
      <c r="FY35" s="32">
        <f t="shared" si="8"/>
        <v>0</v>
      </c>
      <c r="FZ35" s="26">
        <f t="shared" si="9"/>
        <v>0</v>
      </c>
      <c r="GA35" s="26">
        <f t="shared" si="10"/>
        <v>0</v>
      </c>
      <c r="GB35" s="26">
        <f t="shared" si="11"/>
        <v>0</v>
      </c>
    </row>
    <row r="36" spans="2:184" x14ac:dyDescent="0.25">
      <c r="B36" s="48">
        <f ca="1">IF(MONTH($B$35+1)=MONTH($B$35),$B$35+1,"")</f>
        <v>42672</v>
      </c>
      <c r="C36" s="37">
        <f ca="1">IF(B36="","",C35+1)</f>
        <v>42672</v>
      </c>
      <c r="D36" s="49"/>
      <c r="E36" s="49"/>
      <c r="F36" s="49"/>
      <c r="G36" s="49"/>
      <c r="H36" s="50">
        <f t="shared" si="13"/>
        <v>0</v>
      </c>
      <c r="K36" s="48">
        <f ca="1">IF(MONTH($B$35+1)=MONTH($B$35),$B$35+1,"")</f>
        <v>42672</v>
      </c>
      <c r="L36" s="37">
        <f t="shared" ca="1" si="1"/>
        <v>42672</v>
      </c>
      <c r="M36" s="49"/>
      <c r="N36" s="49"/>
      <c r="O36" s="49"/>
      <c r="P36" s="49"/>
      <c r="Q36" s="50">
        <f t="shared" si="2"/>
        <v>0</v>
      </c>
      <c r="T36" s="48">
        <f ca="1">IF(MONTH($B$35+1)=MONTH($B$35),$B$35+1,"")</f>
        <v>42672</v>
      </c>
      <c r="U36" s="37">
        <f t="shared" ca="1" si="3"/>
        <v>42672</v>
      </c>
      <c r="V36" s="49"/>
      <c r="W36" s="49"/>
      <c r="X36" s="49"/>
      <c r="Y36" s="49"/>
      <c r="Z36" s="50">
        <f t="shared" si="18"/>
        <v>0</v>
      </c>
      <c r="FN36" s="48">
        <f ca="1">IF(MONTH($B$35+1)=MONTH($B$35),$B$35+1,"")</f>
        <v>42672</v>
      </c>
      <c r="FO36" s="37">
        <f ca="1">IF(FN36="","",FO35+1)</f>
        <v>42672</v>
      </c>
      <c r="FP36" s="49"/>
      <c r="FQ36" s="49"/>
      <c r="FR36" s="49"/>
      <c r="FS36" s="49"/>
      <c r="FT36" s="50">
        <f>SUM(FQ36-FP36,FS36-FR36)</f>
        <v>0</v>
      </c>
      <c r="FW36" s="36">
        <f ca="1">IF(MONTH($B$35+1)=MONTH($B$35),$B$35+1,"")</f>
        <v>42672</v>
      </c>
      <c r="FX36" s="37">
        <f ca="1">IF(FW36="","",FX35+1)</f>
        <v>42672</v>
      </c>
      <c r="FY36" s="32">
        <f t="shared" si="8"/>
        <v>0</v>
      </c>
      <c r="FZ36" s="26">
        <f t="shared" si="9"/>
        <v>0</v>
      </c>
      <c r="GA36" s="26">
        <f t="shared" si="10"/>
        <v>0</v>
      </c>
      <c r="GB36" s="26">
        <f t="shared" si="11"/>
        <v>0</v>
      </c>
    </row>
    <row r="37" spans="2:184" x14ac:dyDescent="0.25">
      <c r="B37" s="48">
        <f ca="1">IF(MONTH($B$35+2)=MONTH($B$35),$B$35+2,"")</f>
        <v>42673</v>
      </c>
      <c r="C37" s="37">
        <f ca="1">IF(B37="","",C36+1)</f>
        <v>42673</v>
      </c>
      <c r="D37" s="49"/>
      <c r="E37" s="49"/>
      <c r="F37" s="49"/>
      <c r="G37" s="49"/>
      <c r="H37" s="50">
        <f>SUM(E37-D37,G37-F37)</f>
        <v>0</v>
      </c>
      <c r="K37" s="48">
        <f ca="1">IF(MONTH($B$35+2)=MONTH($B$35),$B$35+2,"")</f>
        <v>42673</v>
      </c>
      <c r="L37" s="37">
        <f t="shared" ca="1" si="1"/>
        <v>42673</v>
      </c>
      <c r="M37" s="49"/>
      <c r="N37" s="49"/>
      <c r="O37" s="49"/>
      <c r="P37" s="49"/>
      <c r="Q37" s="50">
        <f t="shared" si="2"/>
        <v>0</v>
      </c>
      <c r="T37" s="48">
        <f ca="1">IF(MONTH($B$35+2)=MONTH($B$35),$B$35+2,"")</f>
        <v>42673</v>
      </c>
      <c r="U37" s="37">
        <f t="shared" ca="1" si="3"/>
        <v>42673</v>
      </c>
      <c r="V37" s="49"/>
      <c r="W37" s="49"/>
      <c r="X37" s="49"/>
      <c r="Y37" s="49"/>
      <c r="Z37" s="50">
        <f t="shared" si="18"/>
        <v>0</v>
      </c>
      <c r="FN37" s="48">
        <f ca="1">IF(MONTH($B$35+2)=MONTH($B$35),$B$35+2,"")</f>
        <v>42673</v>
      </c>
      <c r="FO37" s="37">
        <f ca="1">IF(FN37="","",FO36+1)</f>
        <v>42673</v>
      </c>
      <c r="FP37" s="49"/>
      <c r="FQ37" s="49"/>
      <c r="FR37" s="49"/>
      <c r="FS37" s="49"/>
      <c r="FT37" s="50">
        <f>SUM(FQ37-FP37,FS37-FR37)</f>
        <v>0</v>
      </c>
      <c r="FW37" s="36">
        <f ca="1">IF(MONTH($B$35+2)=MONTH($B$35),$B$35+2,"")</f>
        <v>42673</v>
      </c>
      <c r="FX37" s="37">
        <f ca="1">IF(FW37="","",FX36+1)</f>
        <v>42673</v>
      </c>
      <c r="FY37" s="32">
        <f t="shared" si="8"/>
        <v>0</v>
      </c>
      <c r="FZ37" s="26">
        <f t="shared" si="9"/>
        <v>0</v>
      </c>
      <c r="GA37" s="26">
        <f t="shared" si="10"/>
        <v>0</v>
      </c>
      <c r="GB37" s="26">
        <f t="shared" si="11"/>
        <v>0</v>
      </c>
    </row>
    <row r="38" spans="2:184" ht="15.75" thickBot="1" x14ac:dyDescent="0.3">
      <c r="B38" s="51">
        <f ca="1">IF(MONTH($B$35+3)=MONTH($B$35),$B$35+3,"")</f>
        <v>42674</v>
      </c>
      <c r="C38" s="52">
        <f ca="1">IF(B38="","",C37+1)</f>
        <v>42674</v>
      </c>
      <c r="D38" s="53"/>
      <c r="E38" s="53"/>
      <c r="F38" s="53"/>
      <c r="G38" s="53"/>
      <c r="H38" s="54">
        <f>SUM(E38-D38,G38-F38)</f>
        <v>0</v>
      </c>
      <c r="K38" s="51">
        <f ca="1">IF(MONTH($B$35+3)=MONTH($B$35),$B$35+3,"")</f>
        <v>42674</v>
      </c>
      <c r="L38" s="52">
        <f t="shared" ca="1" si="1"/>
        <v>42674</v>
      </c>
      <c r="M38" s="53"/>
      <c r="N38" s="53"/>
      <c r="O38" s="53"/>
      <c r="P38" s="53"/>
      <c r="Q38" s="54">
        <f t="shared" si="2"/>
        <v>0</v>
      </c>
      <c r="T38" s="51">
        <f ca="1">IF(MONTH($B$35+3)=MONTH($B$35),$B$35+3,"")</f>
        <v>42674</v>
      </c>
      <c r="U38" s="52">
        <f t="shared" ca="1" si="3"/>
        <v>42674</v>
      </c>
      <c r="V38" s="53"/>
      <c r="W38" s="53"/>
      <c r="X38" s="53"/>
      <c r="Y38" s="53"/>
      <c r="Z38" s="54">
        <f t="shared" si="18"/>
        <v>0</v>
      </c>
      <c r="FN38" s="51">
        <f ca="1">IF(MONTH($B$35+3)=MONTH($B$35),$B$35+3,"")</f>
        <v>42674</v>
      </c>
      <c r="FO38" s="52">
        <f ca="1">IF(FN38="","",FO37+1)</f>
        <v>42674</v>
      </c>
      <c r="FP38" s="53"/>
      <c r="FQ38" s="53"/>
      <c r="FR38" s="53"/>
      <c r="FS38" s="53"/>
      <c r="FT38" s="54">
        <f>SUM(FQ38-FP38,FS38-FR38)</f>
        <v>0</v>
      </c>
      <c r="FW38" s="38">
        <f ca="1">IF(MONTH($B$35+3)=MONTH($B$35),$B$35+3,"")</f>
        <v>42674</v>
      </c>
      <c r="FX38" s="39">
        <f ca="1">IF(FW38="","",FX37+1)</f>
        <v>42674</v>
      </c>
      <c r="FY38" s="33">
        <f t="shared" si="8"/>
        <v>0</v>
      </c>
      <c r="FZ38" s="27">
        <f t="shared" si="9"/>
        <v>0</v>
      </c>
      <c r="GA38" s="27">
        <f t="shared" si="10"/>
        <v>0</v>
      </c>
      <c r="GB38" s="27">
        <f t="shared" si="11"/>
        <v>0</v>
      </c>
    </row>
    <row r="39" spans="2:184" ht="15.75" thickBot="1" x14ac:dyDescent="0.3">
      <c r="B39" s="3"/>
      <c r="C39" s="3"/>
      <c r="G39" s="4" t="s">
        <v>3</v>
      </c>
      <c r="H39" s="17">
        <f>SUM(H8:H38)</f>
        <v>0</v>
      </c>
      <c r="K39" s="3"/>
      <c r="L39" s="3"/>
      <c r="P39" s="4" t="s">
        <v>3</v>
      </c>
      <c r="Q39" s="17">
        <f>SUM(Q8:Q38)</f>
        <v>0</v>
      </c>
      <c r="T39" s="3"/>
      <c r="U39" s="3"/>
      <c r="Y39" s="4" t="s">
        <v>3</v>
      </c>
      <c r="Z39" s="17">
        <f>SUM(Z8:Z38)</f>
        <v>0</v>
      </c>
      <c r="FN39" s="3"/>
      <c r="FO39" s="3"/>
      <c r="FS39" s="42" t="s">
        <v>3</v>
      </c>
      <c r="FT39" s="43">
        <f>SUM(FT8:FT38)</f>
        <v>0</v>
      </c>
      <c r="FY39" s="24">
        <f t="shared" si="8"/>
        <v>0</v>
      </c>
      <c r="FZ39" s="24">
        <f t="shared" si="9"/>
        <v>0</v>
      </c>
      <c r="GA39" s="24">
        <f t="shared" si="10"/>
        <v>0</v>
      </c>
      <c r="GB39" s="24">
        <f t="shared" si="11"/>
        <v>0</v>
      </c>
    </row>
  </sheetData>
  <conditionalFormatting sqref="E9:F9">
    <cfRule type="expression" dxfId="60" priority="11" stopIfTrue="1">
      <formula>COUNTIF(Fériés,$B9)&gt;0</formula>
    </cfRule>
    <cfRule type="expression" dxfId="59" priority="12" stopIfTrue="1">
      <formula>WEEKDAY($B9,2)&gt;5</formula>
    </cfRule>
  </conditionalFormatting>
  <conditionalFormatting sqref="FX8:FX38">
    <cfRule type="expression" dxfId="58" priority="13" stopIfTrue="1">
      <formula>COUNTIF(Fériés,$B8)&gt;0</formula>
    </cfRule>
    <cfRule type="expression" dxfId="57" priority="14" stopIfTrue="1">
      <formula>WEEKDAY($B8,2)&gt;5</formula>
    </cfRule>
  </conditionalFormatting>
  <conditionalFormatting sqref="B8:H38">
    <cfRule type="expression" dxfId="56" priority="9" stopIfTrue="1">
      <formula>COUNTIF(Fériés,$B8)&gt;0</formula>
    </cfRule>
    <cfRule type="expression" dxfId="55" priority="10" stopIfTrue="1">
      <formula>WEEKDAY($B8,2)&gt;5</formula>
    </cfRule>
  </conditionalFormatting>
  <conditionalFormatting sqref="N9:O9">
    <cfRule type="expression" dxfId="54" priority="7" stopIfTrue="1">
      <formula>COUNTIF(Fériés,$B9)&gt;0</formula>
    </cfRule>
    <cfRule type="expression" dxfId="53" priority="8" stopIfTrue="1">
      <formula>WEEKDAY($B9,2)&gt;5</formula>
    </cfRule>
  </conditionalFormatting>
  <conditionalFormatting sqref="K8:Q38">
    <cfRule type="expression" dxfId="52" priority="5" stopIfTrue="1">
      <formula>COUNTIF(Fériés,$B8)&gt;0</formula>
    </cfRule>
    <cfRule type="expression" dxfId="51" priority="6" stopIfTrue="1">
      <formula>WEEKDAY($B8,2)&gt;5</formula>
    </cfRule>
  </conditionalFormatting>
  <conditionalFormatting sqref="T8:Z38">
    <cfRule type="expression" dxfId="50" priority="1" stopIfTrue="1">
      <formula>COUNTIF(Fériés,$B8)&gt;0</formula>
    </cfRule>
    <cfRule type="expression" dxfId="49" priority="2" stopIfTrue="1">
      <formula>WEEKDAY($B8,2)&gt;5</formula>
    </cfRule>
  </conditionalFormatting>
  <conditionalFormatting sqref="W9:X9">
    <cfRule type="expression" dxfId="48" priority="3" stopIfTrue="1">
      <formula>COUNTIF(Fériés,$B9)&gt;0</formula>
    </cfRule>
    <cfRule type="expression" dxfId="47" priority="4" stopIfTrue="1">
      <formula>WEEKDAY($B9,2)&gt;5</formula>
    </cfRule>
  </conditionalFormatting>
  <conditionalFormatting sqref="FQ9:FR9">
    <cfRule type="expression" dxfId="46" priority="19" stopIfTrue="1">
      <formula>COUNTIF(Fériés,$B9)&gt;0</formula>
    </cfRule>
    <cfRule type="expression" dxfId="45" priority="20" stopIfTrue="1">
      <formula>WEEKDAY($B9,2)&gt;5</formula>
    </cfRule>
  </conditionalFormatting>
  <conditionalFormatting sqref="FN8:FT38">
    <cfRule type="expression" dxfId="44" priority="17" stopIfTrue="1">
      <formula>COUNTIF(Fériés,$B8)&gt;0</formula>
    </cfRule>
    <cfRule type="expression" dxfId="43" priority="18" stopIfTrue="1">
      <formula>WEEKDAY($B8,2)&gt;5</formula>
    </cfRule>
  </conditionalFormatting>
  <conditionalFormatting sqref="FW8:GB38">
    <cfRule type="expression" dxfId="42" priority="15" stopIfTrue="1">
      <formula>COUNTIF(Fériés,$B8)&gt;0</formula>
    </cfRule>
    <cfRule type="expression" dxfId="41" priority="16" stopIfTrue="1">
      <formula>WEEKDAY($B8,2)&gt;5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B39"/>
  <sheetViews>
    <sheetView showGridLines="0" topLeftCell="B1" zoomScale="70" zoomScaleNormal="70" workbookViewId="0">
      <selection activeCell="FO3" sqref="FO3:FP3"/>
    </sheetView>
  </sheetViews>
  <sheetFormatPr baseColWidth="10" defaultColWidth="13" defaultRowHeight="15" x14ac:dyDescent="0.25"/>
  <cols>
    <col min="1" max="1" width="8.5703125" customWidth="1"/>
    <col min="2" max="2" width="9.85546875" customWidth="1"/>
    <col min="3" max="3" width="7" customWidth="1"/>
    <col min="4" max="7" width="6.85546875" customWidth="1"/>
    <col min="8" max="8" width="10" customWidth="1"/>
    <col min="9" max="10" width="5.28515625" customWidth="1"/>
    <col min="11" max="11" width="9.85546875" customWidth="1"/>
    <col min="12" max="12" width="7" customWidth="1"/>
    <col min="13" max="16" width="6.85546875" customWidth="1"/>
    <col min="17" max="17" width="10" customWidth="1"/>
    <col min="18" max="19" width="5.28515625" customWidth="1"/>
    <col min="20" max="20" width="9.85546875" customWidth="1"/>
    <col min="21" max="21" width="7" customWidth="1"/>
    <col min="22" max="25" width="6.85546875" customWidth="1"/>
    <col min="26" max="26" width="10" customWidth="1"/>
    <col min="27" max="27" width="0" hidden="1" customWidth="1"/>
    <col min="28" max="167" width="13" hidden="1" customWidth="1"/>
    <col min="168" max="169" width="5.28515625" customWidth="1"/>
    <col min="170" max="170" width="9.85546875" customWidth="1"/>
    <col min="171" max="171" width="7.28515625" customWidth="1"/>
    <col min="172" max="175" width="6.85546875" customWidth="1"/>
    <col min="176" max="176" width="10" customWidth="1"/>
    <col min="177" max="178" width="5.28515625" customWidth="1"/>
    <col min="180" max="180" width="6" customWidth="1"/>
    <col min="181" max="184" width="9.42578125" customWidth="1"/>
  </cols>
  <sheetData>
    <row r="1" spans="1:184" x14ac:dyDescent="0.25">
      <c r="A1" s="20"/>
      <c r="B1" s="20"/>
      <c r="FS1" s="20"/>
      <c r="FT1" s="20"/>
    </row>
    <row r="2" spans="1:184" x14ac:dyDescent="0.25">
      <c r="A2" s="74"/>
      <c r="C2" s="69" t="str">
        <f ca="1">MID(CELL("nomfichier",A1),FIND("]",CELL("nomfichier",A1))+1,12)</f>
        <v>Novembre</v>
      </c>
      <c r="D2" s="67">
        <f>An</f>
        <v>2016</v>
      </c>
      <c r="L2" s="70" t="str">
        <f ca="1">MID(CELL("nomfichier",A1),FIND("]",CELL("nomfichier",A1))+1,12)</f>
        <v>Novembre</v>
      </c>
      <c r="M2" s="67">
        <f>An</f>
        <v>2016</v>
      </c>
      <c r="U2" s="70" t="str">
        <f ca="1">MID(CELL("nomfichier",A1),FIND("]",CELL("nomfichier",A1))+1,12)</f>
        <v>Novembre</v>
      </c>
      <c r="V2" s="67">
        <f>An</f>
        <v>2016</v>
      </c>
      <c r="FO2" s="70" t="str">
        <f ca="1">MID(CELL("nomfichier",A1),FIND("]",CELL("nomfichier",A1))+1,12)</f>
        <v>Novembre</v>
      </c>
      <c r="FP2" s="67">
        <f>An</f>
        <v>2016</v>
      </c>
      <c r="FS2" s="21"/>
      <c r="FT2" s="22"/>
    </row>
    <row r="3" spans="1:184" x14ac:dyDescent="0.25">
      <c r="A3" s="21"/>
      <c r="B3" s="21"/>
    </row>
    <row r="4" spans="1:184" ht="15.75" thickBot="1" x14ac:dyDescent="0.3"/>
    <row r="5" spans="1:184" ht="15.75" thickBot="1" x14ac:dyDescent="0.3">
      <c r="C5" s="56" t="str">
        <f>Janvier!C5</f>
        <v>PIERRE</v>
      </c>
      <c r="D5" s="57"/>
      <c r="E5" s="55"/>
      <c r="L5" s="56" t="str">
        <f>Janvier!L5</f>
        <v>PAUL</v>
      </c>
      <c r="M5" s="57"/>
      <c r="N5" s="55"/>
      <c r="O5" s="19"/>
      <c r="U5" s="56" t="str">
        <f>Janvier!U5</f>
        <v>MARTIN</v>
      </c>
      <c r="V5" s="57"/>
      <c r="W5" s="55"/>
      <c r="X5" s="19"/>
      <c r="FO5" s="56" t="str">
        <f>Janvier!FO5</f>
        <v>DUBOIS</v>
      </c>
      <c r="FP5" s="57"/>
      <c r="FQ5" s="55"/>
      <c r="FW5" s="68" t="str">
        <f ca="1">MID(CELL("nomfichier",A1),FIND("]",CELL("nomfichier",A1))+1,12)</f>
        <v>Novembre</v>
      </c>
      <c r="FX5" s="30"/>
      <c r="FY5" s="29" t="str">
        <f>C5</f>
        <v>PIERRE</v>
      </c>
      <c r="FZ5" s="29" t="str">
        <f>L5</f>
        <v>PAUL</v>
      </c>
      <c r="GA5" s="29" t="str">
        <f>U5</f>
        <v>MARTIN</v>
      </c>
      <c r="GB5" s="29" t="str">
        <f>FO5</f>
        <v>DUBOIS</v>
      </c>
    </row>
    <row r="6" spans="1:184" ht="15.75" thickBot="1" x14ac:dyDescent="0.3">
      <c r="FW6" s="68">
        <f>An</f>
        <v>2016</v>
      </c>
      <c r="FX6" s="30"/>
    </row>
    <row r="7" spans="1:184" x14ac:dyDescent="0.25">
      <c r="B7" s="44" t="s">
        <v>1</v>
      </c>
      <c r="C7" s="45" t="s">
        <v>2</v>
      </c>
      <c r="D7" s="46" t="s">
        <v>36</v>
      </c>
      <c r="E7" s="46" t="s">
        <v>37</v>
      </c>
      <c r="F7" s="46" t="s">
        <v>36</v>
      </c>
      <c r="G7" s="46" t="s">
        <v>37</v>
      </c>
      <c r="H7" s="47" t="s">
        <v>35</v>
      </c>
      <c r="K7" s="44" t="s">
        <v>1</v>
      </c>
      <c r="L7" s="45" t="s">
        <v>2</v>
      </c>
      <c r="M7" s="46" t="s">
        <v>36</v>
      </c>
      <c r="N7" s="46" t="s">
        <v>37</v>
      </c>
      <c r="O7" s="46" t="s">
        <v>36</v>
      </c>
      <c r="P7" s="46" t="s">
        <v>37</v>
      </c>
      <c r="Q7" s="47" t="s">
        <v>35</v>
      </c>
      <c r="T7" s="44" t="s">
        <v>1</v>
      </c>
      <c r="U7" s="45" t="s">
        <v>2</v>
      </c>
      <c r="V7" s="46" t="s">
        <v>36</v>
      </c>
      <c r="W7" s="46" t="s">
        <v>37</v>
      </c>
      <c r="X7" s="46" t="s">
        <v>36</v>
      </c>
      <c r="Y7" s="46" t="s">
        <v>37</v>
      </c>
      <c r="Z7" s="47" t="s">
        <v>35</v>
      </c>
      <c r="FN7" s="44" t="s">
        <v>1</v>
      </c>
      <c r="FO7" s="45" t="s">
        <v>2</v>
      </c>
      <c r="FP7" s="46" t="s">
        <v>36</v>
      </c>
      <c r="FQ7" s="46" t="s">
        <v>37</v>
      </c>
      <c r="FR7" s="46" t="s">
        <v>36</v>
      </c>
      <c r="FS7" s="46" t="s">
        <v>37</v>
      </c>
      <c r="FT7" s="47" t="s">
        <v>35</v>
      </c>
      <c r="FW7" s="41" t="s">
        <v>1</v>
      </c>
      <c r="FX7" s="41" t="s">
        <v>2</v>
      </c>
      <c r="FY7" s="40" t="s">
        <v>35</v>
      </c>
      <c r="FZ7" s="28" t="s">
        <v>35</v>
      </c>
      <c r="GA7" s="28" t="s">
        <v>35</v>
      </c>
      <c r="GB7" s="28" t="s">
        <v>35</v>
      </c>
    </row>
    <row r="8" spans="1:184" x14ac:dyDescent="0.25">
      <c r="B8" s="48">
        <f ca="1">DATE(An,MONTH("1/"&amp;$C$2),1)</f>
        <v>42675</v>
      </c>
      <c r="C8" s="37">
        <f ca="1">B8</f>
        <v>42675</v>
      </c>
      <c r="D8" s="49"/>
      <c r="E8" s="49"/>
      <c r="F8" s="49"/>
      <c r="G8" s="49"/>
      <c r="H8" s="50">
        <f>SUM(E8-D8,G8-F8)</f>
        <v>0</v>
      </c>
      <c r="K8" s="48">
        <f ca="1">B8</f>
        <v>42675</v>
      </c>
      <c r="L8" s="37">
        <f ca="1">$C8</f>
        <v>42675</v>
      </c>
      <c r="M8" s="49"/>
      <c r="N8" s="49"/>
      <c r="O8" s="49"/>
      <c r="P8" s="49"/>
      <c r="Q8" s="50">
        <f>SUM(N8-M8,P8-O8)</f>
        <v>0</v>
      </c>
      <c r="T8" s="48">
        <f ca="1">B8</f>
        <v>42675</v>
      </c>
      <c r="U8" s="37">
        <f ca="1">$C8</f>
        <v>42675</v>
      </c>
      <c r="V8" s="49"/>
      <c r="W8" s="49"/>
      <c r="X8" s="49"/>
      <c r="Y8" s="49"/>
      <c r="Z8" s="50">
        <f>SUM(W8-V8,Y8-X8)</f>
        <v>0</v>
      </c>
      <c r="FN8" s="48">
        <f ca="1">B8</f>
        <v>42675</v>
      </c>
      <c r="FO8" s="37">
        <f ca="1">FN8</f>
        <v>42675</v>
      </c>
      <c r="FP8" s="49"/>
      <c r="FQ8" s="49"/>
      <c r="FR8" s="49"/>
      <c r="FS8" s="49"/>
      <c r="FT8" s="50">
        <f>SUM(FQ8-FP8,FS8-FR8)</f>
        <v>0</v>
      </c>
      <c r="FW8" s="34">
        <f ca="1">B8</f>
        <v>42675</v>
      </c>
      <c r="FX8" s="35">
        <f ca="1">FW8</f>
        <v>42675</v>
      </c>
      <c r="FY8" s="31">
        <f>H8</f>
        <v>0</v>
      </c>
      <c r="FZ8" s="25">
        <f>Q8</f>
        <v>0</v>
      </c>
      <c r="GA8" s="25">
        <f>Z8</f>
        <v>0</v>
      </c>
      <c r="GB8" s="25">
        <f>FT8</f>
        <v>0</v>
      </c>
    </row>
    <row r="9" spans="1:184" x14ac:dyDescent="0.25">
      <c r="B9" s="48">
        <f ca="1">B8+1</f>
        <v>42676</v>
      </c>
      <c r="C9" s="37">
        <f t="shared" ref="C9:C35" ca="1" si="0">B9</f>
        <v>42676</v>
      </c>
      <c r="D9" s="49"/>
      <c r="E9" s="49"/>
      <c r="F9" s="49"/>
      <c r="G9" s="49"/>
      <c r="H9" s="50">
        <f>SUM(E9-D9,G9-F9)</f>
        <v>0</v>
      </c>
      <c r="K9" s="48">
        <f ca="1">K8+1</f>
        <v>42676</v>
      </c>
      <c r="L9" s="37">
        <f t="shared" ref="L9:L38" ca="1" si="1">$C9</f>
        <v>42676</v>
      </c>
      <c r="M9" s="49"/>
      <c r="N9" s="49"/>
      <c r="O9" s="49"/>
      <c r="P9" s="49"/>
      <c r="Q9" s="50">
        <f t="shared" ref="Q9:Q38" si="2">SUM(N9-M9,P9-O9)</f>
        <v>0</v>
      </c>
      <c r="T9" s="48">
        <f ca="1">T8+1</f>
        <v>42676</v>
      </c>
      <c r="U9" s="37">
        <f t="shared" ref="U9:U38" ca="1" si="3">$C9</f>
        <v>42676</v>
      </c>
      <c r="V9" s="49"/>
      <c r="W9" s="49"/>
      <c r="X9" s="49"/>
      <c r="Y9" s="49"/>
      <c r="Z9" s="50">
        <f t="shared" ref="Z9:Z30" si="4">SUM(W9-V9,Y9-X9)</f>
        <v>0</v>
      </c>
      <c r="FN9" s="48">
        <f ca="1">FN8+1</f>
        <v>42676</v>
      </c>
      <c r="FO9" s="37">
        <f t="shared" ref="FO9:FO35" ca="1" si="5">FN9</f>
        <v>42676</v>
      </c>
      <c r="FP9" s="49"/>
      <c r="FQ9" s="49"/>
      <c r="FR9" s="49"/>
      <c r="FS9" s="49"/>
      <c r="FT9" s="50">
        <f>SUM(FQ9-FP9,FS9-FR9)</f>
        <v>0</v>
      </c>
      <c r="FW9" s="36">
        <f t="shared" ref="FW9:FW35" ca="1" si="6">FW8+1</f>
        <v>42676</v>
      </c>
      <c r="FX9" s="37">
        <f t="shared" ref="FX9:FX35" ca="1" si="7">FW9</f>
        <v>42676</v>
      </c>
      <c r="FY9" s="32">
        <f t="shared" ref="FY9:FY39" si="8">H9</f>
        <v>0</v>
      </c>
      <c r="FZ9" s="26">
        <f t="shared" ref="FZ9:FZ39" si="9">Q9</f>
        <v>0</v>
      </c>
      <c r="GA9" s="26">
        <f t="shared" ref="GA9:GA39" si="10">Z9</f>
        <v>0</v>
      </c>
      <c r="GB9" s="26">
        <f t="shared" ref="GB9:GB39" si="11">FT9</f>
        <v>0</v>
      </c>
    </row>
    <row r="10" spans="1:184" x14ac:dyDescent="0.25">
      <c r="B10" s="48">
        <f t="shared" ref="B10:B32" ca="1" si="12">B9+1</f>
        <v>42677</v>
      </c>
      <c r="C10" s="37">
        <f t="shared" ca="1" si="0"/>
        <v>42677</v>
      </c>
      <c r="D10" s="49"/>
      <c r="E10" s="49"/>
      <c r="F10" s="49"/>
      <c r="G10" s="49"/>
      <c r="H10" s="50">
        <f t="shared" ref="H10:H36" si="13">SUM(E10-D10,G10-F10)</f>
        <v>0</v>
      </c>
      <c r="K10" s="48">
        <f t="shared" ref="K10:K32" ca="1" si="14">K9+1</f>
        <v>42677</v>
      </c>
      <c r="L10" s="37">
        <f t="shared" ca="1" si="1"/>
        <v>42677</v>
      </c>
      <c r="M10" s="49"/>
      <c r="N10" s="49"/>
      <c r="O10" s="49"/>
      <c r="P10" s="49"/>
      <c r="Q10" s="50">
        <f t="shared" si="2"/>
        <v>0</v>
      </c>
      <c r="T10" s="48">
        <f t="shared" ref="T10:T32" ca="1" si="15">T9+1</f>
        <v>42677</v>
      </c>
      <c r="U10" s="37">
        <f t="shared" ca="1" si="3"/>
        <v>42677</v>
      </c>
      <c r="V10" s="49"/>
      <c r="W10" s="49"/>
      <c r="X10" s="49"/>
      <c r="Y10" s="49"/>
      <c r="Z10" s="50">
        <f t="shared" si="4"/>
        <v>0</v>
      </c>
      <c r="FN10" s="48">
        <f t="shared" ref="FN10:FN32" ca="1" si="16">FN9+1</f>
        <v>42677</v>
      </c>
      <c r="FO10" s="37">
        <f t="shared" ca="1" si="5"/>
        <v>42677</v>
      </c>
      <c r="FP10" s="49"/>
      <c r="FQ10" s="49"/>
      <c r="FR10" s="49"/>
      <c r="FS10" s="49"/>
      <c r="FT10" s="50">
        <f t="shared" ref="FT10:FT33" si="17">SUM(FQ10-FP10,FS10-FR10)</f>
        <v>0</v>
      </c>
      <c r="FW10" s="36">
        <f t="shared" ca="1" si="6"/>
        <v>42677</v>
      </c>
      <c r="FX10" s="37">
        <f t="shared" ca="1" si="7"/>
        <v>42677</v>
      </c>
      <c r="FY10" s="32">
        <f t="shared" si="8"/>
        <v>0</v>
      </c>
      <c r="FZ10" s="26">
        <f t="shared" si="9"/>
        <v>0</v>
      </c>
      <c r="GA10" s="26">
        <f t="shared" si="10"/>
        <v>0</v>
      </c>
      <c r="GB10" s="26">
        <f t="shared" si="11"/>
        <v>0</v>
      </c>
    </row>
    <row r="11" spans="1:184" x14ac:dyDescent="0.25">
      <c r="B11" s="48">
        <f t="shared" ca="1" si="12"/>
        <v>42678</v>
      </c>
      <c r="C11" s="37">
        <f t="shared" ca="1" si="0"/>
        <v>42678</v>
      </c>
      <c r="D11" s="49"/>
      <c r="E11" s="49"/>
      <c r="F11" s="49"/>
      <c r="G11" s="49"/>
      <c r="H11" s="50">
        <f t="shared" si="13"/>
        <v>0</v>
      </c>
      <c r="K11" s="48">
        <f t="shared" ca="1" si="14"/>
        <v>42678</v>
      </c>
      <c r="L11" s="37">
        <f t="shared" ca="1" si="1"/>
        <v>42678</v>
      </c>
      <c r="M11" s="49"/>
      <c r="N11" s="49"/>
      <c r="O11" s="49"/>
      <c r="P11" s="49"/>
      <c r="Q11" s="50">
        <f t="shared" si="2"/>
        <v>0</v>
      </c>
      <c r="T11" s="48">
        <f t="shared" ca="1" si="15"/>
        <v>42678</v>
      </c>
      <c r="U11" s="37">
        <f t="shared" ca="1" si="3"/>
        <v>42678</v>
      </c>
      <c r="V11" s="49"/>
      <c r="W11" s="49"/>
      <c r="X11" s="49"/>
      <c r="Y11" s="49"/>
      <c r="Z11" s="50">
        <f t="shared" si="4"/>
        <v>0</v>
      </c>
      <c r="FN11" s="48">
        <f t="shared" ca="1" si="16"/>
        <v>42678</v>
      </c>
      <c r="FO11" s="37">
        <f t="shared" ca="1" si="5"/>
        <v>42678</v>
      </c>
      <c r="FP11" s="49"/>
      <c r="FQ11" s="49"/>
      <c r="FR11" s="49"/>
      <c r="FS11" s="49"/>
      <c r="FT11" s="50">
        <f t="shared" si="17"/>
        <v>0</v>
      </c>
      <c r="FW11" s="36">
        <f t="shared" ca="1" si="6"/>
        <v>42678</v>
      </c>
      <c r="FX11" s="37">
        <f t="shared" ca="1" si="7"/>
        <v>42678</v>
      </c>
      <c r="FY11" s="32">
        <f t="shared" si="8"/>
        <v>0</v>
      </c>
      <c r="FZ11" s="26">
        <f t="shared" si="9"/>
        <v>0</v>
      </c>
      <c r="GA11" s="26">
        <f t="shared" si="10"/>
        <v>0</v>
      </c>
      <c r="GB11" s="26">
        <f t="shared" si="11"/>
        <v>0</v>
      </c>
    </row>
    <row r="12" spans="1:184" x14ac:dyDescent="0.25">
      <c r="B12" s="48">
        <f t="shared" ca="1" si="12"/>
        <v>42679</v>
      </c>
      <c r="C12" s="37">
        <f t="shared" ca="1" si="0"/>
        <v>42679</v>
      </c>
      <c r="D12" s="49"/>
      <c r="E12" s="49"/>
      <c r="F12" s="49"/>
      <c r="G12" s="49"/>
      <c r="H12" s="50">
        <f t="shared" si="13"/>
        <v>0</v>
      </c>
      <c r="K12" s="48">
        <f t="shared" ca="1" si="14"/>
        <v>42679</v>
      </c>
      <c r="L12" s="37">
        <f t="shared" ca="1" si="1"/>
        <v>42679</v>
      </c>
      <c r="M12" s="49"/>
      <c r="N12" s="49"/>
      <c r="O12" s="49"/>
      <c r="P12" s="49"/>
      <c r="Q12" s="50">
        <f t="shared" si="2"/>
        <v>0</v>
      </c>
      <c r="T12" s="48">
        <f t="shared" ca="1" si="15"/>
        <v>42679</v>
      </c>
      <c r="U12" s="37">
        <f t="shared" ca="1" si="3"/>
        <v>42679</v>
      </c>
      <c r="V12" s="49"/>
      <c r="W12" s="49"/>
      <c r="X12" s="49"/>
      <c r="Y12" s="49"/>
      <c r="Z12" s="50">
        <f t="shared" si="4"/>
        <v>0</v>
      </c>
      <c r="FN12" s="48">
        <f t="shared" ca="1" si="16"/>
        <v>42679</v>
      </c>
      <c r="FO12" s="37">
        <f t="shared" ca="1" si="5"/>
        <v>42679</v>
      </c>
      <c r="FP12" s="49"/>
      <c r="FQ12" s="49"/>
      <c r="FR12" s="49"/>
      <c r="FS12" s="49"/>
      <c r="FT12" s="50">
        <f t="shared" si="17"/>
        <v>0</v>
      </c>
      <c r="FW12" s="36">
        <f t="shared" ca="1" si="6"/>
        <v>42679</v>
      </c>
      <c r="FX12" s="37">
        <f t="shared" ca="1" si="7"/>
        <v>42679</v>
      </c>
      <c r="FY12" s="32">
        <f t="shared" si="8"/>
        <v>0</v>
      </c>
      <c r="FZ12" s="26">
        <f t="shared" si="9"/>
        <v>0</v>
      </c>
      <c r="GA12" s="26">
        <f t="shared" si="10"/>
        <v>0</v>
      </c>
      <c r="GB12" s="26">
        <f t="shared" si="11"/>
        <v>0</v>
      </c>
    </row>
    <row r="13" spans="1:184" x14ac:dyDescent="0.25">
      <c r="B13" s="48">
        <f t="shared" ca="1" si="12"/>
        <v>42680</v>
      </c>
      <c r="C13" s="37">
        <f t="shared" ca="1" si="0"/>
        <v>42680</v>
      </c>
      <c r="D13" s="49"/>
      <c r="E13" s="49"/>
      <c r="F13" s="49"/>
      <c r="G13" s="49"/>
      <c r="H13" s="50">
        <f t="shared" si="13"/>
        <v>0</v>
      </c>
      <c r="K13" s="48">
        <f t="shared" ca="1" si="14"/>
        <v>42680</v>
      </c>
      <c r="L13" s="37">
        <f t="shared" ca="1" si="1"/>
        <v>42680</v>
      </c>
      <c r="M13" s="49"/>
      <c r="N13" s="49"/>
      <c r="O13" s="49"/>
      <c r="P13" s="49"/>
      <c r="Q13" s="50">
        <f t="shared" si="2"/>
        <v>0</v>
      </c>
      <c r="T13" s="48">
        <f t="shared" ca="1" si="15"/>
        <v>42680</v>
      </c>
      <c r="U13" s="37">
        <f t="shared" ca="1" si="3"/>
        <v>42680</v>
      </c>
      <c r="V13" s="49"/>
      <c r="W13" s="49"/>
      <c r="X13" s="49"/>
      <c r="Y13" s="49"/>
      <c r="Z13" s="50">
        <f t="shared" si="4"/>
        <v>0</v>
      </c>
      <c r="FN13" s="48">
        <f t="shared" ca="1" si="16"/>
        <v>42680</v>
      </c>
      <c r="FO13" s="37">
        <f t="shared" ca="1" si="5"/>
        <v>42680</v>
      </c>
      <c r="FP13" s="49"/>
      <c r="FQ13" s="49"/>
      <c r="FR13" s="49"/>
      <c r="FS13" s="49"/>
      <c r="FT13" s="50">
        <f t="shared" si="17"/>
        <v>0</v>
      </c>
      <c r="FW13" s="36">
        <f t="shared" ca="1" si="6"/>
        <v>42680</v>
      </c>
      <c r="FX13" s="37">
        <f t="shared" ca="1" si="7"/>
        <v>42680</v>
      </c>
      <c r="FY13" s="32">
        <f t="shared" si="8"/>
        <v>0</v>
      </c>
      <c r="FZ13" s="26">
        <f t="shared" si="9"/>
        <v>0</v>
      </c>
      <c r="GA13" s="26">
        <f t="shared" si="10"/>
        <v>0</v>
      </c>
      <c r="GB13" s="26">
        <f t="shared" si="11"/>
        <v>0</v>
      </c>
    </row>
    <row r="14" spans="1:184" x14ac:dyDescent="0.25">
      <c r="B14" s="48">
        <f t="shared" ca="1" si="12"/>
        <v>42681</v>
      </c>
      <c r="C14" s="37">
        <f t="shared" ca="1" si="0"/>
        <v>42681</v>
      </c>
      <c r="D14" s="49"/>
      <c r="E14" s="49"/>
      <c r="F14" s="49"/>
      <c r="G14" s="49"/>
      <c r="H14" s="50">
        <f t="shared" si="13"/>
        <v>0</v>
      </c>
      <c r="K14" s="48">
        <f t="shared" ca="1" si="14"/>
        <v>42681</v>
      </c>
      <c r="L14" s="37">
        <f t="shared" ca="1" si="1"/>
        <v>42681</v>
      </c>
      <c r="M14" s="49"/>
      <c r="N14" s="49"/>
      <c r="O14" s="49"/>
      <c r="P14" s="49"/>
      <c r="Q14" s="50">
        <f t="shared" si="2"/>
        <v>0</v>
      </c>
      <c r="T14" s="48">
        <f t="shared" ca="1" si="15"/>
        <v>42681</v>
      </c>
      <c r="U14" s="37">
        <f t="shared" ca="1" si="3"/>
        <v>42681</v>
      </c>
      <c r="V14" s="49"/>
      <c r="W14" s="49"/>
      <c r="X14" s="49"/>
      <c r="Y14" s="49"/>
      <c r="Z14" s="50">
        <f t="shared" si="4"/>
        <v>0</v>
      </c>
      <c r="FN14" s="48">
        <f t="shared" ca="1" si="16"/>
        <v>42681</v>
      </c>
      <c r="FO14" s="37">
        <f t="shared" ca="1" si="5"/>
        <v>42681</v>
      </c>
      <c r="FP14" s="49"/>
      <c r="FQ14" s="49"/>
      <c r="FR14" s="49"/>
      <c r="FS14" s="49"/>
      <c r="FT14" s="50">
        <f t="shared" si="17"/>
        <v>0</v>
      </c>
      <c r="FW14" s="36">
        <f t="shared" ca="1" si="6"/>
        <v>42681</v>
      </c>
      <c r="FX14" s="37">
        <f t="shared" ca="1" si="7"/>
        <v>42681</v>
      </c>
      <c r="FY14" s="32">
        <f t="shared" si="8"/>
        <v>0</v>
      </c>
      <c r="FZ14" s="26">
        <f t="shared" si="9"/>
        <v>0</v>
      </c>
      <c r="GA14" s="26">
        <f t="shared" si="10"/>
        <v>0</v>
      </c>
      <c r="GB14" s="26">
        <f t="shared" si="11"/>
        <v>0</v>
      </c>
    </row>
    <row r="15" spans="1:184" x14ac:dyDescent="0.25">
      <c r="B15" s="48">
        <f t="shared" ca="1" si="12"/>
        <v>42682</v>
      </c>
      <c r="C15" s="37">
        <f t="shared" ca="1" si="0"/>
        <v>42682</v>
      </c>
      <c r="D15" s="49"/>
      <c r="E15" s="49"/>
      <c r="F15" s="49"/>
      <c r="G15" s="49"/>
      <c r="H15" s="50">
        <f t="shared" si="13"/>
        <v>0</v>
      </c>
      <c r="K15" s="48">
        <f t="shared" ca="1" si="14"/>
        <v>42682</v>
      </c>
      <c r="L15" s="37">
        <f t="shared" ca="1" si="1"/>
        <v>42682</v>
      </c>
      <c r="M15" s="49"/>
      <c r="N15" s="49"/>
      <c r="O15" s="49"/>
      <c r="P15" s="49"/>
      <c r="Q15" s="50">
        <f t="shared" si="2"/>
        <v>0</v>
      </c>
      <c r="T15" s="48">
        <f t="shared" ca="1" si="15"/>
        <v>42682</v>
      </c>
      <c r="U15" s="37">
        <f t="shared" ca="1" si="3"/>
        <v>42682</v>
      </c>
      <c r="V15" s="49"/>
      <c r="W15" s="49"/>
      <c r="X15" s="49"/>
      <c r="Y15" s="49"/>
      <c r="Z15" s="50">
        <f t="shared" si="4"/>
        <v>0</v>
      </c>
      <c r="FN15" s="48">
        <f t="shared" ca="1" si="16"/>
        <v>42682</v>
      </c>
      <c r="FO15" s="37">
        <f t="shared" ca="1" si="5"/>
        <v>42682</v>
      </c>
      <c r="FP15" s="49"/>
      <c r="FQ15" s="49"/>
      <c r="FR15" s="49"/>
      <c r="FS15" s="49"/>
      <c r="FT15" s="50">
        <f t="shared" si="17"/>
        <v>0</v>
      </c>
      <c r="FW15" s="36">
        <f t="shared" ca="1" si="6"/>
        <v>42682</v>
      </c>
      <c r="FX15" s="37">
        <f t="shared" ca="1" si="7"/>
        <v>42682</v>
      </c>
      <c r="FY15" s="32">
        <f t="shared" si="8"/>
        <v>0</v>
      </c>
      <c r="FZ15" s="26">
        <f t="shared" si="9"/>
        <v>0</v>
      </c>
      <c r="GA15" s="26">
        <f t="shared" si="10"/>
        <v>0</v>
      </c>
      <c r="GB15" s="26">
        <f t="shared" si="11"/>
        <v>0</v>
      </c>
    </row>
    <row r="16" spans="1:184" x14ac:dyDescent="0.25">
      <c r="B16" s="48">
        <f t="shared" ca="1" si="12"/>
        <v>42683</v>
      </c>
      <c r="C16" s="37">
        <f t="shared" ca="1" si="0"/>
        <v>42683</v>
      </c>
      <c r="D16" s="49"/>
      <c r="E16" s="49"/>
      <c r="F16" s="49"/>
      <c r="G16" s="49"/>
      <c r="H16" s="50">
        <f t="shared" si="13"/>
        <v>0</v>
      </c>
      <c r="K16" s="48">
        <f t="shared" ca="1" si="14"/>
        <v>42683</v>
      </c>
      <c r="L16" s="37">
        <f t="shared" ca="1" si="1"/>
        <v>42683</v>
      </c>
      <c r="M16" s="49"/>
      <c r="N16" s="49"/>
      <c r="O16" s="49"/>
      <c r="P16" s="49"/>
      <c r="Q16" s="50">
        <f t="shared" si="2"/>
        <v>0</v>
      </c>
      <c r="T16" s="48">
        <f t="shared" ca="1" si="15"/>
        <v>42683</v>
      </c>
      <c r="U16" s="37">
        <f t="shared" ca="1" si="3"/>
        <v>42683</v>
      </c>
      <c r="V16" s="49"/>
      <c r="W16" s="49"/>
      <c r="X16" s="49"/>
      <c r="Y16" s="49"/>
      <c r="Z16" s="50">
        <f t="shared" si="4"/>
        <v>0</v>
      </c>
      <c r="FN16" s="48">
        <f t="shared" ca="1" si="16"/>
        <v>42683</v>
      </c>
      <c r="FO16" s="37">
        <f t="shared" ca="1" si="5"/>
        <v>42683</v>
      </c>
      <c r="FP16" s="49"/>
      <c r="FQ16" s="49"/>
      <c r="FR16" s="49"/>
      <c r="FS16" s="49"/>
      <c r="FT16" s="50">
        <f t="shared" si="17"/>
        <v>0</v>
      </c>
      <c r="FW16" s="36">
        <f t="shared" ca="1" si="6"/>
        <v>42683</v>
      </c>
      <c r="FX16" s="37">
        <f t="shared" ca="1" si="7"/>
        <v>42683</v>
      </c>
      <c r="FY16" s="32">
        <f t="shared" si="8"/>
        <v>0</v>
      </c>
      <c r="FZ16" s="26">
        <f t="shared" si="9"/>
        <v>0</v>
      </c>
      <c r="GA16" s="26">
        <f t="shared" si="10"/>
        <v>0</v>
      </c>
      <c r="GB16" s="26">
        <f t="shared" si="11"/>
        <v>0</v>
      </c>
    </row>
    <row r="17" spans="2:184" x14ac:dyDescent="0.25">
      <c r="B17" s="48">
        <f t="shared" ca="1" si="12"/>
        <v>42684</v>
      </c>
      <c r="C17" s="37">
        <f t="shared" ca="1" si="0"/>
        <v>42684</v>
      </c>
      <c r="D17" s="49"/>
      <c r="E17" s="49"/>
      <c r="F17" s="49"/>
      <c r="G17" s="49"/>
      <c r="H17" s="50">
        <f t="shared" si="13"/>
        <v>0</v>
      </c>
      <c r="K17" s="48">
        <f t="shared" ca="1" si="14"/>
        <v>42684</v>
      </c>
      <c r="L17" s="37">
        <f t="shared" ca="1" si="1"/>
        <v>42684</v>
      </c>
      <c r="M17" s="49"/>
      <c r="N17" s="49"/>
      <c r="O17" s="49"/>
      <c r="P17" s="49"/>
      <c r="Q17" s="50">
        <f t="shared" si="2"/>
        <v>0</v>
      </c>
      <c r="T17" s="48">
        <f t="shared" ca="1" si="15"/>
        <v>42684</v>
      </c>
      <c r="U17" s="37">
        <f t="shared" ca="1" si="3"/>
        <v>42684</v>
      </c>
      <c r="V17" s="49"/>
      <c r="W17" s="49"/>
      <c r="X17" s="49"/>
      <c r="Y17" s="49"/>
      <c r="Z17" s="50">
        <f t="shared" si="4"/>
        <v>0</v>
      </c>
      <c r="FN17" s="48">
        <f t="shared" ca="1" si="16"/>
        <v>42684</v>
      </c>
      <c r="FO17" s="37">
        <f t="shared" ca="1" si="5"/>
        <v>42684</v>
      </c>
      <c r="FP17" s="49"/>
      <c r="FQ17" s="49"/>
      <c r="FR17" s="49"/>
      <c r="FS17" s="49"/>
      <c r="FT17" s="50">
        <f t="shared" si="17"/>
        <v>0</v>
      </c>
      <c r="FW17" s="36">
        <f t="shared" ca="1" si="6"/>
        <v>42684</v>
      </c>
      <c r="FX17" s="37">
        <f t="shared" ca="1" si="7"/>
        <v>42684</v>
      </c>
      <c r="FY17" s="32">
        <f t="shared" si="8"/>
        <v>0</v>
      </c>
      <c r="FZ17" s="26">
        <f t="shared" si="9"/>
        <v>0</v>
      </c>
      <c r="GA17" s="26">
        <f t="shared" si="10"/>
        <v>0</v>
      </c>
      <c r="GB17" s="26">
        <f t="shared" si="11"/>
        <v>0</v>
      </c>
    </row>
    <row r="18" spans="2:184" x14ac:dyDescent="0.25">
      <c r="B18" s="48">
        <f t="shared" ca="1" si="12"/>
        <v>42685</v>
      </c>
      <c r="C18" s="37">
        <f t="shared" ca="1" si="0"/>
        <v>42685</v>
      </c>
      <c r="D18" s="49"/>
      <c r="E18" s="49"/>
      <c r="F18" s="49"/>
      <c r="G18" s="49"/>
      <c r="H18" s="50">
        <f t="shared" si="13"/>
        <v>0</v>
      </c>
      <c r="K18" s="48">
        <f t="shared" ca="1" si="14"/>
        <v>42685</v>
      </c>
      <c r="L18" s="37">
        <f t="shared" ca="1" si="1"/>
        <v>42685</v>
      </c>
      <c r="M18" s="49"/>
      <c r="N18" s="49"/>
      <c r="O18" s="49"/>
      <c r="P18" s="49"/>
      <c r="Q18" s="50">
        <f t="shared" si="2"/>
        <v>0</v>
      </c>
      <c r="T18" s="48">
        <f t="shared" ca="1" si="15"/>
        <v>42685</v>
      </c>
      <c r="U18" s="37">
        <f t="shared" ca="1" si="3"/>
        <v>42685</v>
      </c>
      <c r="V18" s="49"/>
      <c r="W18" s="49"/>
      <c r="X18" s="49"/>
      <c r="Y18" s="49"/>
      <c r="Z18" s="50">
        <f t="shared" si="4"/>
        <v>0</v>
      </c>
      <c r="FN18" s="48">
        <f t="shared" ca="1" si="16"/>
        <v>42685</v>
      </c>
      <c r="FO18" s="37">
        <f t="shared" ca="1" si="5"/>
        <v>42685</v>
      </c>
      <c r="FP18" s="49"/>
      <c r="FQ18" s="49"/>
      <c r="FR18" s="49"/>
      <c r="FS18" s="49"/>
      <c r="FT18" s="50">
        <f t="shared" si="17"/>
        <v>0</v>
      </c>
      <c r="FW18" s="36">
        <f t="shared" ca="1" si="6"/>
        <v>42685</v>
      </c>
      <c r="FX18" s="37">
        <f t="shared" ca="1" si="7"/>
        <v>42685</v>
      </c>
      <c r="FY18" s="32">
        <f t="shared" si="8"/>
        <v>0</v>
      </c>
      <c r="FZ18" s="26">
        <f t="shared" si="9"/>
        <v>0</v>
      </c>
      <c r="GA18" s="26">
        <f t="shared" si="10"/>
        <v>0</v>
      </c>
      <c r="GB18" s="26">
        <f t="shared" si="11"/>
        <v>0</v>
      </c>
    </row>
    <row r="19" spans="2:184" x14ac:dyDescent="0.25">
      <c r="B19" s="48">
        <f t="shared" ca="1" si="12"/>
        <v>42686</v>
      </c>
      <c r="C19" s="37">
        <f t="shared" ca="1" si="0"/>
        <v>42686</v>
      </c>
      <c r="D19" s="49"/>
      <c r="E19" s="49"/>
      <c r="F19" s="49"/>
      <c r="G19" s="49"/>
      <c r="H19" s="50">
        <f t="shared" si="13"/>
        <v>0</v>
      </c>
      <c r="K19" s="48">
        <f t="shared" ca="1" si="14"/>
        <v>42686</v>
      </c>
      <c r="L19" s="37">
        <f t="shared" ca="1" si="1"/>
        <v>42686</v>
      </c>
      <c r="M19" s="49"/>
      <c r="N19" s="49"/>
      <c r="O19" s="49"/>
      <c r="P19" s="49"/>
      <c r="Q19" s="50">
        <f t="shared" si="2"/>
        <v>0</v>
      </c>
      <c r="T19" s="48">
        <f t="shared" ca="1" si="15"/>
        <v>42686</v>
      </c>
      <c r="U19" s="37">
        <f t="shared" ca="1" si="3"/>
        <v>42686</v>
      </c>
      <c r="V19" s="49"/>
      <c r="W19" s="49"/>
      <c r="X19" s="49"/>
      <c r="Y19" s="49"/>
      <c r="Z19" s="50">
        <f t="shared" si="4"/>
        <v>0</v>
      </c>
      <c r="FN19" s="48">
        <f t="shared" ca="1" si="16"/>
        <v>42686</v>
      </c>
      <c r="FO19" s="37">
        <f t="shared" ca="1" si="5"/>
        <v>42686</v>
      </c>
      <c r="FP19" s="49"/>
      <c r="FQ19" s="49"/>
      <c r="FR19" s="49"/>
      <c r="FS19" s="49"/>
      <c r="FT19" s="50">
        <f t="shared" si="17"/>
        <v>0</v>
      </c>
      <c r="FW19" s="36">
        <f t="shared" ca="1" si="6"/>
        <v>42686</v>
      </c>
      <c r="FX19" s="37">
        <f t="shared" ca="1" si="7"/>
        <v>42686</v>
      </c>
      <c r="FY19" s="32">
        <f t="shared" si="8"/>
        <v>0</v>
      </c>
      <c r="FZ19" s="26">
        <f t="shared" si="9"/>
        <v>0</v>
      </c>
      <c r="GA19" s="26">
        <f t="shared" si="10"/>
        <v>0</v>
      </c>
      <c r="GB19" s="26">
        <f t="shared" si="11"/>
        <v>0</v>
      </c>
    </row>
    <row r="20" spans="2:184" x14ac:dyDescent="0.25">
      <c r="B20" s="48">
        <f t="shared" ca="1" si="12"/>
        <v>42687</v>
      </c>
      <c r="C20" s="37">
        <f t="shared" ca="1" si="0"/>
        <v>42687</v>
      </c>
      <c r="D20" s="49"/>
      <c r="E20" s="49"/>
      <c r="F20" s="49"/>
      <c r="G20" s="49"/>
      <c r="H20" s="50">
        <f t="shared" si="13"/>
        <v>0</v>
      </c>
      <c r="K20" s="48">
        <f t="shared" ca="1" si="14"/>
        <v>42687</v>
      </c>
      <c r="L20" s="37">
        <f t="shared" ca="1" si="1"/>
        <v>42687</v>
      </c>
      <c r="M20" s="49"/>
      <c r="N20" s="49"/>
      <c r="O20" s="49"/>
      <c r="P20" s="49"/>
      <c r="Q20" s="50">
        <f t="shared" si="2"/>
        <v>0</v>
      </c>
      <c r="T20" s="48">
        <f t="shared" ca="1" si="15"/>
        <v>42687</v>
      </c>
      <c r="U20" s="37">
        <f t="shared" ca="1" si="3"/>
        <v>42687</v>
      </c>
      <c r="V20" s="49"/>
      <c r="W20" s="49"/>
      <c r="X20" s="49"/>
      <c r="Y20" s="49"/>
      <c r="Z20" s="50">
        <f t="shared" si="4"/>
        <v>0</v>
      </c>
      <c r="FN20" s="48">
        <f t="shared" ca="1" si="16"/>
        <v>42687</v>
      </c>
      <c r="FO20" s="37">
        <f t="shared" ca="1" si="5"/>
        <v>42687</v>
      </c>
      <c r="FP20" s="49"/>
      <c r="FQ20" s="49"/>
      <c r="FR20" s="49"/>
      <c r="FS20" s="49"/>
      <c r="FT20" s="50">
        <f t="shared" si="17"/>
        <v>0</v>
      </c>
      <c r="FW20" s="36">
        <f t="shared" ca="1" si="6"/>
        <v>42687</v>
      </c>
      <c r="FX20" s="37">
        <f t="shared" ca="1" si="7"/>
        <v>42687</v>
      </c>
      <c r="FY20" s="32">
        <f t="shared" si="8"/>
        <v>0</v>
      </c>
      <c r="FZ20" s="26">
        <f t="shared" si="9"/>
        <v>0</v>
      </c>
      <c r="GA20" s="26">
        <f t="shared" si="10"/>
        <v>0</v>
      </c>
      <c r="GB20" s="26">
        <f t="shared" si="11"/>
        <v>0</v>
      </c>
    </row>
    <row r="21" spans="2:184" x14ac:dyDescent="0.25">
      <c r="B21" s="48">
        <f t="shared" ca="1" si="12"/>
        <v>42688</v>
      </c>
      <c r="C21" s="37">
        <f t="shared" ca="1" si="0"/>
        <v>42688</v>
      </c>
      <c r="D21" s="49"/>
      <c r="E21" s="49"/>
      <c r="F21" s="49"/>
      <c r="G21" s="49"/>
      <c r="H21" s="50">
        <f t="shared" si="13"/>
        <v>0</v>
      </c>
      <c r="K21" s="48">
        <f t="shared" ca="1" si="14"/>
        <v>42688</v>
      </c>
      <c r="L21" s="37">
        <f t="shared" ca="1" si="1"/>
        <v>42688</v>
      </c>
      <c r="M21" s="49"/>
      <c r="N21" s="49"/>
      <c r="O21" s="49"/>
      <c r="P21" s="49"/>
      <c r="Q21" s="50">
        <f t="shared" si="2"/>
        <v>0</v>
      </c>
      <c r="T21" s="48">
        <f t="shared" ca="1" si="15"/>
        <v>42688</v>
      </c>
      <c r="U21" s="37">
        <f t="shared" ca="1" si="3"/>
        <v>42688</v>
      </c>
      <c r="V21" s="49"/>
      <c r="W21" s="49"/>
      <c r="X21" s="49"/>
      <c r="Y21" s="49"/>
      <c r="Z21" s="50">
        <f t="shared" si="4"/>
        <v>0</v>
      </c>
      <c r="FN21" s="48">
        <f t="shared" ca="1" si="16"/>
        <v>42688</v>
      </c>
      <c r="FO21" s="37">
        <f t="shared" ca="1" si="5"/>
        <v>42688</v>
      </c>
      <c r="FP21" s="49"/>
      <c r="FQ21" s="49"/>
      <c r="FR21" s="49"/>
      <c r="FS21" s="49"/>
      <c r="FT21" s="50">
        <f t="shared" si="17"/>
        <v>0</v>
      </c>
      <c r="FW21" s="36">
        <f t="shared" ca="1" si="6"/>
        <v>42688</v>
      </c>
      <c r="FX21" s="37">
        <f t="shared" ca="1" si="7"/>
        <v>42688</v>
      </c>
      <c r="FY21" s="32">
        <f t="shared" si="8"/>
        <v>0</v>
      </c>
      <c r="FZ21" s="26">
        <f t="shared" si="9"/>
        <v>0</v>
      </c>
      <c r="GA21" s="26">
        <f t="shared" si="10"/>
        <v>0</v>
      </c>
      <c r="GB21" s="26">
        <f t="shared" si="11"/>
        <v>0</v>
      </c>
    </row>
    <row r="22" spans="2:184" x14ac:dyDescent="0.25">
      <c r="B22" s="48">
        <f t="shared" ca="1" si="12"/>
        <v>42689</v>
      </c>
      <c r="C22" s="37">
        <f t="shared" ca="1" si="0"/>
        <v>42689</v>
      </c>
      <c r="D22" s="49"/>
      <c r="E22" s="49"/>
      <c r="F22" s="49"/>
      <c r="G22" s="49"/>
      <c r="H22" s="50">
        <f t="shared" si="13"/>
        <v>0</v>
      </c>
      <c r="K22" s="48">
        <f t="shared" ca="1" si="14"/>
        <v>42689</v>
      </c>
      <c r="L22" s="37">
        <f t="shared" ca="1" si="1"/>
        <v>42689</v>
      </c>
      <c r="M22" s="49"/>
      <c r="N22" s="49"/>
      <c r="O22" s="49"/>
      <c r="P22" s="49"/>
      <c r="Q22" s="50">
        <f t="shared" si="2"/>
        <v>0</v>
      </c>
      <c r="T22" s="48">
        <f t="shared" ca="1" si="15"/>
        <v>42689</v>
      </c>
      <c r="U22" s="37">
        <f t="shared" ca="1" si="3"/>
        <v>42689</v>
      </c>
      <c r="V22" s="49"/>
      <c r="W22" s="49"/>
      <c r="X22" s="49"/>
      <c r="Y22" s="49"/>
      <c r="Z22" s="50">
        <f t="shared" si="4"/>
        <v>0</v>
      </c>
      <c r="FN22" s="48">
        <f t="shared" ca="1" si="16"/>
        <v>42689</v>
      </c>
      <c r="FO22" s="37">
        <f t="shared" ca="1" si="5"/>
        <v>42689</v>
      </c>
      <c r="FP22" s="49"/>
      <c r="FQ22" s="49"/>
      <c r="FR22" s="49"/>
      <c r="FS22" s="49"/>
      <c r="FT22" s="50">
        <f t="shared" si="17"/>
        <v>0</v>
      </c>
      <c r="FW22" s="36">
        <f t="shared" ca="1" si="6"/>
        <v>42689</v>
      </c>
      <c r="FX22" s="37">
        <f t="shared" ca="1" si="7"/>
        <v>42689</v>
      </c>
      <c r="FY22" s="32">
        <f t="shared" si="8"/>
        <v>0</v>
      </c>
      <c r="FZ22" s="26">
        <f t="shared" si="9"/>
        <v>0</v>
      </c>
      <c r="GA22" s="26">
        <f t="shared" si="10"/>
        <v>0</v>
      </c>
      <c r="GB22" s="26">
        <f t="shared" si="11"/>
        <v>0</v>
      </c>
    </row>
    <row r="23" spans="2:184" x14ac:dyDescent="0.25">
      <c r="B23" s="48">
        <f t="shared" ca="1" si="12"/>
        <v>42690</v>
      </c>
      <c r="C23" s="37">
        <f t="shared" ca="1" si="0"/>
        <v>42690</v>
      </c>
      <c r="D23" s="49"/>
      <c r="E23" s="49"/>
      <c r="F23" s="49"/>
      <c r="G23" s="49"/>
      <c r="H23" s="50">
        <f t="shared" si="13"/>
        <v>0</v>
      </c>
      <c r="K23" s="48">
        <f t="shared" ca="1" si="14"/>
        <v>42690</v>
      </c>
      <c r="L23" s="37">
        <f t="shared" ca="1" si="1"/>
        <v>42690</v>
      </c>
      <c r="M23" s="49"/>
      <c r="N23" s="49"/>
      <c r="O23" s="49"/>
      <c r="P23" s="49"/>
      <c r="Q23" s="50">
        <f t="shared" si="2"/>
        <v>0</v>
      </c>
      <c r="T23" s="48">
        <f t="shared" ca="1" si="15"/>
        <v>42690</v>
      </c>
      <c r="U23" s="37">
        <f t="shared" ca="1" si="3"/>
        <v>42690</v>
      </c>
      <c r="V23" s="49"/>
      <c r="W23" s="49"/>
      <c r="X23" s="49"/>
      <c r="Y23" s="49"/>
      <c r="Z23" s="50">
        <f t="shared" si="4"/>
        <v>0</v>
      </c>
      <c r="FN23" s="48">
        <f t="shared" ca="1" si="16"/>
        <v>42690</v>
      </c>
      <c r="FO23" s="37">
        <f t="shared" ca="1" si="5"/>
        <v>42690</v>
      </c>
      <c r="FP23" s="49"/>
      <c r="FQ23" s="49"/>
      <c r="FR23" s="49"/>
      <c r="FS23" s="49"/>
      <c r="FT23" s="50">
        <f t="shared" si="17"/>
        <v>0</v>
      </c>
      <c r="FW23" s="36">
        <f t="shared" ca="1" si="6"/>
        <v>42690</v>
      </c>
      <c r="FX23" s="37">
        <f t="shared" ca="1" si="7"/>
        <v>42690</v>
      </c>
      <c r="FY23" s="32">
        <f t="shared" si="8"/>
        <v>0</v>
      </c>
      <c r="FZ23" s="26">
        <f t="shared" si="9"/>
        <v>0</v>
      </c>
      <c r="GA23" s="26">
        <f t="shared" si="10"/>
        <v>0</v>
      </c>
      <c r="GB23" s="26">
        <f t="shared" si="11"/>
        <v>0</v>
      </c>
    </row>
    <row r="24" spans="2:184" x14ac:dyDescent="0.25">
      <c r="B24" s="48">
        <f t="shared" ca="1" si="12"/>
        <v>42691</v>
      </c>
      <c r="C24" s="37">
        <f t="shared" ca="1" si="0"/>
        <v>42691</v>
      </c>
      <c r="D24" s="49"/>
      <c r="E24" s="49"/>
      <c r="F24" s="49"/>
      <c r="G24" s="49"/>
      <c r="H24" s="50">
        <f t="shared" si="13"/>
        <v>0</v>
      </c>
      <c r="K24" s="48">
        <f t="shared" ca="1" si="14"/>
        <v>42691</v>
      </c>
      <c r="L24" s="37">
        <f t="shared" ca="1" si="1"/>
        <v>42691</v>
      </c>
      <c r="M24" s="49"/>
      <c r="N24" s="49"/>
      <c r="O24" s="49"/>
      <c r="P24" s="49"/>
      <c r="Q24" s="50">
        <f t="shared" si="2"/>
        <v>0</v>
      </c>
      <c r="T24" s="48">
        <f t="shared" ca="1" si="15"/>
        <v>42691</v>
      </c>
      <c r="U24" s="37">
        <f t="shared" ca="1" si="3"/>
        <v>42691</v>
      </c>
      <c r="V24" s="49"/>
      <c r="W24" s="49"/>
      <c r="X24" s="49"/>
      <c r="Y24" s="49"/>
      <c r="Z24" s="50">
        <f t="shared" si="4"/>
        <v>0</v>
      </c>
      <c r="FN24" s="48">
        <f t="shared" ca="1" si="16"/>
        <v>42691</v>
      </c>
      <c r="FO24" s="37">
        <f t="shared" ca="1" si="5"/>
        <v>42691</v>
      </c>
      <c r="FP24" s="49"/>
      <c r="FQ24" s="49"/>
      <c r="FR24" s="49"/>
      <c r="FS24" s="49"/>
      <c r="FT24" s="50">
        <f t="shared" si="17"/>
        <v>0</v>
      </c>
      <c r="FW24" s="36">
        <f t="shared" ca="1" si="6"/>
        <v>42691</v>
      </c>
      <c r="FX24" s="37">
        <f t="shared" ca="1" si="7"/>
        <v>42691</v>
      </c>
      <c r="FY24" s="32">
        <f t="shared" si="8"/>
        <v>0</v>
      </c>
      <c r="FZ24" s="26">
        <f t="shared" si="9"/>
        <v>0</v>
      </c>
      <c r="GA24" s="26">
        <f t="shared" si="10"/>
        <v>0</v>
      </c>
      <c r="GB24" s="26">
        <f t="shared" si="11"/>
        <v>0</v>
      </c>
    </row>
    <row r="25" spans="2:184" x14ac:dyDescent="0.25">
      <c r="B25" s="48">
        <f t="shared" ca="1" si="12"/>
        <v>42692</v>
      </c>
      <c r="C25" s="37">
        <f t="shared" ca="1" si="0"/>
        <v>42692</v>
      </c>
      <c r="D25" s="49"/>
      <c r="E25" s="49"/>
      <c r="F25" s="49"/>
      <c r="G25" s="49"/>
      <c r="H25" s="50">
        <f t="shared" si="13"/>
        <v>0</v>
      </c>
      <c r="K25" s="48">
        <f t="shared" ca="1" si="14"/>
        <v>42692</v>
      </c>
      <c r="L25" s="37">
        <f t="shared" ca="1" si="1"/>
        <v>42692</v>
      </c>
      <c r="M25" s="49"/>
      <c r="N25" s="49"/>
      <c r="O25" s="49"/>
      <c r="P25" s="49"/>
      <c r="Q25" s="50">
        <f t="shared" si="2"/>
        <v>0</v>
      </c>
      <c r="T25" s="48">
        <f t="shared" ca="1" si="15"/>
        <v>42692</v>
      </c>
      <c r="U25" s="37">
        <f t="shared" ca="1" si="3"/>
        <v>42692</v>
      </c>
      <c r="V25" s="49"/>
      <c r="W25" s="49"/>
      <c r="X25" s="49"/>
      <c r="Y25" s="49"/>
      <c r="Z25" s="50">
        <f t="shared" si="4"/>
        <v>0</v>
      </c>
      <c r="FN25" s="48">
        <f t="shared" ca="1" si="16"/>
        <v>42692</v>
      </c>
      <c r="FO25" s="37">
        <f t="shared" ca="1" si="5"/>
        <v>42692</v>
      </c>
      <c r="FP25" s="49"/>
      <c r="FQ25" s="49"/>
      <c r="FR25" s="49"/>
      <c r="FS25" s="49"/>
      <c r="FT25" s="50">
        <f t="shared" si="17"/>
        <v>0</v>
      </c>
      <c r="FW25" s="36">
        <f t="shared" ca="1" si="6"/>
        <v>42692</v>
      </c>
      <c r="FX25" s="37">
        <f t="shared" ca="1" si="7"/>
        <v>42692</v>
      </c>
      <c r="FY25" s="32">
        <f t="shared" si="8"/>
        <v>0</v>
      </c>
      <c r="FZ25" s="26">
        <f t="shared" si="9"/>
        <v>0</v>
      </c>
      <c r="GA25" s="26">
        <f t="shared" si="10"/>
        <v>0</v>
      </c>
      <c r="GB25" s="26">
        <f t="shared" si="11"/>
        <v>0</v>
      </c>
    </row>
    <row r="26" spans="2:184" x14ac:dyDescent="0.25">
      <c r="B26" s="48">
        <f t="shared" ca="1" si="12"/>
        <v>42693</v>
      </c>
      <c r="C26" s="37">
        <f t="shared" ca="1" si="0"/>
        <v>42693</v>
      </c>
      <c r="D26" s="49"/>
      <c r="E26" s="49"/>
      <c r="F26" s="49"/>
      <c r="G26" s="49"/>
      <c r="H26" s="50">
        <f t="shared" si="13"/>
        <v>0</v>
      </c>
      <c r="K26" s="48">
        <f t="shared" ca="1" si="14"/>
        <v>42693</v>
      </c>
      <c r="L26" s="37">
        <f t="shared" ca="1" si="1"/>
        <v>42693</v>
      </c>
      <c r="M26" s="49"/>
      <c r="N26" s="49"/>
      <c r="O26" s="49"/>
      <c r="P26" s="49"/>
      <c r="Q26" s="50">
        <f t="shared" si="2"/>
        <v>0</v>
      </c>
      <c r="T26" s="48">
        <f t="shared" ca="1" si="15"/>
        <v>42693</v>
      </c>
      <c r="U26" s="37">
        <f t="shared" ca="1" si="3"/>
        <v>42693</v>
      </c>
      <c r="V26" s="49"/>
      <c r="W26" s="49"/>
      <c r="X26" s="49"/>
      <c r="Y26" s="49"/>
      <c r="Z26" s="50">
        <f t="shared" si="4"/>
        <v>0</v>
      </c>
      <c r="FN26" s="48">
        <f t="shared" ca="1" si="16"/>
        <v>42693</v>
      </c>
      <c r="FO26" s="37">
        <f t="shared" ca="1" si="5"/>
        <v>42693</v>
      </c>
      <c r="FP26" s="49"/>
      <c r="FQ26" s="49"/>
      <c r="FR26" s="49"/>
      <c r="FS26" s="49"/>
      <c r="FT26" s="50">
        <f t="shared" si="17"/>
        <v>0</v>
      </c>
      <c r="FW26" s="36">
        <f t="shared" ca="1" si="6"/>
        <v>42693</v>
      </c>
      <c r="FX26" s="37">
        <f t="shared" ca="1" si="7"/>
        <v>42693</v>
      </c>
      <c r="FY26" s="32">
        <f t="shared" si="8"/>
        <v>0</v>
      </c>
      <c r="FZ26" s="26">
        <f t="shared" si="9"/>
        <v>0</v>
      </c>
      <c r="GA26" s="26">
        <f t="shared" si="10"/>
        <v>0</v>
      </c>
      <c r="GB26" s="26">
        <f t="shared" si="11"/>
        <v>0</v>
      </c>
    </row>
    <row r="27" spans="2:184" x14ac:dyDescent="0.25">
      <c r="B27" s="48">
        <f t="shared" ca="1" si="12"/>
        <v>42694</v>
      </c>
      <c r="C27" s="37">
        <f t="shared" ca="1" si="0"/>
        <v>42694</v>
      </c>
      <c r="D27" s="49"/>
      <c r="E27" s="49"/>
      <c r="F27" s="49"/>
      <c r="G27" s="49"/>
      <c r="H27" s="50">
        <f t="shared" si="13"/>
        <v>0</v>
      </c>
      <c r="K27" s="48">
        <f t="shared" ca="1" si="14"/>
        <v>42694</v>
      </c>
      <c r="L27" s="37">
        <f t="shared" ca="1" si="1"/>
        <v>42694</v>
      </c>
      <c r="M27" s="49"/>
      <c r="N27" s="49"/>
      <c r="O27" s="49"/>
      <c r="P27" s="49"/>
      <c r="Q27" s="50">
        <f t="shared" si="2"/>
        <v>0</v>
      </c>
      <c r="T27" s="48">
        <f t="shared" ca="1" si="15"/>
        <v>42694</v>
      </c>
      <c r="U27" s="37">
        <f t="shared" ca="1" si="3"/>
        <v>42694</v>
      </c>
      <c r="V27" s="49"/>
      <c r="W27" s="49"/>
      <c r="X27" s="49"/>
      <c r="Y27" s="49"/>
      <c r="Z27" s="50">
        <f t="shared" si="4"/>
        <v>0</v>
      </c>
      <c r="FN27" s="48">
        <f t="shared" ca="1" si="16"/>
        <v>42694</v>
      </c>
      <c r="FO27" s="37">
        <f t="shared" ca="1" si="5"/>
        <v>42694</v>
      </c>
      <c r="FP27" s="49"/>
      <c r="FQ27" s="49"/>
      <c r="FR27" s="49"/>
      <c r="FS27" s="49"/>
      <c r="FT27" s="50">
        <f t="shared" si="17"/>
        <v>0</v>
      </c>
      <c r="FW27" s="36">
        <f t="shared" ca="1" si="6"/>
        <v>42694</v>
      </c>
      <c r="FX27" s="37">
        <f t="shared" ca="1" si="7"/>
        <v>42694</v>
      </c>
      <c r="FY27" s="32">
        <f t="shared" si="8"/>
        <v>0</v>
      </c>
      <c r="FZ27" s="26">
        <f t="shared" si="9"/>
        <v>0</v>
      </c>
      <c r="GA27" s="26">
        <f t="shared" si="10"/>
        <v>0</v>
      </c>
      <c r="GB27" s="26">
        <f t="shared" si="11"/>
        <v>0</v>
      </c>
    </row>
    <row r="28" spans="2:184" x14ac:dyDescent="0.25">
      <c r="B28" s="48">
        <f t="shared" ca="1" si="12"/>
        <v>42695</v>
      </c>
      <c r="C28" s="37">
        <f t="shared" ca="1" si="0"/>
        <v>42695</v>
      </c>
      <c r="D28" s="49"/>
      <c r="E28" s="49"/>
      <c r="F28" s="49"/>
      <c r="G28" s="49"/>
      <c r="H28" s="50">
        <f t="shared" si="13"/>
        <v>0</v>
      </c>
      <c r="K28" s="48">
        <f t="shared" ca="1" si="14"/>
        <v>42695</v>
      </c>
      <c r="L28" s="37">
        <f t="shared" ca="1" si="1"/>
        <v>42695</v>
      </c>
      <c r="M28" s="49"/>
      <c r="N28" s="49"/>
      <c r="O28" s="49"/>
      <c r="P28" s="49"/>
      <c r="Q28" s="50">
        <f t="shared" si="2"/>
        <v>0</v>
      </c>
      <c r="T28" s="48">
        <f t="shared" ca="1" si="15"/>
        <v>42695</v>
      </c>
      <c r="U28" s="37">
        <f t="shared" ca="1" si="3"/>
        <v>42695</v>
      </c>
      <c r="V28" s="49"/>
      <c r="W28" s="49"/>
      <c r="X28" s="49"/>
      <c r="Y28" s="49"/>
      <c r="Z28" s="50">
        <f t="shared" si="4"/>
        <v>0</v>
      </c>
      <c r="FN28" s="48">
        <f t="shared" ca="1" si="16"/>
        <v>42695</v>
      </c>
      <c r="FO28" s="37">
        <f t="shared" ca="1" si="5"/>
        <v>42695</v>
      </c>
      <c r="FP28" s="49"/>
      <c r="FQ28" s="49"/>
      <c r="FR28" s="49"/>
      <c r="FS28" s="49"/>
      <c r="FT28" s="50">
        <f t="shared" si="17"/>
        <v>0</v>
      </c>
      <c r="FW28" s="36">
        <f t="shared" ca="1" si="6"/>
        <v>42695</v>
      </c>
      <c r="FX28" s="37">
        <f t="shared" ca="1" si="7"/>
        <v>42695</v>
      </c>
      <c r="FY28" s="32">
        <f t="shared" si="8"/>
        <v>0</v>
      </c>
      <c r="FZ28" s="26">
        <f t="shared" si="9"/>
        <v>0</v>
      </c>
      <c r="GA28" s="26">
        <f t="shared" si="10"/>
        <v>0</v>
      </c>
      <c r="GB28" s="26">
        <f t="shared" si="11"/>
        <v>0</v>
      </c>
    </row>
    <row r="29" spans="2:184" x14ac:dyDescent="0.25">
      <c r="B29" s="48">
        <f t="shared" ca="1" si="12"/>
        <v>42696</v>
      </c>
      <c r="C29" s="37">
        <f t="shared" ca="1" si="0"/>
        <v>42696</v>
      </c>
      <c r="D29" s="49"/>
      <c r="E29" s="49"/>
      <c r="F29" s="49"/>
      <c r="G29" s="49"/>
      <c r="H29" s="50">
        <f t="shared" si="13"/>
        <v>0</v>
      </c>
      <c r="K29" s="48">
        <f t="shared" ca="1" si="14"/>
        <v>42696</v>
      </c>
      <c r="L29" s="37">
        <f t="shared" ca="1" si="1"/>
        <v>42696</v>
      </c>
      <c r="M29" s="49"/>
      <c r="N29" s="49"/>
      <c r="O29" s="49"/>
      <c r="P29" s="49"/>
      <c r="Q29" s="50">
        <f t="shared" si="2"/>
        <v>0</v>
      </c>
      <c r="T29" s="48">
        <f t="shared" ca="1" si="15"/>
        <v>42696</v>
      </c>
      <c r="U29" s="37">
        <f t="shared" ca="1" si="3"/>
        <v>42696</v>
      </c>
      <c r="V29" s="49"/>
      <c r="W29" s="49"/>
      <c r="X29" s="49"/>
      <c r="Y29" s="49"/>
      <c r="Z29" s="50">
        <f t="shared" si="4"/>
        <v>0</v>
      </c>
      <c r="FN29" s="48">
        <f t="shared" ca="1" si="16"/>
        <v>42696</v>
      </c>
      <c r="FO29" s="37">
        <f t="shared" ca="1" si="5"/>
        <v>42696</v>
      </c>
      <c r="FP29" s="49"/>
      <c r="FQ29" s="49"/>
      <c r="FR29" s="49"/>
      <c r="FS29" s="49"/>
      <c r="FT29" s="50">
        <f t="shared" si="17"/>
        <v>0</v>
      </c>
      <c r="FW29" s="36">
        <f t="shared" ca="1" si="6"/>
        <v>42696</v>
      </c>
      <c r="FX29" s="37">
        <f t="shared" ca="1" si="7"/>
        <v>42696</v>
      </c>
      <c r="FY29" s="32">
        <f t="shared" si="8"/>
        <v>0</v>
      </c>
      <c r="FZ29" s="26">
        <f t="shared" si="9"/>
        <v>0</v>
      </c>
      <c r="GA29" s="26">
        <f t="shared" si="10"/>
        <v>0</v>
      </c>
      <c r="GB29" s="26">
        <f t="shared" si="11"/>
        <v>0</v>
      </c>
    </row>
    <row r="30" spans="2:184" x14ac:dyDescent="0.25">
      <c r="B30" s="48">
        <f t="shared" ca="1" si="12"/>
        <v>42697</v>
      </c>
      <c r="C30" s="37">
        <f t="shared" ca="1" si="0"/>
        <v>42697</v>
      </c>
      <c r="D30" s="49"/>
      <c r="E30" s="49"/>
      <c r="F30" s="49"/>
      <c r="G30" s="49"/>
      <c r="H30" s="50">
        <f t="shared" si="13"/>
        <v>0</v>
      </c>
      <c r="K30" s="48">
        <f t="shared" ca="1" si="14"/>
        <v>42697</v>
      </c>
      <c r="L30" s="37">
        <f t="shared" ca="1" si="1"/>
        <v>42697</v>
      </c>
      <c r="M30" s="49"/>
      <c r="N30" s="49"/>
      <c r="O30" s="49"/>
      <c r="P30" s="49"/>
      <c r="Q30" s="50">
        <f t="shared" si="2"/>
        <v>0</v>
      </c>
      <c r="T30" s="48">
        <f t="shared" ca="1" si="15"/>
        <v>42697</v>
      </c>
      <c r="U30" s="37">
        <f t="shared" ca="1" si="3"/>
        <v>42697</v>
      </c>
      <c r="V30" s="49"/>
      <c r="W30" s="49"/>
      <c r="X30" s="49"/>
      <c r="Y30" s="49"/>
      <c r="Z30" s="50">
        <f t="shared" si="4"/>
        <v>0</v>
      </c>
      <c r="FN30" s="48">
        <f t="shared" ca="1" si="16"/>
        <v>42697</v>
      </c>
      <c r="FO30" s="37">
        <f t="shared" ca="1" si="5"/>
        <v>42697</v>
      </c>
      <c r="FP30" s="49"/>
      <c r="FQ30" s="49"/>
      <c r="FR30" s="49"/>
      <c r="FS30" s="49"/>
      <c r="FT30" s="50">
        <f t="shared" si="17"/>
        <v>0</v>
      </c>
      <c r="FW30" s="36">
        <f t="shared" ca="1" si="6"/>
        <v>42697</v>
      </c>
      <c r="FX30" s="37">
        <f t="shared" ca="1" si="7"/>
        <v>42697</v>
      </c>
      <c r="FY30" s="32">
        <f t="shared" si="8"/>
        <v>0</v>
      </c>
      <c r="FZ30" s="26">
        <f t="shared" si="9"/>
        <v>0</v>
      </c>
      <c r="GA30" s="26">
        <f t="shared" si="10"/>
        <v>0</v>
      </c>
      <c r="GB30" s="26">
        <f t="shared" si="11"/>
        <v>0</v>
      </c>
    </row>
    <row r="31" spans="2:184" x14ac:dyDescent="0.25">
      <c r="B31" s="48">
        <f t="shared" ca="1" si="12"/>
        <v>42698</v>
      </c>
      <c r="C31" s="37">
        <f t="shared" ca="1" si="0"/>
        <v>42698</v>
      </c>
      <c r="D31" s="49"/>
      <c r="E31" s="49"/>
      <c r="F31" s="49"/>
      <c r="G31" s="49"/>
      <c r="H31" s="50">
        <f t="shared" si="13"/>
        <v>0</v>
      </c>
      <c r="K31" s="48">
        <f t="shared" ca="1" si="14"/>
        <v>42698</v>
      </c>
      <c r="L31" s="37">
        <f t="shared" ca="1" si="1"/>
        <v>42698</v>
      </c>
      <c r="M31" s="49"/>
      <c r="N31" s="49"/>
      <c r="O31" s="49"/>
      <c r="P31" s="49"/>
      <c r="Q31" s="50">
        <f>SUM(N31-M31,P31-O31)</f>
        <v>0</v>
      </c>
      <c r="T31" s="48">
        <f t="shared" ca="1" si="15"/>
        <v>42698</v>
      </c>
      <c r="U31" s="37">
        <f t="shared" ca="1" si="3"/>
        <v>42698</v>
      </c>
      <c r="V31" s="49"/>
      <c r="W31" s="49"/>
      <c r="X31" s="49"/>
      <c r="Y31" s="49"/>
      <c r="Z31" s="50">
        <f>SUM(W31-V31,Y31-X31)</f>
        <v>0</v>
      </c>
      <c r="FN31" s="48">
        <f t="shared" ca="1" si="16"/>
        <v>42698</v>
      </c>
      <c r="FO31" s="37">
        <f t="shared" ca="1" si="5"/>
        <v>42698</v>
      </c>
      <c r="FP31" s="49"/>
      <c r="FQ31" s="49"/>
      <c r="FR31" s="49"/>
      <c r="FS31" s="49"/>
      <c r="FT31" s="50">
        <f t="shared" si="17"/>
        <v>0</v>
      </c>
      <c r="FW31" s="36">
        <f t="shared" ca="1" si="6"/>
        <v>42698</v>
      </c>
      <c r="FX31" s="37">
        <f t="shared" ca="1" si="7"/>
        <v>42698</v>
      </c>
      <c r="FY31" s="32">
        <f t="shared" si="8"/>
        <v>0</v>
      </c>
      <c r="FZ31" s="26">
        <f t="shared" si="9"/>
        <v>0</v>
      </c>
      <c r="GA31" s="26">
        <f t="shared" si="10"/>
        <v>0</v>
      </c>
      <c r="GB31" s="26">
        <f t="shared" si="11"/>
        <v>0</v>
      </c>
    </row>
    <row r="32" spans="2:184" x14ac:dyDescent="0.25">
      <c r="B32" s="48">
        <f t="shared" ca="1" si="12"/>
        <v>42699</v>
      </c>
      <c r="C32" s="37">
        <f t="shared" ca="1" si="0"/>
        <v>42699</v>
      </c>
      <c r="D32" s="49"/>
      <c r="E32" s="49"/>
      <c r="F32" s="49"/>
      <c r="G32" s="49"/>
      <c r="H32" s="50">
        <f t="shared" si="13"/>
        <v>0</v>
      </c>
      <c r="K32" s="48">
        <f t="shared" ca="1" si="14"/>
        <v>42699</v>
      </c>
      <c r="L32" s="37">
        <f t="shared" ca="1" si="1"/>
        <v>42699</v>
      </c>
      <c r="M32" s="49"/>
      <c r="N32" s="49"/>
      <c r="O32" s="49"/>
      <c r="P32" s="49"/>
      <c r="Q32" s="50">
        <f t="shared" si="2"/>
        <v>0</v>
      </c>
      <c r="T32" s="48">
        <f t="shared" ca="1" si="15"/>
        <v>42699</v>
      </c>
      <c r="U32" s="37">
        <f t="shared" ca="1" si="3"/>
        <v>42699</v>
      </c>
      <c r="V32" s="49"/>
      <c r="W32" s="49"/>
      <c r="X32" s="49"/>
      <c r="Y32" s="49"/>
      <c r="Z32" s="50">
        <f t="shared" ref="Z32:Z38" si="18">SUM(W32-V32,Y32-X32)</f>
        <v>0</v>
      </c>
      <c r="FN32" s="48">
        <f t="shared" ca="1" si="16"/>
        <v>42699</v>
      </c>
      <c r="FO32" s="37">
        <f t="shared" ca="1" si="5"/>
        <v>42699</v>
      </c>
      <c r="FP32" s="49"/>
      <c r="FQ32" s="49"/>
      <c r="FR32" s="49"/>
      <c r="FS32" s="49"/>
      <c r="FT32" s="50">
        <f t="shared" si="17"/>
        <v>0</v>
      </c>
      <c r="FW32" s="36">
        <f t="shared" ca="1" si="6"/>
        <v>42699</v>
      </c>
      <c r="FX32" s="37">
        <f t="shared" ca="1" si="7"/>
        <v>42699</v>
      </c>
      <c r="FY32" s="32">
        <f t="shared" si="8"/>
        <v>0</v>
      </c>
      <c r="FZ32" s="26">
        <f t="shared" si="9"/>
        <v>0</v>
      </c>
      <c r="GA32" s="26">
        <f t="shared" si="10"/>
        <v>0</v>
      </c>
      <c r="GB32" s="26">
        <f t="shared" si="11"/>
        <v>0</v>
      </c>
    </row>
    <row r="33" spans="2:184" x14ac:dyDescent="0.25">
      <c r="B33" s="48">
        <f ca="1">B32+1</f>
        <v>42700</v>
      </c>
      <c r="C33" s="37">
        <f t="shared" ca="1" si="0"/>
        <v>42700</v>
      </c>
      <c r="D33" s="49"/>
      <c r="E33" s="49"/>
      <c r="F33" s="49"/>
      <c r="G33" s="49"/>
      <c r="H33" s="50">
        <f t="shared" si="13"/>
        <v>0</v>
      </c>
      <c r="K33" s="48">
        <f ca="1">K32+1</f>
        <v>42700</v>
      </c>
      <c r="L33" s="37">
        <f t="shared" ca="1" si="1"/>
        <v>42700</v>
      </c>
      <c r="M33" s="49"/>
      <c r="N33" s="49"/>
      <c r="O33" s="49"/>
      <c r="P33" s="49"/>
      <c r="Q33" s="50">
        <f t="shared" si="2"/>
        <v>0</v>
      </c>
      <c r="T33" s="48">
        <f ca="1">T32+1</f>
        <v>42700</v>
      </c>
      <c r="U33" s="37">
        <f t="shared" ca="1" si="3"/>
        <v>42700</v>
      </c>
      <c r="V33" s="49"/>
      <c r="W33" s="49"/>
      <c r="X33" s="49"/>
      <c r="Y33" s="49"/>
      <c r="Z33" s="50">
        <f t="shared" si="18"/>
        <v>0</v>
      </c>
      <c r="FN33" s="48">
        <f ca="1">FN32+1</f>
        <v>42700</v>
      </c>
      <c r="FO33" s="37">
        <f t="shared" ca="1" si="5"/>
        <v>42700</v>
      </c>
      <c r="FP33" s="49"/>
      <c r="FQ33" s="49"/>
      <c r="FR33" s="49"/>
      <c r="FS33" s="49"/>
      <c r="FT33" s="50">
        <f t="shared" si="17"/>
        <v>0</v>
      </c>
      <c r="FW33" s="36">
        <f t="shared" ca="1" si="6"/>
        <v>42700</v>
      </c>
      <c r="FX33" s="37">
        <f t="shared" ca="1" si="7"/>
        <v>42700</v>
      </c>
      <c r="FY33" s="32">
        <f t="shared" si="8"/>
        <v>0</v>
      </c>
      <c r="FZ33" s="26">
        <f t="shared" si="9"/>
        <v>0</v>
      </c>
      <c r="GA33" s="26">
        <f t="shared" si="10"/>
        <v>0</v>
      </c>
      <c r="GB33" s="26">
        <f t="shared" si="11"/>
        <v>0</v>
      </c>
    </row>
    <row r="34" spans="2:184" x14ac:dyDescent="0.25">
      <c r="B34" s="48">
        <f ca="1">B33+1</f>
        <v>42701</v>
      </c>
      <c r="C34" s="37">
        <f t="shared" ca="1" si="0"/>
        <v>42701</v>
      </c>
      <c r="D34" s="49"/>
      <c r="E34" s="49"/>
      <c r="F34" s="49"/>
      <c r="G34" s="49"/>
      <c r="H34" s="50">
        <f>SUM(E34-D34,G34-F34)</f>
        <v>0</v>
      </c>
      <c r="K34" s="48">
        <f ca="1">K33+1</f>
        <v>42701</v>
      </c>
      <c r="L34" s="37">
        <f t="shared" ca="1" si="1"/>
        <v>42701</v>
      </c>
      <c r="M34" s="49"/>
      <c r="N34" s="49"/>
      <c r="O34" s="49"/>
      <c r="P34" s="49"/>
      <c r="Q34" s="50">
        <f t="shared" si="2"/>
        <v>0</v>
      </c>
      <c r="T34" s="48">
        <f ca="1">T33+1</f>
        <v>42701</v>
      </c>
      <c r="U34" s="37">
        <f t="shared" ca="1" si="3"/>
        <v>42701</v>
      </c>
      <c r="V34" s="49"/>
      <c r="W34" s="49"/>
      <c r="X34" s="49"/>
      <c r="Y34" s="49"/>
      <c r="Z34" s="50">
        <f t="shared" si="18"/>
        <v>0</v>
      </c>
      <c r="FN34" s="48">
        <f ca="1">FN33+1</f>
        <v>42701</v>
      </c>
      <c r="FO34" s="37">
        <f t="shared" ca="1" si="5"/>
        <v>42701</v>
      </c>
      <c r="FP34" s="49"/>
      <c r="FQ34" s="49"/>
      <c r="FR34" s="49"/>
      <c r="FS34" s="49"/>
      <c r="FT34" s="50">
        <f>SUM(FQ34-FP34,FS34-FR34)</f>
        <v>0</v>
      </c>
      <c r="FW34" s="36">
        <f t="shared" ca="1" si="6"/>
        <v>42701</v>
      </c>
      <c r="FX34" s="37">
        <f t="shared" ca="1" si="7"/>
        <v>42701</v>
      </c>
      <c r="FY34" s="32">
        <f t="shared" si="8"/>
        <v>0</v>
      </c>
      <c r="FZ34" s="26">
        <f t="shared" si="9"/>
        <v>0</v>
      </c>
      <c r="GA34" s="26">
        <f t="shared" si="10"/>
        <v>0</v>
      </c>
      <c r="GB34" s="26">
        <f t="shared" si="11"/>
        <v>0</v>
      </c>
    </row>
    <row r="35" spans="2:184" x14ac:dyDescent="0.25">
      <c r="B35" s="48">
        <f ca="1">B34+1</f>
        <v>42702</v>
      </c>
      <c r="C35" s="37">
        <f t="shared" ca="1" si="0"/>
        <v>42702</v>
      </c>
      <c r="D35" s="49"/>
      <c r="E35" s="49"/>
      <c r="F35" s="49"/>
      <c r="G35" s="49"/>
      <c r="H35" s="50">
        <f t="shared" si="13"/>
        <v>0</v>
      </c>
      <c r="K35" s="48">
        <f ca="1">K34+1</f>
        <v>42702</v>
      </c>
      <c r="L35" s="37">
        <f t="shared" ca="1" si="1"/>
        <v>42702</v>
      </c>
      <c r="M35" s="49"/>
      <c r="N35" s="49"/>
      <c r="O35" s="49"/>
      <c r="P35" s="49"/>
      <c r="Q35" s="50">
        <f t="shared" si="2"/>
        <v>0</v>
      </c>
      <c r="T35" s="48">
        <f ca="1">T34+1</f>
        <v>42702</v>
      </c>
      <c r="U35" s="37">
        <f t="shared" ca="1" si="3"/>
        <v>42702</v>
      </c>
      <c r="V35" s="49"/>
      <c r="W35" s="49"/>
      <c r="X35" s="49"/>
      <c r="Y35" s="49"/>
      <c r="Z35" s="50">
        <f t="shared" si="18"/>
        <v>0</v>
      </c>
      <c r="FN35" s="48">
        <f ca="1">FN34+1</f>
        <v>42702</v>
      </c>
      <c r="FO35" s="37">
        <f t="shared" ca="1" si="5"/>
        <v>42702</v>
      </c>
      <c r="FP35" s="49"/>
      <c r="FQ35" s="49"/>
      <c r="FR35" s="49"/>
      <c r="FS35" s="49"/>
      <c r="FT35" s="50">
        <f>SUM(FQ35-FP35,FS35-FR35)</f>
        <v>0</v>
      </c>
      <c r="FW35" s="36">
        <f t="shared" ca="1" si="6"/>
        <v>42702</v>
      </c>
      <c r="FX35" s="37">
        <f t="shared" ca="1" si="7"/>
        <v>42702</v>
      </c>
      <c r="FY35" s="32">
        <f t="shared" si="8"/>
        <v>0</v>
      </c>
      <c r="FZ35" s="26">
        <f t="shared" si="9"/>
        <v>0</v>
      </c>
      <c r="GA35" s="26">
        <f t="shared" si="10"/>
        <v>0</v>
      </c>
      <c r="GB35" s="26">
        <f t="shared" si="11"/>
        <v>0</v>
      </c>
    </row>
    <row r="36" spans="2:184" x14ac:dyDescent="0.25">
      <c r="B36" s="48">
        <f ca="1">IF(MONTH($B$35+1)=MONTH($B$35),$B$35+1,"")</f>
        <v>42703</v>
      </c>
      <c r="C36" s="37">
        <f ca="1">IF(B36="","",C35+1)</f>
        <v>42703</v>
      </c>
      <c r="D36" s="49"/>
      <c r="E36" s="49"/>
      <c r="F36" s="49"/>
      <c r="G36" s="49"/>
      <c r="H36" s="50">
        <f t="shared" si="13"/>
        <v>0</v>
      </c>
      <c r="K36" s="48">
        <f ca="1">IF(MONTH($B$35+1)=MONTH($B$35),$B$35+1,"")</f>
        <v>42703</v>
      </c>
      <c r="L36" s="37">
        <f t="shared" ca="1" si="1"/>
        <v>42703</v>
      </c>
      <c r="M36" s="49"/>
      <c r="N36" s="49"/>
      <c r="O36" s="49"/>
      <c r="P36" s="49"/>
      <c r="Q36" s="50">
        <f t="shared" si="2"/>
        <v>0</v>
      </c>
      <c r="T36" s="48">
        <f ca="1">IF(MONTH($B$35+1)=MONTH($B$35),$B$35+1,"")</f>
        <v>42703</v>
      </c>
      <c r="U36" s="37">
        <f t="shared" ca="1" si="3"/>
        <v>42703</v>
      </c>
      <c r="V36" s="49"/>
      <c r="W36" s="49"/>
      <c r="X36" s="49"/>
      <c r="Y36" s="49"/>
      <c r="Z36" s="50">
        <f t="shared" si="18"/>
        <v>0</v>
      </c>
      <c r="FN36" s="48">
        <f ca="1">IF(MONTH($B$35+1)=MONTH($B$35),$B$35+1,"")</f>
        <v>42703</v>
      </c>
      <c r="FO36" s="37">
        <f ca="1">IF(FN36="","",FO35+1)</f>
        <v>42703</v>
      </c>
      <c r="FP36" s="49"/>
      <c r="FQ36" s="49"/>
      <c r="FR36" s="49"/>
      <c r="FS36" s="49"/>
      <c r="FT36" s="50">
        <f>SUM(FQ36-FP36,FS36-FR36)</f>
        <v>0</v>
      </c>
      <c r="FW36" s="36">
        <f ca="1">IF(MONTH($B$35+1)=MONTH($B$35),$B$35+1,"")</f>
        <v>42703</v>
      </c>
      <c r="FX36" s="37">
        <f ca="1">IF(FW36="","",FX35+1)</f>
        <v>42703</v>
      </c>
      <c r="FY36" s="32">
        <f t="shared" si="8"/>
        <v>0</v>
      </c>
      <c r="FZ36" s="26">
        <f t="shared" si="9"/>
        <v>0</v>
      </c>
      <c r="GA36" s="26">
        <f t="shared" si="10"/>
        <v>0</v>
      </c>
      <c r="GB36" s="26">
        <f t="shared" si="11"/>
        <v>0</v>
      </c>
    </row>
    <row r="37" spans="2:184" x14ac:dyDescent="0.25">
      <c r="B37" s="48">
        <f ca="1">IF(MONTH($B$35+2)=MONTH($B$35),$B$35+2,"")</f>
        <v>42704</v>
      </c>
      <c r="C37" s="37">
        <f ca="1">IF(B37="","",C36+1)</f>
        <v>42704</v>
      </c>
      <c r="D37" s="49"/>
      <c r="E37" s="49"/>
      <c r="F37" s="49"/>
      <c r="G37" s="49"/>
      <c r="H37" s="50">
        <f>SUM(E37-D37,G37-F37)</f>
        <v>0</v>
      </c>
      <c r="K37" s="48">
        <f ca="1">IF(MONTH($B$35+2)=MONTH($B$35),$B$35+2,"")</f>
        <v>42704</v>
      </c>
      <c r="L37" s="37">
        <f t="shared" ca="1" si="1"/>
        <v>42704</v>
      </c>
      <c r="M37" s="49"/>
      <c r="N37" s="49"/>
      <c r="O37" s="49"/>
      <c r="P37" s="49"/>
      <c r="Q37" s="50">
        <f t="shared" si="2"/>
        <v>0</v>
      </c>
      <c r="T37" s="48">
        <f ca="1">IF(MONTH($B$35+2)=MONTH($B$35),$B$35+2,"")</f>
        <v>42704</v>
      </c>
      <c r="U37" s="37">
        <f t="shared" ca="1" si="3"/>
        <v>42704</v>
      </c>
      <c r="V37" s="49"/>
      <c r="W37" s="49"/>
      <c r="X37" s="49"/>
      <c r="Y37" s="49"/>
      <c r="Z37" s="50">
        <f t="shared" si="18"/>
        <v>0</v>
      </c>
      <c r="FN37" s="48">
        <f ca="1">IF(MONTH($B$35+2)=MONTH($B$35),$B$35+2,"")</f>
        <v>42704</v>
      </c>
      <c r="FO37" s="37">
        <f ca="1">IF(FN37="","",FO36+1)</f>
        <v>42704</v>
      </c>
      <c r="FP37" s="49"/>
      <c r="FQ37" s="49"/>
      <c r="FR37" s="49"/>
      <c r="FS37" s="49"/>
      <c r="FT37" s="50">
        <f>SUM(FQ37-FP37,FS37-FR37)</f>
        <v>0</v>
      </c>
      <c r="FW37" s="36">
        <f ca="1">IF(MONTH($B$35+2)=MONTH($B$35),$B$35+2,"")</f>
        <v>42704</v>
      </c>
      <c r="FX37" s="37">
        <f ca="1">IF(FW37="","",FX36+1)</f>
        <v>42704</v>
      </c>
      <c r="FY37" s="32">
        <f t="shared" si="8"/>
        <v>0</v>
      </c>
      <c r="FZ37" s="26">
        <f t="shared" si="9"/>
        <v>0</v>
      </c>
      <c r="GA37" s="26">
        <f t="shared" si="10"/>
        <v>0</v>
      </c>
      <c r="GB37" s="26">
        <f t="shared" si="11"/>
        <v>0</v>
      </c>
    </row>
    <row r="38" spans="2:184" ht="15.75" thickBot="1" x14ac:dyDescent="0.3">
      <c r="B38" s="51" t="str">
        <f ca="1">IF(MONTH($B$35+3)=MONTH($B$35),$B$35+3,"")</f>
        <v/>
      </c>
      <c r="C38" s="52" t="str">
        <f ca="1">IF(B38="","",C37+1)</f>
        <v/>
      </c>
      <c r="D38" s="53"/>
      <c r="E38" s="53"/>
      <c r="F38" s="53"/>
      <c r="G38" s="53"/>
      <c r="H38" s="54">
        <f>SUM(E38-D38,G38-F38)</f>
        <v>0</v>
      </c>
      <c r="K38" s="51" t="str">
        <f ca="1">IF(MONTH($B$35+3)=MONTH($B$35),$B$35+3,"")</f>
        <v/>
      </c>
      <c r="L38" s="52" t="str">
        <f t="shared" ca="1" si="1"/>
        <v/>
      </c>
      <c r="M38" s="53"/>
      <c r="N38" s="53"/>
      <c r="O38" s="53"/>
      <c r="P38" s="53"/>
      <c r="Q38" s="54">
        <f t="shared" si="2"/>
        <v>0</v>
      </c>
      <c r="T38" s="51" t="str">
        <f ca="1">IF(MONTH($B$35+3)=MONTH($B$35),$B$35+3,"")</f>
        <v/>
      </c>
      <c r="U38" s="52" t="str">
        <f t="shared" ca="1" si="3"/>
        <v/>
      </c>
      <c r="V38" s="53"/>
      <c r="W38" s="53"/>
      <c r="X38" s="53"/>
      <c r="Y38" s="53"/>
      <c r="Z38" s="54">
        <f t="shared" si="18"/>
        <v>0</v>
      </c>
      <c r="FN38" s="51" t="str">
        <f ca="1">IF(MONTH($B$35+3)=MONTH($B$35),$B$35+3,"")</f>
        <v/>
      </c>
      <c r="FO38" s="52" t="str">
        <f ca="1">IF(FN38="","",FO37+1)</f>
        <v/>
      </c>
      <c r="FP38" s="53"/>
      <c r="FQ38" s="53"/>
      <c r="FR38" s="53"/>
      <c r="FS38" s="53"/>
      <c r="FT38" s="54">
        <f>SUM(FQ38-FP38,FS38-FR38)</f>
        <v>0</v>
      </c>
      <c r="FW38" s="38" t="str">
        <f ca="1">IF(MONTH($B$35+3)=MONTH($B$35),$B$35+3,"")</f>
        <v/>
      </c>
      <c r="FX38" s="39" t="str">
        <f ca="1">IF(FW38="","",FX37+1)</f>
        <v/>
      </c>
      <c r="FY38" s="33">
        <f t="shared" si="8"/>
        <v>0</v>
      </c>
      <c r="FZ38" s="27">
        <f t="shared" si="9"/>
        <v>0</v>
      </c>
      <c r="GA38" s="27">
        <f t="shared" si="10"/>
        <v>0</v>
      </c>
      <c r="GB38" s="27">
        <f t="shared" si="11"/>
        <v>0</v>
      </c>
    </row>
    <row r="39" spans="2:184" ht="15.75" thickBot="1" x14ac:dyDescent="0.3">
      <c r="B39" s="3"/>
      <c r="C39" s="3"/>
      <c r="G39" s="4" t="s">
        <v>3</v>
      </c>
      <c r="H39" s="17">
        <f>SUM(H8:H38)</f>
        <v>0</v>
      </c>
      <c r="K39" s="3"/>
      <c r="L39" s="3"/>
      <c r="P39" s="4" t="s">
        <v>3</v>
      </c>
      <c r="Q39" s="17">
        <f>SUM(Q8:Q38)</f>
        <v>0</v>
      </c>
      <c r="T39" s="3"/>
      <c r="U39" s="3"/>
      <c r="Y39" s="4" t="s">
        <v>3</v>
      </c>
      <c r="Z39" s="17">
        <f>SUM(Z8:Z38)</f>
        <v>0</v>
      </c>
      <c r="FN39" s="3"/>
      <c r="FO39" s="3"/>
      <c r="FS39" s="42" t="s">
        <v>3</v>
      </c>
      <c r="FT39" s="43">
        <f>SUM(FT8:FT38)</f>
        <v>0</v>
      </c>
      <c r="FY39" s="24">
        <f t="shared" si="8"/>
        <v>0</v>
      </c>
      <c r="FZ39" s="24">
        <f t="shared" si="9"/>
        <v>0</v>
      </c>
      <c r="GA39" s="24">
        <f t="shared" si="10"/>
        <v>0</v>
      </c>
      <c r="GB39" s="24">
        <f t="shared" si="11"/>
        <v>0</v>
      </c>
    </row>
  </sheetData>
  <conditionalFormatting sqref="E9:F9">
    <cfRule type="expression" dxfId="40" priority="11" stopIfTrue="1">
      <formula>COUNTIF(Fériés,$B9)&gt;0</formula>
    </cfRule>
    <cfRule type="expression" dxfId="39" priority="12" stopIfTrue="1">
      <formula>WEEKDAY($B9,2)&gt;5</formula>
    </cfRule>
  </conditionalFormatting>
  <conditionalFormatting sqref="FX8:FX38">
    <cfRule type="expression" dxfId="38" priority="13" stopIfTrue="1">
      <formula>COUNTIF(Fériés,$B8)&gt;0</formula>
    </cfRule>
    <cfRule type="expression" dxfId="37" priority="14" stopIfTrue="1">
      <formula>WEEKDAY($B8,2)&gt;5</formula>
    </cfRule>
  </conditionalFormatting>
  <conditionalFormatting sqref="B8:H38">
    <cfRule type="expression" dxfId="36" priority="9" stopIfTrue="1">
      <formula>COUNTIF(Fériés,$B8)&gt;0</formula>
    </cfRule>
    <cfRule type="expression" dxfId="35" priority="10" stopIfTrue="1">
      <formula>WEEKDAY($B8,2)&gt;5</formula>
    </cfRule>
  </conditionalFormatting>
  <conditionalFormatting sqref="N9:O9">
    <cfRule type="expression" dxfId="34" priority="7" stopIfTrue="1">
      <formula>COUNTIF(Fériés,$B9)&gt;0</formula>
    </cfRule>
    <cfRule type="expression" dxfId="33" priority="8" stopIfTrue="1">
      <formula>WEEKDAY($B9,2)&gt;5</formula>
    </cfRule>
  </conditionalFormatting>
  <conditionalFormatting sqref="K8:Q38">
    <cfRule type="expression" dxfId="32" priority="5" stopIfTrue="1">
      <formula>COUNTIF(Fériés,$B8)&gt;0</formula>
    </cfRule>
    <cfRule type="expression" dxfId="31" priority="6" stopIfTrue="1">
      <formula>WEEKDAY($B8,2)&gt;5</formula>
    </cfRule>
  </conditionalFormatting>
  <conditionalFormatting sqref="T8:Z38">
    <cfRule type="expression" dxfId="30" priority="1" stopIfTrue="1">
      <formula>COUNTIF(Fériés,$B8)&gt;0</formula>
    </cfRule>
    <cfRule type="expression" dxfId="29" priority="2" stopIfTrue="1">
      <formula>WEEKDAY($B8,2)&gt;5</formula>
    </cfRule>
  </conditionalFormatting>
  <conditionalFormatting sqref="W9:X9">
    <cfRule type="expression" dxfId="28" priority="3" stopIfTrue="1">
      <formula>COUNTIF(Fériés,$B9)&gt;0</formula>
    </cfRule>
    <cfRule type="expression" dxfId="27" priority="4" stopIfTrue="1">
      <formula>WEEKDAY($B9,2)&gt;5</formula>
    </cfRule>
  </conditionalFormatting>
  <conditionalFormatting sqref="FQ9:FR9">
    <cfRule type="expression" dxfId="26" priority="19" stopIfTrue="1">
      <formula>COUNTIF(Fériés,$B9)&gt;0</formula>
    </cfRule>
    <cfRule type="expression" dxfId="25" priority="20" stopIfTrue="1">
      <formula>WEEKDAY($B9,2)&gt;5</formula>
    </cfRule>
  </conditionalFormatting>
  <conditionalFormatting sqref="FN8:FT38">
    <cfRule type="expression" dxfId="24" priority="17" stopIfTrue="1">
      <formula>COUNTIF(Fériés,$B8)&gt;0</formula>
    </cfRule>
    <cfRule type="expression" dxfId="23" priority="18" stopIfTrue="1">
      <formula>WEEKDAY($B8,2)&gt;5</formula>
    </cfRule>
  </conditionalFormatting>
  <conditionalFormatting sqref="FW8:GB38">
    <cfRule type="expression" dxfId="22" priority="15" stopIfTrue="1">
      <formula>COUNTIF(Fériés,$B8)&gt;0</formula>
    </cfRule>
    <cfRule type="expression" dxfId="21" priority="16" stopIfTrue="1">
      <formula>WEEKDAY($B8,2)&gt;5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B39"/>
  <sheetViews>
    <sheetView showGridLines="0" topLeftCell="B1" zoomScale="70" zoomScaleNormal="70" workbookViewId="0">
      <selection activeCell="FO3" sqref="FO3:FP3"/>
    </sheetView>
  </sheetViews>
  <sheetFormatPr baseColWidth="10" defaultColWidth="13" defaultRowHeight="15" x14ac:dyDescent="0.25"/>
  <cols>
    <col min="1" max="1" width="8.5703125" customWidth="1"/>
    <col min="2" max="2" width="9.85546875" customWidth="1"/>
    <col min="3" max="3" width="7" customWidth="1"/>
    <col min="4" max="7" width="6.85546875" customWidth="1"/>
    <col min="8" max="8" width="10" customWidth="1"/>
    <col min="9" max="10" width="5.28515625" customWidth="1"/>
    <col min="11" max="11" width="9.85546875" customWidth="1"/>
    <col min="12" max="12" width="7" customWidth="1"/>
    <col min="13" max="16" width="6.85546875" customWidth="1"/>
    <col min="17" max="17" width="10" customWidth="1"/>
    <col min="18" max="19" width="5.28515625" customWidth="1"/>
    <col min="20" max="20" width="9.85546875" customWidth="1"/>
    <col min="21" max="21" width="7" customWidth="1"/>
    <col min="22" max="25" width="6.85546875" customWidth="1"/>
    <col min="26" max="26" width="10" customWidth="1"/>
    <col min="27" max="27" width="0" hidden="1" customWidth="1"/>
    <col min="28" max="167" width="13" hidden="1" customWidth="1"/>
    <col min="168" max="169" width="5.28515625" customWidth="1"/>
    <col min="170" max="170" width="9.85546875" customWidth="1"/>
    <col min="171" max="171" width="7.28515625" customWidth="1"/>
    <col min="172" max="175" width="6.85546875" customWidth="1"/>
    <col min="176" max="176" width="10" customWidth="1"/>
    <col min="177" max="178" width="5.28515625" customWidth="1"/>
    <col min="180" max="180" width="6" customWidth="1"/>
    <col min="181" max="184" width="9.42578125" customWidth="1"/>
  </cols>
  <sheetData>
    <row r="1" spans="1:184" x14ac:dyDescent="0.25">
      <c r="A1" s="20"/>
      <c r="B1" s="20"/>
      <c r="FS1" s="20"/>
      <c r="FT1" s="20"/>
    </row>
    <row r="2" spans="1:184" x14ac:dyDescent="0.25">
      <c r="A2" s="74"/>
      <c r="C2" s="69" t="str">
        <f ca="1">MID(CELL("nomfichier",A1),FIND("]",CELL("nomfichier",A1))+1,12)</f>
        <v>Décembre</v>
      </c>
      <c r="D2" s="67">
        <f>An</f>
        <v>2016</v>
      </c>
      <c r="L2" s="70" t="str">
        <f ca="1">MID(CELL("nomfichier",A1),FIND("]",CELL("nomfichier",A1))+1,12)</f>
        <v>Décembre</v>
      </c>
      <c r="M2" s="67">
        <f>An</f>
        <v>2016</v>
      </c>
      <c r="U2" s="70" t="str">
        <f ca="1">MID(CELL("nomfichier",A1),FIND("]",CELL("nomfichier",A1))+1,12)</f>
        <v>Décembre</v>
      </c>
      <c r="V2" s="67">
        <f>An</f>
        <v>2016</v>
      </c>
      <c r="FO2" s="70" t="str">
        <f ca="1">MID(CELL("nomfichier",A1),FIND("]",CELL("nomfichier",A1))+1,12)</f>
        <v>Décembre</v>
      </c>
      <c r="FP2" s="67">
        <f>An</f>
        <v>2016</v>
      </c>
      <c r="FS2" s="21"/>
      <c r="FT2" s="22"/>
    </row>
    <row r="3" spans="1:184" x14ac:dyDescent="0.25">
      <c r="A3" s="21"/>
      <c r="B3" s="21"/>
    </row>
    <row r="4" spans="1:184" ht="15.75" thickBot="1" x14ac:dyDescent="0.3"/>
    <row r="5" spans="1:184" ht="15.75" thickBot="1" x14ac:dyDescent="0.3">
      <c r="C5" s="56" t="str">
        <f>Janvier!C5</f>
        <v>PIERRE</v>
      </c>
      <c r="D5" s="57"/>
      <c r="E5" s="55"/>
      <c r="L5" s="56" t="str">
        <f>Janvier!L5</f>
        <v>PAUL</v>
      </c>
      <c r="M5" s="57"/>
      <c r="N5" s="55"/>
      <c r="O5" s="19"/>
      <c r="U5" s="56" t="str">
        <f>Janvier!U5</f>
        <v>MARTIN</v>
      </c>
      <c r="V5" s="57"/>
      <c r="W5" s="55"/>
      <c r="X5" s="19"/>
      <c r="FO5" s="56" t="str">
        <f>Janvier!FO5</f>
        <v>DUBOIS</v>
      </c>
      <c r="FP5" s="57"/>
      <c r="FQ5" s="55"/>
      <c r="FW5" s="68" t="str">
        <f ca="1">MID(CELL("nomfichier",A1),FIND("]",CELL("nomfichier",A1))+1,12)</f>
        <v>Décembre</v>
      </c>
      <c r="FX5" s="30"/>
      <c r="FY5" s="29" t="str">
        <f>C5</f>
        <v>PIERRE</v>
      </c>
      <c r="FZ5" s="29" t="str">
        <f>L5</f>
        <v>PAUL</v>
      </c>
      <c r="GA5" s="29" t="str">
        <f>U5</f>
        <v>MARTIN</v>
      </c>
      <c r="GB5" s="29" t="str">
        <f>FO5</f>
        <v>DUBOIS</v>
      </c>
    </row>
    <row r="6" spans="1:184" ht="15.75" thickBot="1" x14ac:dyDescent="0.3">
      <c r="FW6" s="68">
        <f>An</f>
        <v>2016</v>
      </c>
      <c r="FX6" s="30"/>
    </row>
    <row r="7" spans="1:184" x14ac:dyDescent="0.25">
      <c r="B7" s="44" t="s">
        <v>1</v>
      </c>
      <c r="C7" s="45" t="s">
        <v>2</v>
      </c>
      <c r="D7" s="46" t="s">
        <v>36</v>
      </c>
      <c r="E7" s="46" t="s">
        <v>37</v>
      </c>
      <c r="F7" s="46" t="s">
        <v>36</v>
      </c>
      <c r="G7" s="46" t="s">
        <v>37</v>
      </c>
      <c r="H7" s="47" t="s">
        <v>35</v>
      </c>
      <c r="K7" s="44" t="s">
        <v>1</v>
      </c>
      <c r="L7" s="45" t="s">
        <v>2</v>
      </c>
      <c r="M7" s="46" t="s">
        <v>36</v>
      </c>
      <c r="N7" s="46" t="s">
        <v>37</v>
      </c>
      <c r="O7" s="46" t="s">
        <v>36</v>
      </c>
      <c r="P7" s="46" t="s">
        <v>37</v>
      </c>
      <c r="Q7" s="47" t="s">
        <v>35</v>
      </c>
      <c r="T7" s="44" t="s">
        <v>1</v>
      </c>
      <c r="U7" s="45" t="s">
        <v>2</v>
      </c>
      <c r="V7" s="46" t="s">
        <v>36</v>
      </c>
      <c r="W7" s="46" t="s">
        <v>37</v>
      </c>
      <c r="X7" s="46" t="s">
        <v>36</v>
      </c>
      <c r="Y7" s="46" t="s">
        <v>37</v>
      </c>
      <c r="Z7" s="47" t="s">
        <v>35</v>
      </c>
      <c r="FN7" s="44" t="s">
        <v>1</v>
      </c>
      <c r="FO7" s="45" t="s">
        <v>2</v>
      </c>
      <c r="FP7" s="46" t="s">
        <v>36</v>
      </c>
      <c r="FQ7" s="46" t="s">
        <v>37</v>
      </c>
      <c r="FR7" s="46" t="s">
        <v>36</v>
      </c>
      <c r="FS7" s="46" t="s">
        <v>37</v>
      </c>
      <c r="FT7" s="47" t="s">
        <v>35</v>
      </c>
      <c r="FW7" s="41" t="s">
        <v>1</v>
      </c>
      <c r="FX7" s="41" t="s">
        <v>2</v>
      </c>
      <c r="FY7" s="40" t="s">
        <v>35</v>
      </c>
      <c r="FZ7" s="28" t="s">
        <v>35</v>
      </c>
      <c r="GA7" s="28" t="s">
        <v>35</v>
      </c>
      <c r="GB7" s="28" t="s">
        <v>35</v>
      </c>
    </row>
    <row r="8" spans="1:184" x14ac:dyDescent="0.25">
      <c r="B8" s="48">
        <f ca="1">DATE(An,MONTH("1/"&amp;$C$2),1)</f>
        <v>42705</v>
      </c>
      <c r="C8" s="37">
        <f ca="1">B8</f>
        <v>42705</v>
      </c>
      <c r="D8" s="49"/>
      <c r="E8" s="49"/>
      <c r="F8" s="49"/>
      <c r="G8" s="49"/>
      <c r="H8" s="50">
        <f>SUM(E8-D8,G8-F8)</f>
        <v>0</v>
      </c>
      <c r="K8" s="48">
        <f ca="1">B8</f>
        <v>42705</v>
      </c>
      <c r="L8" s="37">
        <f ca="1">$C8</f>
        <v>42705</v>
      </c>
      <c r="M8" s="49"/>
      <c r="N8" s="49"/>
      <c r="O8" s="49"/>
      <c r="P8" s="49"/>
      <c r="Q8" s="50">
        <f>SUM(N8-M8,P8-O8)</f>
        <v>0</v>
      </c>
      <c r="T8" s="48">
        <f ca="1">B8</f>
        <v>42705</v>
      </c>
      <c r="U8" s="37">
        <f ca="1">$C8</f>
        <v>42705</v>
      </c>
      <c r="V8" s="49"/>
      <c r="W8" s="49"/>
      <c r="X8" s="49"/>
      <c r="Y8" s="49"/>
      <c r="Z8" s="50">
        <f>SUM(W8-V8,Y8-X8)</f>
        <v>0</v>
      </c>
      <c r="FN8" s="48">
        <f ca="1">B8</f>
        <v>42705</v>
      </c>
      <c r="FO8" s="37">
        <f ca="1">FN8</f>
        <v>42705</v>
      </c>
      <c r="FP8" s="49"/>
      <c r="FQ8" s="49"/>
      <c r="FR8" s="49"/>
      <c r="FS8" s="49"/>
      <c r="FT8" s="50">
        <f>SUM(FQ8-FP8,FS8-FR8)</f>
        <v>0</v>
      </c>
      <c r="FW8" s="34">
        <f ca="1">B8</f>
        <v>42705</v>
      </c>
      <c r="FX8" s="35">
        <f ca="1">FW8</f>
        <v>42705</v>
      </c>
      <c r="FY8" s="31">
        <f>H8</f>
        <v>0</v>
      </c>
      <c r="FZ8" s="25">
        <f>Q8</f>
        <v>0</v>
      </c>
      <c r="GA8" s="25">
        <f>Z8</f>
        <v>0</v>
      </c>
      <c r="GB8" s="25">
        <f>FT8</f>
        <v>0</v>
      </c>
    </row>
    <row r="9" spans="1:184" x14ac:dyDescent="0.25">
      <c r="B9" s="48">
        <f ca="1">B8+1</f>
        <v>42706</v>
      </c>
      <c r="C9" s="37">
        <f t="shared" ref="C9:C35" ca="1" si="0">B9</f>
        <v>42706</v>
      </c>
      <c r="D9" s="49"/>
      <c r="E9" s="49"/>
      <c r="F9" s="49"/>
      <c r="G9" s="49"/>
      <c r="H9" s="50">
        <f>SUM(E9-D9,G9-F9)</f>
        <v>0</v>
      </c>
      <c r="K9" s="48">
        <f ca="1">K8+1</f>
        <v>42706</v>
      </c>
      <c r="L9" s="37">
        <f t="shared" ref="L9:L38" ca="1" si="1">$C9</f>
        <v>42706</v>
      </c>
      <c r="M9" s="49"/>
      <c r="N9" s="49"/>
      <c r="O9" s="49"/>
      <c r="P9" s="49"/>
      <c r="Q9" s="50">
        <f t="shared" ref="Q9:Q38" si="2">SUM(N9-M9,P9-O9)</f>
        <v>0</v>
      </c>
      <c r="T9" s="48">
        <f ca="1">T8+1</f>
        <v>42706</v>
      </c>
      <c r="U9" s="37">
        <f t="shared" ref="U9:U38" ca="1" si="3">$C9</f>
        <v>42706</v>
      </c>
      <c r="V9" s="49"/>
      <c r="W9" s="49"/>
      <c r="X9" s="49"/>
      <c r="Y9" s="49"/>
      <c r="Z9" s="50">
        <f t="shared" ref="Z9:Z30" si="4">SUM(W9-V9,Y9-X9)</f>
        <v>0</v>
      </c>
      <c r="FN9" s="48">
        <f ca="1">FN8+1</f>
        <v>42706</v>
      </c>
      <c r="FO9" s="37">
        <f t="shared" ref="FO9:FO35" ca="1" si="5">FN9</f>
        <v>42706</v>
      </c>
      <c r="FP9" s="49"/>
      <c r="FQ9" s="49"/>
      <c r="FR9" s="49"/>
      <c r="FS9" s="49"/>
      <c r="FT9" s="50">
        <f>SUM(FQ9-FP9,FS9-FR9)</f>
        <v>0</v>
      </c>
      <c r="FW9" s="36">
        <f t="shared" ref="FW9:FW35" ca="1" si="6">FW8+1</f>
        <v>42706</v>
      </c>
      <c r="FX9" s="37">
        <f t="shared" ref="FX9:FX35" ca="1" si="7">FW9</f>
        <v>42706</v>
      </c>
      <c r="FY9" s="32">
        <f t="shared" ref="FY9:FY39" si="8">H9</f>
        <v>0</v>
      </c>
      <c r="FZ9" s="26">
        <f t="shared" ref="FZ9:FZ39" si="9">Q9</f>
        <v>0</v>
      </c>
      <c r="GA9" s="26">
        <f t="shared" ref="GA9:GA39" si="10">Z9</f>
        <v>0</v>
      </c>
      <c r="GB9" s="26">
        <f t="shared" ref="GB9:GB39" si="11">FT9</f>
        <v>0</v>
      </c>
    </row>
    <row r="10" spans="1:184" x14ac:dyDescent="0.25">
      <c r="B10" s="48">
        <f t="shared" ref="B10:B32" ca="1" si="12">B9+1</f>
        <v>42707</v>
      </c>
      <c r="C10" s="37">
        <f t="shared" ca="1" si="0"/>
        <v>42707</v>
      </c>
      <c r="D10" s="49"/>
      <c r="E10" s="49"/>
      <c r="F10" s="49"/>
      <c r="G10" s="49"/>
      <c r="H10" s="50">
        <f t="shared" ref="H10:H36" si="13">SUM(E10-D10,G10-F10)</f>
        <v>0</v>
      </c>
      <c r="K10" s="48">
        <f t="shared" ref="K10:K32" ca="1" si="14">K9+1</f>
        <v>42707</v>
      </c>
      <c r="L10" s="37">
        <f t="shared" ca="1" si="1"/>
        <v>42707</v>
      </c>
      <c r="M10" s="49"/>
      <c r="N10" s="49"/>
      <c r="O10" s="49"/>
      <c r="P10" s="49"/>
      <c r="Q10" s="50">
        <f t="shared" si="2"/>
        <v>0</v>
      </c>
      <c r="T10" s="48">
        <f t="shared" ref="T10:T32" ca="1" si="15">T9+1</f>
        <v>42707</v>
      </c>
      <c r="U10" s="37">
        <f t="shared" ca="1" si="3"/>
        <v>42707</v>
      </c>
      <c r="V10" s="49"/>
      <c r="W10" s="49"/>
      <c r="X10" s="49"/>
      <c r="Y10" s="49"/>
      <c r="Z10" s="50">
        <f t="shared" si="4"/>
        <v>0</v>
      </c>
      <c r="FN10" s="48">
        <f t="shared" ref="FN10:FN32" ca="1" si="16">FN9+1</f>
        <v>42707</v>
      </c>
      <c r="FO10" s="37">
        <f t="shared" ca="1" si="5"/>
        <v>42707</v>
      </c>
      <c r="FP10" s="49"/>
      <c r="FQ10" s="49"/>
      <c r="FR10" s="49"/>
      <c r="FS10" s="49"/>
      <c r="FT10" s="50">
        <f t="shared" ref="FT10:FT33" si="17">SUM(FQ10-FP10,FS10-FR10)</f>
        <v>0</v>
      </c>
      <c r="FW10" s="36">
        <f t="shared" ca="1" si="6"/>
        <v>42707</v>
      </c>
      <c r="FX10" s="37">
        <f t="shared" ca="1" si="7"/>
        <v>42707</v>
      </c>
      <c r="FY10" s="32">
        <f t="shared" si="8"/>
        <v>0</v>
      </c>
      <c r="FZ10" s="26">
        <f t="shared" si="9"/>
        <v>0</v>
      </c>
      <c r="GA10" s="26">
        <f t="shared" si="10"/>
        <v>0</v>
      </c>
      <c r="GB10" s="26">
        <f t="shared" si="11"/>
        <v>0</v>
      </c>
    </row>
    <row r="11" spans="1:184" x14ac:dyDescent="0.25">
      <c r="B11" s="48">
        <f t="shared" ca="1" si="12"/>
        <v>42708</v>
      </c>
      <c r="C11" s="37">
        <f t="shared" ca="1" si="0"/>
        <v>42708</v>
      </c>
      <c r="D11" s="49"/>
      <c r="E11" s="49"/>
      <c r="F11" s="49"/>
      <c r="G11" s="49"/>
      <c r="H11" s="50">
        <f t="shared" si="13"/>
        <v>0</v>
      </c>
      <c r="K11" s="48">
        <f t="shared" ca="1" si="14"/>
        <v>42708</v>
      </c>
      <c r="L11" s="37">
        <f t="shared" ca="1" si="1"/>
        <v>42708</v>
      </c>
      <c r="M11" s="49"/>
      <c r="N11" s="49"/>
      <c r="O11" s="49"/>
      <c r="P11" s="49"/>
      <c r="Q11" s="50">
        <f t="shared" si="2"/>
        <v>0</v>
      </c>
      <c r="T11" s="48">
        <f t="shared" ca="1" si="15"/>
        <v>42708</v>
      </c>
      <c r="U11" s="37">
        <f t="shared" ca="1" si="3"/>
        <v>42708</v>
      </c>
      <c r="V11" s="49"/>
      <c r="W11" s="49"/>
      <c r="X11" s="49"/>
      <c r="Y11" s="49"/>
      <c r="Z11" s="50">
        <f t="shared" si="4"/>
        <v>0</v>
      </c>
      <c r="FN11" s="48">
        <f t="shared" ca="1" si="16"/>
        <v>42708</v>
      </c>
      <c r="FO11" s="37">
        <f t="shared" ca="1" si="5"/>
        <v>42708</v>
      </c>
      <c r="FP11" s="49"/>
      <c r="FQ11" s="49"/>
      <c r="FR11" s="49"/>
      <c r="FS11" s="49"/>
      <c r="FT11" s="50">
        <f t="shared" si="17"/>
        <v>0</v>
      </c>
      <c r="FW11" s="36">
        <f t="shared" ca="1" si="6"/>
        <v>42708</v>
      </c>
      <c r="FX11" s="37">
        <f t="shared" ca="1" si="7"/>
        <v>42708</v>
      </c>
      <c r="FY11" s="32">
        <f t="shared" si="8"/>
        <v>0</v>
      </c>
      <c r="FZ11" s="26">
        <f t="shared" si="9"/>
        <v>0</v>
      </c>
      <c r="GA11" s="26">
        <f t="shared" si="10"/>
        <v>0</v>
      </c>
      <c r="GB11" s="26">
        <f t="shared" si="11"/>
        <v>0</v>
      </c>
    </row>
    <row r="12" spans="1:184" x14ac:dyDescent="0.25">
      <c r="B12" s="48">
        <f t="shared" ca="1" si="12"/>
        <v>42709</v>
      </c>
      <c r="C12" s="37">
        <f t="shared" ca="1" si="0"/>
        <v>42709</v>
      </c>
      <c r="D12" s="49"/>
      <c r="E12" s="49"/>
      <c r="F12" s="49"/>
      <c r="G12" s="49"/>
      <c r="H12" s="50">
        <f t="shared" si="13"/>
        <v>0</v>
      </c>
      <c r="K12" s="48">
        <f t="shared" ca="1" si="14"/>
        <v>42709</v>
      </c>
      <c r="L12" s="37">
        <f t="shared" ca="1" si="1"/>
        <v>42709</v>
      </c>
      <c r="M12" s="49"/>
      <c r="N12" s="49"/>
      <c r="O12" s="49"/>
      <c r="P12" s="49"/>
      <c r="Q12" s="50">
        <f t="shared" si="2"/>
        <v>0</v>
      </c>
      <c r="T12" s="48">
        <f t="shared" ca="1" si="15"/>
        <v>42709</v>
      </c>
      <c r="U12" s="37">
        <f t="shared" ca="1" si="3"/>
        <v>42709</v>
      </c>
      <c r="V12" s="49"/>
      <c r="W12" s="49"/>
      <c r="X12" s="49"/>
      <c r="Y12" s="49"/>
      <c r="Z12" s="50">
        <f t="shared" si="4"/>
        <v>0</v>
      </c>
      <c r="FN12" s="48">
        <f t="shared" ca="1" si="16"/>
        <v>42709</v>
      </c>
      <c r="FO12" s="37">
        <f t="shared" ca="1" si="5"/>
        <v>42709</v>
      </c>
      <c r="FP12" s="49"/>
      <c r="FQ12" s="49"/>
      <c r="FR12" s="49"/>
      <c r="FS12" s="49"/>
      <c r="FT12" s="50">
        <f t="shared" si="17"/>
        <v>0</v>
      </c>
      <c r="FW12" s="36">
        <f t="shared" ca="1" si="6"/>
        <v>42709</v>
      </c>
      <c r="FX12" s="37">
        <f t="shared" ca="1" si="7"/>
        <v>42709</v>
      </c>
      <c r="FY12" s="32">
        <f t="shared" si="8"/>
        <v>0</v>
      </c>
      <c r="FZ12" s="26">
        <f t="shared" si="9"/>
        <v>0</v>
      </c>
      <c r="GA12" s="26">
        <f t="shared" si="10"/>
        <v>0</v>
      </c>
      <c r="GB12" s="26">
        <f t="shared" si="11"/>
        <v>0</v>
      </c>
    </row>
    <row r="13" spans="1:184" x14ac:dyDescent="0.25">
      <c r="B13" s="48">
        <f t="shared" ca="1" si="12"/>
        <v>42710</v>
      </c>
      <c r="C13" s="37">
        <f t="shared" ca="1" si="0"/>
        <v>42710</v>
      </c>
      <c r="D13" s="49"/>
      <c r="E13" s="49"/>
      <c r="F13" s="49"/>
      <c r="G13" s="49"/>
      <c r="H13" s="50">
        <f t="shared" si="13"/>
        <v>0</v>
      </c>
      <c r="K13" s="48">
        <f t="shared" ca="1" si="14"/>
        <v>42710</v>
      </c>
      <c r="L13" s="37">
        <f t="shared" ca="1" si="1"/>
        <v>42710</v>
      </c>
      <c r="M13" s="49"/>
      <c r="N13" s="49"/>
      <c r="O13" s="49"/>
      <c r="P13" s="49"/>
      <c r="Q13" s="50">
        <f t="shared" si="2"/>
        <v>0</v>
      </c>
      <c r="T13" s="48">
        <f t="shared" ca="1" si="15"/>
        <v>42710</v>
      </c>
      <c r="U13" s="37">
        <f t="shared" ca="1" si="3"/>
        <v>42710</v>
      </c>
      <c r="V13" s="49"/>
      <c r="W13" s="49"/>
      <c r="X13" s="49"/>
      <c r="Y13" s="49"/>
      <c r="Z13" s="50">
        <f t="shared" si="4"/>
        <v>0</v>
      </c>
      <c r="FN13" s="48">
        <f t="shared" ca="1" si="16"/>
        <v>42710</v>
      </c>
      <c r="FO13" s="37">
        <f t="shared" ca="1" si="5"/>
        <v>42710</v>
      </c>
      <c r="FP13" s="49"/>
      <c r="FQ13" s="49"/>
      <c r="FR13" s="49"/>
      <c r="FS13" s="49"/>
      <c r="FT13" s="50">
        <f t="shared" si="17"/>
        <v>0</v>
      </c>
      <c r="FW13" s="36">
        <f t="shared" ca="1" si="6"/>
        <v>42710</v>
      </c>
      <c r="FX13" s="37">
        <f t="shared" ca="1" si="7"/>
        <v>42710</v>
      </c>
      <c r="FY13" s="32">
        <f t="shared" si="8"/>
        <v>0</v>
      </c>
      <c r="FZ13" s="26">
        <f t="shared" si="9"/>
        <v>0</v>
      </c>
      <c r="GA13" s="26">
        <f t="shared" si="10"/>
        <v>0</v>
      </c>
      <c r="GB13" s="26">
        <f t="shared" si="11"/>
        <v>0</v>
      </c>
    </row>
    <row r="14" spans="1:184" x14ac:dyDescent="0.25">
      <c r="B14" s="48">
        <f t="shared" ca="1" si="12"/>
        <v>42711</v>
      </c>
      <c r="C14" s="37">
        <f t="shared" ca="1" si="0"/>
        <v>42711</v>
      </c>
      <c r="D14" s="49"/>
      <c r="E14" s="49"/>
      <c r="F14" s="49"/>
      <c r="G14" s="49"/>
      <c r="H14" s="50">
        <f t="shared" si="13"/>
        <v>0</v>
      </c>
      <c r="K14" s="48">
        <f t="shared" ca="1" si="14"/>
        <v>42711</v>
      </c>
      <c r="L14" s="37">
        <f t="shared" ca="1" si="1"/>
        <v>42711</v>
      </c>
      <c r="M14" s="49"/>
      <c r="N14" s="49"/>
      <c r="O14" s="49"/>
      <c r="P14" s="49"/>
      <c r="Q14" s="50">
        <f t="shared" si="2"/>
        <v>0</v>
      </c>
      <c r="T14" s="48">
        <f t="shared" ca="1" si="15"/>
        <v>42711</v>
      </c>
      <c r="U14" s="37">
        <f t="shared" ca="1" si="3"/>
        <v>42711</v>
      </c>
      <c r="V14" s="49"/>
      <c r="W14" s="49"/>
      <c r="X14" s="49"/>
      <c r="Y14" s="49"/>
      <c r="Z14" s="50">
        <f t="shared" si="4"/>
        <v>0</v>
      </c>
      <c r="FN14" s="48">
        <f t="shared" ca="1" si="16"/>
        <v>42711</v>
      </c>
      <c r="FO14" s="37">
        <f t="shared" ca="1" si="5"/>
        <v>42711</v>
      </c>
      <c r="FP14" s="49"/>
      <c r="FQ14" s="49"/>
      <c r="FR14" s="49"/>
      <c r="FS14" s="49"/>
      <c r="FT14" s="50">
        <f t="shared" si="17"/>
        <v>0</v>
      </c>
      <c r="FW14" s="36">
        <f t="shared" ca="1" si="6"/>
        <v>42711</v>
      </c>
      <c r="FX14" s="37">
        <f t="shared" ca="1" si="7"/>
        <v>42711</v>
      </c>
      <c r="FY14" s="32">
        <f t="shared" si="8"/>
        <v>0</v>
      </c>
      <c r="FZ14" s="26">
        <f t="shared" si="9"/>
        <v>0</v>
      </c>
      <c r="GA14" s="26">
        <f t="shared" si="10"/>
        <v>0</v>
      </c>
      <c r="GB14" s="26">
        <f t="shared" si="11"/>
        <v>0</v>
      </c>
    </row>
    <row r="15" spans="1:184" x14ac:dyDescent="0.25">
      <c r="B15" s="48">
        <f t="shared" ca="1" si="12"/>
        <v>42712</v>
      </c>
      <c r="C15" s="37">
        <f t="shared" ca="1" si="0"/>
        <v>42712</v>
      </c>
      <c r="D15" s="49"/>
      <c r="E15" s="49"/>
      <c r="F15" s="49"/>
      <c r="G15" s="49"/>
      <c r="H15" s="50">
        <f t="shared" si="13"/>
        <v>0</v>
      </c>
      <c r="K15" s="48">
        <f t="shared" ca="1" si="14"/>
        <v>42712</v>
      </c>
      <c r="L15" s="37">
        <f t="shared" ca="1" si="1"/>
        <v>42712</v>
      </c>
      <c r="M15" s="49"/>
      <c r="N15" s="49"/>
      <c r="O15" s="49"/>
      <c r="P15" s="49"/>
      <c r="Q15" s="50">
        <f t="shared" si="2"/>
        <v>0</v>
      </c>
      <c r="T15" s="48">
        <f t="shared" ca="1" si="15"/>
        <v>42712</v>
      </c>
      <c r="U15" s="37">
        <f t="shared" ca="1" si="3"/>
        <v>42712</v>
      </c>
      <c r="V15" s="49"/>
      <c r="W15" s="49"/>
      <c r="X15" s="49"/>
      <c r="Y15" s="49"/>
      <c r="Z15" s="50">
        <f t="shared" si="4"/>
        <v>0</v>
      </c>
      <c r="FN15" s="48">
        <f t="shared" ca="1" si="16"/>
        <v>42712</v>
      </c>
      <c r="FO15" s="37">
        <f t="shared" ca="1" si="5"/>
        <v>42712</v>
      </c>
      <c r="FP15" s="49"/>
      <c r="FQ15" s="49"/>
      <c r="FR15" s="49"/>
      <c r="FS15" s="49"/>
      <c r="FT15" s="50">
        <f t="shared" si="17"/>
        <v>0</v>
      </c>
      <c r="FW15" s="36">
        <f t="shared" ca="1" si="6"/>
        <v>42712</v>
      </c>
      <c r="FX15" s="37">
        <f t="shared" ca="1" si="7"/>
        <v>42712</v>
      </c>
      <c r="FY15" s="32">
        <f t="shared" si="8"/>
        <v>0</v>
      </c>
      <c r="FZ15" s="26">
        <f t="shared" si="9"/>
        <v>0</v>
      </c>
      <c r="GA15" s="26">
        <f t="shared" si="10"/>
        <v>0</v>
      </c>
      <c r="GB15" s="26">
        <f t="shared" si="11"/>
        <v>0</v>
      </c>
    </row>
    <row r="16" spans="1:184" x14ac:dyDescent="0.25">
      <c r="B16" s="48">
        <f t="shared" ca="1" si="12"/>
        <v>42713</v>
      </c>
      <c r="C16" s="37">
        <f t="shared" ca="1" si="0"/>
        <v>42713</v>
      </c>
      <c r="D16" s="49"/>
      <c r="E16" s="49"/>
      <c r="F16" s="49"/>
      <c r="G16" s="49"/>
      <c r="H16" s="50">
        <f t="shared" si="13"/>
        <v>0</v>
      </c>
      <c r="K16" s="48">
        <f t="shared" ca="1" si="14"/>
        <v>42713</v>
      </c>
      <c r="L16" s="37">
        <f t="shared" ca="1" si="1"/>
        <v>42713</v>
      </c>
      <c r="M16" s="49"/>
      <c r="N16" s="49"/>
      <c r="O16" s="49"/>
      <c r="P16" s="49"/>
      <c r="Q16" s="50">
        <f t="shared" si="2"/>
        <v>0</v>
      </c>
      <c r="T16" s="48">
        <f t="shared" ca="1" si="15"/>
        <v>42713</v>
      </c>
      <c r="U16" s="37">
        <f t="shared" ca="1" si="3"/>
        <v>42713</v>
      </c>
      <c r="V16" s="49"/>
      <c r="W16" s="49"/>
      <c r="X16" s="49"/>
      <c r="Y16" s="49"/>
      <c r="Z16" s="50">
        <f t="shared" si="4"/>
        <v>0</v>
      </c>
      <c r="FN16" s="48">
        <f t="shared" ca="1" si="16"/>
        <v>42713</v>
      </c>
      <c r="FO16" s="37">
        <f t="shared" ca="1" si="5"/>
        <v>42713</v>
      </c>
      <c r="FP16" s="49"/>
      <c r="FQ16" s="49"/>
      <c r="FR16" s="49"/>
      <c r="FS16" s="49"/>
      <c r="FT16" s="50">
        <f t="shared" si="17"/>
        <v>0</v>
      </c>
      <c r="FW16" s="36">
        <f t="shared" ca="1" si="6"/>
        <v>42713</v>
      </c>
      <c r="FX16" s="37">
        <f t="shared" ca="1" si="7"/>
        <v>42713</v>
      </c>
      <c r="FY16" s="32">
        <f t="shared" si="8"/>
        <v>0</v>
      </c>
      <c r="FZ16" s="26">
        <f t="shared" si="9"/>
        <v>0</v>
      </c>
      <c r="GA16" s="26">
        <f t="shared" si="10"/>
        <v>0</v>
      </c>
      <c r="GB16" s="26">
        <f t="shared" si="11"/>
        <v>0</v>
      </c>
    </row>
    <row r="17" spans="2:184" x14ac:dyDescent="0.25">
      <c r="B17" s="48">
        <f t="shared" ca="1" si="12"/>
        <v>42714</v>
      </c>
      <c r="C17" s="37">
        <f t="shared" ca="1" si="0"/>
        <v>42714</v>
      </c>
      <c r="D17" s="49"/>
      <c r="E17" s="49"/>
      <c r="F17" s="49"/>
      <c r="G17" s="49"/>
      <c r="H17" s="50">
        <f t="shared" si="13"/>
        <v>0</v>
      </c>
      <c r="K17" s="48">
        <f t="shared" ca="1" si="14"/>
        <v>42714</v>
      </c>
      <c r="L17" s="37">
        <f t="shared" ca="1" si="1"/>
        <v>42714</v>
      </c>
      <c r="M17" s="49"/>
      <c r="N17" s="49"/>
      <c r="O17" s="49"/>
      <c r="P17" s="49"/>
      <c r="Q17" s="50">
        <f t="shared" si="2"/>
        <v>0</v>
      </c>
      <c r="T17" s="48">
        <f t="shared" ca="1" si="15"/>
        <v>42714</v>
      </c>
      <c r="U17" s="37">
        <f t="shared" ca="1" si="3"/>
        <v>42714</v>
      </c>
      <c r="V17" s="49"/>
      <c r="W17" s="49"/>
      <c r="X17" s="49"/>
      <c r="Y17" s="49"/>
      <c r="Z17" s="50">
        <f t="shared" si="4"/>
        <v>0</v>
      </c>
      <c r="FN17" s="48">
        <f t="shared" ca="1" si="16"/>
        <v>42714</v>
      </c>
      <c r="FO17" s="37">
        <f t="shared" ca="1" si="5"/>
        <v>42714</v>
      </c>
      <c r="FP17" s="49"/>
      <c r="FQ17" s="49"/>
      <c r="FR17" s="49"/>
      <c r="FS17" s="49"/>
      <c r="FT17" s="50">
        <f t="shared" si="17"/>
        <v>0</v>
      </c>
      <c r="FW17" s="36">
        <f t="shared" ca="1" si="6"/>
        <v>42714</v>
      </c>
      <c r="FX17" s="37">
        <f t="shared" ca="1" si="7"/>
        <v>42714</v>
      </c>
      <c r="FY17" s="32">
        <f t="shared" si="8"/>
        <v>0</v>
      </c>
      <c r="FZ17" s="26">
        <f t="shared" si="9"/>
        <v>0</v>
      </c>
      <c r="GA17" s="26">
        <f t="shared" si="10"/>
        <v>0</v>
      </c>
      <c r="GB17" s="26">
        <f t="shared" si="11"/>
        <v>0</v>
      </c>
    </row>
    <row r="18" spans="2:184" x14ac:dyDescent="0.25">
      <c r="B18" s="48">
        <f t="shared" ca="1" si="12"/>
        <v>42715</v>
      </c>
      <c r="C18" s="37">
        <f t="shared" ca="1" si="0"/>
        <v>42715</v>
      </c>
      <c r="D18" s="49"/>
      <c r="E18" s="49"/>
      <c r="F18" s="49"/>
      <c r="G18" s="49"/>
      <c r="H18" s="50">
        <f t="shared" si="13"/>
        <v>0</v>
      </c>
      <c r="K18" s="48">
        <f t="shared" ca="1" si="14"/>
        <v>42715</v>
      </c>
      <c r="L18" s="37">
        <f t="shared" ca="1" si="1"/>
        <v>42715</v>
      </c>
      <c r="M18" s="49"/>
      <c r="N18" s="49"/>
      <c r="O18" s="49"/>
      <c r="P18" s="49"/>
      <c r="Q18" s="50">
        <f t="shared" si="2"/>
        <v>0</v>
      </c>
      <c r="T18" s="48">
        <f t="shared" ca="1" si="15"/>
        <v>42715</v>
      </c>
      <c r="U18" s="37">
        <f t="shared" ca="1" si="3"/>
        <v>42715</v>
      </c>
      <c r="V18" s="49"/>
      <c r="W18" s="49"/>
      <c r="X18" s="49"/>
      <c r="Y18" s="49"/>
      <c r="Z18" s="50">
        <f t="shared" si="4"/>
        <v>0</v>
      </c>
      <c r="FN18" s="48">
        <f t="shared" ca="1" si="16"/>
        <v>42715</v>
      </c>
      <c r="FO18" s="37">
        <f t="shared" ca="1" si="5"/>
        <v>42715</v>
      </c>
      <c r="FP18" s="49"/>
      <c r="FQ18" s="49"/>
      <c r="FR18" s="49"/>
      <c r="FS18" s="49"/>
      <c r="FT18" s="50">
        <f t="shared" si="17"/>
        <v>0</v>
      </c>
      <c r="FW18" s="36">
        <f t="shared" ca="1" si="6"/>
        <v>42715</v>
      </c>
      <c r="FX18" s="37">
        <f t="shared" ca="1" si="7"/>
        <v>42715</v>
      </c>
      <c r="FY18" s="32">
        <f t="shared" si="8"/>
        <v>0</v>
      </c>
      <c r="FZ18" s="26">
        <f t="shared" si="9"/>
        <v>0</v>
      </c>
      <c r="GA18" s="26">
        <f t="shared" si="10"/>
        <v>0</v>
      </c>
      <c r="GB18" s="26">
        <f t="shared" si="11"/>
        <v>0</v>
      </c>
    </row>
    <row r="19" spans="2:184" x14ac:dyDescent="0.25">
      <c r="B19" s="48">
        <f t="shared" ca="1" si="12"/>
        <v>42716</v>
      </c>
      <c r="C19" s="37">
        <f t="shared" ca="1" si="0"/>
        <v>42716</v>
      </c>
      <c r="D19" s="49"/>
      <c r="E19" s="49"/>
      <c r="F19" s="49"/>
      <c r="G19" s="49"/>
      <c r="H19" s="50">
        <f t="shared" si="13"/>
        <v>0</v>
      </c>
      <c r="K19" s="48">
        <f t="shared" ca="1" si="14"/>
        <v>42716</v>
      </c>
      <c r="L19" s="37">
        <f t="shared" ca="1" si="1"/>
        <v>42716</v>
      </c>
      <c r="M19" s="49"/>
      <c r="N19" s="49"/>
      <c r="O19" s="49"/>
      <c r="P19" s="49"/>
      <c r="Q19" s="50">
        <f t="shared" si="2"/>
        <v>0</v>
      </c>
      <c r="T19" s="48">
        <f t="shared" ca="1" si="15"/>
        <v>42716</v>
      </c>
      <c r="U19" s="37">
        <f t="shared" ca="1" si="3"/>
        <v>42716</v>
      </c>
      <c r="V19" s="49"/>
      <c r="W19" s="49"/>
      <c r="X19" s="49"/>
      <c r="Y19" s="49"/>
      <c r="Z19" s="50">
        <f t="shared" si="4"/>
        <v>0</v>
      </c>
      <c r="FN19" s="48">
        <f t="shared" ca="1" si="16"/>
        <v>42716</v>
      </c>
      <c r="FO19" s="37">
        <f t="shared" ca="1" si="5"/>
        <v>42716</v>
      </c>
      <c r="FP19" s="49"/>
      <c r="FQ19" s="49"/>
      <c r="FR19" s="49"/>
      <c r="FS19" s="49"/>
      <c r="FT19" s="50">
        <f t="shared" si="17"/>
        <v>0</v>
      </c>
      <c r="FW19" s="36">
        <f t="shared" ca="1" si="6"/>
        <v>42716</v>
      </c>
      <c r="FX19" s="37">
        <f t="shared" ca="1" si="7"/>
        <v>42716</v>
      </c>
      <c r="FY19" s="32">
        <f t="shared" si="8"/>
        <v>0</v>
      </c>
      <c r="FZ19" s="26">
        <f t="shared" si="9"/>
        <v>0</v>
      </c>
      <c r="GA19" s="26">
        <f t="shared" si="10"/>
        <v>0</v>
      </c>
      <c r="GB19" s="26">
        <f t="shared" si="11"/>
        <v>0</v>
      </c>
    </row>
    <row r="20" spans="2:184" x14ac:dyDescent="0.25">
      <c r="B20" s="48">
        <f t="shared" ca="1" si="12"/>
        <v>42717</v>
      </c>
      <c r="C20" s="37">
        <f t="shared" ca="1" si="0"/>
        <v>42717</v>
      </c>
      <c r="D20" s="49"/>
      <c r="E20" s="49"/>
      <c r="F20" s="49"/>
      <c r="G20" s="49"/>
      <c r="H20" s="50">
        <f t="shared" si="13"/>
        <v>0</v>
      </c>
      <c r="K20" s="48">
        <f t="shared" ca="1" si="14"/>
        <v>42717</v>
      </c>
      <c r="L20" s="37">
        <f t="shared" ca="1" si="1"/>
        <v>42717</v>
      </c>
      <c r="M20" s="49"/>
      <c r="N20" s="49"/>
      <c r="O20" s="49"/>
      <c r="P20" s="49"/>
      <c r="Q20" s="50">
        <f t="shared" si="2"/>
        <v>0</v>
      </c>
      <c r="T20" s="48">
        <f t="shared" ca="1" si="15"/>
        <v>42717</v>
      </c>
      <c r="U20" s="37">
        <f t="shared" ca="1" si="3"/>
        <v>42717</v>
      </c>
      <c r="V20" s="49"/>
      <c r="W20" s="49"/>
      <c r="X20" s="49"/>
      <c r="Y20" s="49"/>
      <c r="Z20" s="50">
        <f t="shared" si="4"/>
        <v>0</v>
      </c>
      <c r="FN20" s="48">
        <f t="shared" ca="1" si="16"/>
        <v>42717</v>
      </c>
      <c r="FO20" s="37">
        <f t="shared" ca="1" si="5"/>
        <v>42717</v>
      </c>
      <c r="FP20" s="49"/>
      <c r="FQ20" s="49"/>
      <c r="FR20" s="49"/>
      <c r="FS20" s="49"/>
      <c r="FT20" s="50">
        <f t="shared" si="17"/>
        <v>0</v>
      </c>
      <c r="FW20" s="36">
        <f t="shared" ca="1" si="6"/>
        <v>42717</v>
      </c>
      <c r="FX20" s="37">
        <f t="shared" ca="1" si="7"/>
        <v>42717</v>
      </c>
      <c r="FY20" s="32">
        <f t="shared" si="8"/>
        <v>0</v>
      </c>
      <c r="FZ20" s="26">
        <f t="shared" si="9"/>
        <v>0</v>
      </c>
      <c r="GA20" s="26">
        <f t="shared" si="10"/>
        <v>0</v>
      </c>
      <c r="GB20" s="26">
        <f t="shared" si="11"/>
        <v>0</v>
      </c>
    </row>
    <row r="21" spans="2:184" x14ac:dyDescent="0.25">
      <c r="B21" s="48">
        <f t="shared" ca="1" si="12"/>
        <v>42718</v>
      </c>
      <c r="C21" s="37">
        <f t="shared" ca="1" si="0"/>
        <v>42718</v>
      </c>
      <c r="D21" s="49"/>
      <c r="E21" s="49"/>
      <c r="F21" s="49"/>
      <c r="G21" s="49"/>
      <c r="H21" s="50">
        <f t="shared" si="13"/>
        <v>0</v>
      </c>
      <c r="K21" s="48">
        <f t="shared" ca="1" si="14"/>
        <v>42718</v>
      </c>
      <c r="L21" s="37">
        <f t="shared" ca="1" si="1"/>
        <v>42718</v>
      </c>
      <c r="M21" s="49"/>
      <c r="N21" s="49"/>
      <c r="O21" s="49"/>
      <c r="P21" s="49"/>
      <c r="Q21" s="50">
        <f t="shared" si="2"/>
        <v>0</v>
      </c>
      <c r="T21" s="48">
        <f t="shared" ca="1" si="15"/>
        <v>42718</v>
      </c>
      <c r="U21" s="37">
        <f t="shared" ca="1" si="3"/>
        <v>42718</v>
      </c>
      <c r="V21" s="49"/>
      <c r="W21" s="49"/>
      <c r="X21" s="49"/>
      <c r="Y21" s="49"/>
      <c r="Z21" s="50">
        <f t="shared" si="4"/>
        <v>0</v>
      </c>
      <c r="FN21" s="48">
        <f t="shared" ca="1" si="16"/>
        <v>42718</v>
      </c>
      <c r="FO21" s="37">
        <f t="shared" ca="1" si="5"/>
        <v>42718</v>
      </c>
      <c r="FP21" s="49"/>
      <c r="FQ21" s="49"/>
      <c r="FR21" s="49"/>
      <c r="FS21" s="49"/>
      <c r="FT21" s="50">
        <f t="shared" si="17"/>
        <v>0</v>
      </c>
      <c r="FW21" s="36">
        <f t="shared" ca="1" si="6"/>
        <v>42718</v>
      </c>
      <c r="FX21" s="37">
        <f t="shared" ca="1" si="7"/>
        <v>42718</v>
      </c>
      <c r="FY21" s="32">
        <f t="shared" si="8"/>
        <v>0</v>
      </c>
      <c r="FZ21" s="26">
        <f t="shared" si="9"/>
        <v>0</v>
      </c>
      <c r="GA21" s="26">
        <f t="shared" si="10"/>
        <v>0</v>
      </c>
      <c r="GB21" s="26">
        <f t="shared" si="11"/>
        <v>0</v>
      </c>
    </row>
    <row r="22" spans="2:184" x14ac:dyDescent="0.25">
      <c r="B22" s="48">
        <f t="shared" ca="1" si="12"/>
        <v>42719</v>
      </c>
      <c r="C22" s="37">
        <f t="shared" ca="1" si="0"/>
        <v>42719</v>
      </c>
      <c r="D22" s="49"/>
      <c r="E22" s="49"/>
      <c r="F22" s="49"/>
      <c r="G22" s="49"/>
      <c r="H22" s="50">
        <f t="shared" si="13"/>
        <v>0</v>
      </c>
      <c r="K22" s="48">
        <f t="shared" ca="1" si="14"/>
        <v>42719</v>
      </c>
      <c r="L22" s="37">
        <f t="shared" ca="1" si="1"/>
        <v>42719</v>
      </c>
      <c r="M22" s="49"/>
      <c r="N22" s="49"/>
      <c r="O22" s="49"/>
      <c r="P22" s="49"/>
      <c r="Q22" s="50">
        <f t="shared" si="2"/>
        <v>0</v>
      </c>
      <c r="T22" s="48">
        <f t="shared" ca="1" si="15"/>
        <v>42719</v>
      </c>
      <c r="U22" s="37">
        <f t="shared" ca="1" si="3"/>
        <v>42719</v>
      </c>
      <c r="V22" s="49"/>
      <c r="W22" s="49"/>
      <c r="X22" s="49"/>
      <c r="Y22" s="49"/>
      <c r="Z22" s="50">
        <f t="shared" si="4"/>
        <v>0</v>
      </c>
      <c r="FN22" s="48">
        <f t="shared" ca="1" si="16"/>
        <v>42719</v>
      </c>
      <c r="FO22" s="37">
        <f t="shared" ca="1" si="5"/>
        <v>42719</v>
      </c>
      <c r="FP22" s="49"/>
      <c r="FQ22" s="49"/>
      <c r="FR22" s="49"/>
      <c r="FS22" s="49"/>
      <c r="FT22" s="50">
        <f t="shared" si="17"/>
        <v>0</v>
      </c>
      <c r="FW22" s="36">
        <f t="shared" ca="1" si="6"/>
        <v>42719</v>
      </c>
      <c r="FX22" s="37">
        <f t="shared" ca="1" si="7"/>
        <v>42719</v>
      </c>
      <c r="FY22" s="32">
        <f t="shared" si="8"/>
        <v>0</v>
      </c>
      <c r="FZ22" s="26">
        <f t="shared" si="9"/>
        <v>0</v>
      </c>
      <c r="GA22" s="26">
        <f t="shared" si="10"/>
        <v>0</v>
      </c>
      <c r="GB22" s="26">
        <f t="shared" si="11"/>
        <v>0</v>
      </c>
    </row>
    <row r="23" spans="2:184" x14ac:dyDescent="0.25">
      <c r="B23" s="48">
        <f t="shared" ca="1" si="12"/>
        <v>42720</v>
      </c>
      <c r="C23" s="37">
        <f t="shared" ca="1" si="0"/>
        <v>42720</v>
      </c>
      <c r="D23" s="49"/>
      <c r="E23" s="49"/>
      <c r="F23" s="49"/>
      <c r="G23" s="49"/>
      <c r="H23" s="50">
        <f t="shared" si="13"/>
        <v>0</v>
      </c>
      <c r="K23" s="48">
        <f t="shared" ca="1" si="14"/>
        <v>42720</v>
      </c>
      <c r="L23" s="37">
        <f t="shared" ca="1" si="1"/>
        <v>42720</v>
      </c>
      <c r="M23" s="49"/>
      <c r="N23" s="49"/>
      <c r="O23" s="49"/>
      <c r="P23" s="49"/>
      <c r="Q23" s="50">
        <f t="shared" si="2"/>
        <v>0</v>
      </c>
      <c r="T23" s="48">
        <f t="shared" ca="1" si="15"/>
        <v>42720</v>
      </c>
      <c r="U23" s="37">
        <f t="shared" ca="1" si="3"/>
        <v>42720</v>
      </c>
      <c r="V23" s="49"/>
      <c r="W23" s="49"/>
      <c r="X23" s="49"/>
      <c r="Y23" s="49"/>
      <c r="Z23" s="50">
        <f t="shared" si="4"/>
        <v>0</v>
      </c>
      <c r="FN23" s="48">
        <f t="shared" ca="1" si="16"/>
        <v>42720</v>
      </c>
      <c r="FO23" s="37">
        <f t="shared" ca="1" si="5"/>
        <v>42720</v>
      </c>
      <c r="FP23" s="49"/>
      <c r="FQ23" s="49"/>
      <c r="FR23" s="49"/>
      <c r="FS23" s="49"/>
      <c r="FT23" s="50">
        <f t="shared" si="17"/>
        <v>0</v>
      </c>
      <c r="FW23" s="36">
        <f t="shared" ca="1" si="6"/>
        <v>42720</v>
      </c>
      <c r="FX23" s="37">
        <f t="shared" ca="1" si="7"/>
        <v>42720</v>
      </c>
      <c r="FY23" s="32">
        <f t="shared" si="8"/>
        <v>0</v>
      </c>
      <c r="FZ23" s="26">
        <f t="shared" si="9"/>
        <v>0</v>
      </c>
      <c r="GA23" s="26">
        <f t="shared" si="10"/>
        <v>0</v>
      </c>
      <c r="GB23" s="26">
        <f t="shared" si="11"/>
        <v>0</v>
      </c>
    </row>
    <row r="24" spans="2:184" x14ac:dyDescent="0.25">
      <c r="B24" s="48">
        <f t="shared" ca="1" si="12"/>
        <v>42721</v>
      </c>
      <c r="C24" s="37">
        <f t="shared" ca="1" si="0"/>
        <v>42721</v>
      </c>
      <c r="D24" s="49"/>
      <c r="E24" s="49"/>
      <c r="F24" s="49"/>
      <c r="G24" s="49"/>
      <c r="H24" s="50">
        <f t="shared" si="13"/>
        <v>0</v>
      </c>
      <c r="K24" s="48">
        <f t="shared" ca="1" si="14"/>
        <v>42721</v>
      </c>
      <c r="L24" s="37">
        <f t="shared" ca="1" si="1"/>
        <v>42721</v>
      </c>
      <c r="M24" s="49"/>
      <c r="N24" s="49"/>
      <c r="O24" s="49"/>
      <c r="P24" s="49"/>
      <c r="Q24" s="50">
        <f t="shared" si="2"/>
        <v>0</v>
      </c>
      <c r="T24" s="48">
        <f t="shared" ca="1" si="15"/>
        <v>42721</v>
      </c>
      <c r="U24" s="37">
        <f t="shared" ca="1" si="3"/>
        <v>42721</v>
      </c>
      <c r="V24" s="49"/>
      <c r="W24" s="49"/>
      <c r="X24" s="49"/>
      <c r="Y24" s="49"/>
      <c r="Z24" s="50">
        <f t="shared" si="4"/>
        <v>0</v>
      </c>
      <c r="FN24" s="48">
        <f t="shared" ca="1" si="16"/>
        <v>42721</v>
      </c>
      <c r="FO24" s="37">
        <f t="shared" ca="1" si="5"/>
        <v>42721</v>
      </c>
      <c r="FP24" s="49"/>
      <c r="FQ24" s="49"/>
      <c r="FR24" s="49"/>
      <c r="FS24" s="49"/>
      <c r="FT24" s="50">
        <f t="shared" si="17"/>
        <v>0</v>
      </c>
      <c r="FW24" s="36">
        <f t="shared" ca="1" si="6"/>
        <v>42721</v>
      </c>
      <c r="FX24" s="37">
        <f t="shared" ca="1" si="7"/>
        <v>42721</v>
      </c>
      <c r="FY24" s="32">
        <f t="shared" si="8"/>
        <v>0</v>
      </c>
      <c r="FZ24" s="26">
        <f t="shared" si="9"/>
        <v>0</v>
      </c>
      <c r="GA24" s="26">
        <f t="shared" si="10"/>
        <v>0</v>
      </c>
      <c r="GB24" s="26">
        <f t="shared" si="11"/>
        <v>0</v>
      </c>
    </row>
    <row r="25" spans="2:184" x14ac:dyDescent="0.25">
      <c r="B25" s="48">
        <f t="shared" ca="1" si="12"/>
        <v>42722</v>
      </c>
      <c r="C25" s="37">
        <f t="shared" ca="1" si="0"/>
        <v>42722</v>
      </c>
      <c r="D25" s="49"/>
      <c r="E25" s="49"/>
      <c r="F25" s="49"/>
      <c r="G25" s="49"/>
      <c r="H25" s="50">
        <f t="shared" si="13"/>
        <v>0</v>
      </c>
      <c r="K25" s="48">
        <f t="shared" ca="1" si="14"/>
        <v>42722</v>
      </c>
      <c r="L25" s="37">
        <f t="shared" ca="1" si="1"/>
        <v>42722</v>
      </c>
      <c r="M25" s="49"/>
      <c r="N25" s="49"/>
      <c r="O25" s="49"/>
      <c r="P25" s="49"/>
      <c r="Q25" s="50">
        <f t="shared" si="2"/>
        <v>0</v>
      </c>
      <c r="T25" s="48">
        <f t="shared" ca="1" si="15"/>
        <v>42722</v>
      </c>
      <c r="U25" s="37">
        <f t="shared" ca="1" si="3"/>
        <v>42722</v>
      </c>
      <c r="V25" s="49"/>
      <c r="W25" s="49"/>
      <c r="X25" s="49"/>
      <c r="Y25" s="49"/>
      <c r="Z25" s="50">
        <f t="shared" si="4"/>
        <v>0</v>
      </c>
      <c r="FN25" s="48">
        <f t="shared" ca="1" si="16"/>
        <v>42722</v>
      </c>
      <c r="FO25" s="37">
        <f t="shared" ca="1" si="5"/>
        <v>42722</v>
      </c>
      <c r="FP25" s="49"/>
      <c r="FQ25" s="49"/>
      <c r="FR25" s="49"/>
      <c r="FS25" s="49"/>
      <c r="FT25" s="50">
        <f t="shared" si="17"/>
        <v>0</v>
      </c>
      <c r="FW25" s="36">
        <f t="shared" ca="1" si="6"/>
        <v>42722</v>
      </c>
      <c r="FX25" s="37">
        <f t="shared" ca="1" si="7"/>
        <v>42722</v>
      </c>
      <c r="FY25" s="32">
        <f t="shared" si="8"/>
        <v>0</v>
      </c>
      <c r="FZ25" s="26">
        <f t="shared" si="9"/>
        <v>0</v>
      </c>
      <c r="GA25" s="26">
        <f t="shared" si="10"/>
        <v>0</v>
      </c>
      <c r="GB25" s="26">
        <f t="shared" si="11"/>
        <v>0</v>
      </c>
    </row>
    <row r="26" spans="2:184" x14ac:dyDescent="0.25">
      <c r="B26" s="48">
        <f t="shared" ca="1" si="12"/>
        <v>42723</v>
      </c>
      <c r="C26" s="37">
        <f t="shared" ca="1" si="0"/>
        <v>42723</v>
      </c>
      <c r="D26" s="49"/>
      <c r="E26" s="49"/>
      <c r="F26" s="49"/>
      <c r="G26" s="49"/>
      <c r="H26" s="50">
        <f t="shared" si="13"/>
        <v>0</v>
      </c>
      <c r="K26" s="48">
        <f t="shared" ca="1" si="14"/>
        <v>42723</v>
      </c>
      <c r="L26" s="37">
        <f t="shared" ca="1" si="1"/>
        <v>42723</v>
      </c>
      <c r="M26" s="49"/>
      <c r="N26" s="49"/>
      <c r="O26" s="49"/>
      <c r="P26" s="49"/>
      <c r="Q26" s="50">
        <f t="shared" si="2"/>
        <v>0</v>
      </c>
      <c r="T26" s="48">
        <f t="shared" ca="1" si="15"/>
        <v>42723</v>
      </c>
      <c r="U26" s="37">
        <f t="shared" ca="1" si="3"/>
        <v>42723</v>
      </c>
      <c r="V26" s="49"/>
      <c r="W26" s="49"/>
      <c r="X26" s="49"/>
      <c r="Y26" s="49"/>
      <c r="Z26" s="50">
        <f t="shared" si="4"/>
        <v>0</v>
      </c>
      <c r="FN26" s="48">
        <f t="shared" ca="1" si="16"/>
        <v>42723</v>
      </c>
      <c r="FO26" s="37">
        <f t="shared" ca="1" si="5"/>
        <v>42723</v>
      </c>
      <c r="FP26" s="49"/>
      <c r="FQ26" s="49"/>
      <c r="FR26" s="49"/>
      <c r="FS26" s="49"/>
      <c r="FT26" s="50">
        <f t="shared" si="17"/>
        <v>0</v>
      </c>
      <c r="FW26" s="36">
        <f t="shared" ca="1" si="6"/>
        <v>42723</v>
      </c>
      <c r="FX26" s="37">
        <f t="shared" ca="1" si="7"/>
        <v>42723</v>
      </c>
      <c r="FY26" s="32">
        <f t="shared" si="8"/>
        <v>0</v>
      </c>
      <c r="FZ26" s="26">
        <f t="shared" si="9"/>
        <v>0</v>
      </c>
      <c r="GA26" s="26">
        <f t="shared" si="10"/>
        <v>0</v>
      </c>
      <c r="GB26" s="26">
        <f t="shared" si="11"/>
        <v>0</v>
      </c>
    </row>
    <row r="27" spans="2:184" x14ac:dyDescent="0.25">
      <c r="B27" s="48">
        <f t="shared" ca="1" si="12"/>
        <v>42724</v>
      </c>
      <c r="C27" s="37">
        <f t="shared" ca="1" si="0"/>
        <v>42724</v>
      </c>
      <c r="D27" s="49"/>
      <c r="E27" s="49"/>
      <c r="F27" s="49"/>
      <c r="G27" s="49"/>
      <c r="H27" s="50">
        <f t="shared" si="13"/>
        <v>0</v>
      </c>
      <c r="K27" s="48">
        <f t="shared" ca="1" si="14"/>
        <v>42724</v>
      </c>
      <c r="L27" s="37">
        <f t="shared" ca="1" si="1"/>
        <v>42724</v>
      </c>
      <c r="M27" s="49"/>
      <c r="N27" s="49"/>
      <c r="O27" s="49"/>
      <c r="P27" s="49"/>
      <c r="Q27" s="50">
        <f t="shared" si="2"/>
        <v>0</v>
      </c>
      <c r="T27" s="48">
        <f t="shared" ca="1" si="15"/>
        <v>42724</v>
      </c>
      <c r="U27" s="37">
        <f t="shared" ca="1" si="3"/>
        <v>42724</v>
      </c>
      <c r="V27" s="49"/>
      <c r="W27" s="49"/>
      <c r="X27" s="49"/>
      <c r="Y27" s="49"/>
      <c r="Z27" s="50">
        <f t="shared" si="4"/>
        <v>0</v>
      </c>
      <c r="FN27" s="48">
        <f t="shared" ca="1" si="16"/>
        <v>42724</v>
      </c>
      <c r="FO27" s="37">
        <f t="shared" ca="1" si="5"/>
        <v>42724</v>
      </c>
      <c r="FP27" s="49"/>
      <c r="FQ27" s="49"/>
      <c r="FR27" s="49"/>
      <c r="FS27" s="49"/>
      <c r="FT27" s="50">
        <f t="shared" si="17"/>
        <v>0</v>
      </c>
      <c r="FW27" s="36">
        <f t="shared" ca="1" si="6"/>
        <v>42724</v>
      </c>
      <c r="FX27" s="37">
        <f t="shared" ca="1" si="7"/>
        <v>42724</v>
      </c>
      <c r="FY27" s="32">
        <f t="shared" si="8"/>
        <v>0</v>
      </c>
      <c r="FZ27" s="26">
        <f t="shared" si="9"/>
        <v>0</v>
      </c>
      <c r="GA27" s="26">
        <f t="shared" si="10"/>
        <v>0</v>
      </c>
      <c r="GB27" s="26">
        <f t="shared" si="11"/>
        <v>0</v>
      </c>
    </row>
    <row r="28" spans="2:184" x14ac:dyDescent="0.25">
      <c r="B28" s="48">
        <f t="shared" ca="1" si="12"/>
        <v>42725</v>
      </c>
      <c r="C28" s="37">
        <f t="shared" ca="1" si="0"/>
        <v>42725</v>
      </c>
      <c r="D28" s="49"/>
      <c r="E28" s="49"/>
      <c r="F28" s="49"/>
      <c r="G28" s="49"/>
      <c r="H28" s="50">
        <f t="shared" si="13"/>
        <v>0</v>
      </c>
      <c r="K28" s="48">
        <f t="shared" ca="1" si="14"/>
        <v>42725</v>
      </c>
      <c r="L28" s="37">
        <f t="shared" ca="1" si="1"/>
        <v>42725</v>
      </c>
      <c r="M28" s="49"/>
      <c r="N28" s="49"/>
      <c r="O28" s="49"/>
      <c r="P28" s="49"/>
      <c r="Q28" s="50">
        <f t="shared" si="2"/>
        <v>0</v>
      </c>
      <c r="T28" s="48">
        <f t="shared" ca="1" si="15"/>
        <v>42725</v>
      </c>
      <c r="U28" s="37">
        <f t="shared" ca="1" si="3"/>
        <v>42725</v>
      </c>
      <c r="V28" s="49"/>
      <c r="W28" s="49"/>
      <c r="X28" s="49"/>
      <c r="Y28" s="49"/>
      <c r="Z28" s="50">
        <f t="shared" si="4"/>
        <v>0</v>
      </c>
      <c r="FN28" s="48">
        <f t="shared" ca="1" si="16"/>
        <v>42725</v>
      </c>
      <c r="FO28" s="37">
        <f t="shared" ca="1" si="5"/>
        <v>42725</v>
      </c>
      <c r="FP28" s="49"/>
      <c r="FQ28" s="49"/>
      <c r="FR28" s="49"/>
      <c r="FS28" s="49"/>
      <c r="FT28" s="50">
        <f t="shared" si="17"/>
        <v>0</v>
      </c>
      <c r="FW28" s="36">
        <f t="shared" ca="1" si="6"/>
        <v>42725</v>
      </c>
      <c r="FX28" s="37">
        <f t="shared" ca="1" si="7"/>
        <v>42725</v>
      </c>
      <c r="FY28" s="32">
        <f t="shared" si="8"/>
        <v>0</v>
      </c>
      <c r="FZ28" s="26">
        <f t="shared" si="9"/>
        <v>0</v>
      </c>
      <c r="GA28" s="26">
        <f t="shared" si="10"/>
        <v>0</v>
      </c>
      <c r="GB28" s="26">
        <f t="shared" si="11"/>
        <v>0</v>
      </c>
    </row>
    <row r="29" spans="2:184" x14ac:dyDescent="0.25">
      <c r="B29" s="48">
        <f t="shared" ca="1" si="12"/>
        <v>42726</v>
      </c>
      <c r="C29" s="37">
        <f t="shared" ca="1" si="0"/>
        <v>42726</v>
      </c>
      <c r="D29" s="49"/>
      <c r="E29" s="49"/>
      <c r="F29" s="49"/>
      <c r="G29" s="49"/>
      <c r="H29" s="50">
        <f t="shared" si="13"/>
        <v>0</v>
      </c>
      <c r="K29" s="48">
        <f t="shared" ca="1" si="14"/>
        <v>42726</v>
      </c>
      <c r="L29" s="37">
        <f t="shared" ca="1" si="1"/>
        <v>42726</v>
      </c>
      <c r="M29" s="49"/>
      <c r="N29" s="49"/>
      <c r="O29" s="49"/>
      <c r="P29" s="49"/>
      <c r="Q29" s="50">
        <f t="shared" si="2"/>
        <v>0</v>
      </c>
      <c r="T29" s="48">
        <f t="shared" ca="1" si="15"/>
        <v>42726</v>
      </c>
      <c r="U29" s="37">
        <f t="shared" ca="1" si="3"/>
        <v>42726</v>
      </c>
      <c r="V29" s="49"/>
      <c r="W29" s="49"/>
      <c r="X29" s="49"/>
      <c r="Y29" s="49"/>
      <c r="Z29" s="50">
        <f t="shared" si="4"/>
        <v>0</v>
      </c>
      <c r="FN29" s="48">
        <f t="shared" ca="1" si="16"/>
        <v>42726</v>
      </c>
      <c r="FO29" s="37">
        <f t="shared" ca="1" si="5"/>
        <v>42726</v>
      </c>
      <c r="FP29" s="49"/>
      <c r="FQ29" s="49"/>
      <c r="FR29" s="49"/>
      <c r="FS29" s="49"/>
      <c r="FT29" s="50">
        <f t="shared" si="17"/>
        <v>0</v>
      </c>
      <c r="FW29" s="36">
        <f t="shared" ca="1" si="6"/>
        <v>42726</v>
      </c>
      <c r="FX29" s="37">
        <f t="shared" ca="1" si="7"/>
        <v>42726</v>
      </c>
      <c r="FY29" s="32">
        <f t="shared" si="8"/>
        <v>0</v>
      </c>
      <c r="FZ29" s="26">
        <f t="shared" si="9"/>
        <v>0</v>
      </c>
      <c r="GA29" s="26">
        <f t="shared" si="10"/>
        <v>0</v>
      </c>
      <c r="GB29" s="26">
        <f t="shared" si="11"/>
        <v>0</v>
      </c>
    </row>
    <row r="30" spans="2:184" x14ac:dyDescent="0.25">
      <c r="B30" s="48">
        <f t="shared" ca="1" si="12"/>
        <v>42727</v>
      </c>
      <c r="C30" s="37">
        <f t="shared" ca="1" si="0"/>
        <v>42727</v>
      </c>
      <c r="D30" s="49"/>
      <c r="E30" s="49"/>
      <c r="F30" s="49"/>
      <c r="G30" s="49"/>
      <c r="H30" s="50">
        <f t="shared" si="13"/>
        <v>0</v>
      </c>
      <c r="K30" s="48">
        <f t="shared" ca="1" si="14"/>
        <v>42727</v>
      </c>
      <c r="L30" s="37">
        <f t="shared" ca="1" si="1"/>
        <v>42727</v>
      </c>
      <c r="M30" s="49"/>
      <c r="N30" s="49"/>
      <c r="O30" s="49"/>
      <c r="P30" s="49"/>
      <c r="Q30" s="50">
        <f t="shared" si="2"/>
        <v>0</v>
      </c>
      <c r="T30" s="48">
        <f t="shared" ca="1" si="15"/>
        <v>42727</v>
      </c>
      <c r="U30" s="37">
        <f t="shared" ca="1" si="3"/>
        <v>42727</v>
      </c>
      <c r="V30" s="49"/>
      <c r="W30" s="49"/>
      <c r="X30" s="49"/>
      <c r="Y30" s="49"/>
      <c r="Z30" s="50">
        <f t="shared" si="4"/>
        <v>0</v>
      </c>
      <c r="FN30" s="48">
        <f t="shared" ca="1" si="16"/>
        <v>42727</v>
      </c>
      <c r="FO30" s="37">
        <f t="shared" ca="1" si="5"/>
        <v>42727</v>
      </c>
      <c r="FP30" s="49"/>
      <c r="FQ30" s="49"/>
      <c r="FR30" s="49"/>
      <c r="FS30" s="49"/>
      <c r="FT30" s="50">
        <f t="shared" si="17"/>
        <v>0</v>
      </c>
      <c r="FW30" s="36">
        <f t="shared" ca="1" si="6"/>
        <v>42727</v>
      </c>
      <c r="FX30" s="37">
        <f t="shared" ca="1" si="7"/>
        <v>42727</v>
      </c>
      <c r="FY30" s="32">
        <f t="shared" si="8"/>
        <v>0</v>
      </c>
      <c r="FZ30" s="26">
        <f t="shared" si="9"/>
        <v>0</v>
      </c>
      <c r="GA30" s="26">
        <f t="shared" si="10"/>
        <v>0</v>
      </c>
      <c r="GB30" s="26">
        <f t="shared" si="11"/>
        <v>0</v>
      </c>
    </row>
    <row r="31" spans="2:184" x14ac:dyDescent="0.25">
      <c r="B31" s="48">
        <f t="shared" ca="1" si="12"/>
        <v>42728</v>
      </c>
      <c r="C31" s="37">
        <f t="shared" ca="1" si="0"/>
        <v>42728</v>
      </c>
      <c r="D31" s="49"/>
      <c r="E31" s="49"/>
      <c r="F31" s="49"/>
      <c r="G31" s="49"/>
      <c r="H31" s="50">
        <f t="shared" si="13"/>
        <v>0</v>
      </c>
      <c r="K31" s="48">
        <f t="shared" ca="1" si="14"/>
        <v>42728</v>
      </c>
      <c r="L31" s="37">
        <f t="shared" ca="1" si="1"/>
        <v>42728</v>
      </c>
      <c r="M31" s="49"/>
      <c r="N31" s="49"/>
      <c r="O31" s="49"/>
      <c r="P31" s="49"/>
      <c r="Q31" s="50">
        <f>SUM(N31-M31,P31-O31)</f>
        <v>0</v>
      </c>
      <c r="T31" s="48">
        <f t="shared" ca="1" si="15"/>
        <v>42728</v>
      </c>
      <c r="U31" s="37">
        <f t="shared" ca="1" si="3"/>
        <v>42728</v>
      </c>
      <c r="V31" s="49"/>
      <c r="W31" s="49"/>
      <c r="X31" s="49"/>
      <c r="Y31" s="49"/>
      <c r="Z31" s="50">
        <f>SUM(W31-V31,Y31-X31)</f>
        <v>0</v>
      </c>
      <c r="FN31" s="48">
        <f t="shared" ca="1" si="16"/>
        <v>42728</v>
      </c>
      <c r="FO31" s="37">
        <f t="shared" ca="1" si="5"/>
        <v>42728</v>
      </c>
      <c r="FP31" s="49"/>
      <c r="FQ31" s="49"/>
      <c r="FR31" s="49"/>
      <c r="FS31" s="49"/>
      <c r="FT31" s="50">
        <f t="shared" si="17"/>
        <v>0</v>
      </c>
      <c r="FW31" s="36">
        <f t="shared" ca="1" si="6"/>
        <v>42728</v>
      </c>
      <c r="FX31" s="37">
        <f t="shared" ca="1" si="7"/>
        <v>42728</v>
      </c>
      <c r="FY31" s="32">
        <f t="shared" si="8"/>
        <v>0</v>
      </c>
      <c r="FZ31" s="26">
        <f t="shared" si="9"/>
        <v>0</v>
      </c>
      <c r="GA31" s="26">
        <f t="shared" si="10"/>
        <v>0</v>
      </c>
      <c r="GB31" s="26">
        <f t="shared" si="11"/>
        <v>0</v>
      </c>
    </row>
    <row r="32" spans="2:184" x14ac:dyDescent="0.25">
      <c r="B32" s="48">
        <f t="shared" ca="1" si="12"/>
        <v>42729</v>
      </c>
      <c r="C32" s="37">
        <f t="shared" ca="1" si="0"/>
        <v>42729</v>
      </c>
      <c r="D32" s="49"/>
      <c r="E32" s="49"/>
      <c r="F32" s="49"/>
      <c r="G32" s="49"/>
      <c r="H32" s="50">
        <f t="shared" si="13"/>
        <v>0</v>
      </c>
      <c r="K32" s="48">
        <f t="shared" ca="1" si="14"/>
        <v>42729</v>
      </c>
      <c r="L32" s="37">
        <f t="shared" ca="1" si="1"/>
        <v>42729</v>
      </c>
      <c r="M32" s="49"/>
      <c r="N32" s="49"/>
      <c r="O32" s="49"/>
      <c r="P32" s="49"/>
      <c r="Q32" s="50">
        <f t="shared" si="2"/>
        <v>0</v>
      </c>
      <c r="T32" s="48">
        <f t="shared" ca="1" si="15"/>
        <v>42729</v>
      </c>
      <c r="U32" s="37">
        <f t="shared" ca="1" si="3"/>
        <v>42729</v>
      </c>
      <c r="V32" s="49"/>
      <c r="W32" s="49"/>
      <c r="X32" s="49"/>
      <c r="Y32" s="49"/>
      <c r="Z32" s="50">
        <f t="shared" ref="Z32:Z38" si="18">SUM(W32-V32,Y32-X32)</f>
        <v>0</v>
      </c>
      <c r="FN32" s="48">
        <f t="shared" ca="1" si="16"/>
        <v>42729</v>
      </c>
      <c r="FO32" s="37">
        <f t="shared" ca="1" si="5"/>
        <v>42729</v>
      </c>
      <c r="FP32" s="49"/>
      <c r="FQ32" s="49"/>
      <c r="FR32" s="49"/>
      <c r="FS32" s="49"/>
      <c r="FT32" s="50">
        <f t="shared" si="17"/>
        <v>0</v>
      </c>
      <c r="FW32" s="36">
        <f t="shared" ca="1" si="6"/>
        <v>42729</v>
      </c>
      <c r="FX32" s="37">
        <f t="shared" ca="1" si="7"/>
        <v>42729</v>
      </c>
      <c r="FY32" s="32">
        <f t="shared" si="8"/>
        <v>0</v>
      </c>
      <c r="FZ32" s="26">
        <f t="shared" si="9"/>
        <v>0</v>
      </c>
      <c r="GA32" s="26">
        <f t="shared" si="10"/>
        <v>0</v>
      </c>
      <c r="GB32" s="26">
        <f t="shared" si="11"/>
        <v>0</v>
      </c>
    </row>
    <row r="33" spans="2:184" x14ac:dyDescent="0.25">
      <c r="B33" s="48">
        <f ca="1">B32+1</f>
        <v>42730</v>
      </c>
      <c r="C33" s="37">
        <f t="shared" ca="1" si="0"/>
        <v>42730</v>
      </c>
      <c r="D33" s="49"/>
      <c r="E33" s="49"/>
      <c r="F33" s="49"/>
      <c r="G33" s="49"/>
      <c r="H33" s="50">
        <f t="shared" si="13"/>
        <v>0</v>
      </c>
      <c r="K33" s="48">
        <f ca="1">K32+1</f>
        <v>42730</v>
      </c>
      <c r="L33" s="37">
        <f t="shared" ca="1" si="1"/>
        <v>42730</v>
      </c>
      <c r="M33" s="49"/>
      <c r="N33" s="49"/>
      <c r="O33" s="49"/>
      <c r="P33" s="49"/>
      <c r="Q33" s="50">
        <f t="shared" si="2"/>
        <v>0</v>
      </c>
      <c r="T33" s="48">
        <f ca="1">T32+1</f>
        <v>42730</v>
      </c>
      <c r="U33" s="37">
        <f t="shared" ca="1" si="3"/>
        <v>42730</v>
      </c>
      <c r="V33" s="49"/>
      <c r="W33" s="49"/>
      <c r="X33" s="49"/>
      <c r="Y33" s="49"/>
      <c r="Z33" s="50">
        <f t="shared" si="18"/>
        <v>0</v>
      </c>
      <c r="FN33" s="48">
        <f ca="1">FN32+1</f>
        <v>42730</v>
      </c>
      <c r="FO33" s="37">
        <f t="shared" ca="1" si="5"/>
        <v>42730</v>
      </c>
      <c r="FP33" s="49"/>
      <c r="FQ33" s="49"/>
      <c r="FR33" s="49"/>
      <c r="FS33" s="49"/>
      <c r="FT33" s="50">
        <f t="shared" si="17"/>
        <v>0</v>
      </c>
      <c r="FW33" s="36">
        <f t="shared" ca="1" si="6"/>
        <v>42730</v>
      </c>
      <c r="FX33" s="37">
        <f t="shared" ca="1" si="7"/>
        <v>42730</v>
      </c>
      <c r="FY33" s="32">
        <f t="shared" si="8"/>
        <v>0</v>
      </c>
      <c r="FZ33" s="26">
        <f t="shared" si="9"/>
        <v>0</v>
      </c>
      <c r="GA33" s="26">
        <f t="shared" si="10"/>
        <v>0</v>
      </c>
      <c r="GB33" s="26">
        <f t="shared" si="11"/>
        <v>0</v>
      </c>
    </row>
    <row r="34" spans="2:184" x14ac:dyDescent="0.25">
      <c r="B34" s="48">
        <f ca="1">B33+1</f>
        <v>42731</v>
      </c>
      <c r="C34" s="37">
        <f t="shared" ca="1" si="0"/>
        <v>42731</v>
      </c>
      <c r="D34" s="49"/>
      <c r="E34" s="49"/>
      <c r="F34" s="49"/>
      <c r="G34" s="49"/>
      <c r="H34" s="50">
        <f>SUM(E34-D34,G34-F34)</f>
        <v>0</v>
      </c>
      <c r="K34" s="48">
        <f ca="1">K33+1</f>
        <v>42731</v>
      </c>
      <c r="L34" s="37">
        <f t="shared" ca="1" si="1"/>
        <v>42731</v>
      </c>
      <c r="M34" s="49"/>
      <c r="N34" s="49"/>
      <c r="O34" s="49"/>
      <c r="P34" s="49"/>
      <c r="Q34" s="50">
        <f t="shared" si="2"/>
        <v>0</v>
      </c>
      <c r="T34" s="48">
        <f ca="1">T33+1</f>
        <v>42731</v>
      </c>
      <c r="U34" s="37">
        <f t="shared" ca="1" si="3"/>
        <v>42731</v>
      </c>
      <c r="V34" s="49"/>
      <c r="W34" s="49"/>
      <c r="X34" s="49"/>
      <c r="Y34" s="49"/>
      <c r="Z34" s="50">
        <f t="shared" si="18"/>
        <v>0</v>
      </c>
      <c r="FN34" s="48">
        <f ca="1">FN33+1</f>
        <v>42731</v>
      </c>
      <c r="FO34" s="37">
        <f t="shared" ca="1" si="5"/>
        <v>42731</v>
      </c>
      <c r="FP34" s="49"/>
      <c r="FQ34" s="49"/>
      <c r="FR34" s="49"/>
      <c r="FS34" s="49"/>
      <c r="FT34" s="50">
        <f>SUM(FQ34-FP34,FS34-FR34)</f>
        <v>0</v>
      </c>
      <c r="FW34" s="36">
        <f t="shared" ca="1" si="6"/>
        <v>42731</v>
      </c>
      <c r="FX34" s="37">
        <f t="shared" ca="1" si="7"/>
        <v>42731</v>
      </c>
      <c r="FY34" s="32">
        <f t="shared" si="8"/>
        <v>0</v>
      </c>
      <c r="FZ34" s="26">
        <f t="shared" si="9"/>
        <v>0</v>
      </c>
      <c r="GA34" s="26">
        <f t="shared" si="10"/>
        <v>0</v>
      </c>
      <c r="GB34" s="26">
        <f t="shared" si="11"/>
        <v>0</v>
      </c>
    </row>
    <row r="35" spans="2:184" x14ac:dyDescent="0.25">
      <c r="B35" s="48">
        <f ca="1">B34+1</f>
        <v>42732</v>
      </c>
      <c r="C35" s="37">
        <f t="shared" ca="1" si="0"/>
        <v>42732</v>
      </c>
      <c r="D35" s="49"/>
      <c r="E35" s="49"/>
      <c r="F35" s="49"/>
      <c r="G35" s="49"/>
      <c r="H35" s="50">
        <f t="shared" si="13"/>
        <v>0</v>
      </c>
      <c r="K35" s="48">
        <f ca="1">K34+1</f>
        <v>42732</v>
      </c>
      <c r="L35" s="37">
        <f t="shared" ca="1" si="1"/>
        <v>42732</v>
      </c>
      <c r="M35" s="49"/>
      <c r="N35" s="49"/>
      <c r="O35" s="49"/>
      <c r="P35" s="49"/>
      <c r="Q35" s="50">
        <f t="shared" si="2"/>
        <v>0</v>
      </c>
      <c r="T35" s="48">
        <f ca="1">T34+1</f>
        <v>42732</v>
      </c>
      <c r="U35" s="37">
        <f t="shared" ca="1" si="3"/>
        <v>42732</v>
      </c>
      <c r="V35" s="49"/>
      <c r="W35" s="49"/>
      <c r="X35" s="49"/>
      <c r="Y35" s="49"/>
      <c r="Z35" s="50">
        <f t="shared" si="18"/>
        <v>0</v>
      </c>
      <c r="FN35" s="48">
        <f ca="1">FN34+1</f>
        <v>42732</v>
      </c>
      <c r="FO35" s="37">
        <f t="shared" ca="1" si="5"/>
        <v>42732</v>
      </c>
      <c r="FP35" s="49"/>
      <c r="FQ35" s="49"/>
      <c r="FR35" s="49"/>
      <c r="FS35" s="49"/>
      <c r="FT35" s="50">
        <f>SUM(FQ35-FP35,FS35-FR35)</f>
        <v>0</v>
      </c>
      <c r="FW35" s="36">
        <f t="shared" ca="1" si="6"/>
        <v>42732</v>
      </c>
      <c r="FX35" s="37">
        <f t="shared" ca="1" si="7"/>
        <v>42732</v>
      </c>
      <c r="FY35" s="32">
        <f t="shared" si="8"/>
        <v>0</v>
      </c>
      <c r="FZ35" s="26">
        <f t="shared" si="9"/>
        <v>0</v>
      </c>
      <c r="GA35" s="26">
        <f t="shared" si="10"/>
        <v>0</v>
      </c>
      <c r="GB35" s="26">
        <f t="shared" si="11"/>
        <v>0</v>
      </c>
    </row>
    <row r="36" spans="2:184" x14ac:dyDescent="0.25">
      <c r="B36" s="48">
        <f ca="1">IF(MONTH($B$35+1)=MONTH($B$35),$B$35+1,"")</f>
        <v>42733</v>
      </c>
      <c r="C36" s="37">
        <f ca="1">IF(B36="","",C35+1)</f>
        <v>42733</v>
      </c>
      <c r="D36" s="49"/>
      <c r="E36" s="49"/>
      <c r="F36" s="49"/>
      <c r="G36" s="49"/>
      <c r="H36" s="50">
        <f t="shared" si="13"/>
        <v>0</v>
      </c>
      <c r="K36" s="48">
        <f ca="1">IF(MONTH($B$35+1)=MONTH($B$35),$B$35+1,"")</f>
        <v>42733</v>
      </c>
      <c r="L36" s="37">
        <f t="shared" ca="1" si="1"/>
        <v>42733</v>
      </c>
      <c r="M36" s="49"/>
      <c r="N36" s="49"/>
      <c r="O36" s="49"/>
      <c r="P36" s="49"/>
      <c r="Q36" s="50">
        <f t="shared" si="2"/>
        <v>0</v>
      </c>
      <c r="T36" s="48">
        <f ca="1">IF(MONTH($B$35+1)=MONTH($B$35),$B$35+1,"")</f>
        <v>42733</v>
      </c>
      <c r="U36" s="37">
        <f t="shared" ca="1" si="3"/>
        <v>42733</v>
      </c>
      <c r="V36" s="49"/>
      <c r="W36" s="49"/>
      <c r="X36" s="49"/>
      <c r="Y36" s="49"/>
      <c r="Z36" s="50">
        <f t="shared" si="18"/>
        <v>0</v>
      </c>
      <c r="FN36" s="48">
        <f ca="1">IF(MONTH($B$35+1)=MONTH($B$35),$B$35+1,"")</f>
        <v>42733</v>
      </c>
      <c r="FO36" s="37">
        <f ca="1">IF(FN36="","",FO35+1)</f>
        <v>42733</v>
      </c>
      <c r="FP36" s="49"/>
      <c r="FQ36" s="49"/>
      <c r="FR36" s="49"/>
      <c r="FS36" s="49"/>
      <c r="FT36" s="50">
        <f>SUM(FQ36-FP36,FS36-FR36)</f>
        <v>0</v>
      </c>
      <c r="FW36" s="36">
        <f ca="1">IF(MONTH($B$35+1)=MONTH($B$35),$B$35+1,"")</f>
        <v>42733</v>
      </c>
      <c r="FX36" s="37">
        <f ca="1">IF(FW36="","",FX35+1)</f>
        <v>42733</v>
      </c>
      <c r="FY36" s="32">
        <f t="shared" si="8"/>
        <v>0</v>
      </c>
      <c r="FZ36" s="26">
        <f t="shared" si="9"/>
        <v>0</v>
      </c>
      <c r="GA36" s="26">
        <f t="shared" si="10"/>
        <v>0</v>
      </c>
      <c r="GB36" s="26">
        <f t="shared" si="11"/>
        <v>0</v>
      </c>
    </row>
    <row r="37" spans="2:184" x14ac:dyDescent="0.25">
      <c r="B37" s="48">
        <f ca="1">IF(MONTH($B$35+2)=MONTH($B$35),$B$35+2,"")</f>
        <v>42734</v>
      </c>
      <c r="C37" s="37">
        <f ca="1">IF(B37="","",C36+1)</f>
        <v>42734</v>
      </c>
      <c r="D37" s="49"/>
      <c r="E37" s="49"/>
      <c r="F37" s="49"/>
      <c r="G37" s="49"/>
      <c r="H37" s="50">
        <f>SUM(E37-D37,G37-F37)</f>
        <v>0</v>
      </c>
      <c r="K37" s="48">
        <f ca="1">IF(MONTH($B$35+2)=MONTH($B$35),$B$35+2,"")</f>
        <v>42734</v>
      </c>
      <c r="L37" s="37">
        <f t="shared" ca="1" si="1"/>
        <v>42734</v>
      </c>
      <c r="M37" s="49"/>
      <c r="N37" s="49"/>
      <c r="O37" s="49"/>
      <c r="P37" s="49"/>
      <c r="Q37" s="50">
        <f t="shared" si="2"/>
        <v>0</v>
      </c>
      <c r="T37" s="48">
        <f ca="1">IF(MONTH($B$35+2)=MONTH($B$35),$B$35+2,"")</f>
        <v>42734</v>
      </c>
      <c r="U37" s="37">
        <f t="shared" ca="1" si="3"/>
        <v>42734</v>
      </c>
      <c r="V37" s="49"/>
      <c r="W37" s="49"/>
      <c r="X37" s="49"/>
      <c r="Y37" s="49"/>
      <c r="Z37" s="50">
        <f t="shared" si="18"/>
        <v>0</v>
      </c>
      <c r="FN37" s="48">
        <f ca="1">IF(MONTH($B$35+2)=MONTH($B$35),$B$35+2,"")</f>
        <v>42734</v>
      </c>
      <c r="FO37" s="37">
        <f ca="1">IF(FN37="","",FO36+1)</f>
        <v>42734</v>
      </c>
      <c r="FP37" s="49"/>
      <c r="FQ37" s="49"/>
      <c r="FR37" s="49"/>
      <c r="FS37" s="49"/>
      <c r="FT37" s="50">
        <f>SUM(FQ37-FP37,FS37-FR37)</f>
        <v>0</v>
      </c>
      <c r="FW37" s="36">
        <f ca="1">IF(MONTH($B$35+2)=MONTH($B$35),$B$35+2,"")</f>
        <v>42734</v>
      </c>
      <c r="FX37" s="37">
        <f ca="1">IF(FW37="","",FX36+1)</f>
        <v>42734</v>
      </c>
      <c r="FY37" s="32">
        <f t="shared" si="8"/>
        <v>0</v>
      </c>
      <c r="FZ37" s="26">
        <f t="shared" si="9"/>
        <v>0</v>
      </c>
      <c r="GA37" s="26">
        <f t="shared" si="10"/>
        <v>0</v>
      </c>
      <c r="GB37" s="26">
        <f t="shared" si="11"/>
        <v>0</v>
      </c>
    </row>
    <row r="38" spans="2:184" ht="15.75" thickBot="1" x14ac:dyDescent="0.3">
      <c r="B38" s="51">
        <f ca="1">IF(MONTH($B$35+3)=MONTH($B$35),$B$35+3,"")</f>
        <v>42735</v>
      </c>
      <c r="C38" s="52">
        <f ca="1">IF(B38="","",C37+1)</f>
        <v>42735</v>
      </c>
      <c r="D38" s="53"/>
      <c r="E38" s="53"/>
      <c r="F38" s="53"/>
      <c r="G38" s="53"/>
      <c r="H38" s="54">
        <f>SUM(E38-D38,G38-F38)</f>
        <v>0</v>
      </c>
      <c r="K38" s="51">
        <f ca="1">IF(MONTH($B$35+3)=MONTH($B$35),$B$35+3,"")</f>
        <v>42735</v>
      </c>
      <c r="L38" s="52">
        <f t="shared" ca="1" si="1"/>
        <v>42735</v>
      </c>
      <c r="M38" s="53"/>
      <c r="N38" s="53"/>
      <c r="O38" s="53"/>
      <c r="P38" s="53"/>
      <c r="Q38" s="54">
        <f t="shared" si="2"/>
        <v>0</v>
      </c>
      <c r="T38" s="51">
        <f ca="1">IF(MONTH($B$35+3)=MONTH($B$35),$B$35+3,"")</f>
        <v>42735</v>
      </c>
      <c r="U38" s="52">
        <f t="shared" ca="1" si="3"/>
        <v>42735</v>
      </c>
      <c r="V38" s="53"/>
      <c r="W38" s="53"/>
      <c r="X38" s="53"/>
      <c r="Y38" s="53"/>
      <c r="Z38" s="54">
        <f t="shared" si="18"/>
        <v>0</v>
      </c>
      <c r="FN38" s="51">
        <f ca="1">IF(MONTH($B$35+3)=MONTH($B$35),$B$35+3,"")</f>
        <v>42735</v>
      </c>
      <c r="FO38" s="52">
        <f ca="1">IF(FN38="","",FO37+1)</f>
        <v>42735</v>
      </c>
      <c r="FP38" s="53"/>
      <c r="FQ38" s="53"/>
      <c r="FR38" s="53"/>
      <c r="FS38" s="53"/>
      <c r="FT38" s="54">
        <f>SUM(FQ38-FP38,FS38-FR38)</f>
        <v>0</v>
      </c>
      <c r="FW38" s="38">
        <f ca="1">IF(MONTH($B$35+3)=MONTH($B$35),$B$35+3,"")</f>
        <v>42735</v>
      </c>
      <c r="FX38" s="39">
        <f ca="1">IF(FW38="","",FX37+1)</f>
        <v>42735</v>
      </c>
      <c r="FY38" s="33">
        <f t="shared" si="8"/>
        <v>0</v>
      </c>
      <c r="FZ38" s="27">
        <f t="shared" si="9"/>
        <v>0</v>
      </c>
      <c r="GA38" s="27">
        <f t="shared" si="10"/>
        <v>0</v>
      </c>
      <c r="GB38" s="27">
        <f t="shared" si="11"/>
        <v>0</v>
      </c>
    </row>
    <row r="39" spans="2:184" ht="15.75" thickBot="1" x14ac:dyDescent="0.3">
      <c r="B39" s="3"/>
      <c r="C39" s="3"/>
      <c r="G39" s="4" t="s">
        <v>3</v>
      </c>
      <c r="H39" s="17">
        <f>SUM(H8:H38)</f>
        <v>0</v>
      </c>
      <c r="K39" s="3"/>
      <c r="L39" s="3"/>
      <c r="P39" s="4" t="s">
        <v>3</v>
      </c>
      <c r="Q39" s="17">
        <f>SUM(Q8:Q38)</f>
        <v>0</v>
      </c>
      <c r="T39" s="3"/>
      <c r="U39" s="3"/>
      <c r="Y39" s="4" t="s">
        <v>3</v>
      </c>
      <c r="Z39" s="17">
        <f>SUM(Z8:Z38)</f>
        <v>0</v>
      </c>
      <c r="FN39" s="3"/>
      <c r="FO39" s="3"/>
      <c r="FS39" s="42" t="s">
        <v>3</v>
      </c>
      <c r="FT39" s="43">
        <f>SUM(FT8:FT38)</f>
        <v>0</v>
      </c>
      <c r="FY39" s="24">
        <f t="shared" si="8"/>
        <v>0</v>
      </c>
      <c r="FZ39" s="24">
        <f t="shared" si="9"/>
        <v>0</v>
      </c>
      <c r="GA39" s="24">
        <f t="shared" si="10"/>
        <v>0</v>
      </c>
      <c r="GB39" s="24">
        <f t="shared" si="11"/>
        <v>0</v>
      </c>
    </row>
  </sheetData>
  <conditionalFormatting sqref="E9:F9">
    <cfRule type="expression" dxfId="20" priority="11" stopIfTrue="1">
      <formula>COUNTIF(Fériés,$B9)&gt;0</formula>
    </cfRule>
    <cfRule type="expression" dxfId="19" priority="12" stopIfTrue="1">
      <formula>WEEKDAY($B9,2)&gt;5</formula>
    </cfRule>
  </conditionalFormatting>
  <conditionalFormatting sqref="FX8:FX38">
    <cfRule type="expression" dxfId="18" priority="13" stopIfTrue="1">
      <formula>COUNTIF(Fériés,$B8)&gt;0</formula>
    </cfRule>
    <cfRule type="expression" dxfId="17" priority="14" stopIfTrue="1">
      <formula>WEEKDAY($B8,2)&gt;5</formula>
    </cfRule>
  </conditionalFormatting>
  <conditionalFormatting sqref="B8:H38">
    <cfRule type="expression" dxfId="16" priority="9" stopIfTrue="1">
      <formula>COUNTIF(Fériés,$B8)&gt;0</formula>
    </cfRule>
    <cfRule type="expression" dxfId="15" priority="10" stopIfTrue="1">
      <formula>WEEKDAY($B8,2)&gt;5</formula>
    </cfRule>
  </conditionalFormatting>
  <conditionalFormatting sqref="N9:O9">
    <cfRule type="expression" dxfId="14" priority="7" stopIfTrue="1">
      <formula>COUNTIF(Fériés,$B9)&gt;0</formula>
    </cfRule>
    <cfRule type="expression" dxfId="13" priority="8" stopIfTrue="1">
      <formula>WEEKDAY($B9,2)&gt;5</formula>
    </cfRule>
  </conditionalFormatting>
  <conditionalFormatting sqref="K8:Q38">
    <cfRule type="expression" dxfId="12" priority="5" stopIfTrue="1">
      <formula>COUNTIF(Fériés,$B8)&gt;0</formula>
    </cfRule>
    <cfRule type="expression" dxfId="11" priority="6" stopIfTrue="1">
      <formula>WEEKDAY($B8,2)&gt;5</formula>
    </cfRule>
  </conditionalFormatting>
  <conditionalFormatting sqref="T8:Z38">
    <cfRule type="expression" dxfId="10" priority="1" stopIfTrue="1">
      <formula>COUNTIF(Fériés,$B8)&gt;0</formula>
    </cfRule>
    <cfRule type="expression" dxfId="9" priority="2" stopIfTrue="1">
      <formula>WEEKDAY($B8,2)&gt;5</formula>
    </cfRule>
  </conditionalFormatting>
  <conditionalFormatting sqref="W9:X9">
    <cfRule type="expression" dxfId="8" priority="3" stopIfTrue="1">
      <formula>COUNTIF(Fériés,$B9)&gt;0</formula>
    </cfRule>
    <cfRule type="expression" dxfId="7" priority="4" stopIfTrue="1">
      <formula>WEEKDAY($B9,2)&gt;5</formula>
    </cfRule>
  </conditionalFormatting>
  <conditionalFormatting sqref="FQ9:FR9">
    <cfRule type="expression" dxfId="6" priority="19" stopIfTrue="1">
      <formula>COUNTIF(Fériés,$B9)&gt;0</formula>
    </cfRule>
    <cfRule type="expression" dxfId="5" priority="20" stopIfTrue="1">
      <formula>WEEKDAY($B9,2)&gt;5</formula>
    </cfRule>
  </conditionalFormatting>
  <conditionalFormatting sqref="FN8:FT38">
    <cfRule type="expression" dxfId="4" priority="17" stopIfTrue="1">
      <formula>COUNTIF(Fériés,$B8)&gt;0</formula>
    </cfRule>
    <cfRule type="expression" dxfId="3" priority="18" stopIfTrue="1">
      <formula>WEEKDAY($B8,2)&gt;5</formula>
    </cfRule>
  </conditionalFormatting>
  <conditionalFormatting sqref="FW8:GB38">
    <cfRule type="expression" dxfId="2" priority="15" stopIfTrue="1">
      <formula>COUNTIF(Fériés,$B8)&gt;0</formula>
    </cfRule>
    <cfRule type="expression" dxfId="1" priority="16" stopIfTrue="1">
      <formula>WEEKDAY($B8,2)&gt;5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M21"/>
  <sheetViews>
    <sheetView workbookViewId="0">
      <selection activeCell="L6" sqref="L6"/>
    </sheetView>
  </sheetViews>
  <sheetFormatPr baseColWidth="10" defaultColWidth="12.5703125" defaultRowHeight="15.75" x14ac:dyDescent="0.25"/>
  <cols>
    <col min="1" max="1" width="2.42578125" style="6" customWidth="1"/>
    <col min="2" max="2" width="26.42578125" style="6" customWidth="1"/>
    <col min="3" max="3" width="3.28515625" style="6" customWidth="1"/>
    <col min="4" max="4" width="32.85546875" style="8" customWidth="1"/>
    <col min="5" max="5" width="3.28515625" style="6" customWidth="1"/>
    <col min="6" max="6" width="17.28515625" style="6" bestFit="1" customWidth="1"/>
    <col min="7" max="10" width="12.5703125" style="6"/>
    <col min="11" max="11" width="12.85546875" style="6" hidden="1" customWidth="1"/>
    <col min="12" max="12" width="29.140625" style="6" customWidth="1"/>
    <col min="13" max="13" width="17.42578125" style="6" customWidth="1"/>
    <col min="14" max="16384" width="12.5703125" style="6"/>
  </cols>
  <sheetData>
    <row r="1" spans="2:13" x14ac:dyDescent="0.25">
      <c r="B1" s="5"/>
      <c r="C1" s="5"/>
      <c r="D1" s="5"/>
      <c r="K1" s="7">
        <v>2000</v>
      </c>
      <c r="L1" s="6" t="s">
        <v>34</v>
      </c>
      <c r="M1" s="6" t="s">
        <v>38</v>
      </c>
    </row>
    <row r="2" spans="2:13" x14ac:dyDescent="0.25">
      <c r="K2" s="7">
        <v>2001</v>
      </c>
      <c r="L2" s="6" t="s">
        <v>45</v>
      </c>
      <c r="M2" s="6">
        <v>151.66999999999999</v>
      </c>
    </row>
    <row r="3" spans="2:13" x14ac:dyDescent="0.25">
      <c r="B3" s="9"/>
      <c r="C3" s="9"/>
      <c r="D3" s="10"/>
      <c r="K3" s="7">
        <v>2002</v>
      </c>
      <c r="L3" s="6" t="s">
        <v>42</v>
      </c>
    </row>
    <row r="4" spans="2:13" x14ac:dyDescent="0.25">
      <c r="B4" s="11" t="s">
        <v>4</v>
      </c>
      <c r="C4" s="12"/>
      <c r="D4" s="13">
        <f>DATE(An,1,1)</f>
        <v>42370</v>
      </c>
      <c r="F4" s="14"/>
      <c r="K4" s="7">
        <v>2003</v>
      </c>
      <c r="L4" s="6" t="s">
        <v>43</v>
      </c>
    </row>
    <row r="5" spans="2:13" x14ac:dyDescent="0.25">
      <c r="B5" s="11" t="s">
        <v>5</v>
      </c>
      <c r="C5" s="12"/>
      <c r="D5" s="15">
        <f>FLOOR(DATE(An,5,DAY(MINUTE(An/38)/2+56)),7)-34+7*(An=2079)</f>
        <v>42456</v>
      </c>
      <c r="F5" s="14"/>
      <c r="K5" s="7">
        <v>2004</v>
      </c>
      <c r="L5" s="6" t="s">
        <v>44</v>
      </c>
    </row>
    <row r="6" spans="2:13" x14ac:dyDescent="0.25">
      <c r="B6" s="11" t="s">
        <v>6</v>
      </c>
      <c r="C6" s="12"/>
      <c r="D6" s="15">
        <f>D5+1</f>
        <v>42457</v>
      </c>
      <c r="F6" s="16"/>
      <c r="K6" s="7">
        <v>2005</v>
      </c>
    </row>
    <row r="7" spans="2:13" x14ac:dyDescent="0.25">
      <c r="B7" s="11" t="s">
        <v>7</v>
      </c>
      <c r="C7" s="12"/>
      <c r="D7" s="15">
        <f>DATE(An,5,1)</f>
        <v>42491</v>
      </c>
      <c r="K7" s="7">
        <v>2006</v>
      </c>
    </row>
    <row r="8" spans="2:13" x14ac:dyDescent="0.25">
      <c r="B8" s="11" t="s">
        <v>8</v>
      </c>
      <c r="C8" s="12"/>
      <c r="D8" s="15">
        <f>DATE(An,5,8)</f>
        <v>42498</v>
      </c>
      <c r="K8" s="7">
        <v>2007</v>
      </c>
    </row>
    <row r="9" spans="2:13" x14ac:dyDescent="0.25">
      <c r="B9" s="11" t="s">
        <v>9</v>
      </c>
      <c r="C9" s="12"/>
      <c r="D9" s="15">
        <f>D5+39</f>
        <v>42495</v>
      </c>
      <c r="K9" s="7">
        <v>2008</v>
      </c>
    </row>
    <row r="10" spans="2:13" x14ac:dyDescent="0.25">
      <c r="B10" s="11" t="s">
        <v>10</v>
      </c>
      <c r="C10" s="12"/>
      <c r="D10" s="13">
        <f>D5+49</f>
        <v>42505</v>
      </c>
      <c r="K10" s="7">
        <v>2009</v>
      </c>
    </row>
    <row r="11" spans="2:13" x14ac:dyDescent="0.25">
      <c r="B11" s="11" t="s">
        <v>11</v>
      </c>
      <c r="C11" s="12"/>
      <c r="D11" s="13">
        <f>D10+1</f>
        <v>42506</v>
      </c>
      <c r="K11" s="7">
        <v>2010</v>
      </c>
    </row>
    <row r="12" spans="2:13" x14ac:dyDescent="0.25">
      <c r="B12" s="11" t="s">
        <v>12</v>
      </c>
      <c r="C12" s="12"/>
      <c r="D12" s="13">
        <f>DATE(An,7,14)</f>
        <v>42565</v>
      </c>
      <c r="K12" s="7">
        <v>2011</v>
      </c>
    </row>
    <row r="13" spans="2:13" x14ac:dyDescent="0.25">
      <c r="B13" s="11" t="s">
        <v>13</v>
      </c>
      <c r="C13" s="12"/>
      <c r="D13" s="13">
        <f>DATE(An,8,15)</f>
        <v>42597</v>
      </c>
      <c r="F13" s="14"/>
      <c r="K13" s="7">
        <v>2012</v>
      </c>
    </row>
    <row r="14" spans="2:13" x14ac:dyDescent="0.25">
      <c r="B14" s="11" t="s">
        <v>14</v>
      </c>
      <c r="C14" s="12"/>
      <c r="D14" s="13">
        <f>DATE(An,11,1)</f>
        <v>42675</v>
      </c>
      <c r="K14" s="7">
        <v>2013</v>
      </c>
    </row>
    <row r="15" spans="2:13" x14ac:dyDescent="0.25">
      <c r="B15" s="11" t="s">
        <v>15</v>
      </c>
      <c r="C15" s="12"/>
      <c r="D15" s="13">
        <f>DATE(An,11,11)</f>
        <v>42685</v>
      </c>
      <c r="K15" s="7">
        <v>2014</v>
      </c>
    </row>
    <row r="16" spans="2:13" x14ac:dyDescent="0.25">
      <c r="B16" s="11" t="s">
        <v>16</v>
      </c>
      <c r="C16" s="12"/>
      <c r="D16" s="13">
        <f>DATE(An,12,25)</f>
        <v>42729</v>
      </c>
      <c r="K16" s="7">
        <v>2015</v>
      </c>
    </row>
    <row r="17" spans="2:4" x14ac:dyDescent="0.25">
      <c r="B17" s="9"/>
      <c r="C17" s="9"/>
      <c r="D17" s="10"/>
    </row>
    <row r="18" spans="2:4" x14ac:dyDescent="0.25">
      <c r="B18" s="9"/>
      <c r="C18" s="9"/>
      <c r="D18" s="10"/>
    </row>
    <row r="19" spans="2:4" x14ac:dyDescent="0.25">
      <c r="B19" s="9"/>
      <c r="C19" s="9"/>
      <c r="D19" s="10"/>
    </row>
    <row r="20" spans="2:4" x14ac:dyDescent="0.25">
      <c r="B20" s="9"/>
      <c r="C20" s="9"/>
      <c r="D20" s="10"/>
    </row>
    <row r="21" spans="2:4" x14ac:dyDescent="0.25">
      <c r="B21" s="9"/>
      <c r="C21" s="9"/>
      <c r="D21" s="10"/>
    </row>
  </sheetData>
  <phoneticPr fontId="6" type="noConversion"/>
  <conditionalFormatting sqref="B4:D16">
    <cfRule type="expression" dxfId="0" priority="1" stopIfTrue="1">
      <formula>MOD(ROW(),2)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4</vt:i4>
      </vt:variant>
    </vt:vector>
  </HeadingPairs>
  <TitlesOfParts>
    <vt:vector size="18" baseType="lpstr">
      <vt:lpstr>Récap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Fériés</vt:lpstr>
      <vt:lpstr>An</vt:lpstr>
      <vt:lpstr>Fériés</vt:lpstr>
      <vt:lpstr>HMBase</vt:lpstr>
      <vt:lpstr>Récap!Zone_d_impression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ddetp88</cp:lastModifiedBy>
  <cp:lastPrinted>2015-08-17T18:10:10Z</cp:lastPrinted>
  <dcterms:created xsi:type="dcterms:W3CDTF">2006-09-12T15:06:44Z</dcterms:created>
  <dcterms:modified xsi:type="dcterms:W3CDTF">2015-08-17T18:51:22Z</dcterms:modified>
</cp:coreProperties>
</file>