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EEC708FD-5D29-489A-AD20-5591C5E0B0E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11" i="1" l="1"/>
  <c r="AV20" i="1" l="1"/>
  <c r="AU20" i="1"/>
  <c r="AV19" i="1"/>
  <c r="AU19" i="1"/>
  <c r="AV18" i="1"/>
  <c r="AU18" i="1"/>
  <c r="AV17" i="1"/>
  <c r="AU17" i="1"/>
  <c r="AV16" i="1"/>
  <c r="AU16" i="1"/>
  <c r="AV10" i="1"/>
  <c r="AU10" i="1"/>
  <c r="AY9" i="1" l="1"/>
  <c r="AV13" i="1" l="1"/>
  <c r="AU13" i="1"/>
  <c r="AV12" i="1"/>
  <c r="AU12" i="1"/>
  <c r="AV11" i="1"/>
  <c r="AU11" i="1"/>
  <c r="AU23" i="1"/>
  <c r="AV23" i="1"/>
  <c r="AU24" i="1"/>
  <c r="AV24" i="1"/>
  <c r="AU25" i="1"/>
  <c r="AV25" i="1"/>
  <c r="AU27" i="1"/>
  <c r="AV27" i="1"/>
  <c r="AV7" i="1"/>
  <c r="AW7" i="1" s="1"/>
  <c r="AX7" i="1" s="1"/>
  <c r="AP15" i="1"/>
  <c r="AQ21" i="1" l="1"/>
  <c r="AQ22" i="1"/>
  <c r="AU21" i="1" l="1"/>
  <c r="AV21" i="1"/>
  <c r="AU22" i="1"/>
  <c r="AV22" i="1"/>
  <c r="AS15" i="1" l="1"/>
  <c r="AM27" i="1" l="1"/>
  <c r="AM26" i="1"/>
  <c r="AM25" i="1"/>
  <c r="AM24" i="1"/>
  <c r="AM23" i="1"/>
  <c r="AM22" i="1"/>
  <c r="AM21" i="1"/>
  <c r="AM20" i="1"/>
  <c r="AM19" i="1"/>
  <c r="AM18" i="1"/>
  <c r="AM17" i="1"/>
  <c r="AM16" i="1"/>
  <c r="AT15" i="1"/>
  <c r="AR15" i="1"/>
  <c r="B7" i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K4" i="1"/>
  <c r="AL4" i="1" s="1"/>
  <c r="AM4" i="1" s="1"/>
  <c r="AO4" i="1" s="1"/>
  <c r="AP4" i="1" s="1"/>
  <c r="AQ4" i="1" s="1"/>
  <c r="AR4" i="1" s="1"/>
  <c r="AU4" i="1" s="1"/>
  <c r="AX4" i="1" s="1"/>
  <c r="AK3" i="1"/>
  <c r="AL3" i="1" s="1"/>
  <c r="AM3" i="1" s="1"/>
  <c r="AO3" i="1" s="1"/>
  <c r="AP3" i="1" s="1"/>
  <c r="AQ3" i="1" s="1"/>
  <c r="AR3" i="1" s="1"/>
  <c r="AU3" i="1" s="1"/>
  <c r="AX3" i="1" s="1"/>
  <c r="AQ23" i="1" l="1"/>
  <c r="AS3" i="1"/>
  <c r="AT3" i="1" s="1"/>
  <c r="AS4" i="1"/>
  <c r="AT4" i="1" s="1"/>
  <c r="AZ9" i="1"/>
  <c r="BA9" i="1" s="1"/>
  <c r="BB9" i="1" s="1"/>
  <c r="BC9" i="1" s="1"/>
  <c r="BD9" i="1" s="1"/>
  <c r="BE9" i="1" s="1"/>
  <c r="BF9" i="1" s="1"/>
  <c r="BG9" i="1" s="1"/>
  <c r="BH9" i="1" s="1"/>
  <c r="BI9" i="1" s="1"/>
  <c r="BJ9" i="1" s="1"/>
  <c r="BK9" i="1" s="1"/>
  <c r="BL9" i="1" s="1"/>
  <c r="BM9" i="1" s="1"/>
  <c r="BN9" i="1" s="1"/>
  <c r="BO9" i="1" s="1"/>
  <c r="BP9" i="1" s="1"/>
  <c r="BQ9" i="1" s="1"/>
  <c r="BR9" i="1" s="1"/>
  <c r="BS9" i="1" s="1"/>
  <c r="BT9" i="1" s="1"/>
  <c r="BU9" i="1" s="1"/>
  <c r="BV9" i="1" s="1"/>
  <c r="BW9" i="1" s="1"/>
  <c r="BX9" i="1" s="1"/>
  <c r="BY9" i="1" s="1"/>
  <c r="BZ9" i="1" s="1"/>
  <c r="CA9" i="1" s="1"/>
  <c r="CB9" i="1" s="1"/>
  <c r="CC9" i="1" s="1"/>
  <c r="CD9" i="1" s="1"/>
  <c r="CE9" i="1" s="1"/>
  <c r="CF9" i="1" s="1"/>
  <c r="CG9" i="1" s="1"/>
  <c r="CH9" i="1" s="1"/>
  <c r="CI9" i="1" s="1"/>
  <c r="CJ9" i="1" s="1"/>
  <c r="CK9" i="1" s="1"/>
  <c r="CL9" i="1" s="1"/>
  <c r="CM9" i="1" s="1"/>
  <c r="CN9" i="1" s="1"/>
  <c r="CO9" i="1" s="1"/>
  <c r="CP9" i="1" s="1"/>
  <c r="CQ9" i="1" s="1"/>
  <c r="CR9" i="1" s="1"/>
  <c r="CS9" i="1" s="1"/>
  <c r="CT9" i="1" s="1"/>
  <c r="CU9" i="1" s="1"/>
  <c r="CV9" i="1" s="1"/>
  <c r="CW9" i="1" s="1"/>
  <c r="CX9" i="1" s="1"/>
  <c r="CY9" i="1" s="1"/>
  <c r="AQ24" i="1" l="1"/>
  <c r="AQ25" i="1"/>
  <c r="AQ27" i="1" l="1"/>
  <c r="AQ26" i="1"/>
  <c r="AQ15" i="1" l="1"/>
  <c r="AQ11" i="1" s="1"/>
  <c r="AU26" i="1"/>
  <c r="AV26" i="1"/>
  <c r="AV15" i="1"/>
  <c r="AU15" i="1"/>
</calcChain>
</file>

<file path=xl/sharedStrings.xml><?xml version="1.0" encoding="utf-8"?>
<sst xmlns="http://schemas.openxmlformats.org/spreadsheetml/2006/main" count="50" uniqueCount="27">
  <si>
    <t>ID</t>
  </si>
  <si>
    <t>Description</t>
  </si>
  <si>
    <t>Project Name</t>
  </si>
  <si>
    <t>Milestone</t>
  </si>
  <si>
    <t>Enginerring</t>
  </si>
  <si>
    <t>Pose voie</t>
  </si>
  <si>
    <t>Chaussée provisoire</t>
  </si>
  <si>
    <t>Mise à hauteur</t>
  </si>
  <si>
    <t>NC</t>
  </si>
  <si>
    <t>Artère câble</t>
  </si>
  <si>
    <t>Lancement du projet</t>
  </si>
  <si>
    <t>Fin du projet</t>
  </si>
  <si>
    <t>Début</t>
  </si>
  <si>
    <t>Fin</t>
  </si>
  <si>
    <t>Opération AT 01</t>
  </si>
  <si>
    <t>Opération AT 02</t>
  </si>
  <si>
    <t>Opération AT 03</t>
  </si>
  <si>
    <t>Opération AT 04</t>
  </si>
  <si>
    <t>Opération AT 05</t>
  </si>
  <si>
    <t>Opération AT 06</t>
  </si>
  <si>
    <t>Opération AT 07</t>
  </si>
  <si>
    <t>TACHES</t>
  </si>
  <si>
    <t>N°</t>
  </si>
  <si>
    <t>R</t>
  </si>
  <si>
    <t>T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</si>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</sst>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5FFB72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51FE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rgb="FFEBE6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7030A0"/>
      <name val="Calibri"/>
      <family val="2"/>
      <scheme val="minor"/>
    </font>
    <font>
      <sz val="8"/>
      <color rgb="FFF785F7"/>
      <name val="Calibri"/>
      <family val="2"/>
      <scheme val="minor"/>
    </font>
    <font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ck">
        <color theme="8" tint="-0.24994659260841701"/>
      </left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 style="thin">
        <color theme="8"/>
      </left>
      <right style="thick">
        <color theme="8" tint="-0.24994659260841701"/>
      </right>
      <top style="thick">
        <color theme="8" tint="-0.24994659260841701"/>
      </top>
      <bottom style="thin">
        <color theme="8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ck">
        <color theme="8" tint="-0.24994659260841701"/>
      </right>
      <top style="thin">
        <color theme="8"/>
      </top>
      <bottom style="thin">
        <color theme="8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 style="thick">
        <color theme="8" tint="-0.24994659260841701"/>
      </right>
      <top style="thin">
        <color theme="8"/>
      </top>
      <bottom style="thick">
        <color theme="8" tint="-0.24994659260841701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n">
        <color theme="8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n">
        <color theme="8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/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/>
      <top style="thick">
        <color theme="8" tint="-0.24994659260841701"/>
      </top>
      <bottom style="thin">
        <color theme="8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2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2" fillId="4" borderId="2" xfId="0" quotePrefix="1" applyNumberFormat="1" applyFont="1" applyFill="1" applyBorder="1" applyAlignment="1">
      <alignment horizontal="center" vertical="center" wrapText="1"/>
    </xf>
    <xf numFmtId="0" fontId="9" fillId="5" borderId="2" xfId="0" applyNumberFormat="1" applyFont="1" applyFill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11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11" fillId="0" borderId="11" xfId="0" applyNumberFormat="1" applyFont="1" applyBorder="1" applyAlignment="1">
      <alignment horizontal="center" vertical="center" wrapText="1"/>
    </xf>
    <xf numFmtId="0" fontId="2" fillId="4" borderId="15" xfId="0" applyNumberFormat="1" applyFont="1" applyFill="1" applyBorder="1" applyAlignment="1">
      <alignment horizontal="center" vertical="center" wrapText="1"/>
    </xf>
    <xf numFmtId="0" fontId="2" fillId="4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5" borderId="0" xfId="0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0" fontId="0" fillId="0" borderId="4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3" borderId="20" xfId="0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5" borderId="15" xfId="0" applyNumberFormat="1" applyFont="1" applyFill="1" applyBorder="1" applyAlignment="1">
      <alignment horizontal="center" vertical="center" wrapText="1"/>
    </xf>
    <xf numFmtId="0" fontId="8" fillId="5" borderId="0" xfId="0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4" borderId="25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14" xfId="0" applyNumberFormat="1" applyFont="1" applyFill="1" applyBorder="1" applyAlignment="1">
      <alignment horizontal="center" vertical="center" wrapText="1"/>
    </xf>
    <xf numFmtId="0" fontId="2" fillId="2" borderId="15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16" xfId="0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horizontal="center" vertical="center" wrapText="1"/>
    </xf>
    <xf numFmtId="0" fontId="2" fillId="2" borderId="18" xfId="0" applyNumberFormat="1" applyFont="1" applyFill="1" applyBorder="1" applyAlignment="1">
      <alignment horizontal="center" vertical="center" wrapText="1"/>
    </xf>
    <xf numFmtId="0" fontId="2" fillId="2" borderId="19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85F7"/>
      <color rgb="FFFB6367"/>
      <color rgb="FFF01E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57</xdr:col>
      <xdr:colOff>84138</xdr:colOff>
      <xdr:row>11</xdr:row>
      <xdr:rowOff>25400</xdr:rowOff>
    </xdr:from>
    <xdr:to>
      <xdr:col>57</xdr:col>
      <xdr:colOff>211138</xdr:colOff>
      <xdr:row>11</xdr:row>
      <xdr:rowOff>152400</xdr:rowOff>
    </xdr:to>
    <xdr:sp macro="" textlink="">
      <xdr:nvSpPr>
        <xdr:cNvPr id="1332" name="SHP_1">
          <a:extLst>
            <a:ext uri="{FF2B5EF4-FFF2-40B4-BE49-F238E27FC236}">
              <a16:creationId xmlns:a16="http://schemas.microsoft.com/office/drawing/2014/main" id="{82F69A4B-F7CE-4186-961B-7967F14B8433}"/>
            </a:ext>
          </a:extLst>
        </xdr:cNvPr>
        <xdr:cNvSpPr/>
      </xdr:nvSpPr>
      <xdr:spPr>
        <a:xfrm>
          <a:off x="13914438" y="2139950"/>
          <a:ext cx="127000" cy="127000"/>
        </a:xfrm>
        <a:prstGeom prst="triangle">
          <a:avLst/>
        </a:prstGeom>
        <a:solidFill>
          <a:srgbClr val="F785F7"/>
        </a:solidFill>
        <a:ln>
          <a:solidFill>
            <a:srgbClr val="F785F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84138</xdr:colOff>
      <xdr:row>11</xdr:row>
      <xdr:rowOff>25400</xdr:rowOff>
    </xdr:from>
    <xdr:to>
      <xdr:col>59</xdr:col>
      <xdr:colOff>211138</xdr:colOff>
      <xdr:row>11</xdr:row>
      <xdr:rowOff>152400</xdr:rowOff>
    </xdr:to>
    <xdr:sp macro="" textlink="">
      <xdr:nvSpPr>
        <xdr:cNvPr id="1333" name="SHP_1">
          <a:extLst>
            <a:ext uri="{FF2B5EF4-FFF2-40B4-BE49-F238E27FC236}">
              <a16:creationId xmlns:a16="http://schemas.microsoft.com/office/drawing/2014/main" id="{FCE5AF97-374D-47EE-A2D2-C6EFAFE78D0F}"/>
            </a:ext>
          </a:extLst>
        </xdr:cNvPr>
        <xdr:cNvSpPr/>
      </xdr:nvSpPr>
      <xdr:spPr>
        <a:xfrm>
          <a:off x="14504988" y="2139950"/>
          <a:ext cx="127000" cy="127000"/>
        </a:xfrm>
        <a:prstGeom prst="triangle">
          <a:avLst/>
        </a:prstGeom>
        <a:solidFill>
          <a:srgbClr val="7030A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84138</xdr:colOff>
      <xdr:row>12</xdr:row>
      <xdr:rowOff>25400</xdr:rowOff>
    </xdr:from>
    <xdr:to>
      <xdr:col>54</xdr:col>
      <xdr:colOff>211138</xdr:colOff>
      <xdr:row>12</xdr:row>
      <xdr:rowOff>152400</xdr:rowOff>
    </xdr:to>
    <xdr:sp macro="" textlink="">
      <xdr:nvSpPr>
        <xdr:cNvPr id="1341" name="SHP_2">
          <a:extLst>
            <a:ext uri="{FF2B5EF4-FFF2-40B4-BE49-F238E27FC236}">
              <a16:creationId xmlns:a16="http://schemas.microsoft.com/office/drawing/2014/main" id="{2DBE6C6C-FC32-42AE-A390-476BE8AFEC97}"/>
            </a:ext>
          </a:extLst>
        </xdr:cNvPr>
        <xdr:cNvSpPr/>
      </xdr:nvSpPr>
      <xdr:spPr>
        <a:xfrm>
          <a:off x="13028613" y="2330450"/>
          <a:ext cx="127000" cy="127000"/>
        </a:xfrm>
        <a:prstGeom prst="triangle">
          <a:avLst/>
        </a:prstGeom>
        <a:solidFill>
          <a:srgbClr val="F785F7"/>
        </a:solidFill>
        <a:ln>
          <a:solidFill>
            <a:srgbClr val="F785F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84138</xdr:colOff>
      <xdr:row>12</xdr:row>
      <xdr:rowOff>25400</xdr:rowOff>
    </xdr:from>
    <xdr:to>
      <xdr:col>55</xdr:col>
      <xdr:colOff>211138</xdr:colOff>
      <xdr:row>12</xdr:row>
      <xdr:rowOff>152400</xdr:rowOff>
    </xdr:to>
    <xdr:sp macro="" textlink="">
      <xdr:nvSpPr>
        <xdr:cNvPr id="1342" name="SHP_2">
          <a:extLst>
            <a:ext uri="{FF2B5EF4-FFF2-40B4-BE49-F238E27FC236}">
              <a16:creationId xmlns:a16="http://schemas.microsoft.com/office/drawing/2014/main" id="{67D08889-4E6B-4FD9-91D9-CF42E872B730}"/>
            </a:ext>
          </a:extLst>
        </xdr:cNvPr>
        <xdr:cNvSpPr/>
      </xdr:nvSpPr>
      <xdr:spPr>
        <a:xfrm>
          <a:off x="13323888" y="2330450"/>
          <a:ext cx="127000" cy="127000"/>
        </a:xfrm>
        <a:prstGeom prst="triangle">
          <a:avLst/>
        </a:prstGeom>
        <a:solidFill>
          <a:srgbClr val="7030A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84138</xdr:colOff>
      <xdr:row>17</xdr:row>
      <xdr:rowOff>25400</xdr:rowOff>
    </xdr:from>
    <xdr:to>
      <xdr:col>54</xdr:col>
      <xdr:colOff>211138</xdr:colOff>
      <xdr:row>17</xdr:row>
      <xdr:rowOff>152400</xdr:rowOff>
    </xdr:to>
    <xdr:sp macro="" textlink="">
      <xdr:nvSpPr>
        <xdr:cNvPr id="1353" name="SHP_6">
          <a:extLst>
            <a:ext uri="{FF2B5EF4-FFF2-40B4-BE49-F238E27FC236}">
              <a16:creationId xmlns:a16="http://schemas.microsoft.com/office/drawing/2014/main" id="{D38F1996-7185-4A46-8EF8-566A049463FA}"/>
            </a:ext>
          </a:extLst>
        </xdr:cNvPr>
        <xdr:cNvSpPr/>
      </xdr:nvSpPr>
      <xdr:spPr>
        <a:xfrm>
          <a:off x="13028613" y="355917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84138</xdr:colOff>
      <xdr:row>17</xdr:row>
      <xdr:rowOff>25400</xdr:rowOff>
    </xdr:from>
    <xdr:to>
      <xdr:col>55</xdr:col>
      <xdr:colOff>211138</xdr:colOff>
      <xdr:row>17</xdr:row>
      <xdr:rowOff>152400</xdr:rowOff>
    </xdr:to>
    <xdr:sp macro="" textlink="">
      <xdr:nvSpPr>
        <xdr:cNvPr id="1354" name="SHP_6">
          <a:extLst>
            <a:ext uri="{FF2B5EF4-FFF2-40B4-BE49-F238E27FC236}">
              <a16:creationId xmlns:a16="http://schemas.microsoft.com/office/drawing/2014/main" id="{0780D847-3F8F-45C3-818F-2C85F2526E41}"/>
            </a:ext>
          </a:extLst>
        </xdr:cNvPr>
        <xdr:cNvSpPr/>
      </xdr:nvSpPr>
      <xdr:spPr>
        <a:xfrm>
          <a:off x="13323888" y="355917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84138</xdr:colOff>
      <xdr:row>18</xdr:row>
      <xdr:rowOff>25400</xdr:rowOff>
    </xdr:from>
    <xdr:to>
      <xdr:col>60</xdr:col>
      <xdr:colOff>211138</xdr:colOff>
      <xdr:row>18</xdr:row>
      <xdr:rowOff>152400</xdr:rowOff>
    </xdr:to>
    <xdr:sp macro="" textlink="">
      <xdr:nvSpPr>
        <xdr:cNvPr id="1356" name="SHP_7">
          <a:extLst>
            <a:ext uri="{FF2B5EF4-FFF2-40B4-BE49-F238E27FC236}">
              <a16:creationId xmlns:a16="http://schemas.microsoft.com/office/drawing/2014/main" id="{BDE831D2-4C07-45A1-BD0A-EBF33DF51627}"/>
            </a:ext>
          </a:extLst>
        </xdr:cNvPr>
        <xdr:cNvSpPr/>
      </xdr:nvSpPr>
      <xdr:spPr>
        <a:xfrm>
          <a:off x="14800263" y="374967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63</xdr:col>
      <xdr:colOff>84138</xdr:colOff>
      <xdr:row>18</xdr:row>
      <xdr:rowOff>25400</xdr:rowOff>
    </xdr:from>
    <xdr:to>
      <xdr:col>63</xdr:col>
      <xdr:colOff>211138</xdr:colOff>
      <xdr:row>18</xdr:row>
      <xdr:rowOff>152400</xdr:rowOff>
    </xdr:to>
    <xdr:sp macro="" textlink="">
      <xdr:nvSpPr>
        <xdr:cNvPr id="1357" name="SHP_7">
          <a:extLst>
            <a:ext uri="{FF2B5EF4-FFF2-40B4-BE49-F238E27FC236}">
              <a16:creationId xmlns:a16="http://schemas.microsoft.com/office/drawing/2014/main" id="{42F85263-DD9D-4BCE-824E-C7F221838841}"/>
            </a:ext>
          </a:extLst>
        </xdr:cNvPr>
        <xdr:cNvSpPr/>
      </xdr:nvSpPr>
      <xdr:spPr>
        <a:xfrm>
          <a:off x="15686088" y="3749675"/>
          <a:ext cx="127000" cy="127000"/>
        </a:xfrm>
        <a:prstGeom prst="triangle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63</xdr:col>
      <xdr:colOff>84138</xdr:colOff>
      <xdr:row>19</xdr:row>
      <xdr:rowOff>25400</xdr:rowOff>
    </xdr:from>
    <xdr:to>
      <xdr:col>63</xdr:col>
      <xdr:colOff>211138</xdr:colOff>
      <xdr:row>19</xdr:row>
      <xdr:rowOff>152400</xdr:rowOff>
    </xdr:to>
    <xdr:sp macro="" textlink="">
      <xdr:nvSpPr>
        <xdr:cNvPr id="1359" name="SHP_8">
          <a:extLst>
            <a:ext uri="{FF2B5EF4-FFF2-40B4-BE49-F238E27FC236}">
              <a16:creationId xmlns:a16="http://schemas.microsoft.com/office/drawing/2014/main" id="{DC9993D8-242E-4BFA-BAE6-1253BFE8D18B}"/>
            </a:ext>
          </a:extLst>
        </xdr:cNvPr>
        <xdr:cNvSpPr/>
      </xdr:nvSpPr>
      <xdr:spPr>
        <a:xfrm>
          <a:off x="15686088" y="3940175"/>
          <a:ext cx="127000" cy="127000"/>
        </a:xfrm>
        <a:prstGeom prst="triangle">
          <a:avLst/>
        </a:prstGeom>
        <a:solidFill>
          <a:srgbClr val="EBE600"/>
        </a:solidFill>
        <a:ln>
          <a:solidFill>
            <a:srgbClr val="EBE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84138</xdr:colOff>
      <xdr:row>16</xdr:row>
      <xdr:rowOff>25400</xdr:rowOff>
    </xdr:from>
    <xdr:to>
      <xdr:col>53</xdr:col>
      <xdr:colOff>211138</xdr:colOff>
      <xdr:row>16</xdr:row>
      <xdr:rowOff>152400</xdr:rowOff>
    </xdr:to>
    <xdr:sp macro="" textlink="">
      <xdr:nvSpPr>
        <xdr:cNvPr id="1384" name="SHP_5">
          <a:extLst>
            <a:ext uri="{FF2B5EF4-FFF2-40B4-BE49-F238E27FC236}">
              <a16:creationId xmlns:a16="http://schemas.microsoft.com/office/drawing/2014/main" id="{F13FCF06-8043-45D4-8721-EF626A40610C}"/>
            </a:ext>
          </a:extLst>
        </xdr:cNvPr>
        <xdr:cNvSpPr/>
      </xdr:nvSpPr>
      <xdr:spPr>
        <a:xfrm>
          <a:off x="12733338" y="336867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84138</xdr:colOff>
      <xdr:row>16</xdr:row>
      <xdr:rowOff>25400</xdr:rowOff>
    </xdr:from>
    <xdr:to>
      <xdr:col>60</xdr:col>
      <xdr:colOff>211138</xdr:colOff>
      <xdr:row>16</xdr:row>
      <xdr:rowOff>152400</xdr:rowOff>
    </xdr:to>
    <xdr:sp macro="" textlink="">
      <xdr:nvSpPr>
        <xdr:cNvPr id="1385" name="SHP_5">
          <a:extLst>
            <a:ext uri="{FF2B5EF4-FFF2-40B4-BE49-F238E27FC236}">
              <a16:creationId xmlns:a16="http://schemas.microsoft.com/office/drawing/2014/main" id="{3ECBC286-BF5B-4675-B789-995CB017EFC0}"/>
            </a:ext>
          </a:extLst>
        </xdr:cNvPr>
        <xdr:cNvSpPr/>
      </xdr:nvSpPr>
      <xdr:spPr>
        <a:xfrm>
          <a:off x="14800263" y="3368675"/>
          <a:ext cx="127000" cy="127000"/>
        </a:xfrm>
        <a:prstGeom prst="triangle">
          <a:avLst/>
        </a:prstGeom>
        <a:solidFill>
          <a:srgbClr val="F51FE1"/>
        </a:solidFill>
        <a:ln>
          <a:solidFill>
            <a:srgbClr val="F51FE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84138</xdr:colOff>
      <xdr:row>15</xdr:row>
      <xdr:rowOff>25400</xdr:rowOff>
    </xdr:from>
    <xdr:to>
      <xdr:col>54</xdr:col>
      <xdr:colOff>211138</xdr:colOff>
      <xdr:row>15</xdr:row>
      <xdr:rowOff>152400</xdr:rowOff>
    </xdr:to>
    <xdr:sp macro="" textlink="">
      <xdr:nvSpPr>
        <xdr:cNvPr id="1387" name="SHP_4">
          <a:extLst>
            <a:ext uri="{FF2B5EF4-FFF2-40B4-BE49-F238E27FC236}">
              <a16:creationId xmlns:a16="http://schemas.microsoft.com/office/drawing/2014/main" id="{8D437FF9-BCC4-4B75-ADA8-640CB4CE6930}"/>
            </a:ext>
          </a:extLst>
        </xdr:cNvPr>
        <xdr:cNvSpPr/>
      </xdr:nvSpPr>
      <xdr:spPr>
        <a:xfrm>
          <a:off x="13028613" y="317817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84138</xdr:colOff>
      <xdr:row>15</xdr:row>
      <xdr:rowOff>25400</xdr:rowOff>
    </xdr:from>
    <xdr:to>
      <xdr:col>56</xdr:col>
      <xdr:colOff>211138</xdr:colOff>
      <xdr:row>15</xdr:row>
      <xdr:rowOff>152400</xdr:rowOff>
    </xdr:to>
    <xdr:sp macro="" textlink="">
      <xdr:nvSpPr>
        <xdr:cNvPr id="1388" name="SHP_4">
          <a:extLst>
            <a:ext uri="{FF2B5EF4-FFF2-40B4-BE49-F238E27FC236}">
              <a16:creationId xmlns:a16="http://schemas.microsoft.com/office/drawing/2014/main" id="{30A71B8B-52F4-4C7B-9390-EBB75FBF4242}"/>
            </a:ext>
          </a:extLst>
        </xdr:cNvPr>
        <xdr:cNvSpPr/>
      </xdr:nvSpPr>
      <xdr:spPr>
        <a:xfrm>
          <a:off x="13619163" y="317817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84138</xdr:colOff>
      <xdr:row>15</xdr:row>
      <xdr:rowOff>25400</xdr:rowOff>
    </xdr:from>
    <xdr:to>
      <xdr:col>57</xdr:col>
      <xdr:colOff>211138</xdr:colOff>
      <xdr:row>15</xdr:row>
      <xdr:rowOff>152400</xdr:rowOff>
    </xdr:to>
    <xdr:sp macro="" textlink="">
      <xdr:nvSpPr>
        <xdr:cNvPr id="1389" name="SHP_4">
          <a:extLst>
            <a:ext uri="{FF2B5EF4-FFF2-40B4-BE49-F238E27FC236}">
              <a16:creationId xmlns:a16="http://schemas.microsoft.com/office/drawing/2014/main" id="{66F91D4C-FF21-4DB4-968D-19F08A0D5CBC}"/>
            </a:ext>
          </a:extLst>
        </xdr:cNvPr>
        <xdr:cNvSpPr/>
      </xdr:nvSpPr>
      <xdr:spPr>
        <a:xfrm>
          <a:off x="13914438" y="3178175"/>
          <a:ext cx="127000" cy="127000"/>
        </a:xfrm>
        <a:prstGeom prst="triangle">
          <a:avLst/>
        </a:prstGeom>
        <a:solidFill>
          <a:srgbClr val="F51FE1"/>
        </a:solidFill>
        <a:ln>
          <a:solidFill>
            <a:srgbClr val="F51FE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84138</xdr:colOff>
      <xdr:row>15</xdr:row>
      <xdr:rowOff>25400</xdr:rowOff>
    </xdr:from>
    <xdr:to>
      <xdr:col>60</xdr:col>
      <xdr:colOff>211138</xdr:colOff>
      <xdr:row>15</xdr:row>
      <xdr:rowOff>152400</xdr:rowOff>
    </xdr:to>
    <xdr:sp macro="" textlink="">
      <xdr:nvSpPr>
        <xdr:cNvPr id="1390" name="SHP_4">
          <a:extLst>
            <a:ext uri="{FF2B5EF4-FFF2-40B4-BE49-F238E27FC236}">
              <a16:creationId xmlns:a16="http://schemas.microsoft.com/office/drawing/2014/main" id="{CC2ED88D-9E2A-4F1B-910E-9086FB373473}"/>
            </a:ext>
          </a:extLst>
        </xdr:cNvPr>
        <xdr:cNvSpPr/>
      </xdr:nvSpPr>
      <xdr:spPr>
        <a:xfrm>
          <a:off x="14800263" y="3178175"/>
          <a:ext cx="127000" cy="127000"/>
        </a:xfrm>
        <a:prstGeom prst="triangle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66</xdr:col>
      <xdr:colOff>84138</xdr:colOff>
      <xdr:row>15</xdr:row>
      <xdr:rowOff>25400</xdr:rowOff>
    </xdr:from>
    <xdr:to>
      <xdr:col>66</xdr:col>
      <xdr:colOff>211138</xdr:colOff>
      <xdr:row>15</xdr:row>
      <xdr:rowOff>152400</xdr:rowOff>
    </xdr:to>
    <xdr:sp macro="" textlink="">
      <xdr:nvSpPr>
        <xdr:cNvPr id="1391" name="SHP_4">
          <a:extLst>
            <a:ext uri="{FF2B5EF4-FFF2-40B4-BE49-F238E27FC236}">
              <a16:creationId xmlns:a16="http://schemas.microsoft.com/office/drawing/2014/main" id="{E6FFA2C4-5FD8-47C4-8297-8C2B8ACD98ED}"/>
            </a:ext>
          </a:extLst>
        </xdr:cNvPr>
        <xdr:cNvSpPr/>
      </xdr:nvSpPr>
      <xdr:spPr>
        <a:xfrm>
          <a:off x="16571913" y="3178175"/>
          <a:ext cx="127000" cy="127000"/>
        </a:xfrm>
        <a:prstGeom prst="triangle">
          <a:avLst/>
        </a:prstGeom>
        <a:solidFill>
          <a:srgbClr val="EBE600"/>
        </a:solidFill>
        <a:ln>
          <a:solidFill>
            <a:srgbClr val="EBE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0</xdr:colOff>
      <xdr:row>20</xdr:row>
      <xdr:rowOff>63500</xdr:rowOff>
    </xdr:from>
    <xdr:to>
      <xdr:col>58</xdr:col>
      <xdr:colOff>0</xdr:colOff>
      <xdr:row>20</xdr:row>
      <xdr:rowOff>127000</xdr:rowOff>
    </xdr:to>
    <xdr:sp macro="" textlink="">
      <xdr:nvSpPr>
        <xdr:cNvPr id="1394" name="SHP_9">
          <a:extLst>
            <a:ext uri="{FF2B5EF4-FFF2-40B4-BE49-F238E27FC236}">
              <a16:creationId xmlns:a16="http://schemas.microsoft.com/office/drawing/2014/main" id="{E697E731-EAF0-46FD-9CD0-DD33A819585D}"/>
            </a:ext>
          </a:extLst>
        </xdr:cNvPr>
        <xdr:cNvSpPr/>
      </xdr:nvSpPr>
      <xdr:spPr>
        <a:xfrm>
          <a:off x="12944475" y="4168775"/>
          <a:ext cx="11811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0</xdr:colOff>
      <xdr:row>21</xdr:row>
      <xdr:rowOff>63500</xdr:rowOff>
    </xdr:from>
    <xdr:to>
      <xdr:col>59</xdr:col>
      <xdr:colOff>0</xdr:colOff>
      <xdr:row>21</xdr:row>
      <xdr:rowOff>127000</xdr:rowOff>
    </xdr:to>
    <xdr:sp macro="" textlink="">
      <xdr:nvSpPr>
        <xdr:cNvPr id="1395" name="SHP_10">
          <a:extLst>
            <a:ext uri="{FF2B5EF4-FFF2-40B4-BE49-F238E27FC236}">
              <a16:creationId xmlns:a16="http://schemas.microsoft.com/office/drawing/2014/main" id="{3FC462F3-2B9F-48DA-896D-FC0D669A265E}"/>
            </a:ext>
          </a:extLst>
        </xdr:cNvPr>
        <xdr:cNvSpPr/>
      </xdr:nvSpPr>
      <xdr:spPr>
        <a:xfrm>
          <a:off x="13239750" y="4359275"/>
          <a:ext cx="11811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0</xdr:colOff>
      <xdr:row>22</xdr:row>
      <xdr:rowOff>63500</xdr:rowOff>
    </xdr:from>
    <xdr:to>
      <xdr:col>60</xdr:col>
      <xdr:colOff>0</xdr:colOff>
      <xdr:row>22</xdr:row>
      <xdr:rowOff>127000</xdr:rowOff>
    </xdr:to>
    <xdr:sp macro="" textlink="">
      <xdr:nvSpPr>
        <xdr:cNvPr id="1396" name="SHP_11">
          <a:extLst>
            <a:ext uri="{FF2B5EF4-FFF2-40B4-BE49-F238E27FC236}">
              <a16:creationId xmlns:a16="http://schemas.microsoft.com/office/drawing/2014/main" id="{8A6677F9-50E2-4DD3-A241-F41A0B062528}"/>
            </a:ext>
          </a:extLst>
        </xdr:cNvPr>
        <xdr:cNvSpPr/>
      </xdr:nvSpPr>
      <xdr:spPr>
        <a:xfrm>
          <a:off x="13535025" y="4549775"/>
          <a:ext cx="11811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0</xdr:colOff>
      <xdr:row>23</xdr:row>
      <xdr:rowOff>63500</xdr:rowOff>
    </xdr:from>
    <xdr:to>
      <xdr:col>61</xdr:col>
      <xdr:colOff>0</xdr:colOff>
      <xdr:row>23</xdr:row>
      <xdr:rowOff>127000</xdr:rowOff>
    </xdr:to>
    <xdr:sp macro="" textlink="">
      <xdr:nvSpPr>
        <xdr:cNvPr id="1397" name="SHP_12">
          <a:extLst>
            <a:ext uri="{FF2B5EF4-FFF2-40B4-BE49-F238E27FC236}">
              <a16:creationId xmlns:a16="http://schemas.microsoft.com/office/drawing/2014/main" id="{DC2480CB-7300-47B5-8CFA-2A3173A94B26}"/>
            </a:ext>
          </a:extLst>
        </xdr:cNvPr>
        <xdr:cNvSpPr/>
      </xdr:nvSpPr>
      <xdr:spPr>
        <a:xfrm>
          <a:off x="13830300" y="4740275"/>
          <a:ext cx="11811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0</xdr:colOff>
      <xdr:row>24</xdr:row>
      <xdr:rowOff>63500</xdr:rowOff>
    </xdr:from>
    <xdr:to>
      <xdr:col>62</xdr:col>
      <xdr:colOff>0</xdr:colOff>
      <xdr:row>24</xdr:row>
      <xdr:rowOff>127000</xdr:rowOff>
    </xdr:to>
    <xdr:sp macro="" textlink="">
      <xdr:nvSpPr>
        <xdr:cNvPr id="1398" name="SHP_13">
          <a:extLst>
            <a:ext uri="{FF2B5EF4-FFF2-40B4-BE49-F238E27FC236}">
              <a16:creationId xmlns:a16="http://schemas.microsoft.com/office/drawing/2014/main" id="{5DB2C330-217A-46E6-A228-A6A86E20FEA9}"/>
            </a:ext>
          </a:extLst>
        </xdr:cNvPr>
        <xdr:cNvSpPr/>
      </xdr:nvSpPr>
      <xdr:spPr>
        <a:xfrm>
          <a:off x="14125575" y="4930775"/>
          <a:ext cx="11811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0</xdr:colOff>
      <xdr:row>25</xdr:row>
      <xdr:rowOff>63500</xdr:rowOff>
    </xdr:from>
    <xdr:to>
      <xdr:col>63</xdr:col>
      <xdr:colOff>0</xdr:colOff>
      <xdr:row>25</xdr:row>
      <xdr:rowOff>127000</xdr:rowOff>
    </xdr:to>
    <xdr:sp macro="" textlink="">
      <xdr:nvSpPr>
        <xdr:cNvPr id="1399" name="SHP_14">
          <a:extLst>
            <a:ext uri="{FF2B5EF4-FFF2-40B4-BE49-F238E27FC236}">
              <a16:creationId xmlns:a16="http://schemas.microsoft.com/office/drawing/2014/main" id="{48498815-F853-415B-B36F-D3ECC9A129BF}"/>
            </a:ext>
          </a:extLst>
        </xdr:cNvPr>
        <xdr:cNvSpPr/>
      </xdr:nvSpPr>
      <xdr:spPr>
        <a:xfrm>
          <a:off x="14420850" y="5121275"/>
          <a:ext cx="11811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68</xdr:col>
      <xdr:colOff>84138</xdr:colOff>
      <xdr:row>9</xdr:row>
      <xdr:rowOff>25400</xdr:rowOff>
    </xdr:from>
    <xdr:to>
      <xdr:col>68</xdr:col>
      <xdr:colOff>211138</xdr:colOff>
      <xdr:row>9</xdr:row>
      <xdr:rowOff>152400</xdr:rowOff>
    </xdr:to>
    <xdr:sp macro="" textlink="">
      <xdr:nvSpPr>
        <xdr:cNvPr id="8" name="SHP_Project Name">
          <a:extLst>
            <a:ext uri="{FF2B5EF4-FFF2-40B4-BE49-F238E27FC236}">
              <a16:creationId xmlns:a16="http://schemas.microsoft.com/office/drawing/2014/main" id="{4857D7D7-2CD7-4B0E-B1A6-79B888F497AD}"/>
            </a:ext>
          </a:extLst>
        </xdr:cNvPr>
        <xdr:cNvSpPr/>
      </xdr:nvSpPr>
      <xdr:spPr>
        <a:xfrm>
          <a:off x="17162463" y="1749425"/>
          <a:ext cx="127000" cy="127000"/>
        </a:xfrm>
        <a:prstGeom prst="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89</xdr:col>
      <xdr:colOff>84138</xdr:colOff>
      <xdr:row>9</xdr:row>
      <xdr:rowOff>25400</xdr:rowOff>
    </xdr:from>
    <xdr:to>
      <xdr:col>89</xdr:col>
      <xdr:colOff>211138</xdr:colOff>
      <xdr:row>9</xdr:row>
      <xdr:rowOff>152400</xdr:rowOff>
    </xdr:to>
    <xdr:sp macro="" textlink="">
      <xdr:nvSpPr>
        <xdr:cNvPr id="9" name="SHP_Project Name">
          <a:extLst>
            <a:ext uri="{FF2B5EF4-FFF2-40B4-BE49-F238E27FC236}">
              <a16:creationId xmlns:a16="http://schemas.microsoft.com/office/drawing/2014/main" id="{4C489562-FE3E-4907-8C9E-62E25F2D0930}"/>
            </a:ext>
          </a:extLst>
        </xdr:cNvPr>
        <xdr:cNvSpPr/>
      </xdr:nvSpPr>
      <xdr:spPr>
        <a:xfrm>
          <a:off x="23363238" y="1749425"/>
          <a:ext cx="127000" cy="127000"/>
        </a:xfrm>
        <a:prstGeom prst="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14</xdr:row>
      <xdr:rowOff>38100</xdr:rowOff>
    </xdr:from>
    <xdr:to>
      <xdr:col>67</xdr:col>
      <xdr:colOff>0</xdr:colOff>
      <xdr:row>14</xdr:row>
      <xdr:rowOff>161925</xdr:rowOff>
    </xdr:to>
    <xdr:sp macro="" textlink="">
      <xdr:nvSpPr>
        <xdr:cNvPr id="10" name="SHP_Enginerring">
          <a:extLst>
            <a:ext uri="{FF2B5EF4-FFF2-40B4-BE49-F238E27FC236}">
              <a16:creationId xmlns:a16="http://schemas.microsoft.com/office/drawing/2014/main" id="{7DE547F4-658B-414D-A9E9-DCC2B055C052}"/>
            </a:ext>
          </a:extLst>
        </xdr:cNvPr>
        <xdr:cNvSpPr/>
      </xdr:nvSpPr>
      <xdr:spPr>
        <a:xfrm>
          <a:off x="12649200" y="2857500"/>
          <a:ext cx="4133850" cy="123825"/>
        </a:xfrm>
        <a:prstGeom prst="leftRightArrow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0</xdr:colOff>
      <xdr:row>26</xdr:row>
      <xdr:rowOff>63500</xdr:rowOff>
    </xdr:from>
    <xdr:to>
      <xdr:col>64</xdr:col>
      <xdr:colOff>0</xdr:colOff>
      <xdr:row>26</xdr:row>
      <xdr:rowOff>136525</xdr:rowOff>
    </xdr:to>
    <xdr:sp macro="" textlink="">
      <xdr:nvSpPr>
        <xdr:cNvPr id="13" name="SHP_15">
          <a:extLst>
            <a:ext uri="{FF2B5EF4-FFF2-40B4-BE49-F238E27FC236}">
              <a16:creationId xmlns:a16="http://schemas.microsoft.com/office/drawing/2014/main" id="{90ED0F53-48F7-4A35-A6F6-808B59946BF9}"/>
            </a:ext>
          </a:extLst>
        </xdr:cNvPr>
        <xdr:cNvSpPr/>
      </xdr:nvSpPr>
      <xdr:spPr>
        <a:xfrm>
          <a:off x="14716125" y="5178425"/>
          <a:ext cx="1181100" cy="73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DB28"/>
  <sheetViews>
    <sheetView tabSelected="1" topLeftCell="V7" zoomScale="111" zoomScaleNormal="111" workbookViewId="0">
      <selection activeCell="AP19" sqref="AP19"/>
    </sheetView>
  </sheetViews>
  <sheetFormatPr baseColWidth="10" defaultRowHeight="15" x14ac:dyDescent="0.25"/>
  <cols>
    <col min="1" max="1" width="4.5703125" style="25" customWidth="1"/>
    <col min="2" max="36" width="2.42578125" style="25" customWidth="1"/>
    <col min="37" max="38" width="2.28515625" style="25" customWidth="1"/>
    <col min="39" max="40" width="4" style="25" customWidth="1"/>
    <col min="41" max="41" width="18.140625" style="25" bestFit="1" customWidth="1"/>
    <col min="42" max="43" width="9" style="3" bestFit="1" customWidth="1"/>
    <col min="44" max="46" width="7.5703125" style="3" bestFit="1" customWidth="1"/>
    <col min="47" max="48" width="5.5703125" style="25" customWidth="1"/>
    <col min="49" max="50" width="2.140625" style="25" customWidth="1"/>
    <col min="51" max="103" width="4.42578125" style="25" customWidth="1"/>
    <col min="104" max="16384" width="11.42578125" style="25"/>
  </cols>
  <sheetData>
    <row r="3" spans="1:106" x14ac:dyDescent="0.25">
      <c r="AJ3" s="1">
        <v>34</v>
      </c>
      <c r="AK3" s="1">
        <f t="shared" ref="AK3:AR4" si="0">AJ3+1</f>
        <v>35</v>
      </c>
      <c r="AL3" s="1">
        <f t="shared" si="0"/>
        <v>36</v>
      </c>
      <c r="AM3" s="1">
        <f t="shared" si="0"/>
        <v>37</v>
      </c>
      <c r="AN3" s="1"/>
      <c r="AO3" s="1">
        <f>AM3+1</f>
        <v>38</v>
      </c>
      <c r="AP3" s="2">
        <f t="shared" si="0"/>
        <v>39</v>
      </c>
      <c r="AQ3" s="2">
        <f t="shared" si="0"/>
        <v>40</v>
      </c>
      <c r="AR3" s="2">
        <f t="shared" si="0"/>
        <v>41</v>
      </c>
      <c r="AS3" s="2">
        <f t="shared" ref="AS3:AT3" si="1">AR3+1</f>
        <v>42</v>
      </c>
      <c r="AT3" s="2">
        <f t="shared" si="1"/>
        <v>43</v>
      </c>
      <c r="AU3" s="1">
        <f>AR3+1</f>
        <v>42</v>
      </c>
      <c r="AV3" s="1"/>
      <c r="AW3" s="1"/>
      <c r="AX3" s="1">
        <f>AU3+1</f>
        <v>43</v>
      </c>
    </row>
    <row r="4" spans="1:106" x14ac:dyDescent="0.25">
      <c r="AJ4" s="25">
        <v>37</v>
      </c>
      <c r="AK4" s="1">
        <f t="shared" si="0"/>
        <v>38</v>
      </c>
      <c r="AL4" s="1">
        <f t="shared" si="0"/>
        <v>39</v>
      </c>
      <c r="AM4" s="1">
        <f t="shared" si="0"/>
        <v>40</v>
      </c>
      <c r="AN4" s="1"/>
      <c r="AO4" s="1">
        <f>AM4+1</f>
        <v>41</v>
      </c>
      <c r="AP4" s="2">
        <f t="shared" si="0"/>
        <v>42</v>
      </c>
      <c r="AQ4" s="2">
        <f t="shared" si="0"/>
        <v>43</v>
      </c>
      <c r="AR4" s="2">
        <f t="shared" si="0"/>
        <v>44</v>
      </c>
      <c r="AS4" s="2">
        <f t="shared" ref="AS4:AT4" si="2">AR4+1</f>
        <v>45</v>
      </c>
      <c r="AT4" s="2">
        <f t="shared" si="2"/>
        <v>46</v>
      </c>
      <c r="AU4" s="1">
        <f>AR4+1</f>
        <v>45</v>
      </c>
      <c r="AV4" s="1"/>
      <c r="AW4" s="1"/>
      <c r="AX4" s="1">
        <f>AU4+1</f>
        <v>46</v>
      </c>
    </row>
    <row r="7" spans="1:106" x14ac:dyDescent="0.25">
      <c r="A7" s="1">
        <v>1</v>
      </c>
      <c r="B7" s="1">
        <f t="shared" ref="B7:AM7" si="3">A7+1</f>
        <v>2</v>
      </c>
      <c r="C7" s="1">
        <f t="shared" si="3"/>
        <v>3</v>
      </c>
      <c r="D7" s="1">
        <f t="shared" si="3"/>
        <v>4</v>
      </c>
      <c r="E7" s="1">
        <f t="shared" si="3"/>
        <v>5</v>
      </c>
      <c r="F7" s="1">
        <f t="shared" si="3"/>
        <v>6</v>
      </c>
      <c r="G7" s="1">
        <f t="shared" si="3"/>
        <v>7</v>
      </c>
      <c r="H7" s="1">
        <f t="shared" si="3"/>
        <v>8</v>
      </c>
      <c r="I7" s="1">
        <f t="shared" si="3"/>
        <v>9</v>
      </c>
      <c r="J7" s="1">
        <f t="shared" si="3"/>
        <v>10</v>
      </c>
      <c r="K7" s="1">
        <f t="shared" si="3"/>
        <v>11</v>
      </c>
      <c r="L7" s="1">
        <f t="shared" si="3"/>
        <v>12</v>
      </c>
      <c r="M7" s="1">
        <f t="shared" si="3"/>
        <v>13</v>
      </c>
      <c r="N7" s="1">
        <f t="shared" si="3"/>
        <v>14</v>
      </c>
      <c r="O7" s="1">
        <f t="shared" si="3"/>
        <v>15</v>
      </c>
      <c r="P7" s="1">
        <f t="shared" si="3"/>
        <v>16</v>
      </c>
      <c r="Q7" s="1">
        <f t="shared" si="3"/>
        <v>17</v>
      </c>
      <c r="R7" s="1">
        <f t="shared" si="3"/>
        <v>18</v>
      </c>
      <c r="S7" s="1">
        <f t="shared" si="3"/>
        <v>19</v>
      </c>
      <c r="T7" s="1">
        <f t="shared" si="3"/>
        <v>20</v>
      </c>
      <c r="U7" s="1">
        <f t="shared" si="3"/>
        <v>21</v>
      </c>
      <c r="V7" s="1">
        <f t="shared" si="3"/>
        <v>22</v>
      </c>
      <c r="W7" s="1">
        <f t="shared" si="3"/>
        <v>23</v>
      </c>
      <c r="X7" s="1">
        <f t="shared" si="3"/>
        <v>24</v>
      </c>
      <c r="Y7" s="1">
        <f t="shared" si="3"/>
        <v>25</v>
      </c>
      <c r="Z7" s="1">
        <f t="shared" si="3"/>
        <v>26</v>
      </c>
      <c r="AA7" s="1">
        <f t="shared" si="3"/>
        <v>27</v>
      </c>
      <c r="AB7" s="1">
        <f t="shared" si="3"/>
        <v>28</v>
      </c>
      <c r="AC7" s="1">
        <f t="shared" si="3"/>
        <v>29</v>
      </c>
      <c r="AD7" s="1">
        <f t="shared" si="3"/>
        <v>30</v>
      </c>
      <c r="AE7" s="1">
        <f t="shared" si="3"/>
        <v>31</v>
      </c>
      <c r="AF7" s="1">
        <f t="shared" si="3"/>
        <v>32</v>
      </c>
      <c r="AG7" s="1">
        <f t="shared" si="3"/>
        <v>33</v>
      </c>
      <c r="AH7" s="1">
        <f t="shared" si="3"/>
        <v>34</v>
      </c>
      <c r="AI7" s="1">
        <f t="shared" si="3"/>
        <v>35</v>
      </c>
      <c r="AJ7" s="1">
        <f t="shared" si="3"/>
        <v>36</v>
      </c>
      <c r="AK7" s="1">
        <f t="shared" si="3"/>
        <v>37</v>
      </c>
      <c r="AL7" s="1">
        <f t="shared" si="3"/>
        <v>38</v>
      </c>
      <c r="AM7" s="1">
        <f t="shared" si="3"/>
        <v>39</v>
      </c>
      <c r="AN7" s="1">
        <f t="shared" ref="AN7" si="4">AM7+1</f>
        <v>40</v>
      </c>
      <c r="AO7" s="1">
        <f t="shared" ref="AO7" si="5">AN7+1</f>
        <v>41</v>
      </c>
      <c r="AP7" s="1">
        <f t="shared" ref="AP7" si="6">AO7+1</f>
        <v>42</v>
      </c>
      <c r="AQ7" s="1">
        <f t="shared" ref="AQ7" si="7">AP7+1</f>
        <v>43</v>
      </c>
      <c r="AR7" s="1">
        <f t="shared" ref="AR7" si="8">AQ7+1</f>
        <v>44</v>
      </c>
      <c r="AS7" s="1">
        <f t="shared" ref="AS7" si="9">AR7+1</f>
        <v>45</v>
      </c>
      <c r="AT7" s="1">
        <f t="shared" ref="AT7" si="10">AS7+1</f>
        <v>46</v>
      </c>
      <c r="AU7" s="1">
        <f t="shared" ref="AU7" si="11">AT7+1</f>
        <v>47</v>
      </c>
      <c r="AV7" s="1">
        <f t="shared" ref="AV7" si="12">AU7+1</f>
        <v>48</v>
      </c>
      <c r="AW7" s="1">
        <f t="shared" ref="AW7" si="13">AV7+1</f>
        <v>49</v>
      </c>
      <c r="AX7" s="1">
        <f t="shared" ref="AX7" si="14">AW7+1</f>
        <v>50</v>
      </c>
      <c r="AY7" s="1"/>
      <c r="AZ7" s="1"/>
    </row>
    <row r="9" spans="1:106" ht="15.75" thickBot="1" x14ac:dyDescent="0.3">
      <c r="A9" s="25" t="s">
        <v>0</v>
      </c>
      <c r="AM9" s="26" t="s">
        <v>0</v>
      </c>
      <c r="AN9" s="26"/>
      <c r="AO9" s="26" t="s">
        <v>1</v>
      </c>
      <c r="AP9" s="16" t="s">
        <v>12</v>
      </c>
      <c r="AQ9" s="16" t="s">
        <v>13</v>
      </c>
      <c r="AR9" s="16"/>
      <c r="AS9" s="16"/>
      <c r="AT9" s="16"/>
      <c r="AU9" s="26" t="s">
        <v>25</v>
      </c>
      <c r="AV9" s="26" t="s">
        <v>26</v>
      </c>
      <c r="AY9" s="1">
        <f>AX10+1</f>
        <v>1</v>
      </c>
      <c r="AZ9" s="1">
        <f t="shared" ref="AZ9:BV9" si="15">AY9+1</f>
        <v>2</v>
      </c>
      <c r="BA9" s="1">
        <f t="shared" si="15"/>
        <v>3</v>
      </c>
      <c r="BB9" s="1">
        <f t="shared" si="15"/>
        <v>4</v>
      </c>
      <c r="BC9" s="1">
        <f t="shared" si="15"/>
        <v>5</v>
      </c>
      <c r="BD9" s="1">
        <f t="shared" si="15"/>
        <v>6</v>
      </c>
      <c r="BE9" s="1">
        <f t="shared" si="15"/>
        <v>7</v>
      </c>
      <c r="BF9" s="1">
        <f t="shared" si="15"/>
        <v>8</v>
      </c>
      <c r="BG9" s="1">
        <f t="shared" si="15"/>
        <v>9</v>
      </c>
      <c r="BH9" s="1">
        <f t="shared" si="15"/>
        <v>10</v>
      </c>
      <c r="BI9" s="1">
        <f t="shared" si="15"/>
        <v>11</v>
      </c>
      <c r="BJ9" s="1">
        <f t="shared" si="15"/>
        <v>12</v>
      </c>
      <c r="BK9" s="1">
        <f t="shared" si="15"/>
        <v>13</v>
      </c>
      <c r="BL9" s="1">
        <f t="shared" si="15"/>
        <v>14</v>
      </c>
      <c r="BM9" s="1">
        <f t="shared" si="15"/>
        <v>15</v>
      </c>
      <c r="BN9" s="1">
        <f t="shared" si="15"/>
        <v>16</v>
      </c>
      <c r="BO9" s="1">
        <f t="shared" si="15"/>
        <v>17</v>
      </c>
      <c r="BP9" s="1">
        <f t="shared" si="15"/>
        <v>18</v>
      </c>
      <c r="BQ9" s="1">
        <f t="shared" si="15"/>
        <v>19</v>
      </c>
      <c r="BR9" s="1">
        <f t="shared" si="15"/>
        <v>20</v>
      </c>
      <c r="BS9" s="1">
        <f t="shared" si="15"/>
        <v>21</v>
      </c>
      <c r="BT9" s="1">
        <f t="shared" si="15"/>
        <v>22</v>
      </c>
      <c r="BU9" s="1">
        <f t="shared" si="15"/>
        <v>23</v>
      </c>
      <c r="BV9" s="1">
        <f t="shared" si="15"/>
        <v>24</v>
      </c>
      <c r="BW9" s="1">
        <f t="shared" ref="BW9:CP9" si="16">BV9+1</f>
        <v>25</v>
      </c>
      <c r="BX9" s="1">
        <f t="shared" si="16"/>
        <v>26</v>
      </c>
      <c r="BY9" s="1">
        <f t="shared" si="16"/>
        <v>27</v>
      </c>
      <c r="BZ9" s="1">
        <f t="shared" si="16"/>
        <v>28</v>
      </c>
      <c r="CA9" s="1">
        <f t="shared" si="16"/>
        <v>29</v>
      </c>
      <c r="CB9" s="1">
        <f t="shared" si="16"/>
        <v>30</v>
      </c>
      <c r="CC9" s="1">
        <f t="shared" si="16"/>
        <v>31</v>
      </c>
      <c r="CD9" s="1">
        <f t="shared" si="16"/>
        <v>32</v>
      </c>
      <c r="CE9" s="1">
        <f t="shared" si="16"/>
        <v>33</v>
      </c>
      <c r="CF9" s="1">
        <f t="shared" si="16"/>
        <v>34</v>
      </c>
      <c r="CG9" s="1">
        <f t="shared" si="16"/>
        <v>35</v>
      </c>
      <c r="CH9" s="1">
        <f t="shared" si="16"/>
        <v>36</v>
      </c>
      <c r="CI9" s="1">
        <f t="shared" si="16"/>
        <v>37</v>
      </c>
      <c r="CJ9" s="1">
        <f t="shared" si="16"/>
        <v>38</v>
      </c>
      <c r="CK9" s="1">
        <f t="shared" si="16"/>
        <v>39</v>
      </c>
      <c r="CL9" s="1">
        <f t="shared" si="16"/>
        <v>40</v>
      </c>
      <c r="CM9" s="1">
        <f t="shared" si="16"/>
        <v>41</v>
      </c>
      <c r="CN9" s="1">
        <f t="shared" si="16"/>
        <v>42</v>
      </c>
      <c r="CO9" s="1">
        <f t="shared" si="16"/>
        <v>43</v>
      </c>
      <c r="CP9" s="1">
        <f t="shared" si="16"/>
        <v>44</v>
      </c>
      <c r="CQ9" s="1">
        <f t="shared" ref="CQ9" si="17">CP9+1</f>
        <v>45</v>
      </c>
      <c r="CR9" s="1">
        <f t="shared" ref="CR9" si="18">CQ9+1</f>
        <v>46</v>
      </c>
      <c r="CS9" s="1">
        <f t="shared" ref="CS9" si="19">CR9+1</f>
        <v>47</v>
      </c>
      <c r="CT9" s="1">
        <f t="shared" ref="CT9" si="20">CS9+1</f>
        <v>48</v>
      </c>
      <c r="CU9" s="1">
        <f t="shared" ref="CU9" si="21">CT9+1</f>
        <v>49</v>
      </c>
      <c r="CV9" s="1">
        <f t="shared" ref="CV9" si="22">CU9+1</f>
        <v>50</v>
      </c>
      <c r="CW9" s="1">
        <f t="shared" ref="CW9" si="23">CV9+1</f>
        <v>51</v>
      </c>
      <c r="CX9" s="1">
        <f t="shared" ref="CX9" si="24">CW9+1</f>
        <v>52</v>
      </c>
      <c r="CY9" s="1">
        <f t="shared" ref="CY9" si="25">CX9+1</f>
        <v>53</v>
      </c>
    </row>
    <row r="10" spans="1:106" ht="15.75" thickTop="1" x14ac:dyDescent="0.25">
      <c r="A10" s="25" t="s">
        <v>2</v>
      </c>
      <c r="C10" s="27"/>
      <c r="D10" s="27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M10" s="45"/>
      <c r="AN10" s="36" t="s">
        <v>24</v>
      </c>
      <c r="AO10" s="46" t="s">
        <v>2</v>
      </c>
      <c r="AP10" s="43">
        <v>43956</v>
      </c>
      <c r="AQ10" s="43">
        <v>44104</v>
      </c>
      <c r="AR10" s="51"/>
      <c r="AS10" s="52"/>
      <c r="AT10" s="53"/>
      <c r="AU10" s="44">
        <f>WEEKNUM(AP10)</f>
        <v>19</v>
      </c>
      <c r="AV10" s="44">
        <f>WEEKNUM(AQ10)</f>
        <v>40</v>
      </c>
      <c r="AW10" s="1"/>
      <c r="AX10" s="1"/>
      <c r="CZ10" s="1"/>
      <c r="DA10" s="1"/>
      <c r="DB10" s="1"/>
    </row>
    <row r="11" spans="1:106" x14ac:dyDescent="0.25">
      <c r="A11" s="25" t="s">
        <v>3</v>
      </c>
      <c r="C11" s="27"/>
      <c r="D11" s="27"/>
      <c r="AM11" s="28" t="s">
        <v>22</v>
      </c>
      <c r="AN11" s="49" t="s">
        <v>3</v>
      </c>
      <c r="AO11" s="50"/>
      <c r="AP11" s="4">
        <f>MIN(AP12:AP13)</f>
        <v>5</v>
      </c>
      <c r="AQ11" s="4">
        <f>MAX(AQ12:AQ13)</f>
        <v>10</v>
      </c>
      <c r="AR11" s="54"/>
      <c r="AS11" s="55"/>
      <c r="AT11" s="56"/>
      <c r="AU11" s="41">
        <f t="shared" ref="AU11:AU13" si="26">MIN(AP11:AT11)</f>
        <v>5</v>
      </c>
      <c r="AV11" s="42">
        <f t="shared" ref="AV11:AV13" si="27">MAX(AP11:AT11)</f>
        <v>10</v>
      </c>
    </row>
    <row r="12" spans="1:106" x14ac:dyDescent="0.25">
      <c r="A12" s="25">
        <v>1</v>
      </c>
      <c r="C12" s="27"/>
      <c r="D12" s="27"/>
      <c r="AM12" s="28">
        <v>1</v>
      </c>
      <c r="AN12" s="39" t="s">
        <v>24</v>
      </c>
      <c r="AO12" s="37" t="s">
        <v>10</v>
      </c>
      <c r="AP12" s="21">
        <v>8</v>
      </c>
      <c r="AQ12" s="19">
        <v>10</v>
      </c>
      <c r="AR12" s="54"/>
      <c r="AS12" s="55"/>
      <c r="AT12" s="56"/>
      <c r="AU12" s="41">
        <f t="shared" si="26"/>
        <v>8</v>
      </c>
      <c r="AV12" s="42">
        <f t="shared" si="27"/>
        <v>10</v>
      </c>
    </row>
    <row r="13" spans="1:106" ht="15.75" thickBot="1" x14ac:dyDescent="0.3">
      <c r="A13" s="25">
        <v>2</v>
      </c>
      <c r="C13" s="27"/>
      <c r="D13" s="27"/>
      <c r="AM13" s="29">
        <v>2</v>
      </c>
      <c r="AN13" s="40" t="s">
        <v>24</v>
      </c>
      <c r="AO13" s="38" t="s">
        <v>11</v>
      </c>
      <c r="AP13" s="22">
        <v>5</v>
      </c>
      <c r="AQ13" s="20">
        <v>6</v>
      </c>
      <c r="AR13" s="57"/>
      <c r="AS13" s="58"/>
      <c r="AT13" s="59"/>
      <c r="AU13" s="41">
        <f t="shared" si="26"/>
        <v>5</v>
      </c>
      <c r="AV13" s="42">
        <f t="shared" si="27"/>
        <v>6</v>
      </c>
    </row>
    <row r="14" spans="1:106" ht="24.75" thickTop="1" thickBot="1" x14ac:dyDescent="0.3">
      <c r="C14" s="27"/>
      <c r="D14" s="27"/>
      <c r="AM14" s="60" t="s">
        <v>21</v>
      </c>
      <c r="AN14" s="61"/>
      <c r="AO14" s="62"/>
      <c r="AP14" s="14" t="s">
        <v>5</v>
      </c>
      <c r="AQ14" s="14" t="s">
        <v>6</v>
      </c>
      <c r="AR14" s="14" t="s">
        <v>7</v>
      </c>
      <c r="AS14" s="14" t="s">
        <v>8</v>
      </c>
      <c r="AT14" s="15" t="s">
        <v>9</v>
      </c>
    </row>
    <row r="15" spans="1:106" ht="15.75" thickTop="1" x14ac:dyDescent="0.25">
      <c r="A15" s="25" t="s">
        <v>4</v>
      </c>
      <c r="C15" s="27"/>
      <c r="D15" s="27"/>
      <c r="AM15" s="30" t="s">
        <v>22</v>
      </c>
      <c r="AN15" s="47" t="s">
        <v>4</v>
      </c>
      <c r="AO15" s="48"/>
      <c r="AP15" s="13">
        <f>MIN(AP16:AP27)</f>
        <v>4</v>
      </c>
      <c r="AQ15" s="11">
        <f>MAX(AQ16:AQ27)</f>
        <v>14</v>
      </c>
      <c r="AR15" s="11">
        <f t="shared" ref="AR15:AT15" si="28">MAX(AR16:AR27)</f>
        <v>11</v>
      </c>
      <c r="AS15" s="11">
        <f t="shared" si="28"/>
        <v>14</v>
      </c>
      <c r="AT15" s="12">
        <f t="shared" si="28"/>
        <v>17</v>
      </c>
      <c r="AU15" s="23">
        <f>MIN(AP16:AT27)</f>
        <v>4</v>
      </c>
      <c r="AV15" s="24">
        <f>MAX(AP16:AT27)</f>
        <v>17</v>
      </c>
    </row>
    <row r="16" spans="1:106" x14ac:dyDescent="0.25">
      <c r="A16" s="25">
        <v>4</v>
      </c>
      <c r="C16" s="27"/>
      <c r="D16" s="27"/>
      <c r="AM16" s="28">
        <f>A16</f>
        <v>4</v>
      </c>
      <c r="AN16" s="31" t="s">
        <v>24</v>
      </c>
      <c r="AO16" s="32" t="s">
        <v>5</v>
      </c>
      <c r="AP16" s="6">
        <v>5</v>
      </c>
      <c r="AQ16" s="7">
        <v>7</v>
      </c>
      <c r="AR16" s="8">
        <v>8</v>
      </c>
      <c r="AS16" s="9">
        <v>11</v>
      </c>
      <c r="AT16" s="10">
        <v>17</v>
      </c>
      <c r="AU16" s="41">
        <f t="shared" ref="AU16:AU20" si="29">MIN(AP16:AT16)</f>
        <v>5</v>
      </c>
      <c r="AV16" s="42">
        <f t="shared" ref="AV16:AV20" si="30">MAX(AP16:AT16)</f>
        <v>17</v>
      </c>
    </row>
    <row r="17" spans="1:48" x14ac:dyDescent="0.25">
      <c r="A17" s="25">
        <v>5</v>
      </c>
      <c r="C17" s="27"/>
      <c r="D17" s="27"/>
      <c r="AM17" s="28">
        <f t="shared" ref="AM17:AM27" si="31">A17</f>
        <v>5</v>
      </c>
      <c r="AN17" s="31" t="s">
        <v>24</v>
      </c>
      <c r="AO17" s="32" t="s">
        <v>6</v>
      </c>
      <c r="AP17" s="6">
        <v>4</v>
      </c>
      <c r="AQ17" s="7"/>
      <c r="AR17" s="8">
        <v>11</v>
      </c>
      <c r="AS17" s="9"/>
      <c r="AT17" s="10"/>
      <c r="AU17" s="41">
        <f t="shared" si="29"/>
        <v>4</v>
      </c>
      <c r="AV17" s="42">
        <f t="shared" si="30"/>
        <v>11</v>
      </c>
    </row>
    <row r="18" spans="1:48" x14ac:dyDescent="0.25">
      <c r="A18" s="25">
        <v>6</v>
      </c>
      <c r="C18" s="27"/>
      <c r="D18" s="27"/>
      <c r="AM18" s="28">
        <f t="shared" si="31"/>
        <v>6</v>
      </c>
      <c r="AN18" s="31" t="s">
        <v>24</v>
      </c>
      <c r="AO18" s="32" t="s">
        <v>7</v>
      </c>
      <c r="AP18" s="6">
        <v>5</v>
      </c>
      <c r="AQ18" s="7">
        <v>6</v>
      </c>
      <c r="AR18" s="8"/>
      <c r="AS18" s="9"/>
      <c r="AT18" s="10"/>
      <c r="AU18" s="41">
        <f t="shared" si="29"/>
        <v>5</v>
      </c>
      <c r="AV18" s="42">
        <f t="shared" si="30"/>
        <v>6</v>
      </c>
    </row>
    <row r="19" spans="1:48" x14ac:dyDescent="0.25">
      <c r="A19" s="25">
        <v>7</v>
      </c>
      <c r="C19" s="27"/>
      <c r="D19" s="27"/>
      <c r="AM19" s="28">
        <f t="shared" si="31"/>
        <v>7</v>
      </c>
      <c r="AN19" s="31" t="s">
        <v>24</v>
      </c>
      <c r="AO19" s="32" t="s">
        <v>8</v>
      </c>
      <c r="AP19" s="6">
        <v>11</v>
      </c>
      <c r="AQ19" s="7"/>
      <c r="AR19" s="8"/>
      <c r="AS19" s="9">
        <v>14</v>
      </c>
      <c r="AT19" s="10"/>
      <c r="AU19" s="41">
        <f t="shared" si="29"/>
        <v>11</v>
      </c>
      <c r="AV19" s="42">
        <f t="shared" si="30"/>
        <v>14</v>
      </c>
    </row>
    <row r="20" spans="1:48" x14ac:dyDescent="0.25">
      <c r="A20" s="25">
        <v>8</v>
      </c>
      <c r="C20" s="27"/>
      <c r="D20" s="27"/>
      <c r="AM20" s="28">
        <f t="shared" si="31"/>
        <v>8</v>
      </c>
      <c r="AN20" s="31" t="s">
        <v>24</v>
      </c>
      <c r="AO20" s="32" t="s">
        <v>9</v>
      </c>
      <c r="AP20" s="6"/>
      <c r="AQ20" s="7"/>
      <c r="AR20" s="8"/>
      <c r="AS20" s="9"/>
      <c r="AT20" s="10">
        <v>14</v>
      </c>
      <c r="AU20" s="41">
        <f t="shared" si="29"/>
        <v>14</v>
      </c>
      <c r="AV20" s="42">
        <f t="shared" si="30"/>
        <v>14</v>
      </c>
    </row>
    <row r="21" spans="1:48" x14ac:dyDescent="0.25">
      <c r="A21" s="25">
        <v>9</v>
      </c>
      <c r="AM21" s="28">
        <f t="shared" si="31"/>
        <v>9</v>
      </c>
      <c r="AN21" s="31" t="s">
        <v>23</v>
      </c>
      <c r="AO21" s="32" t="s">
        <v>14</v>
      </c>
      <c r="AP21" s="4">
        <v>5</v>
      </c>
      <c r="AQ21" s="4">
        <f>AP21+3</f>
        <v>8</v>
      </c>
      <c r="AR21" s="4"/>
      <c r="AS21" s="4"/>
      <c r="AT21" s="5"/>
      <c r="AU21" s="41">
        <f>MIN(AP21:AT21)</f>
        <v>5</v>
      </c>
      <c r="AV21" s="42">
        <f>MAX(AP21:AT21)</f>
        <v>8</v>
      </c>
    </row>
    <row r="22" spans="1:48" x14ac:dyDescent="0.25">
      <c r="A22" s="25">
        <v>10</v>
      </c>
      <c r="AM22" s="28">
        <f t="shared" si="31"/>
        <v>10</v>
      </c>
      <c r="AN22" s="31" t="s">
        <v>23</v>
      </c>
      <c r="AO22" s="32" t="s">
        <v>15</v>
      </c>
      <c r="AP22" s="4">
        <v>6</v>
      </c>
      <c r="AQ22" s="4">
        <f>AP22+3</f>
        <v>9</v>
      </c>
      <c r="AR22" s="4"/>
      <c r="AS22" s="4"/>
      <c r="AT22" s="5"/>
      <c r="AU22" s="41">
        <f t="shared" ref="AU22:AU27" si="32">MIN(AP22:AT22)</f>
        <v>6</v>
      </c>
      <c r="AV22" s="42">
        <f t="shared" ref="AV22:AV27" si="33">MAX(AP22:AT22)</f>
        <v>9</v>
      </c>
    </row>
    <row r="23" spans="1:48" x14ac:dyDescent="0.25">
      <c r="A23" s="25">
        <v>11</v>
      </c>
      <c r="AM23" s="28">
        <f t="shared" si="31"/>
        <v>11</v>
      </c>
      <c r="AN23" s="31" t="s">
        <v>23</v>
      </c>
      <c r="AO23" s="32" t="s">
        <v>16</v>
      </c>
      <c r="AP23" s="4">
        <v>7</v>
      </c>
      <c r="AQ23" s="4">
        <f t="shared" ref="AQ23:AQ27" si="34">AP23+3</f>
        <v>10</v>
      </c>
      <c r="AR23" s="4"/>
      <c r="AS23" s="4"/>
      <c r="AT23" s="5"/>
      <c r="AU23" s="41">
        <f t="shared" si="32"/>
        <v>7</v>
      </c>
      <c r="AV23" s="42">
        <f t="shared" si="33"/>
        <v>10</v>
      </c>
    </row>
    <row r="24" spans="1:48" x14ac:dyDescent="0.25">
      <c r="A24" s="25">
        <v>12</v>
      </c>
      <c r="AM24" s="28">
        <f t="shared" si="31"/>
        <v>12</v>
      </c>
      <c r="AN24" s="31" t="s">
        <v>23</v>
      </c>
      <c r="AO24" s="32" t="s">
        <v>17</v>
      </c>
      <c r="AP24" s="4">
        <v>8</v>
      </c>
      <c r="AQ24" s="4">
        <f t="shared" si="34"/>
        <v>11</v>
      </c>
      <c r="AR24" s="4"/>
      <c r="AS24" s="4"/>
      <c r="AT24" s="5"/>
      <c r="AU24" s="41">
        <f t="shared" si="32"/>
        <v>8</v>
      </c>
      <c r="AV24" s="42">
        <f t="shared" si="33"/>
        <v>11</v>
      </c>
    </row>
    <row r="25" spans="1:48" x14ac:dyDescent="0.25">
      <c r="A25" s="25">
        <v>13</v>
      </c>
      <c r="AM25" s="28">
        <f t="shared" si="31"/>
        <v>13</v>
      </c>
      <c r="AN25" s="31" t="s">
        <v>23</v>
      </c>
      <c r="AO25" s="32" t="s">
        <v>18</v>
      </c>
      <c r="AP25" s="4">
        <v>9</v>
      </c>
      <c r="AQ25" s="4">
        <f t="shared" si="34"/>
        <v>12</v>
      </c>
      <c r="AR25" s="4"/>
      <c r="AS25" s="4"/>
      <c r="AT25" s="5"/>
      <c r="AU25" s="41">
        <f t="shared" si="32"/>
        <v>9</v>
      </c>
      <c r="AV25" s="42">
        <f t="shared" si="33"/>
        <v>12</v>
      </c>
    </row>
    <row r="26" spans="1:48" x14ac:dyDescent="0.25">
      <c r="A26" s="25">
        <v>14</v>
      </c>
      <c r="AM26" s="28">
        <f t="shared" si="31"/>
        <v>14</v>
      </c>
      <c r="AN26" s="31" t="s">
        <v>23</v>
      </c>
      <c r="AO26" s="32" t="s">
        <v>19</v>
      </c>
      <c r="AP26" s="4">
        <v>10</v>
      </c>
      <c r="AQ26" s="2">
        <f t="shared" si="34"/>
        <v>13</v>
      </c>
      <c r="AR26" s="4"/>
      <c r="AS26" s="4"/>
      <c r="AT26" s="5"/>
      <c r="AU26" s="41">
        <f t="shared" si="32"/>
        <v>10</v>
      </c>
      <c r="AV26" s="42">
        <f t="shared" si="33"/>
        <v>13</v>
      </c>
    </row>
    <row r="27" spans="1:48" ht="15.75" thickBot="1" x14ac:dyDescent="0.3">
      <c r="A27" s="25">
        <v>15</v>
      </c>
      <c r="AM27" s="33">
        <f t="shared" si="31"/>
        <v>15</v>
      </c>
      <c r="AN27" s="34" t="s">
        <v>23</v>
      </c>
      <c r="AO27" s="35" t="s">
        <v>20</v>
      </c>
      <c r="AP27" s="17">
        <v>11</v>
      </c>
      <c r="AQ27" s="17">
        <f t="shared" si="34"/>
        <v>14</v>
      </c>
      <c r="AR27" s="17"/>
      <c r="AS27" s="17"/>
      <c r="AT27" s="18"/>
      <c r="AU27" s="41">
        <f t="shared" si="32"/>
        <v>11</v>
      </c>
      <c r="AV27" s="42">
        <f t="shared" si="33"/>
        <v>14</v>
      </c>
    </row>
    <row r="28" spans="1:48" ht="15.75" thickTop="1" x14ac:dyDescent="0.25"/>
  </sheetData>
  <mergeCells count="4">
    <mergeCell ref="AN15:AO15"/>
    <mergeCell ref="AN11:AO11"/>
    <mergeCell ref="AR10:AT13"/>
    <mergeCell ref="AM14:AO14"/>
  </mergeCells>
  <dataValidations count="1">
    <dataValidation type="list" allowBlank="1" showInputMessage="1" showErrorMessage="1" sqref="AN10 AN12:AN13 AN16:AN27" xr:uid="{F5E6DA0E-4C62-43B9-8555-063B475ACE0B}">
      <formula1>"F,T,R"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HASSANI, Khalid</dc:creator>
  <cp:lastModifiedBy>jp</cp:lastModifiedBy>
  <dcterms:created xsi:type="dcterms:W3CDTF">2020-05-30T14:08:37Z</dcterms:created>
  <dcterms:modified xsi:type="dcterms:W3CDTF">2020-06-02T14:23:19Z</dcterms:modified>
</cp:coreProperties>
</file>