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13_ncr:1_{2326E566-E04A-4D0C-B283-3CFB8A0633C8}" xr6:coauthVersionLast="45" xr6:coauthVersionMax="45" xr10:uidLastSave="{00000000-0000-0000-0000-000000000000}"/>
  <bookViews>
    <workbookView xWindow="-120" yWindow="-120" windowWidth="24240" windowHeight="13140" xr2:uid="{508EBEAA-85E7-47F6-9305-51AE245C4DE6}"/>
  </bookViews>
  <sheets>
    <sheet name="Aout" sheetId="1" r:id="rId1"/>
    <sheet name="Septembre" sheetId="6" r:id="rId2"/>
    <sheet name="Congé" sheetId="3" r:id="rId3"/>
    <sheet name="Paramètres" sheetId="5" r:id="rId4"/>
  </sheets>
  <definedNames>
    <definedName name="Critères_Abences">OFFSET(Paramètres!$B$3,,,COUNTA(Paramètres!$B$3:$B$29))</definedName>
    <definedName name="ListeSalaries">OFFSET(Paramètres!$A$3,,,COUNTA(Paramètres!$A$3:$A$34))</definedName>
  </definedNames>
  <calcPr calcId="18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6" i="6" l="1"/>
  <c r="F102" i="6"/>
  <c r="F96" i="6"/>
  <c r="O94" i="6"/>
  <c r="M94" i="6"/>
  <c r="F94" i="6"/>
  <c r="S93" i="6"/>
  <c r="Q93" i="6"/>
  <c r="O93" i="6"/>
  <c r="M93" i="6"/>
  <c r="S92" i="6"/>
  <c r="Q92" i="6"/>
  <c r="O92" i="6"/>
  <c r="M92" i="6"/>
  <c r="F92" i="6"/>
  <c r="R91" i="6"/>
  <c r="P91" i="6"/>
  <c r="N91" i="6"/>
  <c r="L91" i="6"/>
  <c r="F90" i="6"/>
  <c r="F91" i="6" s="1"/>
  <c r="F101" i="6" s="1"/>
  <c r="N89" i="6"/>
  <c r="L89" i="6"/>
  <c r="E89" i="6"/>
  <c r="Q89" i="6" s="1"/>
  <c r="J69" i="1"/>
  <c r="I69" i="1"/>
  <c r="H69" i="1"/>
  <c r="G69" i="1"/>
  <c r="F69" i="1"/>
  <c r="J47" i="1"/>
  <c r="I47" i="1"/>
  <c r="H47" i="1"/>
  <c r="G47" i="1"/>
  <c r="F47" i="1"/>
  <c r="J25" i="1"/>
  <c r="I25" i="1"/>
  <c r="H25" i="1"/>
  <c r="G25" i="1"/>
  <c r="F25" i="1"/>
  <c r="J3" i="1"/>
  <c r="I3" i="1"/>
  <c r="H3" i="1"/>
  <c r="G3" i="1"/>
  <c r="G13" i="1" s="1"/>
  <c r="F3" i="1"/>
  <c r="J79" i="1"/>
  <c r="I79" i="1"/>
  <c r="H79" i="1"/>
  <c r="G79" i="1"/>
  <c r="F79" i="1"/>
  <c r="J57" i="1"/>
  <c r="I57" i="1"/>
  <c r="H57" i="1"/>
  <c r="G57" i="1"/>
  <c r="F57" i="1"/>
  <c r="J35" i="1"/>
  <c r="I35" i="1"/>
  <c r="H35" i="1"/>
  <c r="G35" i="1"/>
  <c r="F35" i="1"/>
  <c r="J13" i="1"/>
  <c r="I13" i="1"/>
  <c r="H13" i="1"/>
  <c r="F13" i="1"/>
  <c r="F84" i="6"/>
  <c r="F80" i="6"/>
  <c r="F74" i="6"/>
  <c r="O72" i="6"/>
  <c r="M72" i="6"/>
  <c r="F72" i="6"/>
  <c r="S71" i="6"/>
  <c r="Q71" i="6"/>
  <c r="O71" i="6"/>
  <c r="M71" i="6"/>
  <c r="F71" i="6"/>
  <c r="S70" i="6"/>
  <c r="Q70" i="6"/>
  <c r="O70" i="6"/>
  <c r="M70" i="6"/>
  <c r="R69" i="6"/>
  <c r="P69" i="6"/>
  <c r="N69" i="6"/>
  <c r="L69" i="6"/>
  <c r="F68" i="6"/>
  <c r="F87" i="6" s="1"/>
  <c r="N67" i="6"/>
  <c r="L67" i="6"/>
  <c r="E67" i="6"/>
  <c r="Q67" i="6" s="1"/>
  <c r="O50" i="6"/>
  <c r="M50" i="6"/>
  <c r="S49" i="6"/>
  <c r="Q49" i="6"/>
  <c r="O49" i="6"/>
  <c r="M49" i="6"/>
  <c r="F49" i="6"/>
  <c r="S48" i="6"/>
  <c r="Q48" i="6"/>
  <c r="O48" i="6"/>
  <c r="M48" i="6"/>
  <c r="F48" i="6"/>
  <c r="R47" i="6"/>
  <c r="P47" i="6"/>
  <c r="N47" i="6"/>
  <c r="L47" i="6"/>
  <c r="F46" i="6"/>
  <c r="F63" i="6" s="1"/>
  <c r="N45" i="6"/>
  <c r="L45" i="6"/>
  <c r="E45" i="6"/>
  <c r="Q45" i="6" s="1"/>
  <c r="O28" i="6"/>
  <c r="M28" i="6"/>
  <c r="S27" i="6"/>
  <c r="Q27" i="6"/>
  <c r="O27" i="6"/>
  <c r="M27" i="6"/>
  <c r="S26" i="6"/>
  <c r="Q26" i="6"/>
  <c r="O26" i="6"/>
  <c r="M26" i="6"/>
  <c r="R25" i="6"/>
  <c r="P25" i="6"/>
  <c r="N25" i="6"/>
  <c r="L25" i="6"/>
  <c r="F24" i="6"/>
  <c r="F25" i="6" s="1"/>
  <c r="F35" i="6" s="1"/>
  <c r="N23" i="6"/>
  <c r="L23" i="6"/>
  <c r="E23" i="6"/>
  <c r="Q23" i="6" s="1"/>
  <c r="O6" i="6"/>
  <c r="M6" i="6"/>
  <c r="S5" i="6"/>
  <c r="Q5" i="6"/>
  <c r="O5" i="6"/>
  <c r="M5" i="6"/>
  <c r="S4" i="6"/>
  <c r="Q4" i="6"/>
  <c r="O4" i="6"/>
  <c r="M4" i="6"/>
  <c r="R3" i="6"/>
  <c r="P3" i="6"/>
  <c r="N3" i="6"/>
  <c r="L3" i="6"/>
  <c r="F2" i="6"/>
  <c r="F14" i="6" s="1"/>
  <c r="N1" i="6"/>
  <c r="L1" i="6"/>
  <c r="E1" i="6"/>
  <c r="Q1" i="6" s="1"/>
  <c r="F71" i="1"/>
  <c r="G71" i="1"/>
  <c r="H71" i="1"/>
  <c r="I71" i="1"/>
  <c r="J71" i="1"/>
  <c r="F72" i="1"/>
  <c r="G72" i="1"/>
  <c r="H72" i="1"/>
  <c r="I72" i="1"/>
  <c r="J72" i="1"/>
  <c r="F73" i="1"/>
  <c r="G73" i="1"/>
  <c r="H73" i="1"/>
  <c r="I73" i="1"/>
  <c r="J73" i="1"/>
  <c r="F74" i="1"/>
  <c r="G74" i="1"/>
  <c r="H74" i="1"/>
  <c r="I74" i="1"/>
  <c r="J74" i="1"/>
  <c r="F75" i="1"/>
  <c r="G75" i="1"/>
  <c r="H75" i="1"/>
  <c r="I75" i="1"/>
  <c r="J75" i="1"/>
  <c r="F76" i="1"/>
  <c r="G76" i="1"/>
  <c r="H76" i="1"/>
  <c r="I76" i="1"/>
  <c r="J76" i="1"/>
  <c r="F77" i="1"/>
  <c r="G77" i="1"/>
  <c r="H77" i="1"/>
  <c r="I77" i="1"/>
  <c r="J77" i="1"/>
  <c r="G70" i="1"/>
  <c r="H70" i="1"/>
  <c r="I70" i="1"/>
  <c r="J70" i="1"/>
  <c r="F70" i="1"/>
  <c r="F49" i="1"/>
  <c r="G49" i="1"/>
  <c r="H49" i="1"/>
  <c r="I49" i="1"/>
  <c r="J49" i="1"/>
  <c r="F50" i="1"/>
  <c r="G50" i="1"/>
  <c r="H50" i="1"/>
  <c r="I50" i="1"/>
  <c r="J50" i="1"/>
  <c r="F51" i="1"/>
  <c r="G51" i="1"/>
  <c r="H51" i="1"/>
  <c r="I51" i="1"/>
  <c r="J51" i="1"/>
  <c r="F52" i="1"/>
  <c r="G52" i="1"/>
  <c r="H52" i="1"/>
  <c r="I52" i="1"/>
  <c r="J52" i="1"/>
  <c r="F53" i="1"/>
  <c r="G53" i="1"/>
  <c r="H53" i="1"/>
  <c r="I53" i="1"/>
  <c r="J53" i="1"/>
  <c r="F54" i="1"/>
  <c r="G54" i="1"/>
  <c r="H54" i="1"/>
  <c r="I54" i="1"/>
  <c r="J54" i="1"/>
  <c r="F55" i="1"/>
  <c r="G55" i="1"/>
  <c r="H55" i="1"/>
  <c r="I55" i="1"/>
  <c r="J55" i="1"/>
  <c r="G48" i="1"/>
  <c r="H48" i="1"/>
  <c r="I48" i="1"/>
  <c r="J48" i="1"/>
  <c r="F48" i="1"/>
  <c r="F27" i="1"/>
  <c r="G27" i="1"/>
  <c r="H27" i="1"/>
  <c r="I27" i="1"/>
  <c r="J27" i="1"/>
  <c r="F28" i="1"/>
  <c r="G28" i="1"/>
  <c r="H28" i="1"/>
  <c r="I28" i="1"/>
  <c r="J28" i="1"/>
  <c r="F29" i="1"/>
  <c r="G29" i="1"/>
  <c r="H29" i="1"/>
  <c r="I29" i="1"/>
  <c r="J29" i="1"/>
  <c r="F30" i="1"/>
  <c r="G30" i="1"/>
  <c r="H30" i="1"/>
  <c r="I30" i="1"/>
  <c r="J30" i="1"/>
  <c r="F31" i="1"/>
  <c r="G31" i="1"/>
  <c r="H31" i="1"/>
  <c r="I31" i="1"/>
  <c r="J31" i="1"/>
  <c r="F32" i="1"/>
  <c r="G32" i="1"/>
  <c r="H32" i="1"/>
  <c r="I32" i="1"/>
  <c r="J32" i="1"/>
  <c r="F33" i="1"/>
  <c r="G33" i="1"/>
  <c r="H33" i="1"/>
  <c r="I33" i="1"/>
  <c r="J33" i="1"/>
  <c r="G26" i="1"/>
  <c r="H26" i="1"/>
  <c r="I26" i="1"/>
  <c r="J26" i="1"/>
  <c r="F26" i="1"/>
  <c r="F5" i="1"/>
  <c r="G5" i="1"/>
  <c r="H5" i="1"/>
  <c r="I5" i="1"/>
  <c r="J5" i="1"/>
  <c r="F6" i="1"/>
  <c r="G6" i="1"/>
  <c r="H6" i="1"/>
  <c r="I6" i="1"/>
  <c r="J6" i="1"/>
  <c r="F7" i="1"/>
  <c r="G7" i="1"/>
  <c r="H7" i="1"/>
  <c r="I7" i="1"/>
  <c r="J7" i="1"/>
  <c r="F8" i="1"/>
  <c r="G8" i="1"/>
  <c r="H8" i="1"/>
  <c r="I8" i="1"/>
  <c r="J8" i="1"/>
  <c r="F9" i="1"/>
  <c r="G9" i="1"/>
  <c r="H9" i="1"/>
  <c r="I9" i="1"/>
  <c r="J9" i="1"/>
  <c r="F10" i="1"/>
  <c r="G10" i="1"/>
  <c r="H10" i="1"/>
  <c r="I10" i="1"/>
  <c r="J10" i="1"/>
  <c r="F11" i="1"/>
  <c r="G11" i="1"/>
  <c r="H11" i="1"/>
  <c r="I11" i="1"/>
  <c r="J11" i="1"/>
  <c r="G4" i="1"/>
  <c r="H4" i="1"/>
  <c r="I4" i="1"/>
  <c r="J4" i="1"/>
  <c r="F4" i="1"/>
  <c r="F81" i="1"/>
  <c r="G81" i="1"/>
  <c r="H81" i="1"/>
  <c r="I81" i="1"/>
  <c r="J81" i="1"/>
  <c r="F82" i="1"/>
  <c r="G82" i="1"/>
  <c r="H82" i="1"/>
  <c r="I82" i="1"/>
  <c r="J82" i="1"/>
  <c r="F83" i="1"/>
  <c r="G83" i="1"/>
  <c r="H83" i="1"/>
  <c r="I83" i="1"/>
  <c r="J83" i="1"/>
  <c r="F84" i="1"/>
  <c r="G84" i="1"/>
  <c r="H84" i="1"/>
  <c r="I84" i="1"/>
  <c r="J84" i="1"/>
  <c r="F85" i="1"/>
  <c r="G85" i="1"/>
  <c r="H85" i="1"/>
  <c r="I85" i="1"/>
  <c r="J85" i="1"/>
  <c r="F86" i="1"/>
  <c r="G86" i="1"/>
  <c r="H86" i="1"/>
  <c r="I86" i="1"/>
  <c r="J86" i="1"/>
  <c r="F87" i="1"/>
  <c r="G87" i="1"/>
  <c r="H87" i="1"/>
  <c r="I87" i="1"/>
  <c r="J87" i="1"/>
  <c r="G80" i="1"/>
  <c r="H80" i="1"/>
  <c r="I80" i="1"/>
  <c r="J80" i="1"/>
  <c r="F80" i="1"/>
  <c r="F59" i="1"/>
  <c r="G59" i="1"/>
  <c r="H59" i="1"/>
  <c r="I59" i="1"/>
  <c r="J59" i="1"/>
  <c r="F60" i="1"/>
  <c r="G60" i="1"/>
  <c r="H60" i="1"/>
  <c r="I60" i="1"/>
  <c r="J60" i="1"/>
  <c r="F61" i="1"/>
  <c r="G61" i="1"/>
  <c r="H61" i="1"/>
  <c r="I61" i="1"/>
  <c r="J61" i="1"/>
  <c r="F62" i="1"/>
  <c r="G62" i="1"/>
  <c r="H62" i="1"/>
  <c r="I62" i="1"/>
  <c r="J62" i="1"/>
  <c r="F63" i="1"/>
  <c r="G63" i="1"/>
  <c r="H63" i="1"/>
  <c r="I63" i="1"/>
  <c r="J63" i="1"/>
  <c r="F64" i="1"/>
  <c r="G64" i="1"/>
  <c r="H64" i="1"/>
  <c r="I64" i="1"/>
  <c r="J64" i="1"/>
  <c r="F65" i="1"/>
  <c r="G65" i="1"/>
  <c r="H65" i="1"/>
  <c r="I65" i="1"/>
  <c r="J65" i="1"/>
  <c r="G58" i="1"/>
  <c r="H58" i="1"/>
  <c r="I58" i="1"/>
  <c r="J58" i="1"/>
  <c r="F58" i="1"/>
  <c r="F37" i="1"/>
  <c r="G37" i="1"/>
  <c r="H37" i="1"/>
  <c r="I37" i="1"/>
  <c r="J37" i="1"/>
  <c r="F38" i="1"/>
  <c r="G38" i="1"/>
  <c r="H38" i="1"/>
  <c r="I38" i="1"/>
  <c r="J38" i="1"/>
  <c r="F39" i="1"/>
  <c r="G39" i="1"/>
  <c r="H39" i="1"/>
  <c r="I39" i="1"/>
  <c r="J39" i="1"/>
  <c r="F40" i="1"/>
  <c r="G40" i="1"/>
  <c r="H40" i="1"/>
  <c r="I40" i="1"/>
  <c r="J40" i="1"/>
  <c r="F41" i="1"/>
  <c r="G41" i="1"/>
  <c r="H41" i="1"/>
  <c r="I41" i="1"/>
  <c r="J41" i="1"/>
  <c r="F42" i="1"/>
  <c r="G42" i="1"/>
  <c r="H42" i="1"/>
  <c r="I42" i="1"/>
  <c r="J42" i="1"/>
  <c r="F43" i="1"/>
  <c r="G43" i="1"/>
  <c r="H43" i="1"/>
  <c r="I43" i="1"/>
  <c r="J43" i="1"/>
  <c r="G36" i="1"/>
  <c r="H36" i="1"/>
  <c r="I36" i="1"/>
  <c r="J36" i="1"/>
  <c r="F36" i="1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AG3" i="3"/>
  <c r="AH3" i="3"/>
  <c r="AI3" i="3"/>
  <c r="AJ3" i="3"/>
  <c r="AK3" i="3"/>
  <c r="AL3" i="3"/>
  <c r="AM3" i="3"/>
  <c r="AN3" i="3"/>
  <c r="AO3" i="3"/>
  <c r="AP3" i="3"/>
  <c r="AQ3" i="3"/>
  <c r="AR3" i="3"/>
  <c r="AS3" i="3"/>
  <c r="AT3" i="3"/>
  <c r="AU3" i="3"/>
  <c r="AV3" i="3"/>
  <c r="AW3" i="3"/>
  <c r="AX3" i="3"/>
  <c r="AY3" i="3"/>
  <c r="AZ3" i="3"/>
  <c r="BA3" i="3"/>
  <c r="BB3" i="3"/>
  <c r="BC3" i="3"/>
  <c r="BD3" i="3"/>
  <c r="BE3" i="3"/>
  <c r="BF3" i="3"/>
  <c r="BG3" i="3"/>
  <c r="BH3" i="3"/>
  <c r="BI3" i="3"/>
  <c r="BJ3" i="3"/>
  <c r="BK3" i="3"/>
  <c r="BL3" i="3"/>
  <c r="BM3" i="3"/>
  <c r="BN3" i="3"/>
  <c r="BO3" i="3"/>
  <c r="BP3" i="3"/>
  <c r="BQ3" i="3"/>
  <c r="BR3" i="3"/>
  <c r="BS3" i="3"/>
  <c r="BT3" i="3"/>
  <c r="BU3" i="3"/>
  <c r="BV3" i="3"/>
  <c r="BW3" i="3"/>
  <c r="BX3" i="3"/>
  <c r="BY3" i="3"/>
  <c r="BZ3" i="3"/>
  <c r="CA3" i="3"/>
  <c r="CB3" i="3"/>
  <c r="CC3" i="3"/>
  <c r="CD3" i="3"/>
  <c r="CE3" i="3"/>
  <c r="CF3" i="3"/>
  <c r="CG3" i="3"/>
  <c r="CH3" i="3"/>
  <c r="CI3" i="3"/>
  <c r="CJ3" i="3"/>
  <c r="CK3" i="3"/>
  <c r="CL3" i="3"/>
  <c r="CM3" i="3"/>
  <c r="CN3" i="3"/>
  <c r="CO3" i="3"/>
  <c r="CP3" i="3"/>
  <c r="CQ3" i="3"/>
  <c r="CR3" i="3"/>
  <c r="CS3" i="3"/>
  <c r="CT3" i="3"/>
  <c r="CU3" i="3"/>
  <c r="CV3" i="3"/>
  <c r="CW3" i="3"/>
  <c r="CX3" i="3"/>
  <c r="CY3" i="3"/>
  <c r="CZ3" i="3"/>
  <c r="DA3" i="3"/>
  <c r="DB3" i="3"/>
  <c r="DC3" i="3"/>
  <c r="DD3" i="3"/>
  <c r="DE3" i="3"/>
  <c r="DF3" i="3"/>
  <c r="DG3" i="3"/>
  <c r="DH3" i="3"/>
  <c r="DI3" i="3"/>
  <c r="DJ3" i="3"/>
  <c r="DK3" i="3"/>
  <c r="DL3" i="3"/>
  <c r="DM3" i="3"/>
  <c r="DN3" i="3"/>
  <c r="DO3" i="3"/>
  <c r="DP3" i="3"/>
  <c r="DQ3" i="3"/>
  <c r="DR3" i="3"/>
  <c r="DS3" i="3"/>
  <c r="DT3" i="3"/>
  <c r="DU3" i="3"/>
  <c r="DV3" i="3"/>
  <c r="DW3" i="3"/>
  <c r="DX3" i="3"/>
  <c r="DY3" i="3"/>
  <c r="DZ3" i="3"/>
  <c r="EA3" i="3"/>
  <c r="EB3" i="3"/>
  <c r="EC3" i="3"/>
  <c r="ED3" i="3"/>
  <c r="EE3" i="3"/>
  <c r="EF3" i="3"/>
  <c r="EG3" i="3"/>
  <c r="EH3" i="3"/>
  <c r="EI3" i="3"/>
  <c r="EJ3" i="3"/>
  <c r="EK3" i="3"/>
  <c r="EL3" i="3"/>
  <c r="EM3" i="3"/>
  <c r="EN3" i="3"/>
  <c r="EO3" i="3"/>
  <c r="EP3" i="3"/>
  <c r="EQ3" i="3"/>
  <c r="ER3" i="3"/>
  <c r="ES3" i="3"/>
  <c r="ET3" i="3"/>
  <c r="EU3" i="3"/>
  <c r="EV3" i="3"/>
  <c r="EW3" i="3"/>
  <c r="EX3" i="3"/>
  <c r="EY3" i="3"/>
  <c r="EZ3" i="3"/>
  <c r="FA3" i="3"/>
  <c r="FB3" i="3"/>
  <c r="FC3" i="3"/>
  <c r="FD3" i="3"/>
  <c r="FE3" i="3"/>
  <c r="FF3" i="3"/>
  <c r="FG3" i="3"/>
  <c r="FH3" i="3"/>
  <c r="FI3" i="3"/>
  <c r="FJ3" i="3"/>
  <c r="FK3" i="3"/>
  <c r="FL3" i="3"/>
  <c r="FM3" i="3"/>
  <c r="FN3" i="3"/>
  <c r="FO3" i="3"/>
  <c r="FP3" i="3"/>
  <c r="FQ3" i="3"/>
  <c r="FR3" i="3"/>
  <c r="FS3" i="3"/>
  <c r="FT3" i="3"/>
  <c r="FU3" i="3"/>
  <c r="FV3" i="3"/>
  <c r="FW3" i="3"/>
  <c r="FX3" i="3"/>
  <c r="FY3" i="3"/>
  <c r="FZ3" i="3"/>
  <c r="GA3" i="3"/>
  <c r="GB3" i="3"/>
  <c r="GC3" i="3"/>
  <c r="GD3" i="3"/>
  <c r="GE3" i="3"/>
  <c r="GF3" i="3"/>
  <c r="GG3" i="3"/>
  <c r="GH3" i="3"/>
  <c r="GI3" i="3"/>
  <c r="GJ3" i="3"/>
  <c r="GK3" i="3"/>
  <c r="GL3" i="3"/>
  <c r="GM3" i="3"/>
  <c r="GN3" i="3"/>
  <c r="GO3" i="3"/>
  <c r="GP3" i="3"/>
  <c r="GQ3" i="3"/>
  <c r="GR3" i="3"/>
  <c r="GS3" i="3"/>
  <c r="GT3" i="3"/>
  <c r="GU3" i="3"/>
  <c r="GV3" i="3"/>
  <c r="GW3" i="3"/>
  <c r="GX3" i="3"/>
  <c r="GY3" i="3"/>
  <c r="GZ3" i="3"/>
  <c r="HA3" i="3"/>
  <c r="HB3" i="3"/>
  <c r="HC3" i="3"/>
  <c r="HD3" i="3"/>
  <c r="HE3" i="3"/>
  <c r="HF3" i="3"/>
  <c r="HG3" i="3"/>
  <c r="HH3" i="3"/>
  <c r="HI3" i="3"/>
  <c r="HJ3" i="3"/>
  <c r="HK3" i="3"/>
  <c r="HL3" i="3"/>
  <c r="HM3" i="3"/>
  <c r="HN3" i="3"/>
  <c r="HO3" i="3"/>
  <c r="HP3" i="3"/>
  <c r="HQ3" i="3"/>
  <c r="HR3" i="3"/>
  <c r="HS3" i="3"/>
  <c r="HT3" i="3"/>
  <c r="HU3" i="3"/>
  <c r="HV3" i="3"/>
  <c r="HW3" i="3"/>
  <c r="HX3" i="3"/>
  <c r="HY3" i="3"/>
  <c r="HZ3" i="3"/>
  <c r="IA3" i="3"/>
  <c r="IB3" i="3"/>
  <c r="IC3" i="3"/>
  <c r="ID3" i="3"/>
  <c r="IE3" i="3"/>
  <c r="IF3" i="3"/>
  <c r="IG3" i="3"/>
  <c r="IH3" i="3"/>
  <c r="II3" i="3"/>
  <c r="IJ3" i="3"/>
  <c r="IK3" i="3"/>
  <c r="IL3" i="3"/>
  <c r="IM3" i="3"/>
  <c r="IN3" i="3"/>
  <c r="IO3" i="3"/>
  <c r="IP3" i="3"/>
  <c r="IQ3" i="3"/>
  <c r="IR3" i="3"/>
  <c r="IS3" i="3"/>
  <c r="IT3" i="3"/>
  <c r="IU3" i="3"/>
  <c r="IV3" i="3"/>
  <c r="IW3" i="3"/>
  <c r="IX3" i="3"/>
  <c r="IY3" i="3"/>
  <c r="IZ3" i="3"/>
  <c r="JA3" i="3"/>
  <c r="JB3" i="3"/>
  <c r="JC3" i="3"/>
  <c r="JD3" i="3"/>
  <c r="JE3" i="3"/>
  <c r="JF3" i="3"/>
  <c r="JG3" i="3"/>
  <c r="JH3" i="3"/>
  <c r="JI3" i="3"/>
  <c r="JJ3" i="3"/>
  <c r="JK3" i="3"/>
  <c r="JL3" i="3"/>
  <c r="JM3" i="3"/>
  <c r="JN3" i="3"/>
  <c r="JO3" i="3"/>
  <c r="JP3" i="3"/>
  <c r="JQ3" i="3"/>
  <c r="JR3" i="3"/>
  <c r="JS3" i="3"/>
  <c r="JT3" i="3"/>
  <c r="JU3" i="3"/>
  <c r="JV3" i="3"/>
  <c r="JW3" i="3"/>
  <c r="JX3" i="3"/>
  <c r="JY3" i="3"/>
  <c r="JZ3" i="3"/>
  <c r="KA3" i="3"/>
  <c r="KB3" i="3"/>
  <c r="KC3" i="3"/>
  <c r="KD3" i="3"/>
  <c r="KE3" i="3"/>
  <c r="KF3" i="3"/>
  <c r="KG3" i="3"/>
  <c r="KH3" i="3"/>
  <c r="KI3" i="3"/>
  <c r="KJ3" i="3"/>
  <c r="KK3" i="3"/>
  <c r="KL3" i="3"/>
  <c r="KM3" i="3"/>
  <c r="KN3" i="3"/>
  <c r="KO3" i="3"/>
  <c r="KP3" i="3"/>
  <c r="KQ3" i="3"/>
  <c r="KR3" i="3"/>
  <c r="KS3" i="3"/>
  <c r="KT3" i="3"/>
  <c r="KU3" i="3"/>
  <c r="KV3" i="3"/>
  <c r="KW3" i="3"/>
  <c r="KX3" i="3"/>
  <c r="KY3" i="3"/>
  <c r="KZ3" i="3"/>
  <c r="LA3" i="3"/>
  <c r="LB3" i="3"/>
  <c r="LC3" i="3"/>
  <c r="LD3" i="3"/>
  <c r="LE3" i="3"/>
  <c r="LF3" i="3"/>
  <c r="LG3" i="3"/>
  <c r="LH3" i="3"/>
  <c r="LI3" i="3"/>
  <c r="LJ3" i="3"/>
  <c r="LK3" i="3"/>
  <c r="LL3" i="3"/>
  <c r="LM3" i="3"/>
  <c r="LN3" i="3"/>
  <c r="LO3" i="3"/>
  <c r="LP3" i="3"/>
  <c r="LQ3" i="3"/>
  <c r="LR3" i="3"/>
  <c r="LS3" i="3"/>
  <c r="LT3" i="3"/>
  <c r="LU3" i="3"/>
  <c r="LV3" i="3"/>
  <c r="LW3" i="3"/>
  <c r="LX3" i="3"/>
  <c r="LY3" i="3"/>
  <c r="LZ3" i="3"/>
  <c r="MA3" i="3"/>
  <c r="MB3" i="3"/>
  <c r="MC3" i="3"/>
  <c r="MD3" i="3"/>
  <c r="ME3" i="3"/>
  <c r="MF3" i="3"/>
  <c r="MG3" i="3"/>
  <c r="MH3" i="3"/>
  <c r="MI3" i="3"/>
  <c r="MJ3" i="3"/>
  <c r="MK3" i="3"/>
  <c r="ML3" i="3"/>
  <c r="MM3" i="3"/>
  <c r="MN3" i="3"/>
  <c r="MO3" i="3"/>
  <c r="MP3" i="3"/>
  <c r="MQ3" i="3"/>
  <c r="MR3" i="3"/>
  <c r="MS3" i="3"/>
  <c r="MT3" i="3"/>
  <c r="MU3" i="3"/>
  <c r="MV3" i="3"/>
  <c r="MW3" i="3"/>
  <c r="MX3" i="3"/>
  <c r="MY3" i="3"/>
  <c r="MZ3" i="3"/>
  <c r="NA3" i="3"/>
  <c r="NB3" i="3"/>
  <c r="NC3" i="3"/>
  <c r="ND3" i="3"/>
  <c r="NE3" i="3"/>
  <c r="F37" i="6" l="1"/>
  <c r="F3" i="6"/>
  <c r="F13" i="6" s="1"/>
  <c r="F97" i="6"/>
  <c r="F103" i="6"/>
  <c r="F107" i="6"/>
  <c r="F98" i="6"/>
  <c r="F104" i="6"/>
  <c r="F108" i="6"/>
  <c r="F93" i="6"/>
  <c r="F95" i="6"/>
  <c r="F99" i="6"/>
  <c r="F105" i="6"/>
  <c r="F109" i="6"/>
  <c r="G90" i="6"/>
  <c r="G91" i="6" s="1"/>
  <c r="G101" i="6" s="1"/>
  <c r="F69" i="6"/>
  <c r="F79" i="6" s="1"/>
  <c r="F51" i="6"/>
  <c r="F61" i="6"/>
  <c r="F54" i="6"/>
  <c r="F64" i="6"/>
  <c r="F47" i="6"/>
  <c r="F57" i="6" s="1"/>
  <c r="F55" i="6"/>
  <c r="F65" i="6"/>
  <c r="G46" i="6"/>
  <c r="F60" i="6"/>
  <c r="F19" i="6"/>
  <c r="F15" i="6"/>
  <c r="F40" i="6"/>
  <c r="F36" i="6"/>
  <c r="F30" i="6"/>
  <c r="F28" i="6"/>
  <c r="F43" i="6"/>
  <c r="F39" i="6"/>
  <c r="F33" i="6"/>
  <c r="F29" i="6"/>
  <c r="F27" i="6"/>
  <c r="F31" i="6"/>
  <c r="F41" i="6"/>
  <c r="G62" i="6"/>
  <c r="G65" i="6"/>
  <c r="G49" i="6"/>
  <c r="F5" i="6"/>
  <c r="F6" i="6"/>
  <c r="G24" i="6"/>
  <c r="G25" i="6" s="1"/>
  <c r="G35" i="6" s="1"/>
  <c r="F38" i="6"/>
  <c r="F21" i="6"/>
  <c r="F17" i="6"/>
  <c r="F20" i="6"/>
  <c r="F16" i="6"/>
  <c r="F10" i="6"/>
  <c r="F4" i="6"/>
  <c r="G2" i="6"/>
  <c r="G3" i="6" s="1"/>
  <c r="G13" i="6" s="1"/>
  <c r="F11" i="6"/>
  <c r="G60" i="6"/>
  <c r="F7" i="6"/>
  <c r="F8" i="6"/>
  <c r="F9" i="6"/>
  <c r="F18" i="6"/>
  <c r="F26" i="6"/>
  <c r="F32" i="6"/>
  <c r="F42" i="6"/>
  <c r="G48" i="6"/>
  <c r="F50" i="6"/>
  <c r="F52" i="6"/>
  <c r="F58" i="6"/>
  <c r="F62" i="6"/>
  <c r="F75" i="6"/>
  <c r="F81" i="6"/>
  <c r="F85" i="6"/>
  <c r="F53" i="6"/>
  <c r="F59" i="6"/>
  <c r="G68" i="6"/>
  <c r="F70" i="6"/>
  <c r="F76" i="6"/>
  <c r="F82" i="6"/>
  <c r="F86" i="6"/>
  <c r="F73" i="6"/>
  <c r="F77" i="6"/>
  <c r="F83" i="6"/>
  <c r="O72" i="1"/>
  <c r="M72" i="1"/>
  <c r="S71" i="1"/>
  <c r="Q71" i="1"/>
  <c r="O71" i="1"/>
  <c r="M71" i="1"/>
  <c r="S70" i="1"/>
  <c r="Q70" i="1"/>
  <c r="O70" i="1"/>
  <c r="M70" i="1"/>
  <c r="R69" i="1"/>
  <c r="P69" i="1"/>
  <c r="N69" i="1"/>
  <c r="L69" i="1"/>
  <c r="F68" i="1"/>
  <c r="G68" i="1" s="1"/>
  <c r="H68" i="1" s="1"/>
  <c r="I68" i="1" s="1"/>
  <c r="J68" i="1" s="1"/>
  <c r="N67" i="1"/>
  <c r="L67" i="1"/>
  <c r="E67" i="1"/>
  <c r="Q67" i="1" s="1"/>
  <c r="O50" i="1"/>
  <c r="M50" i="1"/>
  <c r="S49" i="1"/>
  <c r="Q49" i="1"/>
  <c r="O49" i="1"/>
  <c r="M49" i="1"/>
  <c r="S48" i="1"/>
  <c r="Q48" i="1"/>
  <c r="O48" i="1"/>
  <c r="M48" i="1"/>
  <c r="R47" i="1"/>
  <c r="P47" i="1"/>
  <c r="N47" i="1"/>
  <c r="L47" i="1"/>
  <c r="F46" i="1"/>
  <c r="G46" i="1" s="1"/>
  <c r="H46" i="1" s="1"/>
  <c r="I46" i="1" s="1"/>
  <c r="J46" i="1" s="1"/>
  <c r="N45" i="1"/>
  <c r="L45" i="1"/>
  <c r="E45" i="1"/>
  <c r="Q45" i="1" s="1"/>
  <c r="O28" i="1"/>
  <c r="M28" i="1"/>
  <c r="S27" i="1"/>
  <c r="Q27" i="1"/>
  <c r="O27" i="1"/>
  <c r="M27" i="1"/>
  <c r="S26" i="1"/>
  <c r="Q26" i="1"/>
  <c r="O26" i="1"/>
  <c r="M26" i="1"/>
  <c r="R25" i="1"/>
  <c r="P25" i="1"/>
  <c r="N25" i="1"/>
  <c r="L25" i="1"/>
  <c r="F24" i="1"/>
  <c r="G24" i="1" s="1"/>
  <c r="H24" i="1" s="1"/>
  <c r="I24" i="1" s="1"/>
  <c r="J24" i="1" s="1"/>
  <c r="N23" i="1"/>
  <c r="L23" i="1"/>
  <c r="E23" i="1"/>
  <c r="Q23" i="1" s="1"/>
  <c r="R3" i="1"/>
  <c r="P3" i="1"/>
  <c r="N3" i="1"/>
  <c r="L3" i="1"/>
  <c r="S5" i="1"/>
  <c r="S4" i="1"/>
  <c r="Q5" i="1"/>
  <c r="Q4" i="1"/>
  <c r="O5" i="1"/>
  <c r="O6" i="1"/>
  <c r="O4" i="1"/>
  <c r="M5" i="1"/>
  <c r="M6" i="1"/>
  <c r="M4" i="1"/>
  <c r="D3" i="3"/>
  <c r="L1" i="1"/>
  <c r="N1" i="1"/>
  <c r="F2" i="1"/>
  <c r="F19" i="1" s="1"/>
  <c r="E1" i="1"/>
  <c r="Q1" i="1" s="1"/>
  <c r="G69" i="6" l="1"/>
  <c r="G79" i="6" s="1"/>
  <c r="G108" i="6"/>
  <c r="G104" i="6"/>
  <c r="G98" i="6"/>
  <c r="G92" i="6"/>
  <c r="G107" i="6"/>
  <c r="G103" i="6"/>
  <c r="G97" i="6"/>
  <c r="G95" i="6"/>
  <c r="G106" i="6"/>
  <c r="G102" i="6"/>
  <c r="G96" i="6"/>
  <c r="G94" i="6"/>
  <c r="G109" i="6"/>
  <c r="G105" i="6"/>
  <c r="G99" i="6"/>
  <c r="G93" i="6"/>
  <c r="H90" i="6"/>
  <c r="H91" i="6" s="1"/>
  <c r="H101" i="6" s="1"/>
  <c r="I90" i="6"/>
  <c r="G64" i="6"/>
  <c r="G47" i="6"/>
  <c r="G57" i="6" s="1"/>
  <c r="G63" i="6"/>
  <c r="G51" i="6"/>
  <c r="G50" i="6"/>
  <c r="G53" i="6"/>
  <c r="G55" i="6"/>
  <c r="G52" i="6"/>
  <c r="G54" i="6"/>
  <c r="G59" i="6"/>
  <c r="H46" i="6"/>
  <c r="H47" i="6" s="1"/>
  <c r="H57" i="6" s="1"/>
  <c r="G61" i="6"/>
  <c r="G58" i="6"/>
  <c r="H61" i="6"/>
  <c r="H55" i="6"/>
  <c r="H51" i="6"/>
  <c r="H64" i="6"/>
  <c r="H60" i="6"/>
  <c r="H54" i="6"/>
  <c r="I46" i="6"/>
  <c r="I47" i="6" s="1"/>
  <c r="I57" i="6" s="1"/>
  <c r="H62" i="6"/>
  <c r="H52" i="6"/>
  <c r="H63" i="6"/>
  <c r="H58" i="6"/>
  <c r="H50" i="6"/>
  <c r="G20" i="6"/>
  <c r="G16" i="6"/>
  <c r="G19" i="6"/>
  <c r="G15" i="6"/>
  <c r="G9" i="6"/>
  <c r="G21" i="6"/>
  <c r="G11" i="6"/>
  <c r="G10" i="6"/>
  <c r="H2" i="6"/>
  <c r="H3" i="6" s="1"/>
  <c r="H13" i="6" s="1"/>
  <c r="G17" i="6"/>
  <c r="G18" i="6"/>
  <c r="G8" i="6"/>
  <c r="G7" i="6"/>
  <c r="G14" i="6"/>
  <c r="G6" i="6"/>
  <c r="G5" i="6"/>
  <c r="G4" i="6"/>
  <c r="G86" i="6"/>
  <c r="G82" i="6"/>
  <c r="G76" i="6"/>
  <c r="G85" i="6"/>
  <c r="G81" i="6"/>
  <c r="G75" i="6"/>
  <c r="G84" i="6"/>
  <c r="G80" i="6"/>
  <c r="G74" i="6"/>
  <c r="G72" i="6"/>
  <c r="G87" i="6"/>
  <c r="G71" i="6"/>
  <c r="G83" i="6"/>
  <c r="H68" i="6"/>
  <c r="G77" i="6"/>
  <c r="G73" i="6"/>
  <c r="G70" i="6"/>
  <c r="G43" i="6"/>
  <c r="G39" i="6"/>
  <c r="G33" i="6"/>
  <c r="G29" i="6"/>
  <c r="G27" i="6"/>
  <c r="G42" i="6"/>
  <c r="G38" i="6"/>
  <c r="G32" i="6"/>
  <c r="G26" i="6"/>
  <c r="H24" i="6"/>
  <c r="H25" i="6" s="1"/>
  <c r="H35" i="6" s="1"/>
  <c r="G37" i="6"/>
  <c r="G40" i="6"/>
  <c r="G41" i="6"/>
  <c r="G31" i="6"/>
  <c r="G36" i="6"/>
  <c r="G28" i="6"/>
  <c r="G30" i="6"/>
  <c r="F15" i="1"/>
  <c r="F14" i="1"/>
  <c r="F21" i="1"/>
  <c r="F18" i="1"/>
  <c r="F17" i="1"/>
  <c r="F20" i="1"/>
  <c r="F16" i="1"/>
  <c r="G2" i="1"/>
  <c r="H69" i="6" l="1"/>
  <c r="H79" i="6" s="1"/>
  <c r="H107" i="6"/>
  <c r="H103" i="6"/>
  <c r="H97" i="6"/>
  <c r="H106" i="6"/>
  <c r="H102" i="6"/>
  <c r="H96" i="6"/>
  <c r="H94" i="6"/>
  <c r="H109" i="6"/>
  <c r="H105" i="6"/>
  <c r="H99" i="6"/>
  <c r="H95" i="6"/>
  <c r="H93" i="6"/>
  <c r="H108" i="6"/>
  <c r="H104" i="6"/>
  <c r="H98" i="6"/>
  <c r="H92" i="6"/>
  <c r="I91" i="6"/>
  <c r="I101" i="6" s="1"/>
  <c r="J90" i="6"/>
  <c r="J91" i="6" s="1"/>
  <c r="J101" i="6" s="1"/>
  <c r="H59" i="6"/>
  <c r="H53" i="6"/>
  <c r="H48" i="6"/>
  <c r="H49" i="6"/>
  <c r="H65" i="6"/>
  <c r="H85" i="6"/>
  <c r="H81" i="6"/>
  <c r="H75" i="6"/>
  <c r="H84" i="6"/>
  <c r="H80" i="6"/>
  <c r="H74" i="6"/>
  <c r="H72" i="6"/>
  <c r="H87" i="6"/>
  <c r="H83" i="6"/>
  <c r="H77" i="6"/>
  <c r="H73" i="6"/>
  <c r="H71" i="6"/>
  <c r="I68" i="6"/>
  <c r="H86" i="6"/>
  <c r="H82" i="6"/>
  <c r="H70" i="6"/>
  <c r="H76" i="6"/>
  <c r="H19" i="6"/>
  <c r="H15" i="6"/>
  <c r="H18" i="6"/>
  <c r="H14" i="6"/>
  <c r="H8" i="6"/>
  <c r="H6" i="6"/>
  <c r="H16" i="6"/>
  <c r="H5" i="6"/>
  <c r="H4" i="6"/>
  <c r="H20" i="6"/>
  <c r="H7" i="6"/>
  <c r="H21" i="6"/>
  <c r="H11" i="6"/>
  <c r="H10" i="6"/>
  <c r="H9" i="6"/>
  <c r="I2" i="6"/>
  <c r="I3" i="6" s="1"/>
  <c r="I13" i="6" s="1"/>
  <c r="H17" i="6"/>
  <c r="I64" i="6"/>
  <c r="I60" i="6"/>
  <c r="I54" i="6"/>
  <c r="I48" i="6"/>
  <c r="J46" i="6"/>
  <c r="J47" i="6" s="1"/>
  <c r="J57" i="6" s="1"/>
  <c r="I63" i="6"/>
  <c r="I59" i="6"/>
  <c r="I53" i="6"/>
  <c r="I65" i="6"/>
  <c r="I55" i="6"/>
  <c r="I49" i="6"/>
  <c r="I58" i="6"/>
  <c r="I61" i="6"/>
  <c r="I51" i="6"/>
  <c r="I50" i="6"/>
  <c r="I62" i="6"/>
  <c r="I52" i="6"/>
  <c r="H42" i="6"/>
  <c r="H38" i="6"/>
  <c r="H32" i="6"/>
  <c r="H26" i="6"/>
  <c r="I24" i="6"/>
  <c r="I25" i="6" s="1"/>
  <c r="I35" i="6" s="1"/>
  <c r="H41" i="6"/>
  <c r="H37" i="6"/>
  <c r="H31" i="6"/>
  <c r="H40" i="6"/>
  <c r="H30" i="6"/>
  <c r="H43" i="6"/>
  <c r="H33" i="6"/>
  <c r="H36" i="6"/>
  <c r="H28" i="6"/>
  <c r="H39" i="6"/>
  <c r="H29" i="6"/>
  <c r="H27" i="6"/>
  <c r="H2" i="1"/>
  <c r="H18" i="1"/>
  <c r="H19" i="1"/>
  <c r="H17" i="1"/>
  <c r="H21" i="1"/>
  <c r="H15" i="1"/>
  <c r="H16" i="1"/>
  <c r="H20" i="1"/>
  <c r="H14" i="1"/>
  <c r="G21" i="1"/>
  <c r="G15" i="1"/>
  <c r="G19" i="1"/>
  <c r="G18" i="1"/>
  <c r="G16" i="1"/>
  <c r="G20" i="1"/>
  <c r="G14" i="1"/>
  <c r="G17" i="1"/>
  <c r="I2" i="1"/>
  <c r="I69" i="6" l="1"/>
  <c r="I79" i="6" s="1"/>
  <c r="I106" i="6"/>
  <c r="I102" i="6"/>
  <c r="I96" i="6"/>
  <c r="I94" i="6"/>
  <c r="I109" i="6"/>
  <c r="I105" i="6"/>
  <c r="I99" i="6"/>
  <c r="I95" i="6"/>
  <c r="I93" i="6"/>
  <c r="I108" i="6"/>
  <c r="I104" i="6"/>
  <c r="I98" i="6"/>
  <c r="I92" i="6"/>
  <c r="I107" i="6"/>
  <c r="I103" i="6"/>
  <c r="I97" i="6"/>
  <c r="I41" i="6"/>
  <c r="I37" i="6"/>
  <c r="I31" i="6"/>
  <c r="I40" i="6"/>
  <c r="I36" i="6"/>
  <c r="I30" i="6"/>
  <c r="I28" i="6"/>
  <c r="I43" i="6"/>
  <c r="I33" i="6"/>
  <c r="I27" i="6"/>
  <c r="I38" i="6"/>
  <c r="J24" i="6"/>
  <c r="J25" i="6" s="1"/>
  <c r="J35" i="6" s="1"/>
  <c r="I39" i="6"/>
  <c r="I29" i="6"/>
  <c r="I42" i="6"/>
  <c r="I32" i="6"/>
  <c r="I26" i="6"/>
  <c r="J63" i="6"/>
  <c r="J59" i="6"/>
  <c r="J53" i="6"/>
  <c r="J62" i="6"/>
  <c r="J58" i="6"/>
  <c r="J52" i="6"/>
  <c r="J50" i="6"/>
  <c r="J60" i="6"/>
  <c r="J49" i="6"/>
  <c r="J51" i="6"/>
  <c r="J61" i="6"/>
  <c r="J64" i="6"/>
  <c r="J54" i="6"/>
  <c r="J48" i="6"/>
  <c r="J65" i="6"/>
  <c r="J55" i="6"/>
  <c r="I18" i="6"/>
  <c r="I14" i="6"/>
  <c r="I21" i="6"/>
  <c r="I17" i="6"/>
  <c r="I11" i="6"/>
  <c r="I7" i="6"/>
  <c r="I5" i="6"/>
  <c r="I19" i="6"/>
  <c r="I6" i="6"/>
  <c r="I20" i="6"/>
  <c r="I15" i="6"/>
  <c r="I10" i="6"/>
  <c r="I9" i="6"/>
  <c r="I8" i="6"/>
  <c r="J2" i="6"/>
  <c r="J3" i="6" s="1"/>
  <c r="J13" i="6" s="1"/>
  <c r="I16" i="6"/>
  <c r="I4" i="6"/>
  <c r="I84" i="6"/>
  <c r="I80" i="6"/>
  <c r="I74" i="6"/>
  <c r="I72" i="6"/>
  <c r="I87" i="6"/>
  <c r="I83" i="6"/>
  <c r="I77" i="6"/>
  <c r="I73" i="6"/>
  <c r="I71" i="6"/>
  <c r="I86" i="6"/>
  <c r="I82" i="6"/>
  <c r="I76" i="6"/>
  <c r="I70" i="6"/>
  <c r="J68" i="6"/>
  <c r="I75" i="6"/>
  <c r="I85" i="6"/>
  <c r="I81" i="6"/>
  <c r="I17" i="1"/>
  <c r="I16" i="1"/>
  <c r="I18" i="1"/>
  <c r="I20" i="1"/>
  <c r="I14" i="1"/>
  <c r="I21" i="1"/>
  <c r="I15" i="1"/>
  <c r="I19" i="1"/>
  <c r="J2" i="1"/>
  <c r="J69" i="6" l="1"/>
  <c r="J79" i="6" s="1"/>
  <c r="J109" i="6"/>
  <c r="J105" i="6"/>
  <c r="J99" i="6"/>
  <c r="J95" i="6"/>
  <c r="J93" i="6"/>
  <c r="J108" i="6"/>
  <c r="J104" i="6"/>
  <c r="J98" i="6"/>
  <c r="J92" i="6"/>
  <c r="J94" i="6"/>
  <c r="J107" i="6"/>
  <c r="J103" i="6"/>
  <c r="J97" i="6"/>
  <c r="J106" i="6"/>
  <c r="J102" i="6"/>
  <c r="J96" i="6"/>
  <c r="J87" i="6"/>
  <c r="J83" i="6"/>
  <c r="J77" i="6"/>
  <c r="J73" i="6"/>
  <c r="J71" i="6"/>
  <c r="J86" i="6"/>
  <c r="J82" i="6"/>
  <c r="J76" i="6"/>
  <c r="J70" i="6"/>
  <c r="J85" i="6"/>
  <c r="J81" i="6"/>
  <c r="J75" i="6"/>
  <c r="J80" i="6"/>
  <c r="J74" i="6"/>
  <c r="J72" i="6"/>
  <c r="J84" i="6"/>
  <c r="J21" i="6"/>
  <c r="J17" i="6"/>
  <c r="J11" i="6"/>
  <c r="J20" i="6"/>
  <c r="J16" i="6"/>
  <c r="J10" i="6"/>
  <c r="J4" i="6"/>
  <c r="J14" i="6"/>
  <c r="J15" i="6"/>
  <c r="J7" i="6"/>
  <c r="J18" i="6"/>
  <c r="J19" i="6"/>
  <c r="J6" i="6"/>
  <c r="J5" i="6"/>
  <c r="J9" i="6"/>
  <c r="J8" i="6"/>
  <c r="J40" i="6"/>
  <c r="J36" i="6"/>
  <c r="J30" i="6"/>
  <c r="J28" i="6"/>
  <c r="J43" i="6"/>
  <c r="J39" i="6"/>
  <c r="J33" i="6"/>
  <c r="J29" i="6"/>
  <c r="J27" i="6"/>
  <c r="J38" i="6"/>
  <c r="J41" i="6"/>
  <c r="J42" i="6"/>
  <c r="J32" i="6"/>
  <c r="J26" i="6"/>
  <c r="J37" i="6"/>
  <c r="J31" i="6"/>
  <c r="J16" i="1"/>
  <c r="J20" i="1"/>
  <c r="J14" i="1"/>
  <c r="J15" i="1"/>
  <c r="J17" i="1"/>
  <c r="J21" i="1"/>
  <c r="J19" i="1"/>
  <c r="J1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ELHALLANI Mehdi</author>
    <author>CHARLES Fabrice</author>
  </authors>
  <commentList>
    <comment ref="HY6" authorId="0" shapeId="0" xr:uid="{02EEADAA-A739-4DB4-ABFE-85D8EE7B3D74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03/02</t>
        </r>
      </text>
    </comment>
    <comment ref="EP10" authorId="1" shapeId="0" xr:uid="{B623B232-49C5-49D7-AC4B-12CCB0BF79E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GW10" authorId="1" shapeId="0" xr:uid="{9D78BA12-5595-4FAA-8CE2-7F259154D339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08/01</t>
        </r>
      </text>
    </comment>
    <comment ref="IB10" authorId="1" shapeId="0" xr:uid="{82C27025-61FA-447E-90CD-4BDDF9C0D9B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LE10" authorId="1" shapeId="0" xr:uid="{586EBA27-BA74-4EAE-B9B3-64F90D871F32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EP11" authorId="1" shapeId="0" xr:uid="{335ED27F-F828-40C7-A7D7-F474B3A1C476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CE en congé</t>
        </r>
      </text>
    </comment>
    <comment ref="GW11" authorId="1" shapeId="0" xr:uid="{973788F0-243F-4F1D-B9C7-0D777C419B34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NB11" authorId="1" shapeId="0" xr:uid="{D5A41348-7A58-40F5-BBBE-50633E67E3C5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17/01</t>
        </r>
      </text>
    </comment>
    <comment ref="DQ12" authorId="0" shapeId="0" xr:uid="{99EBBB6E-676E-4381-87D7-11F597577C8C}">
      <text>
        <r>
          <rPr>
            <b/>
            <sz val="9"/>
            <color indexed="81"/>
            <rFont val="Tahoma"/>
            <family val="2"/>
          </rPr>
          <t>ELHALLANI Mehdi:</t>
        </r>
        <r>
          <rPr>
            <sz val="9"/>
            <color indexed="81"/>
            <rFont val="Tahoma"/>
            <family val="2"/>
          </rPr>
          <t xml:space="preserve">
03/01</t>
        </r>
      </text>
    </comment>
    <comment ref="GB12" authorId="1" shapeId="0" xr:uid="{CAE67C54-148B-450E-B77A-E6EB7AA7CB0F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28/01</t>
        </r>
      </text>
    </comment>
    <comment ref="JH12" authorId="1" shapeId="0" xr:uid="{75994FC5-B3BF-4AA4-9823-7FE22B331723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  <comment ref="NB12" authorId="1" shapeId="0" xr:uid="{FD0F958F-FC8D-43AE-B61C-8FDD52F21E5C}">
      <text>
        <r>
          <rPr>
            <b/>
            <sz val="9"/>
            <color indexed="81"/>
            <rFont val="Tahoma"/>
            <family val="2"/>
          </rPr>
          <t>CHARLES Fabrice:</t>
        </r>
        <r>
          <rPr>
            <sz val="9"/>
            <color indexed="81"/>
            <rFont val="Tahoma"/>
            <family val="2"/>
          </rPr>
          <t xml:space="preserve">
19/02</t>
        </r>
      </text>
    </comment>
  </commentList>
</comments>
</file>

<file path=xl/sharedStrings.xml><?xml version="1.0" encoding="utf-8"?>
<sst xmlns="http://schemas.openxmlformats.org/spreadsheetml/2006/main" count="250" uniqueCount="34">
  <si>
    <t>Congé</t>
  </si>
  <si>
    <t xml:space="preserve">Matin </t>
  </si>
  <si>
    <t xml:space="preserve">Après-midi </t>
  </si>
  <si>
    <t>Nuit</t>
  </si>
  <si>
    <t>Maladie</t>
  </si>
  <si>
    <t xml:space="preserve">Week-end </t>
  </si>
  <si>
    <t>N° ligne =</t>
  </si>
  <si>
    <t xml:space="preserve">N° colonne = </t>
  </si>
  <si>
    <t>Gravili Giovanni</t>
  </si>
  <si>
    <t>Michel Michel</t>
  </si>
  <si>
    <t>Paul Bil</t>
  </si>
  <si>
    <t>Marchal Jean</t>
  </si>
  <si>
    <t>Farb Eloise</t>
  </si>
  <si>
    <t>Chene Benjamin</t>
  </si>
  <si>
    <t>Grate Lucie</t>
  </si>
  <si>
    <t>Dupont Giuseppe</t>
  </si>
  <si>
    <t>Soudure</t>
  </si>
  <si>
    <t>Finition</t>
  </si>
  <si>
    <t>Peinture</t>
  </si>
  <si>
    <t>Collage</t>
  </si>
  <si>
    <t>Récup</t>
  </si>
  <si>
    <t>au</t>
  </si>
  <si>
    <t>S32</t>
  </si>
  <si>
    <t>S33</t>
  </si>
  <si>
    <t>S34</t>
  </si>
  <si>
    <t>S35</t>
  </si>
  <si>
    <t>du</t>
  </si>
  <si>
    <t>Nom Prénom</t>
  </si>
  <si>
    <t>PERSONNELS EN CONGE</t>
  </si>
  <si>
    <t>PERSONNELS EN MALADIE</t>
  </si>
  <si>
    <t>Salariés</t>
  </si>
  <si>
    <t>Critère d'Absence</t>
  </si>
  <si>
    <t>S36</t>
  </si>
  <si>
    <t>S37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</si>
</sst>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21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Arial"/>
      <family val="2"/>
    </font>
    <font>
      <sz val="1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8"/>
      <color theme="1"/>
      <name val="Arial"/>
      <family val="2"/>
    </font>
    <font>
      <sz val="8"/>
      <name val="Calibri"/>
      <family val="2"/>
      <scheme val="minor"/>
    </font>
    <font>
      <b/>
      <sz val="16"/>
      <name val="Arial"/>
      <family val="2"/>
    </font>
    <font>
      <b/>
      <sz val="14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65"/>
        <bgColor auto="1"/>
      </patternFill>
    </fill>
    <fill>
      <patternFill patternType="gray125">
        <fgColor auto="1"/>
      </patternFill>
    </fill>
    <fill>
      <patternFill patternType="solid">
        <fgColor theme="5" tint="0.39997558519241921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3">
    <xf numFmtId="0" fontId="0" fillId="0" borderId="0"/>
    <xf numFmtId="0" fontId="8" fillId="0" borderId="0"/>
    <xf numFmtId="9" fontId="12" fillId="0" borderId="0" applyFont="0" applyFill="0" applyBorder="0" applyAlignment="0" applyProtection="0"/>
  </cellStyleXfs>
  <cellXfs count="96">
    <xf numFmtId="0" fontId="0" fillId="0" borderId="0" xfId="0"/>
    <xf numFmtId="0" fontId="0" fillId="0" borderId="11" xfId="0" applyBorder="1"/>
    <xf numFmtId="0" fontId="0" fillId="0" borderId="12" xfId="0" applyBorder="1"/>
    <xf numFmtId="0" fontId="9" fillId="0" borderId="0" xfId="0" applyFont="1"/>
    <xf numFmtId="0" fontId="7" fillId="5" borderId="11" xfId="1" applyFont="1" applyFill="1" applyBorder="1" applyAlignment="1">
      <alignment horizontal="center"/>
    </xf>
    <xf numFmtId="0" fontId="5" fillId="8" borderId="11" xfId="0" applyFont="1" applyFill="1" applyBorder="1" applyAlignment="1">
      <alignment horizontal="center"/>
    </xf>
    <xf numFmtId="0" fontId="5" fillId="8" borderId="14" xfId="0" applyFont="1" applyFill="1" applyBorder="1"/>
    <xf numFmtId="0" fontId="5" fillId="8" borderId="15" xfId="0" applyFont="1" applyFill="1" applyBorder="1"/>
    <xf numFmtId="0" fontId="7" fillId="4" borderId="11" xfId="1" applyFont="1" applyFill="1" applyBorder="1" applyAlignment="1">
      <alignment horizontal="center"/>
    </xf>
    <xf numFmtId="49" fontId="7" fillId="4" borderId="11" xfId="1" applyNumberFormat="1" applyFont="1" applyFill="1" applyBorder="1" applyAlignment="1">
      <alignment horizontal="center"/>
    </xf>
    <xf numFmtId="0" fontId="0" fillId="5" borderId="0" xfId="0" applyFill="1"/>
    <xf numFmtId="0" fontId="7" fillId="7" borderId="11" xfId="1" applyFont="1" applyFill="1" applyBorder="1" applyAlignment="1">
      <alignment horizontal="center"/>
    </xf>
    <xf numFmtId="0" fontId="11" fillId="4" borderId="11" xfId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/>
    <xf numFmtId="0" fontId="1" fillId="2" borderId="4" xfId="0" applyFont="1" applyFill="1" applyBorder="1" applyAlignment="1"/>
    <xf numFmtId="0" fontId="1" fillId="2" borderId="5" xfId="0" applyFont="1" applyFill="1" applyBorder="1" applyAlignment="1"/>
    <xf numFmtId="0" fontId="1" fillId="2" borderId="6" xfId="0" applyFont="1" applyFill="1" applyBorder="1" applyAlignment="1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>
      <alignment horizontal="centerContinuous"/>
    </xf>
    <xf numFmtId="0" fontId="15" fillId="0" borderId="0" xfId="0" applyFont="1" applyAlignment="1">
      <alignment horizontal="centerContinuous"/>
    </xf>
    <xf numFmtId="0" fontId="2" fillId="2" borderId="1" xfId="0" applyFont="1" applyFill="1" applyBorder="1" applyAlignment="1">
      <alignment horizontal="centerContinuous" vertical="center"/>
    </xf>
    <xf numFmtId="14" fontId="1" fillId="2" borderId="2" xfId="0" applyNumberFormat="1" applyFont="1" applyFill="1" applyBorder="1" applyAlignment="1">
      <alignment horizontal="left" vertical="center"/>
    </xf>
    <xf numFmtId="0" fontId="7" fillId="0" borderId="16" xfId="0" applyFont="1" applyFill="1" applyBorder="1" applyAlignment="1">
      <alignment horizontal="center" vertical="center" shrinkToFit="1"/>
    </xf>
    <xf numFmtId="0" fontId="7" fillId="0" borderId="17" xfId="0" applyFont="1" applyFill="1" applyBorder="1" applyAlignment="1">
      <alignment horizontal="center" vertical="center" shrinkToFit="1"/>
    </xf>
    <xf numFmtId="0" fontId="7" fillId="0" borderId="18" xfId="0" applyFont="1" applyFill="1" applyBorder="1" applyAlignment="1">
      <alignment horizontal="center" vertical="center" shrinkToFit="1"/>
    </xf>
    <xf numFmtId="0" fontId="7" fillId="0" borderId="19" xfId="0" applyFont="1" applyFill="1" applyBorder="1" applyAlignment="1">
      <alignment horizontal="center" vertical="center" shrinkToFit="1"/>
    </xf>
    <xf numFmtId="0" fontId="7" fillId="0" borderId="20" xfId="0" applyFont="1" applyFill="1" applyBorder="1" applyAlignment="1">
      <alignment horizontal="center" vertical="center" shrinkToFit="1"/>
    </xf>
    <xf numFmtId="0" fontId="7" fillId="0" borderId="21" xfId="0" applyFont="1" applyFill="1" applyBorder="1" applyAlignment="1">
      <alignment horizontal="center" vertical="center" shrinkToFit="1"/>
    </xf>
    <xf numFmtId="0" fontId="7" fillId="0" borderId="16" xfId="0" applyFont="1" applyFill="1" applyBorder="1" applyAlignment="1">
      <alignment vertical="center" shrinkToFit="1"/>
    </xf>
    <xf numFmtId="0" fontId="7" fillId="0" borderId="17" xfId="0" applyFont="1" applyFill="1" applyBorder="1" applyAlignment="1">
      <alignment vertical="center" shrinkToFit="1"/>
    </xf>
    <xf numFmtId="0" fontId="7" fillId="0" borderId="18" xfId="0" applyFont="1" applyFill="1" applyBorder="1" applyAlignment="1">
      <alignment vertical="center" shrinkToFit="1"/>
    </xf>
    <xf numFmtId="0" fontId="7" fillId="0" borderId="19" xfId="0" applyFont="1" applyFill="1" applyBorder="1" applyAlignment="1">
      <alignment vertical="center" shrinkToFit="1"/>
    </xf>
    <xf numFmtId="0" fontId="7" fillId="0" borderId="20" xfId="0" applyFont="1" applyFill="1" applyBorder="1" applyAlignment="1">
      <alignment vertical="center" shrinkToFit="1"/>
    </xf>
    <xf numFmtId="0" fontId="7" fillId="0" borderId="21" xfId="0" applyFont="1" applyFill="1" applyBorder="1" applyAlignment="1">
      <alignment vertical="center" shrinkToFit="1"/>
    </xf>
    <xf numFmtId="0" fontId="7" fillId="0" borderId="3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17" fillId="2" borderId="2" xfId="0" applyFont="1" applyFill="1" applyBorder="1" applyAlignment="1">
      <alignment horizontal="centerContinuous" vertical="center"/>
    </xf>
    <xf numFmtId="164" fontId="10" fillId="6" borderId="22" xfId="1" applyNumberFormat="1" applyFont="1" applyFill="1" applyBorder="1" applyAlignment="1">
      <alignment horizontal="center" vertical="center"/>
    </xf>
    <xf numFmtId="14" fontId="10" fillId="6" borderId="23" xfId="1" applyNumberFormat="1" applyFont="1" applyFill="1" applyBorder="1" applyAlignment="1">
      <alignment horizontal="center" vertical="center"/>
    </xf>
    <xf numFmtId="0" fontId="16" fillId="0" borderId="0" xfId="0" applyFont="1"/>
    <xf numFmtId="0" fontId="6" fillId="2" borderId="1" xfId="0" applyFont="1" applyFill="1" applyBorder="1" applyAlignment="1">
      <alignment horizontal="left" vertical="center" shrinkToFit="1"/>
    </xf>
    <xf numFmtId="0" fontId="7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left" vertical="center" shrinkToFit="1"/>
    </xf>
    <xf numFmtId="0" fontId="7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shrinkToFit="1"/>
    </xf>
    <xf numFmtId="0" fontId="7" fillId="2" borderId="5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horizontal="left" vertical="center" shrinkToFit="1"/>
    </xf>
    <xf numFmtId="0" fontId="7" fillId="2" borderId="6" xfId="0" applyFont="1" applyFill="1" applyBorder="1" applyAlignment="1">
      <alignment horizontal="center" vertical="center"/>
    </xf>
    <xf numFmtId="0" fontId="4" fillId="10" borderId="24" xfId="0" applyFont="1" applyFill="1" applyBorder="1" applyAlignment="1">
      <alignment horizontal="center" vertical="center"/>
    </xf>
    <xf numFmtId="0" fontId="1" fillId="10" borderId="25" xfId="0" applyFont="1" applyFill="1" applyBorder="1" applyAlignment="1">
      <alignment horizontal="center"/>
    </xf>
    <xf numFmtId="0" fontId="15" fillId="10" borderId="26" xfId="0" applyFont="1" applyFill="1" applyBorder="1" applyAlignment="1">
      <alignment horizontal="center"/>
    </xf>
    <xf numFmtId="0" fontId="19" fillId="2" borderId="2" xfId="0" applyFont="1" applyFill="1" applyBorder="1" applyAlignment="1">
      <alignment horizontal="centerContinuous" vertical="center"/>
    </xf>
    <xf numFmtId="0" fontId="19" fillId="2" borderId="3" xfId="0" applyFont="1" applyFill="1" applyBorder="1" applyAlignment="1">
      <alignment horizontal="centerContinuous" vertical="center"/>
    </xf>
    <xf numFmtId="14" fontId="7" fillId="2" borderId="27" xfId="0" applyNumberFormat="1" applyFont="1" applyFill="1" applyBorder="1" applyAlignment="1">
      <alignment horizontal="center" vertical="center"/>
    </xf>
    <xf numFmtId="14" fontId="7" fillId="2" borderId="13" xfId="0" applyNumberFormat="1" applyFont="1" applyFill="1" applyBorder="1" applyAlignment="1">
      <alignment horizontal="center" vertical="center"/>
    </xf>
    <xf numFmtId="14" fontId="7" fillId="2" borderId="28" xfId="0" applyNumberFormat="1" applyFont="1" applyFill="1" applyBorder="1" applyAlignment="1">
      <alignment horizontal="center" vertical="center"/>
    </xf>
    <xf numFmtId="0" fontId="20" fillId="3" borderId="7" xfId="0" applyFont="1" applyFill="1" applyBorder="1" applyAlignment="1">
      <alignment horizontal="center"/>
    </xf>
    <xf numFmtId="0" fontId="20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Continuous"/>
    </xf>
    <xf numFmtId="0" fontId="2" fillId="3" borderId="2" xfId="0" applyFont="1" applyFill="1" applyBorder="1" applyAlignment="1">
      <alignment horizontal="centerContinuous"/>
    </xf>
    <xf numFmtId="0" fontId="2" fillId="3" borderId="3" xfId="0" applyFont="1" applyFill="1" applyBorder="1" applyAlignment="1">
      <alignment horizontal="centerContinuous"/>
    </xf>
    <xf numFmtId="14" fontId="1" fillId="2" borderId="2" xfId="0" applyNumberFormat="1" applyFont="1" applyFill="1" applyBorder="1" applyAlignment="1" applyProtection="1">
      <alignment horizontal="left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4" fillId="0" borderId="24" xfId="0" applyFont="1" applyBorder="1" applyAlignment="1" applyProtection="1">
      <alignment horizontal="center" vertical="center"/>
      <protection locked="0"/>
    </xf>
    <xf numFmtId="0" fontId="4" fillId="0" borderId="25" xfId="0" applyFont="1" applyBorder="1" applyAlignment="1" applyProtection="1">
      <alignment horizontal="center" vertical="center"/>
      <protection locked="0"/>
    </xf>
    <xf numFmtId="0" fontId="4" fillId="0" borderId="26" xfId="0" applyFont="1" applyBorder="1" applyAlignment="1" applyProtection="1">
      <alignment horizontal="center" vertical="center"/>
      <protection locked="0"/>
    </xf>
    <xf numFmtId="0" fontId="4" fillId="9" borderId="25" xfId="0" applyFont="1" applyFill="1" applyBorder="1" applyAlignment="1" applyProtection="1">
      <alignment horizontal="center" vertical="center"/>
      <protection locked="0"/>
    </xf>
    <xf numFmtId="0" fontId="4" fillId="9" borderId="26" xfId="0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 applyProtection="1">
      <alignment horizontal="left" vertical="center" shrinkToFit="1"/>
      <protection locked="0"/>
    </xf>
    <xf numFmtId="0" fontId="6" fillId="0" borderId="9" xfId="0" applyFont="1" applyBorder="1" applyAlignment="1" applyProtection="1">
      <alignment horizontal="left" vertical="center" shrinkToFit="1"/>
      <protection locked="0"/>
    </xf>
    <xf numFmtId="0" fontId="16" fillId="11" borderId="0" xfId="0" applyFont="1" applyFill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0" borderId="32" xfId="0" applyFont="1" applyFill="1" applyBorder="1" applyAlignment="1">
      <alignment horizontal="center" vertical="center" shrinkToFit="1"/>
    </xf>
    <xf numFmtId="0" fontId="7" fillId="0" borderId="33" xfId="0" applyFont="1" applyFill="1" applyBorder="1" applyAlignment="1">
      <alignment horizontal="center" vertical="center" shrinkToFit="1"/>
    </xf>
    <xf numFmtId="0" fontId="7" fillId="0" borderId="34" xfId="0" applyFont="1" applyFill="1" applyBorder="1" applyAlignment="1">
      <alignment horizontal="center" vertical="center" shrinkToFit="1"/>
    </xf>
    <xf numFmtId="0" fontId="7" fillId="0" borderId="32" xfId="0" applyFont="1" applyFill="1" applyBorder="1" applyAlignment="1">
      <alignment vertical="center" shrinkToFit="1"/>
    </xf>
    <xf numFmtId="0" fontId="7" fillId="0" borderId="33" xfId="0" applyFont="1" applyFill="1" applyBorder="1" applyAlignment="1">
      <alignment vertical="center" shrinkToFit="1"/>
    </xf>
    <xf numFmtId="0" fontId="7" fillId="0" borderId="34" xfId="0" applyFont="1" applyFill="1" applyBorder="1" applyAlignment="1">
      <alignment vertical="center" shrinkToFit="1"/>
    </xf>
    <xf numFmtId="164" fontId="4" fillId="3" borderId="29" xfId="0" applyNumberFormat="1" applyFont="1" applyFill="1" applyBorder="1" applyAlignment="1">
      <alignment horizontal="center"/>
    </xf>
    <xf numFmtId="164" fontId="4" fillId="3" borderId="30" xfId="0" applyNumberFormat="1" applyFont="1" applyFill="1" applyBorder="1" applyAlignment="1">
      <alignment horizontal="center"/>
    </xf>
    <xf numFmtId="164" fontId="4" fillId="3" borderId="31" xfId="0" applyNumberFormat="1" applyFont="1" applyFill="1" applyBorder="1" applyAlignment="1">
      <alignment horizontal="center"/>
    </xf>
  </cellXfs>
  <cellStyles count="3">
    <cellStyle name="Normal" xfId="0" builtinId="0"/>
    <cellStyle name="Normal 4" xfId="1" xr:uid="{9FCE3A44-0B66-4519-ABEA-A9D290212E47}"/>
    <cellStyle name="Pourcentage 2" xfId="2" xr:uid="{93E1E1D2-69D9-43E8-82D3-8D2D3FC884E6}"/>
  </cellStyles>
  <dxfs count="4">
    <dxf>
      <fill>
        <patternFill>
          <bgColor theme="3" tint="0.39994506668294322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  <dxf>
      <fill>
        <patternFill>
          <bgColor rgb="FFFFFF66"/>
        </patternFill>
      </fill>
    </dxf>
  </dxfs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E117F-F567-4B52-9403-B9E63D4DDB4F}">
  <sheetPr codeName="Feuil1"/>
  <dimension ref="A1:S87"/>
  <sheetViews>
    <sheetView showGridLines="0" tabSelected="1" zoomScale="85" zoomScaleNormal="85" workbookViewId="0">
      <selection activeCell="C1" sqref="C1"/>
    </sheetView>
  </sheetViews>
  <sheetFormatPr baseColWidth="10" defaultRowHeight="15" x14ac:dyDescent="0.25"/>
  <cols>
    <col min="1" max="1" width="21" customWidth="1"/>
    <col min="2" max="5" width="22" customWidth="1"/>
    <col min="6" max="10" width="13.5703125" customWidth="1"/>
    <col min="11" max="11" width="6.8554687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67" t="s">
        <v>22</v>
      </c>
      <c r="B1" s="21" t="s">
        <v>26</v>
      </c>
      <c r="C1" s="66">
        <v>44046</v>
      </c>
      <c r="D1" s="41" t="s">
        <v>21</v>
      </c>
      <c r="E1" s="26">
        <f>C1+4</f>
        <v>44050</v>
      </c>
      <c r="F1" s="25" t="s">
        <v>28</v>
      </c>
      <c r="G1" s="56"/>
      <c r="H1" s="56"/>
      <c r="I1" s="56"/>
      <c r="J1" s="57"/>
      <c r="L1" s="13" t="str">
        <f>A1</f>
        <v>S32</v>
      </c>
      <c r="M1" s="14" t="s">
        <v>26</v>
      </c>
      <c r="N1" s="23">
        <f>C1</f>
        <v>44046</v>
      </c>
      <c r="O1" s="22"/>
      <c r="P1" s="14" t="s">
        <v>21</v>
      </c>
      <c r="Q1" s="23">
        <f>E1</f>
        <v>44050</v>
      </c>
      <c r="R1" s="22"/>
      <c r="S1" s="17"/>
    </row>
    <row r="2" spans="1:19" ht="20.100000000000001" customHeight="1" thickBot="1" x14ac:dyDescent="0.4">
      <c r="A2" s="18"/>
      <c r="B2" s="19"/>
      <c r="C2" s="19"/>
      <c r="D2" s="19"/>
      <c r="E2" s="19"/>
      <c r="F2" s="58">
        <f>C1</f>
        <v>44046</v>
      </c>
      <c r="G2" s="59">
        <f>F2+1</f>
        <v>44047</v>
      </c>
      <c r="H2" s="59">
        <f>G2+1</f>
        <v>44048</v>
      </c>
      <c r="I2" s="59">
        <f>H2+1</f>
        <v>44049</v>
      </c>
      <c r="J2" s="60">
        <f>I2+1</f>
        <v>44050</v>
      </c>
      <c r="L2" s="18"/>
      <c r="M2" s="19"/>
      <c r="N2" s="19"/>
      <c r="O2" s="19"/>
      <c r="P2" s="19"/>
      <c r="Q2" s="19"/>
      <c r="R2" s="19"/>
      <c r="S2" s="20"/>
    </row>
    <row r="3" spans="1:19" ht="18.75" thickBot="1" x14ac:dyDescent="0.3">
      <c r="A3" s="61"/>
      <c r="B3" s="62" t="s">
        <v>16</v>
      </c>
      <c r="C3" s="62" t="s">
        <v>18</v>
      </c>
      <c r="D3" s="62" t="s">
        <v>17</v>
      </c>
      <c r="E3" s="62" t="s">
        <v>19</v>
      </c>
      <c r="F3" s="93">
        <f>F2</f>
        <v>44046</v>
      </c>
      <c r="G3" s="94">
        <f t="shared" ref="G3:J3" si="0">G2</f>
        <v>44047</v>
      </c>
      <c r="H3" s="94">
        <f t="shared" si="0"/>
        <v>44048</v>
      </c>
      <c r="I3" s="94">
        <f t="shared" si="0"/>
        <v>44049</v>
      </c>
      <c r="J3" s="95">
        <f t="shared" si="0"/>
        <v>44050</v>
      </c>
      <c r="L3" s="76" t="str">
        <f>B3</f>
        <v>Soudure</v>
      </c>
      <c r="M3" s="77"/>
      <c r="N3" s="76" t="str">
        <f>C3</f>
        <v>Peinture</v>
      </c>
      <c r="O3" s="77"/>
      <c r="P3" s="76" t="str">
        <f>D3</f>
        <v>Finition</v>
      </c>
      <c r="Q3" s="77"/>
      <c r="R3" s="76" t="str">
        <f>E3</f>
        <v>Collage</v>
      </c>
      <c r="S3" s="77"/>
    </row>
    <row r="4" spans="1:19" ht="15" customHeight="1" x14ac:dyDescent="0.25">
      <c r="A4" s="81" t="s">
        <v>1</v>
      </c>
      <c r="B4" s="68"/>
      <c r="C4" s="68"/>
      <c r="D4" s="68"/>
      <c r="E4" s="68"/>
      <c r="F4" s="90" t="str">
        <f>IF(SUMPRODUCT((Congé!$D$4:$NE$4=Aout!F$2)*(Congé!$D5:$NE5="Congé"))+SUMPRODUCT((Congé!$D$4:$NE$4=Aout!F$2)*(Congé!$D5:$NE5="Récup")),Congé!$B5,"")</f>
        <v/>
      </c>
      <c r="G4" s="91" t="str">
        <f>IF(SUMPRODUCT((Congé!$D$4:$NE$4=Aout!G$2)*(Congé!$D5:$NE5="Congé"))+SUMPRODUCT((Congé!$D$4:$NE$4=Aout!G$2)*(Congé!$D5:$NE5="Récup")),Congé!$B5,"")</f>
        <v/>
      </c>
      <c r="H4" s="91" t="str">
        <f>IF(SUMPRODUCT((Congé!$D$4:$NE$4=Aout!H$2)*(Congé!$D5:$NE5="Congé"))+SUMPRODUCT((Congé!$D$4:$NE$4=Aout!H$2)*(Congé!$D5:$NE5="Récup")),Congé!$B5,"")</f>
        <v/>
      </c>
      <c r="I4" s="91" t="str">
        <f>IF(SUMPRODUCT((Congé!$D$4:$NE$4=Aout!I$2)*(Congé!$D5:$NE5="Congé"))+SUMPRODUCT((Congé!$D$4:$NE$4=Aout!I$2)*(Congé!$D5:$NE5="Récup")),Congé!$B5,"")</f>
        <v/>
      </c>
      <c r="J4" s="92" t="str">
        <f>IF(SUMPRODUCT((Congé!$D$4:$NE$4=Aout!J$2)*(Congé!$D5:$NE5="Congé"))+SUMPRODUCT((Congé!$D$4:$NE$4=Aout!J$2)*(Congé!$D5:$NE5="Récup")),Congé!$B5,"")</f>
        <v/>
      </c>
      <c r="L4" s="73" t="s">
        <v>10</v>
      </c>
      <c r="M4" s="39">
        <f>COUNTIF($B$4:$E$21,L4)</f>
        <v>0</v>
      </c>
      <c r="N4" s="73" t="s">
        <v>10</v>
      </c>
      <c r="O4" s="39">
        <f>COUNTIF($B$4:$E$21,N4)</f>
        <v>0</v>
      </c>
      <c r="P4" s="73" t="s">
        <v>15</v>
      </c>
      <c r="Q4" s="39">
        <f>COUNTIF($B$4:$E$21,P4)</f>
        <v>0</v>
      </c>
      <c r="R4" s="73" t="s">
        <v>11</v>
      </c>
      <c r="S4" s="39">
        <f>COUNTIF($B$4:$E$21,R4)</f>
        <v>0</v>
      </c>
    </row>
    <row r="5" spans="1:19" ht="15" customHeight="1" x14ac:dyDescent="0.25">
      <c r="A5" s="82"/>
      <c r="B5" s="69"/>
      <c r="C5" s="69"/>
      <c r="D5" s="69"/>
      <c r="E5" s="69"/>
      <c r="F5" s="33" t="str">
        <f>IF(SUMPRODUCT((Congé!$D$4:$NE$4=Aout!F$2)*(Congé!$D6:$NE6="Congé"))+SUMPRODUCT((Congé!$D$4:$NE$4=Aout!F$2)*(Congé!$D6:$NE6="Récup")),Congé!$B6,"")</f>
        <v/>
      </c>
      <c r="G5" s="34" t="str">
        <f>IF(SUMPRODUCT((Congé!$D$4:$NE$4=Aout!G$2)*(Congé!$D6:$NE6="Congé"))+SUMPRODUCT((Congé!$D$4:$NE$4=Aout!G$2)*(Congé!$D6:$NE6="Récup")),Congé!$B6,"")</f>
        <v/>
      </c>
      <c r="H5" s="34" t="str">
        <f>IF(SUMPRODUCT((Congé!$D$4:$NE$4=Aout!H$2)*(Congé!$D6:$NE6="Congé"))+SUMPRODUCT((Congé!$D$4:$NE$4=Aout!H$2)*(Congé!$D6:$NE6="Récup")),Congé!$B6,"")</f>
        <v/>
      </c>
      <c r="I5" s="34" t="str">
        <f>IF(SUMPRODUCT((Congé!$D$4:$NE$4=Aout!I$2)*(Congé!$D6:$NE6="Congé"))+SUMPRODUCT((Congé!$D$4:$NE$4=Aout!I$2)*(Congé!$D6:$NE6="Récup")),Congé!$B6,"")</f>
        <v/>
      </c>
      <c r="J5" s="35" t="str">
        <f>IF(SUMPRODUCT((Congé!$D$4:$NE$4=Aout!J$2)*(Congé!$D6:$NE6="Congé"))+SUMPRODUCT((Congé!$D$4:$NE$4=Aout!J$2)*(Congé!$D6:$NE6="Récup")),Congé!$B6,"")</f>
        <v/>
      </c>
      <c r="L5" s="74" t="s">
        <v>11</v>
      </c>
      <c r="M5" s="40">
        <f>COUNTIF($B$4:$E$21,L5)</f>
        <v>0</v>
      </c>
      <c r="N5" s="74" t="s">
        <v>14</v>
      </c>
      <c r="O5" s="40">
        <f>COUNTIF($B$4:$E$21,N5)</f>
        <v>0</v>
      </c>
      <c r="P5" s="74" t="s">
        <v>12</v>
      </c>
      <c r="Q5" s="40">
        <f>COUNTIF($B$4:$E$21,P5)</f>
        <v>0</v>
      </c>
      <c r="R5" s="74" t="s">
        <v>13</v>
      </c>
      <c r="S5" s="40">
        <f>COUNTIF($B$4:$E$21,R5)</f>
        <v>0</v>
      </c>
    </row>
    <row r="6" spans="1:19" ht="15" customHeight="1" x14ac:dyDescent="0.25">
      <c r="A6" s="82"/>
      <c r="B6" s="69"/>
      <c r="C6" s="69"/>
      <c r="D6" s="69"/>
      <c r="E6" s="69"/>
      <c r="F6" s="33" t="str">
        <f>IF(SUMPRODUCT((Congé!$D$4:$NE$4=Aout!F$2)*(Congé!$D7:$NE7="Congé"))+SUMPRODUCT((Congé!$D$4:$NE$4=Aout!F$2)*(Congé!$D7:$NE7="Récup")),Congé!$B7,"")</f>
        <v/>
      </c>
      <c r="G6" s="34" t="str">
        <f>IF(SUMPRODUCT((Congé!$D$4:$NE$4=Aout!G$2)*(Congé!$D7:$NE7="Congé"))+SUMPRODUCT((Congé!$D$4:$NE$4=Aout!G$2)*(Congé!$D7:$NE7="Récup")),Congé!$B7,"")</f>
        <v/>
      </c>
      <c r="H6" s="34" t="str">
        <f>IF(SUMPRODUCT((Congé!$D$4:$NE$4=Aout!H$2)*(Congé!$D7:$NE7="Congé"))+SUMPRODUCT((Congé!$D$4:$NE$4=Aout!H$2)*(Congé!$D7:$NE7="Récup")),Congé!$B7,"")</f>
        <v/>
      </c>
      <c r="I6" s="34" t="str">
        <f>IF(SUMPRODUCT((Congé!$D$4:$NE$4=Aout!I$2)*(Congé!$D7:$NE7="Congé"))+SUMPRODUCT((Congé!$D$4:$NE$4=Aout!I$2)*(Congé!$D7:$NE7="Récup")),Congé!$B7,"")</f>
        <v/>
      </c>
      <c r="J6" s="35" t="str">
        <f>IF(SUMPRODUCT((Congé!$D$4:$NE$4=Aout!J$2)*(Congé!$D7:$NE7="Congé"))+SUMPRODUCT((Congé!$D$4:$NE$4=Aout!J$2)*(Congé!$D7:$NE7="Récup")),Congé!$B7,"")</f>
        <v/>
      </c>
      <c r="L6" s="74" t="s">
        <v>13</v>
      </c>
      <c r="M6" s="40">
        <f>COUNTIF($B$4:$E$21,L6)</f>
        <v>0</v>
      </c>
      <c r="N6" s="74" t="s">
        <v>15</v>
      </c>
      <c r="O6" s="40">
        <f>COUNTIF($B$4:$E$21,N6)</f>
        <v>0</v>
      </c>
      <c r="P6" s="74"/>
      <c r="Q6" s="40"/>
      <c r="R6" s="74"/>
      <c r="S6" s="40"/>
    </row>
    <row r="7" spans="1:19" ht="15" customHeight="1" x14ac:dyDescent="0.25">
      <c r="A7" s="82"/>
      <c r="B7" s="69"/>
      <c r="C7" s="69"/>
      <c r="D7" s="69"/>
      <c r="E7" s="69"/>
      <c r="F7" s="33" t="str">
        <f>IF(SUMPRODUCT((Congé!$D$4:$NE$4=Aout!F$2)*(Congé!$D8:$NE8="Congé"))+SUMPRODUCT((Congé!$D$4:$NE$4=Aout!F$2)*(Congé!$D8:$NE8="Récup")),Congé!$B8,"")</f>
        <v/>
      </c>
      <c r="G7" s="34" t="str">
        <f>IF(SUMPRODUCT((Congé!$D$4:$NE$4=Aout!G$2)*(Congé!$D8:$NE8="Congé"))+SUMPRODUCT((Congé!$D$4:$NE$4=Aout!G$2)*(Congé!$D8:$NE8="Récup")),Congé!$B8,"")</f>
        <v/>
      </c>
      <c r="H7" s="34" t="str">
        <f>IF(SUMPRODUCT((Congé!$D$4:$NE$4=Aout!H$2)*(Congé!$D8:$NE8="Congé"))+SUMPRODUCT((Congé!$D$4:$NE$4=Aout!H$2)*(Congé!$D8:$NE8="Récup")),Congé!$B8,"")</f>
        <v/>
      </c>
      <c r="I7" s="34" t="str">
        <f>IF(SUMPRODUCT((Congé!$D$4:$NE$4=Aout!I$2)*(Congé!$D8:$NE8="Congé"))+SUMPRODUCT((Congé!$D$4:$NE$4=Aout!I$2)*(Congé!$D8:$NE8="Récup")),Congé!$B8,"")</f>
        <v/>
      </c>
      <c r="J7" s="35" t="str">
        <f>IF(SUMPRODUCT((Congé!$D$4:$NE$4=Aout!J$2)*(Congé!$D8:$NE8="Congé"))+SUMPRODUCT((Congé!$D$4:$NE$4=Aout!J$2)*(Congé!$D8:$NE8="Récup")),Congé!$B8,"")</f>
        <v/>
      </c>
      <c r="L7" s="74"/>
      <c r="M7" s="40"/>
      <c r="N7" s="74"/>
      <c r="O7" s="40"/>
      <c r="P7" s="74"/>
      <c r="Q7" s="40"/>
      <c r="R7" s="74"/>
      <c r="S7" s="40"/>
    </row>
    <row r="8" spans="1:19" ht="15" customHeight="1" thickBot="1" x14ac:dyDescent="0.3">
      <c r="A8" s="83"/>
      <c r="B8" s="70"/>
      <c r="C8" s="70"/>
      <c r="D8" s="70"/>
      <c r="E8" s="70"/>
      <c r="F8" s="33" t="str">
        <f>IF(SUMPRODUCT((Congé!$D$4:$NE$4=Aout!F$2)*(Congé!$D9:$NE9="Congé"))+SUMPRODUCT((Congé!$D$4:$NE$4=Aout!F$2)*(Congé!$D9:$NE9="Récup")),Congé!$B9,"")</f>
        <v/>
      </c>
      <c r="G8" s="34" t="str">
        <f>IF(SUMPRODUCT((Congé!$D$4:$NE$4=Aout!G$2)*(Congé!$D9:$NE9="Congé"))+SUMPRODUCT((Congé!$D$4:$NE$4=Aout!G$2)*(Congé!$D9:$NE9="Récup")),Congé!$B9,"")</f>
        <v/>
      </c>
      <c r="H8" s="34" t="str">
        <f>IF(SUMPRODUCT((Congé!$D$4:$NE$4=Aout!H$2)*(Congé!$D9:$NE9="Congé"))+SUMPRODUCT((Congé!$D$4:$NE$4=Aout!H$2)*(Congé!$D9:$NE9="Récup")),Congé!$B9,"")</f>
        <v/>
      </c>
      <c r="I8" s="34" t="str">
        <f>IF(SUMPRODUCT((Congé!$D$4:$NE$4=Aout!I$2)*(Congé!$D9:$NE9="Congé"))+SUMPRODUCT((Congé!$D$4:$NE$4=Aout!I$2)*(Congé!$D9:$NE9="Récup")),Congé!$B9,"")</f>
        <v/>
      </c>
      <c r="J8" s="35" t="str">
        <f>IF(SUMPRODUCT((Congé!$D$4:$NE$4=Aout!J$2)*(Congé!$D9:$NE9="Congé"))+SUMPRODUCT((Congé!$D$4:$NE$4=Aout!J$2)*(Congé!$D9:$NE9="Récup")),Congé!$B9,"")</f>
        <v/>
      </c>
      <c r="L8" s="74"/>
      <c r="M8" s="40"/>
      <c r="N8" s="74"/>
      <c r="O8" s="40"/>
      <c r="P8" s="74"/>
      <c r="Q8" s="40"/>
      <c r="R8" s="74"/>
      <c r="S8" s="40"/>
    </row>
    <row r="9" spans="1:19" ht="15" customHeight="1" x14ac:dyDescent="0.25">
      <c r="A9" s="81" t="s">
        <v>2</v>
      </c>
      <c r="B9" s="68"/>
      <c r="C9" s="68"/>
      <c r="D9" s="68"/>
      <c r="E9" s="68"/>
      <c r="F9" s="33" t="str">
        <f>IF(SUMPRODUCT((Congé!$D$4:$NE$4=Aout!F$2)*(Congé!$D10:$NE10="Congé"))+SUMPRODUCT((Congé!$D$4:$NE$4=Aout!F$2)*(Congé!$D10:$NE10="Récup")),Congé!$B10,"")</f>
        <v/>
      </c>
      <c r="G9" s="34" t="str">
        <f>IF(SUMPRODUCT((Congé!$D$4:$NE$4=Aout!G$2)*(Congé!$D10:$NE10="Congé"))+SUMPRODUCT((Congé!$D$4:$NE$4=Aout!G$2)*(Congé!$D10:$NE10="Récup")),Congé!$B10,"")</f>
        <v/>
      </c>
      <c r="H9" s="34" t="str">
        <f>IF(SUMPRODUCT((Congé!$D$4:$NE$4=Aout!H$2)*(Congé!$D10:$NE10="Congé"))+SUMPRODUCT((Congé!$D$4:$NE$4=Aout!H$2)*(Congé!$D10:$NE10="Récup")),Congé!$B10,"")</f>
        <v/>
      </c>
      <c r="I9" s="34" t="str">
        <f>IF(SUMPRODUCT((Congé!$D$4:$NE$4=Aout!I$2)*(Congé!$D10:$NE10="Congé"))+SUMPRODUCT((Congé!$D$4:$NE$4=Aout!I$2)*(Congé!$D10:$NE10="Récup")),Congé!$B10,"")</f>
        <v/>
      </c>
      <c r="J9" s="35" t="str">
        <f>IF(SUMPRODUCT((Congé!$D$4:$NE$4=Aout!J$2)*(Congé!$D10:$NE10="Congé"))+SUMPRODUCT((Congé!$D$4:$NE$4=Aout!J$2)*(Congé!$D10:$NE10="Récup")),Congé!$B10,"")</f>
        <v/>
      </c>
      <c r="L9" s="74"/>
      <c r="M9" s="40"/>
      <c r="N9" s="74"/>
      <c r="O9" s="40"/>
      <c r="P9" s="74"/>
      <c r="Q9" s="40"/>
      <c r="R9" s="74"/>
      <c r="S9" s="40"/>
    </row>
    <row r="10" spans="1:19" ht="15" customHeight="1" x14ac:dyDescent="0.25">
      <c r="A10" s="82"/>
      <c r="B10" s="69"/>
      <c r="C10" s="69"/>
      <c r="D10" s="69"/>
      <c r="E10" s="69"/>
      <c r="F10" s="33" t="str">
        <f>IF(SUMPRODUCT((Congé!$D$4:$NE$4=Aout!F$2)*(Congé!$D11:$NE11="Congé"))+SUMPRODUCT((Congé!$D$4:$NE$4=Aout!F$2)*(Congé!$D11:$NE11="Récup")),Congé!$B11,"")</f>
        <v/>
      </c>
      <c r="G10" s="34" t="str">
        <f>IF(SUMPRODUCT((Congé!$D$4:$NE$4=Aout!G$2)*(Congé!$D11:$NE11="Congé"))+SUMPRODUCT((Congé!$D$4:$NE$4=Aout!G$2)*(Congé!$D11:$NE11="Récup")),Congé!$B11,"")</f>
        <v/>
      </c>
      <c r="H10" s="34" t="str">
        <f>IF(SUMPRODUCT((Congé!$D$4:$NE$4=Aout!H$2)*(Congé!$D11:$NE11="Congé"))+SUMPRODUCT((Congé!$D$4:$NE$4=Aout!H$2)*(Congé!$D11:$NE11="Récup")),Congé!$B11,"")</f>
        <v/>
      </c>
      <c r="I10" s="34" t="str">
        <f>IF(SUMPRODUCT((Congé!$D$4:$NE$4=Aout!I$2)*(Congé!$D11:$NE11="Congé"))+SUMPRODUCT((Congé!$D$4:$NE$4=Aout!I$2)*(Congé!$D11:$NE11="Récup")),Congé!$B11,"")</f>
        <v/>
      </c>
      <c r="J10" s="35" t="str">
        <f>IF(SUMPRODUCT((Congé!$D$4:$NE$4=Aout!J$2)*(Congé!$D11:$NE11="Congé"))+SUMPRODUCT((Congé!$D$4:$NE$4=Aout!J$2)*(Congé!$D11:$NE11="Récup")),Congé!$B11,"")</f>
        <v/>
      </c>
      <c r="L10" s="74"/>
      <c r="M10" s="40"/>
      <c r="N10" s="74"/>
      <c r="O10" s="40"/>
      <c r="P10" s="74"/>
      <c r="Q10" s="40"/>
      <c r="R10" s="74"/>
      <c r="S10" s="40"/>
    </row>
    <row r="11" spans="1:19" ht="15" customHeight="1" thickBot="1" x14ac:dyDescent="0.3">
      <c r="A11" s="82"/>
      <c r="B11" s="69"/>
      <c r="C11" s="69"/>
      <c r="D11" s="69"/>
      <c r="E11" s="69"/>
      <c r="F11" s="36" t="str">
        <f>IF(SUMPRODUCT((Congé!$D$4:$NE$4=Aout!F$2)*(Congé!$D12:$NE12="Congé"))+SUMPRODUCT((Congé!$D$4:$NE$4=Aout!F$2)*(Congé!$D12:$NE12="Récup")),Congé!$B12,"")</f>
        <v/>
      </c>
      <c r="G11" s="37" t="str">
        <f>IF(SUMPRODUCT((Congé!$D$4:$NE$4=Aout!G$2)*(Congé!$D12:$NE12="Congé"))+SUMPRODUCT((Congé!$D$4:$NE$4=Aout!G$2)*(Congé!$D12:$NE12="Récup")),Congé!$B12,"")</f>
        <v/>
      </c>
      <c r="H11" s="37" t="str">
        <f>IF(SUMPRODUCT((Congé!$D$4:$NE$4=Aout!H$2)*(Congé!$D12:$NE12="Congé"))+SUMPRODUCT((Congé!$D$4:$NE$4=Aout!H$2)*(Congé!$D12:$NE12="Récup")),Congé!$B12,"")</f>
        <v/>
      </c>
      <c r="I11" s="37" t="str">
        <f>IF(SUMPRODUCT((Congé!$D$4:$NE$4=Aout!I$2)*(Congé!$D12:$NE12="Congé"))+SUMPRODUCT((Congé!$D$4:$NE$4=Aout!I$2)*(Congé!$D12:$NE12="Récup")),Congé!$B12,"")</f>
        <v/>
      </c>
      <c r="J11" s="38" t="str">
        <f>IF(SUMPRODUCT((Congé!$D$4:$NE$4=Aout!J$2)*(Congé!$D12:$NE12="Congé"))+SUMPRODUCT((Congé!$D$4:$NE$4=Aout!J$2)*(Congé!$D12:$NE12="Récup")),Congé!$B12,"")</f>
        <v/>
      </c>
      <c r="L11" s="74"/>
      <c r="M11" s="40"/>
      <c r="N11" s="74"/>
      <c r="O11" s="40"/>
      <c r="P11" s="74"/>
      <c r="Q11" s="40"/>
      <c r="R11" s="74"/>
      <c r="S11" s="40"/>
    </row>
    <row r="12" spans="1:19" ht="15" customHeight="1" x14ac:dyDescent="0.25">
      <c r="A12" s="82"/>
      <c r="B12" s="69"/>
      <c r="C12" s="69"/>
      <c r="D12" s="69"/>
      <c r="E12" s="69"/>
      <c r="F12" s="63" t="s">
        <v>29</v>
      </c>
      <c r="G12" s="64"/>
      <c r="H12" s="64"/>
      <c r="I12" s="64"/>
      <c r="J12" s="65"/>
      <c r="L12" s="74"/>
      <c r="M12" s="40"/>
      <c r="N12" s="74"/>
      <c r="O12" s="40"/>
      <c r="P12" s="74"/>
      <c r="Q12" s="40"/>
      <c r="R12" s="74"/>
      <c r="S12" s="40"/>
    </row>
    <row r="13" spans="1:19" ht="15" customHeight="1" thickBot="1" x14ac:dyDescent="0.3">
      <c r="A13" s="83"/>
      <c r="B13" s="70"/>
      <c r="C13" s="70"/>
      <c r="D13" s="70"/>
      <c r="E13" s="70"/>
      <c r="F13" s="93">
        <f>F3</f>
        <v>44046</v>
      </c>
      <c r="G13" s="94">
        <f>G3</f>
        <v>44047</v>
      </c>
      <c r="H13" s="94">
        <f>H3</f>
        <v>44048</v>
      </c>
      <c r="I13" s="94">
        <f>I3</f>
        <v>44049</v>
      </c>
      <c r="J13" s="95">
        <f>J3</f>
        <v>44050</v>
      </c>
      <c r="L13" s="74"/>
      <c r="M13" s="40"/>
      <c r="N13" s="74"/>
      <c r="O13" s="40"/>
      <c r="P13" s="74"/>
      <c r="Q13" s="40"/>
      <c r="R13" s="74"/>
      <c r="S13" s="40"/>
    </row>
    <row r="14" spans="1:19" ht="15" customHeight="1" x14ac:dyDescent="0.25">
      <c r="A14" s="84" t="s">
        <v>3</v>
      </c>
      <c r="B14" s="68"/>
      <c r="C14" s="68"/>
      <c r="D14" s="68"/>
      <c r="E14" s="68"/>
      <c r="F14" s="87" t="str">
        <f>IF(SUMPRODUCT((Congé!$D$4:$NE$4=Aout!F$2)*(Congé!$D5:$NE5="Maladie")),Congé!$B5,"")</f>
        <v/>
      </c>
      <c r="G14" s="88" t="str">
        <f>IF(SUMPRODUCT((Congé!$D$4:$NE$4=Aout!G$2)*(Congé!$D5:$NE5="Maladie")),Congé!$B5,"")</f>
        <v/>
      </c>
      <c r="H14" s="88" t="str">
        <f>IF(SUMPRODUCT((Congé!$D$4:$NE$4=Aout!H$2)*(Congé!$D5:$NE5="Maladie")),Congé!$B5,"")</f>
        <v/>
      </c>
      <c r="I14" s="88" t="str">
        <f>IF(SUMPRODUCT((Congé!$D$4:$NE$4=Aout!I$2)*(Congé!$D5:$NE5="Maladie")),Congé!$B5,"")</f>
        <v/>
      </c>
      <c r="J14" s="89" t="str">
        <f>IF(SUMPRODUCT((Congé!$D$4:$NE$4=Aout!J$2)*(Congé!$D5:$NE5="Maladie")),Congé!$B5,"")</f>
        <v/>
      </c>
      <c r="L14" s="74"/>
      <c r="M14" s="40"/>
      <c r="N14" s="74"/>
      <c r="O14" s="40"/>
      <c r="P14" s="74"/>
      <c r="Q14" s="40"/>
      <c r="R14" s="74"/>
      <c r="S14" s="40"/>
    </row>
    <row r="15" spans="1:19" ht="15" customHeight="1" x14ac:dyDescent="0.25">
      <c r="A15" s="85"/>
      <c r="B15" s="69"/>
      <c r="C15" s="69"/>
      <c r="D15" s="69"/>
      <c r="E15" s="69"/>
      <c r="F15" s="27" t="str">
        <f>IF(SUMPRODUCT((Congé!$D$4:$NE$4=Aout!F$2)*(Congé!$D6:$NE6="Maladie")),Congé!$B6,"")</f>
        <v/>
      </c>
      <c r="G15" s="28" t="str">
        <f>IF(SUMPRODUCT((Congé!$D$4:$NE$4=Aout!G$2)*(Congé!$D6:$NE6="Maladie")),Congé!$B6,"")</f>
        <v/>
      </c>
      <c r="H15" s="28" t="str">
        <f>IF(SUMPRODUCT((Congé!$D$4:$NE$4=Aout!H$2)*(Congé!$D6:$NE6="Maladie")),Congé!$B6,"")</f>
        <v/>
      </c>
      <c r="I15" s="28" t="str">
        <f>IF(SUMPRODUCT((Congé!$D$4:$NE$4=Aout!I$2)*(Congé!$D6:$NE6="Maladie")),Congé!$B6,"")</f>
        <v/>
      </c>
      <c r="J15" s="29" t="str">
        <f>IF(SUMPRODUCT((Congé!$D$4:$NE$4=Aout!J$2)*(Congé!$D6:$NE6="Maladie")),Congé!$B6,"")</f>
        <v/>
      </c>
      <c r="L15" s="74"/>
      <c r="M15" s="40"/>
      <c r="N15" s="74"/>
      <c r="O15" s="40"/>
      <c r="P15" s="74"/>
      <c r="Q15" s="40"/>
      <c r="R15" s="74"/>
      <c r="S15" s="40"/>
    </row>
    <row r="16" spans="1:19" ht="15" customHeight="1" x14ac:dyDescent="0.25">
      <c r="A16" s="85"/>
      <c r="B16" s="71"/>
      <c r="C16" s="71"/>
      <c r="D16" s="71"/>
      <c r="E16" s="71"/>
      <c r="F16" s="27" t="str">
        <f>IF(SUMPRODUCT((Congé!$D$4:$NE$4=Aout!F$2)*(Congé!$D7:$NE7="Maladie")),Congé!$B7,"")</f>
        <v/>
      </c>
      <c r="G16" s="28" t="str">
        <f>IF(SUMPRODUCT((Congé!$D$4:$NE$4=Aout!G$2)*(Congé!$D7:$NE7="Maladie")),Congé!$B7,"")</f>
        <v/>
      </c>
      <c r="H16" s="28" t="str">
        <f>IF(SUMPRODUCT((Congé!$D$4:$NE$4=Aout!H$2)*(Congé!$D7:$NE7="Maladie")),Congé!$B7,"")</f>
        <v/>
      </c>
      <c r="I16" s="28" t="str">
        <f>IF(SUMPRODUCT((Congé!$D$4:$NE$4=Aout!I$2)*(Congé!$D7:$NE7="Maladie")),Congé!$B7,"")</f>
        <v/>
      </c>
      <c r="J16" s="29" t="str">
        <f>IF(SUMPRODUCT((Congé!$D$4:$NE$4=Aout!J$2)*(Congé!$D7:$NE7="Maladie")),Congé!$B7,"")</f>
        <v/>
      </c>
      <c r="L16" s="74"/>
      <c r="M16" s="40"/>
      <c r="N16" s="74"/>
      <c r="O16" s="40"/>
      <c r="P16" s="74"/>
      <c r="Q16" s="40"/>
      <c r="R16" s="74"/>
      <c r="S16" s="40"/>
    </row>
    <row r="17" spans="1:19" ht="15" customHeight="1" x14ac:dyDescent="0.25">
      <c r="A17" s="85"/>
      <c r="B17" s="71"/>
      <c r="C17" s="71"/>
      <c r="D17" s="71"/>
      <c r="E17" s="71"/>
      <c r="F17" s="27" t="str">
        <f>IF(SUMPRODUCT((Congé!$D$4:$NE$4=Aout!F$2)*(Congé!$D8:$NE8="Maladie")),Congé!$B8,"")</f>
        <v/>
      </c>
      <c r="G17" s="28" t="str">
        <f>IF(SUMPRODUCT((Congé!$D$4:$NE$4=Aout!G$2)*(Congé!$D8:$NE8="Maladie")),Congé!$B8,"")</f>
        <v/>
      </c>
      <c r="H17" s="28" t="str">
        <f>IF(SUMPRODUCT((Congé!$D$4:$NE$4=Aout!H$2)*(Congé!$D8:$NE8="Maladie")),Congé!$B8,"")</f>
        <v/>
      </c>
      <c r="I17" s="28" t="str">
        <f>IF(SUMPRODUCT((Congé!$D$4:$NE$4=Aout!I$2)*(Congé!$D8:$NE8="Maladie")),Congé!$B8,"")</f>
        <v/>
      </c>
      <c r="J17" s="29" t="str">
        <f>IF(SUMPRODUCT((Congé!$D$4:$NE$4=Aout!J$2)*(Congé!$D8:$NE8="Maladie")),Congé!$B8,"")</f>
        <v/>
      </c>
      <c r="L17" s="74"/>
      <c r="M17" s="40"/>
      <c r="N17" s="74"/>
      <c r="O17" s="40"/>
      <c r="P17" s="74"/>
      <c r="Q17" s="40"/>
      <c r="R17" s="74"/>
      <c r="S17" s="40"/>
    </row>
    <row r="18" spans="1:19" ht="15" customHeight="1" thickBot="1" x14ac:dyDescent="0.3">
      <c r="A18" s="86"/>
      <c r="B18" s="72"/>
      <c r="C18" s="72"/>
      <c r="D18" s="72"/>
      <c r="E18" s="72"/>
      <c r="F18" s="27" t="str">
        <f>IF(SUMPRODUCT((Congé!$D$4:$NE$4=Aout!F$2)*(Congé!$D9:$NE9="Maladie")),Congé!$B9,"")</f>
        <v/>
      </c>
      <c r="G18" s="28" t="str">
        <f>IF(SUMPRODUCT((Congé!$D$4:$NE$4=Aout!G$2)*(Congé!$D9:$NE9="Maladie")),Congé!$B9,"")</f>
        <v/>
      </c>
      <c r="H18" s="28" t="str">
        <f>IF(SUMPRODUCT((Congé!$D$4:$NE$4=Aout!H$2)*(Congé!$D9:$NE9="Maladie")),Congé!$B9,"")</f>
        <v/>
      </c>
      <c r="I18" s="28" t="str">
        <f>IF(SUMPRODUCT((Congé!$D$4:$NE$4=Aout!I$2)*(Congé!$D9:$NE9="Maladie")),Congé!$B9,"")</f>
        <v/>
      </c>
      <c r="J18" s="29" t="str">
        <f>IF(SUMPRODUCT((Congé!$D$4:$NE$4=Aout!J$2)*(Congé!$D9:$NE9="Maladie")),Congé!$B9,"")</f>
        <v/>
      </c>
      <c r="L18" s="74"/>
      <c r="M18" s="40"/>
      <c r="N18" s="74"/>
      <c r="O18" s="40"/>
      <c r="P18" s="74"/>
      <c r="Q18" s="40"/>
      <c r="R18" s="74"/>
      <c r="S18" s="40"/>
    </row>
    <row r="19" spans="1:19" ht="15" customHeight="1" thickBot="1" x14ac:dyDescent="0.3">
      <c r="A19" s="78" t="s">
        <v>5</v>
      </c>
      <c r="B19" s="53"/>
      <c r="C19" s="53"/>
      <c r="D19" s="53"/>
      <c r="E19" s="53"/>
      <c r="F19" s="27" t="str">
        <f>IF(SUMPRODUCT((Congé!$D$4:$NE$4=Aout!F$2)*(Congé!$D10:$NE10="Maladie")),Congé!$B10,"")</f>
        <v/>
      </c>
      <c r="G19" s="28" t="str">
        <f>IF(SUMPRODUCT((Congé!$D$4:$NE$4=Aout!G$2)*(Congé!$D10:$NE10="Maladie")),Congé!$B10,"")</f>
        <v/>
      </c>
      <c r="H19" s="28" t="str">
        <f>IF(SUMPRODUCT((Congé!$D$4:$NE$4=Aout!H$2)*(Congé!$D10:$NE10="Maladie")),Congé!$B10,"")</f>
        <v/>
      </c>
      <c r="I19" s="28" t="str">
        <f>IF(SUMPRODUCT((Congé!$D$4:$NE$4=Aout!I$2)*(Congé!$D10:$NE10="Maladie")),Congé!$B10,"")</f>
        <v/>
      </c>
      <c r="J19" s="29" t="str">
        <f>IF(SUMPRODUCT((Congé!$D$4:$NE$4=Aout!J$2)*(Congé!$D10:$NE10="Maladie")),Congé!$B10,"")</f>
        <v/>
      </c>
      <c r="L19" s="74"/>
      <c r="M19" s="40"/>
      <c r="N19" s="74"/>
      <c r="O19" s="40"/>
      <c r="P19" s="74"/>
      <c r="Q19" s="40"/>
      <c r="R19" s="74"/>
      <c r="S19" s="40"/>
    </row>
    <row r="20" spans="1:19" ht="15" customHeight="1" x14ac:dyDescent="0.35">
      <c r="A20" s="79"/>
      <c r="B20" s="54"/>
      <c r="C20" s="54"/>
      <c r="D20" s="54"/>
      <c r="E20" s="54"/>
      <c r="F20" s="27" t="str">
        <f>IF(SUMPRODUCT((Congé!$D$4:$NE$4=Aout!F$2)*(Congé!$D11:$NE11="Maladie")),Congé!$B11,"")</f>
        <v/>
      </c>
      <c r="G20" s="28" t="str">
        <f>IF(SUMPRODUCT((Congé!$D$4:$NE$4=Aout!G$2)*(Congé!$D11:$NE11="Maladie")),Congé!$B11,"")</f>
        <v/>
      </c>
      <c r="H20" s="28" t="str">
        <f>IF(SUMPRODUCT((Congé!$D$4:$NE$4=Aout!H$2)*(Congé!$D11:$NE11="Maladie")),Congé!$B11,"")</f>
        <v/>
      </c>
      <c r="I20" s="28" t="str">
        <f>IF(SUMPRODUCT((Congé!$D$4:$NE$4=Aout!I$2)*(Congé!$D11:$NE11="Maladie")),Congé!$B11,"")</f>
        <v/>
      </c>
      <c r="J20" s="29" t="str">
        <f>IF(SUMPRODUCT((Congé!$D$4:$NE$4=Aout!J$2)*(Congé!$D11:$NE11="Maladie")),Congé!$B11,"")</f>
        <v/>
      </c>
      <c r="L20" s="45"/>
      <c r="M20" s="46"/>
      <c r="N20" s="47"/>
      <c r="O20" s="46"/>
      <c r="P20" s="47"/>
      <c r="Q20" s="46"/>
      <c r="R20" s="47"/>
      <c r="S20" s="48"/>
    </row>
    <row r="21" spans="1:19" ht="15" customHeight="1" thickBot="1" x14ac:dyDescent="0.3">
      <c r="A21" s="80"/>
      <c r="B21" s="55"/>
      <c r="C21" s="55"/>
      <c r="D21" s="55"/>
      <c r="E21" s="55"/>
      <c r="F21" s="30" t="str">
        <f>IF(SUMPRODUCT((Congé!$D$4:$NE$4=Aout!F$2)*(Congé!$D12:$NE12="Maladie")),Congé!$B12,"")</f>
        <v/>
      </c>
      <c r="G21" s="31" t="str">
        <f>IF(SUMPRODUCT((Congé!$D$4:$NE$4=Aout!G$2)*(Congé!$D12:$NE12="Maladie")),Congé!$B12,"")</f>
        <v/>
      </c>
      <c r="H21" s="31" t="str">
        <f>IF(SUMPRODUCT((Congé!$D$4:$NE$4=Aout!H$2)*(Congé!$D12:$NE12="Maladie")),Congé!$B12,"")</f>
        <v/>
      </c>
      <c r="I21" s="31" t="str">
        <f>IF(SUMPRODUCT((Congé!$D$4:$NE$4=Aout!I$2)*(Congé!$D12:$NE12="Maladie")),Congé!$B12,"")</f>
        <v/>
      </c>
      <c r="J21" s="32" t="str">
        <f>IF(SUMPRODUCT((Congé!$D$4:$NE$4=Aout!J$2)*(Congé!$D12:$NE12="Maladie")),Congé!$B12,"")</f>
        <v/>
      </c>
      <c r="L21" s="49"/>
      <c r="M21" s="50"/>
      <c r="N21" s="51"/>
      <c r="O21" s="50"/>
      <c r="P21" s="51"/>
      <c r="Q21" s="50"/>
      <c r="R21" s="51"/>
      <c r="S21" s="52"/>
    </row>
    <row r="22" spans="1:19" ht="30" customHeight="1" thickBot="1" x14ac:dyDescent="0.3"/>
    <row r="23" spans="1:19" ht="23.25" x14ac:dyDescent="0.35">
      <c r="A23" s="67" t="s">
        <v>23</v>
      </c>
      <c r="B23" s="21" t="s">
        <v>26</v>
      </c>
      <c r="C23" s="66">
        <v>44053</v>
      </c>
      <c r="D23" s="41" t="s">
        <v>21</v>
      </c>
      <c r="E23" s="26">
        <f>C23+4</f>
        <v>44057</v>
      </c>
      <c r="F23" s="25" t="s">
        <v>28</v>
      </c>
      <c r="G23" s="56"/>
      <c r="H23" s="56"/>
      <c r="I23" s="56"/>
      <c r="J23" s="57"/>
      <c r="L23" s="13" t="str">
        <f>A23</f>
        <v>S33</v>
      </c>
      <c r="M23" s="14" t="s">
        <v>26</v>
      </c>
      <c r="N23" s="23">
        <f>C23</f>
        <v>44053</v>
      </c>
      <c r="O23" s="22"/>
      <c r="P23" s="14" t="s">
        <v>21</v>
      </c>
      <c r="Q23" s="23">
        <f>E23</f>
        <v>44057</v>
      </c>
      <c r="R23" s="22"/>
      <c r="S23" s="17"/>
    </row>
    <row r="24" spans="1:19" ht="24" thickBot="1" x14ac:dyDescent="0.4">
      <c r="A24" s="18"/>
      <c r="B24" s="19"/>
      <c r="C24" s="19"/>
      <c r="D24" s="19"/>
      <c r="E24" s="19"/>
      <c r="F24" s="58">
        <f>C23</f>
        <v>44053</v>
      </c>
      <c r="G24" s="59">
        <f>F24+1</f>
        <v>44054</v>
      </c>
      <c r="H24" s="59">
        <f t="shared" ref="H24:J24" si="1">G24+1</f>
        <v>44055</v>
      </c>
      <c r="I24" s="59">
        <f t="shared" si="1"/>
        <v>44056</v>
      </c>
      <c r="J24" s="60">
        <f t="shared" si="1"/>
        <v>44057</v>
      </c>
      <c r="L24" s="18"/>
      <c r="M24" s="19"/>
      <c r="N24" s="19"/>
      <c r="O24" s="19"/>
      <c r="P24" s="19"/>
      <c r="Q24" s="19"/>
      <c r="R24" s="19"/>
      <c r="S24" s="20"/>
    </row>
    <row r="25" spans="1:19" ht="18.75" thickBot="1" x14ac:dyDescent="0.3">
      <c r="A25" s="61"/>
      <c r="B25" s="62" t="s">
        <v>16</v>
      </c>
      <c r="C25" s="62" t="s">
        <v>18</v>
      </c>
      <c r="D25" s="62" t="s">
        <v>17</v>
      </c>
      <c r="E25" s="62" t="s">
        <v>19</v>
      </c>
      <c r="F25" s="93">
        <f>F24</f>
        <v>44053</v>
      </c>
      <c r="G25" s="94">
        <f t="shared" ref="G25:J25" si="2">G24</f>
        <v>44054</v>
      </c>
      <c r="H25" s="94">
        <f t="shared" si="2"/>
        <v>44055</v>
      </c>
      <c r="I25" s="94">
        <f t="shared" si="2"/>
        <v>44056</v>
      </c>
      <c r="J25" s="95">
        <f t="shared" si="2"/>
        <v>44057</v>
      </c>
      <c r="L25" s="76" t="str">
        <f>B25</f>
        <v>Soudure</v>
      </c>
      <c r="M25" s="77"/>
      <c r="N25" s="76" t="str">
        <f>C25</f>
        <v>Peinture</v>
      </c>
      <c r="O25" s="77"/>
      <c r="P25" s="76" t="str">
        <f>D25</f>
        <v>Finition</v>
      </c>
      <c r="Q25" s="77"/>
      <c r="R25" s="76" t="str">
        <f>E25</f>
        <v>Collage</v>
      </c>
      <c r="S25" s="77"/>
    </row>
    <row r="26" spans="1:19" x14ac:dyDescent="0.25">
      <c r="A26" s="81" t="s">
        <v>1</v>
      </c>
      <c r="B26" s="68"/>
      <c r="C26" s="68"/>
      <c r="D26" s="68"/>
      <c r="E26" s="68"/>
      <c r="F26" s="90" t="str">
        <f>IF(SUMPRODUCT((Congé!$D$4:$NE$4=Aout!F$24)*(Congé!$D5:$NE5="Congé"))+SUMPRODUCT((Congé!$D$4:$NE$4=Aout!F$24)*(Congé!$D5:$NE5="Récup")),Congé!$B5,"")</f>
        <v/>
      </c>
      <c r="G26" s="91" t="str">
        <f>IF(SUMPRODUCT((Congé!$D$4:$NE$4=Aout!G$24)*(Congé!$D5:$NE5="Congé"))+SUMPRODUCT((Congé!$D$4:$NE$4=Aout!G$24)*(Congé!$D5:$NE5="Récup")),Congé!$B5,"")</f>
        <v/>
      </c>
      <c r="H26" s="91" t="str">
        <f>IF(SUMPRODUCT((Congé!$D$4:$NE$4=Aout!H$24)*(Congé!$D5:$NE5="Congé"))+SUMPRODUCT((Congé!$D$4:$NE$4=Aout!H$24)*(Congé!$D5:$NE5="Récup")),Congé!$B5,"")</f>
        <v/>
      </c>
      <c r="I26" s="91" t="str">
        <f>IF(SUMPRODUCT((Congé!$D$4:$NE$4=Aout!I$24)*(Congé!$D5:$NE5="Congé"))+SUMPRODUCT((Congé!$D$4:$NE$4=Aout!I$24)*(Congé!$D5:$NE5="Récup")),Congé!$B5,"")</f>
        <v/>
      </c>
      <c r="J26" s="92" t="str">
        <f>IF(SUMPRODUCT((Congé!$D$4:$NE$4=Aout!J$24)*(Congé!$D5:$NE5="Congé"))+SUMPRODUCT((Congé!$D$4:$NE$4=Aout!J$24)*(Congé!$D5:$NE5="Récup")),Congé!$B5,"")</f>
        <v/>
      </c>
      <c r="L26" s="73" t="s">
        <v>10</v>
      </c>
      <c r="M26" s="39">
        <f>COUNTIF($B$4:$E$21,L26)</f>
        <v>0</v>
      </c>
      <c r="N26" s="73" t="s">
        <v>10</v>
      </c>
      <c r="O26" s="39">
        <f>COUNTIF($B$4:$E$21,N26)</f>
        <v>0</v>
      </c>
      <c r="P26" s="73" t="s">
        <v>15</v>
      </c>
      <c r="Q26" s="39">
        <f>COUNTIF($B$4:$E$21,P26)</f>
        <v>0</v>
      </c>
      <c r="R26" s="73" t="s">
        <v>11</v>
      </c>
      <c r="S26" s="39">
        <f>COUNTIF($B$4:$E$21,R26)</f>
        <v>0</v>
      </c>
    </row>
    <row r="27" spans="1:19" x14ac:dyDescent="0.25">
      <c r="A27" s="82"/>
      <c r="B27" s="69"/>
      <c r="C27" s="69"/>
      <c r="D27" s="69"/>
      <c r="E27" s="69"/>
      <c r="F27" s="33" t="str">
        <f>IF(SUMPRODUCT((Congé!$D$4:$NE$4=Aout!F$24)*(Congé!$D6:$NE6="Congé"))+SUMPRODUCT((Congé!$D$4:$NE$4=Aout!F$24)*(Congé!$D6:$NE6="Récup")),Congé!$B6,"")</f>
        <v/>
      </c>
      <c r="G27" s="34" t="str">
        <f>IF(SUMPRODUCT((Congé!$D$4:$NE$4=Aout!G$24)*(Congé!$D6:$NE6="Congé"))+SUMPRODUCT((Congé!$D$4:$NE$4=Aout!G$24)*(Congé!$D6:$NE6="Récup")),Congé!$B6,"")</f>
        <v/>
      </c>
      <c r="H27" s="34" t="str">
        <f>IF(SUMPRODUCT((Congé!$D$4:$NE$4=Aout!H$24)*(Congé!$D6:$NE6="Congé"))+SUMPRODUCT((Congé!$D$4:$NE$4=Aout!H$24)*(Congé!$D6:$NE6="Récup")),Congé!$B6,"")</f>
        <v/>
      </c>
      <c r="I27" s="34" t="str">
        <f>IF(SUMPRODUCT((Congé!$D$4:$NE$4=Aout!I$24)*(Congé!$D6:$NE6="Congé"))+SUMPRODUCT((Congé!$D$4:$NE$4=Aout!I$24)*(Congé!$D6:$NE6="Récup")),Congé!$B6,"")</f>
        <v/>
      </c>
      <c r="J27" s="35" t="str">
        <f>IF(SUMPRODUCT((Congé!$D$4:$NE$4=Aout!J$24)*(Congé!$D6:$NE6="Congé"))+SUMPRODUCT((Congé!$D$4:$NE$4=Aout!J$24)*(Congé!$D6:$NE6="Récup")),Congé!$B6,"")</f>
        <v/>
      </c>
      <c r="L27" s="74" t="s">
        <v>11</v>
      </c>
      <c r="M27" s="40">
        <f>COUNTIF($B$4:$E$21,L27)</f>
        <v>0</v>
      </c>
      <c r="N27" s="74" t="s">
        <v>14</v>
      </c>
      <c r="O27" s="40">
        <f>COUNTIF($B$4:$E$21,N27)</f>
        <v>0</v>
      </c>
      <c r="P27" s="74" t="s">
        <v>12</v>
      </c>
      <c r="Q27" s="40">
        <f>COUNTIF($B$4:$E$21,P27)</f>
        <v>0</v>
      </c>
      <c r="R27" s="74" t="s">
        <v>13</v>
      </c>
      <c r="S27" s="40">
        <f>COUNTIF($B$4:$E$21,R27)</f>
        <v>0</v>
      </c>
    </row>
    <row r="28" spans="1:19" x14ac:dyDescent="0.25">
      <c r="A28" s="82"/>
      <c r="B28" s="69"/>
      <c r="C28" s="69"/>
      <c r="D28" s="69"/>
      <c r="E28" s="69"/>
      <c r="F28" s="33" t="str">
        <f>IF(SUMPRODUCT((Congé!$D$4:$NE$4=Aout!F$24)*(Congé!$D7:$NE7="Congé"))+SUMPRODUCT((Congé!$D$4:$NE$4=Aout!F$24)*(Congé!$D7:$NE7="Récup")),Congé!$B7,"")</f>
        <v/>
      </c>
      <c r="G28" s="34" t="str">
        <f>IF(SUMPRODUCT((Congé!$D$4:$NE$4=Aout!G$24)*(Congé!$D7:$NE7="Congé"))+SUMPRODUCT((Congé!$D$4:$NE$4=Aout!G$24)*(Congé!$D7:$NE7="Récup")),Congé!$B7,"")</f>
        <v/>
      </c>
      <c r="H28" s="34" t="str">
        <f>IF(SUMPRODUCT((Congé!$D$4:$NE$4=Aout!H$24)*(Congé!$D7:$NE7="Congé"))+SUMPRODUCT((Congé!$D$4:$NE$4=Aout!H$24)*(Congé!$D7:$NE7="Récup")),Congé!$B7,"")</f>
        <v/>
      </c>
      <c r="I28" s="34" t="str">
        <f>IF(SUMPRODUCT((Congé!$D$4:$NE$4=Aout!I$24)*(Congé!$D7:$NE7="Congé"))+SUMPRODUCT((Congé!$D$4:$NE$4=Aout!I$24)*(Congé!$D7:$NE7="Récup")),Congé!$B7,"")</f>
        <v/>
      </c>
      <c r="J28" s="35" t="str">
        <f>IF(SUMPRODUCT((Congé!$D$4:$NE$4=Aout!J$24)*(Congé!$D7:$NE7="Congé"))+SUMPRODUCT((Congé!$D$4:$NE$4=Aout!J$24)*(Congé!$D7:$NE7="Récup")),Congé!$B7,"")</f>
        <v/>
      </c>
      <c r="L28" s="74" t="s">
        <v>13</v>
      </c>
      <c r="M28" s="40">
        <f>COUNTIF($B$4:$E$21,L28)</f>
        <v>0</v>
      </c>
      <c r="N28" s="74" t="s">
        <v>15</v>
      </c>
      <c r="O28" s="40">
        <f>COUNTIF($B$4:$E$21,N28)</f>
        <v>0</v>
      </c>
      <c r="P28" s="74"/>
      <c r="Q28" s="40"/>
      <c r="R28" s="74"/>
      <c r="S28" s="40"/>
    </row>
    <row r="29" spans="1:19" x14ac:dyDescent="0.25">
      <c r="A29" s="82"/>
      <c r="B29" s="69"/>
      <c r="C29" s="69"/>
      <c r="D29" s="69"/>
      <c r="E29" s="69"/>
      <c r="F29" s="33" t="str">
        <f>IF(SUMPRODUCT((Congé!$D$4:$NE$4=Aout!F$24)*(Congé!$D8:$NE8="Congé"))+SUMPRODUCT((Congé!$D$4:$NE$4=Aout!F$24)*(Congé!$D8:$NE8="Récup")),Congé!$B8,"")</f>
        <v/>
      </c>
      <c r="G29" s="34" t="str">
        <f>IF(SUMPRODUCT((Congé!$D$4:$NE$4=Aout!G$24)*(Congé!$D8:$NE8="Congé"))+SUMPRODUCT((Congé!$D$4:$NE$4=Aout!G$24)*(Congé!$D8:$NE8="Récup")),Congé!$B8,"")</f>
        <v/>
      </c>
      <c r="H29" s="34" t="str">
        <f>IF(SUMPRODUCT((Congé!$D$4:$NE$4=Aout!H$24)*(Congé!$D8:$NE8="Congé"))+SUMPRODUCT((Congé!$D$4:$NE$4=Aout!H$24)*(Congé!$D8:$NE8="Récup")),Congé!$B8,"")</f>
        <v/>
      </c>
      <c r="I29" s="34" t="str">
        <f>IF(SUMPRODUCT((Congé!$D$4:$NE$4=Aout!I$24)*(Congé!$D8:$NE8="Congé"))+SUMPRODUCT((Congé!$D$4:$NE$4=Aout!I$24)*(Congé!$D8:$NE8="Récup")),Congé!$B8,"")</f>
        <v/>
      </c>
      <c r="J29" s="35" t="str">
        <f>IF(SUMPRODUCT((Congé!$D$4:$NE$4=Aout!J$24)*(Congé!$D8:$NE8="Congé"))+SUMPRODUCT((Congé!$D$4:$NE$4=Aout!J$24)*(Congé!$D8:$NE8="Récup")),Congé!$B8,"")</f>
        <v/>
      </c>
      <c r="L29" s="74"/>
      <c r="M29" s="40"/>
      <c r="N29" s="74"/>
      <c r="O29" s="40"/>
      <c r="P29" s="74"/>
      <c r="Q29" s="40"/>
      <c r="R29" s="74"/>
      <c r="S29" s="40"/>
    </row>
    <row r="30" spans="1:19" ht="15.75" thickBot="1" x14ac:dyDescent="0.3">
      <c r="A30" s="83"/>
      <c r="B30" s="70"/>
      <c r="C30" s="70"/>
      <c r="D30" s="70"/>
      <c r="E30" s="70"/>
      <c r="F30" s="33" t="str">
        <f>IF(SUMPRODUCT((Congé!$D$4:$NE$4=Aout!F$24)*(Congé!$D9:$NE9="Congé"))+SUMPRODUCT((Congé!$D$4:$NE$4=Aout!F$24)*(Congé!$D9:$NE9="Récup")),Congé!$B9,"")</f>
        <v/>
      </c>
      <c r="G30" s="34" t="str">
        <f>IF(SUMPRODUCT((Congé!$D$4:$NE$4=Aout!G$24)*(Congé!$D9:$NE9="Congé"))+SUMPRODUCT((Congé!$D$4:$NE$4=Aout!G$24)*(Congé!$D9:$NE9="Récup")),Congé!$B9,"")</f>
        <v/>
      </c>
      <c r="H30" s="34" t="str">
        <f>IF(SUMPRODUCT((Congé!$D$4:$NE$4=Aout!H$24)*(Congé!$D9:$NE9="Congé"))+SUMPRODUCT((Congé!$D$4:$NE$4=Aout!H$24)*(Congé!$D9:$NE9="Récup")),Congé!$B9,"")</f>
        <v/>
      </c>
      <c r="I30" s="34" t="str">
        <f>IF(SUMPRODUCT((Congé!$D$4:$NE$4=Aout!I$24)*(Congé!$D9:$NE9="Congé"))+SUMPRODUCT((Congé!$D$4:$NE$4=Aout!I$24)*(Congé!$D9:$NE9="Récup")),Congé!$B9,"")</f>
        <v/>
      </c>
      <c r="J30" s="35" t="str">
        <f>IF(SUMPRODUCT((Congé!$D$4:$NE$4=Aout!J$24)*(Congé!$D9:$NE9="Congé"))+SUMPRODUCT((Congé!$D$4:$NE$4=Aout!J$24)*(Congé!$D9:$NE9="Récup")),Congé!$B9,"")</f>
        <v/>
      </c>
      <c r="L30" s="74"/>
      <c r="M30" s="40"/>
      <c r="N30" s="74"/>
      <c r="O30" s="40"/>
      <c r="P30" s="74"/>
      <c r="Q30" s="40"/>
      <c r="R30" s="74"/>
      <c r="S30" s="40"/>
    </row>
    <row r="31" spans="1:19" x14ac:dyDescent="0.25">
      <c r="A31" s="81" t="s">
        <v>2</v>
      </c>
      <c r="B31" s="68"/>
      <c r="C31" s="68"/>
      <c r="D31" s="68"/>
      <c r="E31" s="68"/>
      <c r="F31" s="33" t="str">
        <f>IF(SUMPRODUCT((Congé!$D$4:$NE$4=Aout!F$24)*(Congé!$D10:$NE10="Congé"))+SUMPRODUCT((Congé!$D$4:$NE$4=Aout!F$24)*(Congé!$D10:$NE10="Récup")),Congé!$B10,"")</f>
        <v/>
      </c>
      <c r="G31" s="34" t="str">
        <f>IF(SUMPRODUCT((Congé!$D$4:$NE$4=Aout!G$24)*(Congé!$D10:$NE10="Congé"))+SUMPRODUCT((Congé!$D$4:$NE$4=Aout!G$24)*(Congé!$D10:$NE10="Récup")),Congé!$B10,"")</f>
        <v/>
      </c>
      <c r="H31" s="34" t="str">
        <f>IF(SUMPRODUCT((Congé!$D$4:$NE$4=Aout!H$24)*(Congé!$D10:$NE10="Congé"))+SUMPRODUCT((Congé!$D$4:$NE$4=Aout!H$24)*(Congé!$D10:$NE10="Récup")),Congé!$B10,"")</f>
        <v/>
      </c>
      <c r="I31" s="34" t="str">
        <f>IF(SUMPRODUCT((Congé!$D$4:$NE$4=Aout!I$24)*(Congé!$D10:$NE10="Congé"))+SUMPRODUCT((Congé!$D$4:$NE$4=Aout!I$24)*(Congé!$D10:$NE10="Récup")),Congé!$B10,"")</f>
        <v/>
      </c>
      <c r="J31" s="35" t="str">
        <f>IF(SUMPRODUCT((Congé!$D$4:$NE$4=Aout!J$24)*(Congé!$D10:$NE10="Congé"))+SUMPRODUCT((Congé!$D$4:$NE$4=Aout!J$24)*(Congé!$D10:$NE10="Récup")),Congé!$B10,"")</f>
        <v/>
      </c>
      <c r="L31" s="74"/>
      <c r="M31" s="40"/>
      <c r="N31" s="74"/>
      <c r="O31" s="40"/>
      <c r="P31" s="74"/>
      <c r="Q31" s="40"/>
      <c r="R31" s="74"/>
      <c r="S31" s="40"/>
    </row>
    <row r="32" spans="1:19" x14ac:dyDescent="0.25">
      <c r="A32" s="82"/>
      <c r="B32" s="69"/>
      <c r="C32" s="69"/>
      <c r="D32" s="69"/>
      <c r="E32" s="69"/>
      <c r="F32" s="33" t="str">
        <f>IF(SUMPRODUCT((Congé!$D$4:$NE$4=Aout!F$24)*(Congé!$D11:$NE11="Congé"))+SUMPRODUCT((Congé!$D$4:$NE$4=Aout!F$24)*(Congé!$D11:$NE11="Récup")),Congé!$B11,"")</f>
        <v/>
      </c>
      <c r="G32" s="34" t="str">
        <f>IF(SUMPRODUCT((Congé!$D$4:$NE$4=Aout!G$24)*(Congé!$D11:$NE11="Congé"))+SUMPRODUCT((Congé!$D$4:$NE$4=Aout!G$24)*(Congé!$D11:$NE11="Récup")),Congé!$B11,"")</f>
        <v/>
      </c>
      <c r="H32" s="34" t="str">
        <f>IF(SUMPRODUCT((Congé!$D$4:$NE$4=Aout!H$24)*(Congé!$D11:$NE11="Congé"))+SUMPRODUCT((Congé!$D$4:$NE$4=Aout!H$24)*(Congé!$D11:$NE11="Récup")),Congé!$B11,"")</f>
        <v/>
      </c>
      <c r="I32" s="34" t="str">
        <f>IF(SUMPRODUCT((Congé!$D$4:$NE$4=Aout!I$24)*(Congé!$D11:$NE11="Congé"))+SUMPRODUCT((Congé!$D$4:$NE$4=Aout!I$24)*(Congé!$D11:$NE11="Récup")),Congé!$B11,"")</f>
        <v/>
      </c>
      <c r="J32" s="35" t="str">
        <f>IF(SUMPRODUCT((Congé!$D$4:$NE$4=Aout!J$24)*(Congé!$D11:$NE11="Congé"))+SUMPRODUCT((Congé!$D$4:$NE$4=Aout!J$24)*(Congé!$D11:$NE11="Récup")),Congé!$B11,"")</f>
        <v/>
      </c>
      <c r="L32" s="74"/>
      <c r="M32" s="40"/>
      <c r="N32" s="74"/>
      <c r="O32" s="40"/>
      <c r="P32" s="74"/>
      <c r="Q32" s="40"/>
      <c r="R32" s="74"/>
      <c r="S32" s="40"/>
    </row>
    <row r="33" spans="1:19" ht="15.75" thickBot="1" x14ac:dyDescent="0.3">
      <c r="A33" s="82"/>
      <c r="B33" s="69"/>
      <c r="C33" s="69"/>
      <c r="D33" s="69"/>
      <c r="E33" s="69"/>
      <c r="F33" s="36" t="str">
        <f>IF(SUMPRODUCT((Congé!$D$4:$NE$4=Aout!F$24)*(Congé!$D12:$NE12="Congé"))+SUMPRODUCT((Congé!$D$4:$NE$4=Aout!F$24)*(Congé!$D12:$NE12="Récup")),Congé!$B12,"")</f>
        <v/>
      </c>
      <c r="G33" s="37" t="str">
        <f>IF(SUMPRODUCT((Congé!$D$4:$NE$4=Aout!G$24)*(Congé!$D12:$NE12="Congé"))+SUMPRODUCT((Congé!$D$4:$NE$4=Aout!G$24)*(Congé!$D12:$NE12="Récup")),Congé!$B12,"")</f>
        <v/>
      </c>
      <c r="H33" s="37" t="str">
        <f>IF(SUMPRODUCT((Congé!$D$4:$NE$4=Aout!H$24)*(Congé!$D12:$NE12="Congé"))+SUMPRODUCT((Congé!$D$4:$NE$4=Aout!H$24)*(Congé!$D12:$NE12="Récup")),Congé!$B12,"")</f>
        <v/>
      </c>
      <c r="I33" s="37" t="str">
        <f>IF(SUMPRODUCT((Congé!$D$4:$NE$4=Aout!I$24)*(Congé!$D12:$NE12="Congé"))+SUMPRODUCT((Congé!$D$4:$NE$4=Aout!I$24)*(Congé!$D12:$NE12="Récup")),Congé!$B12,"")</f>
        <v/>
      </c>
      <c r="J33" s="38" t="str">
        <f>IF(SUMPRODUCT((Congé!$D$4:$NE$4=Aout!J$24)*(Congé!$D12:$NE12="Congé"))+SUMPRODUCT((Congé!$D$4:$NE$4=Aout!J$24)*(Congé!$D12:$NE12="Récup")),Congé!$B12,"")</f>
        <v/>
      </c>
      <c r="L33" s="74"/>
      <c r="M33" s="40"/>
      <c r="N33" s="74"/>
      <c r="O33" s="40"/>
      <c r="P33" s="74"/>
      <c r="Q33" s="40"/>
      <c r="R33" s="74"/>
      <c r="S33" s="40"/>
    </row>
    <row r="34" spans="1:19" ht="15.75" x14ac:dyDescent="0.25">
      <c r="A34" s="82"/>
      <c r="B34" s="69"/>
      <c r="C34" s="69"/>
      <c r="D34" s="69"/>
      <c r="E34" s="69"/>
      <c r="F34" s="63" t="s">
        <v>29</v>
      </c>
      <c r="G34" s="64"/>
      <c r="H34" s="64"/>
      <c r="I34" s="64"/>
      <c r="J34" s="65"/>
      <c r="L34" s="74"/>
      <c r="M34" s="40"/>
      <c r="N34" s="74"/>
      <c r="O34" s="40"/>
      <c r="P34" s="74"/>
      <c r="Q34" s="40"/>
      <c r="R34" s="74"/>
      <c r="S34" s="40"/>
    </row>
    <row r="35" spans="1:19" ht="15.75" thickBot="1" x14ac:dyDescent="0.3">
      <c r="A35" s="83"/>
      <c r="B35" s="70"/>
      <c r="C35" s="70"/>
      <c r="D35" s="70"/>
      <c r="E35" s="70"/>
      <c r="F35" s="93">
        <f>F25</f>
        <v>44053</v>
      </c>
      <c r="G35" s="94">
        <f>G25</f>
        <v>44054</v>
      </c>
      <c r="H35" s="94">
        <f>H25</f>
        <v>44055</v>
      </c>
      <c r="I35" s="94">
        <f>I25</f>
        <v>44056</v>
      </c>
      <c r="J35" s="95">
        <f>J25</f>
        <v>44057</v>
      </c>
      <c r="L35" s="74"/>
      <c r="M35" s="40"/>
      <c r="N35" s="74"/>
      <c r="O35" s="40"/>
      <c r="P35" s="74"/>
      <c r="Q35" s="40"/>
      <c r="R35" s="74"/>
      <c r="S35" s="40"/>
    </row>
    <row r="36" spans="1:19" x14ac:dyDescent="0.25">
      <c r="A36" s="84" t="s">
        <v>3</v>
      </c>
      <c r="B36" s="68"/>
      <c r="C36" s="68"/>
      <c r="D36" s="68"/>
      <c r="E36" s="68"/>
      <c r="F36" s="87" t="str">
        <f>IF(SUMPRODUCT((Congé!$D$4:$NE$4=Aout!F$24)*(Congé!$D5:$NE5="Maladie")),Congé!$B5,"")</f>
        <v/>
      </c>
      <c r="G36" s="88" t="str">
        <f>IF(SUMPRODUCT((Congé!$D$4:$NE$4=Aout!G$24)*(Congé!$D5:$NE5="Maladie")),Congé!$B5,"")</f>
        <v/>
      </c>
      <c r="H36" s="88" t="str">
        <f>IF(SUMPRODUCT((Congé!$D$4:$NE$4=Aout!H$24)*(Congé!$D5:$NE5="Maladie")),Congé!$B5,"")</f>
        <v/>
      </c>
      <c r="I36" s="88" t="str">
        <f>IF(SUMPRODUCT((Congé!$D$4:$NE$4=Aout!I$24)*(Congé!$D5:$NE5="Maladie")),Congé!$B5,"")</f>
        <v/>
      </c>
      <c r="J36" s="89" t="str">
        <f>IF(SUMPRODUCT((Congé!$D$4:$NE$4=Aout!J$24)*(Congé!$D5:$NE5="Maladie")),Congé!$B5,"")</f>
        <v/>
      </c>
      <c r="L36" s="74"/>
      <c r="M36" s="40"/>
      <c r="N36" s="74"/>
      <c r="O36" s="40"/>
      <c r="P36" s="74"/>
      <c r="Q36" s="40"/>
      <c r="R36" s="74"/>
      <c r="S36" s="40"/>
    </row>
    <row r="37" spans="1:19" x14ac:dyDescent="0.25">
      <c r="A37" s="85"/>
      <c r="B37" s="69"/>
      <c r="C37" s="69"/>
      <c r="D37" s="69"/>
      <c r="E37" s="69"/>
      <c r="F37" s="27" t="str">
        <f>IF(SUMPRODUCT((Congé!$D$4:$NE$4=Aout!F$24)*(Congé!$D6:$NE6="Maladie")),Congé!$B6,"")</f>
        <v/>
      </c>
      <c r="G37" s="28" t="str">
        <f>IF(SUMPRODUCT((Congé!$D$4:$NE$4=Aout!G$24)*(Congé!$D6:$NE6="Maladie")),Congé!$B6,"")</f>
        <v/>
      </c>
      <c r="H37" s="28" t="str">
        <f>IF(SUMPRODUCT((Congé!$D$4:$NE$4=Aout!H$24)*(Congé!$D6:$NE6="Maladie")),Congé!$B6,"")</f>
        <v/>
      </c>
      <c r="I37" s="28" t="str">
        <f>IF(SUMPRODUCT((Congé!$D$4:$NE$4=Aout!I$24)*(Congé!$D6:$NE6="Maladie")),Congé!$B6,"")</f>
        <v/>
      </c>
      <c r="J37" s="29" t="str">
        <f>IF(SUMPRODUCT((Congé!$D$4:$NE$4=Aout!J$24)*(Congé!$D6:$NE6="Maladie")),Congé!$B6,"")</f>
        <v/>
      </c>
      <c r="L37" s="74"/>
      <c r="M37" s="40"/>
      <c r="N37" s="74"/>
      <c r="O37" s="40"/>
      <c r="P37" s="74"/>
      <c r="Q37" s="40"/>
      <c r="R37" s="74"/>
      <c r="S37" s="40"/>
    </row>
    <row r="38" spans="1:19" x14ac:dyDescent="0.25">
      <c r="A38" s="85"/>
      <c r="B38" s="71"/>
      <c r="C38" s="71"/>
      <c r="D38" s="71"/>
      <c r="E38" s="71"/>
      <c r="F38" s="27" t="str">
        <f>IF(SUMPRODUCT((Congé!$D$4:$NE$4=Aout!F$24)*(Congé!$D7:$NE7="Maladie")),Congé!$B7,"")</f>
        <v/>
      </c>
      <c r="G38" s="28" t="str">
        <f>IF(SUMPRODUCT((Congé!$D$4:$NE$4=Aout!G$24)*(Congé!$D7:$NE7="Maladie")),Congé!$B7,"")</f>
        <v/>
      </c>
      <c r="H38" s="28" t="str">
        <f>IF(SUMPRODUCT((Congé!$D$4:$NE$4=Aout!H$24)*(Congé!$D7:$NE7="Maladie")),Congé!$B7,"")</f>
        <v/>
      </c>
      <c r="I38" s="28" t="str">
        <f>IF(SUMPRODUCT((Congé!$D$4:$NE$4=Aout!I$24)*(Congé!$D7:$NE7="Maladie")),Congé!$B7,"")</f>
        <v/>
      </c>
      <c r="J38" s="29" t="str">
        <f>IF(SUMPRODUCT((Congé!$D$4:$NE$4=Aout!J$24)*(Congé!$D7:$NE7="Maladie")),Congé!$B7,"")</f>
        <v/>
      </c>
      <c r="L38" s="74"/>
      <c r="M38" s="40"/>
      <c r="N38" s="74"/>
      <c r="O38" s="40"/>
      <c r="P38" s="74"/>
      <c r="Q38" s="40"/>
      <c r="R38" s="74"/>
      <c r="S38" s="40"/>
    </row>
    <row r="39" spans="1:19" x14ac:dyDescent="0.25">
      <c r="A39" s="85"/>
      <c r="B39" s="71"/>
      <c r="C39" s="71"/>
      <c r="D39" s="71"/>
      <c r="E39" s="71"/>
      <c r="F39" s="27" t="str">
        <f>IF(SUMPRODUCT((Congé!$D$4:$NE$4=Aout!F$24)*(Congé!$D8:$NE8="Maladie")),Congé!$B8,"")</f>
        <v/>
      </c>
      <c r="G39" s="28" t="str">
        <f>IF(SUMPRODUCT((Congé!$D$4:$NE$4=Aout!G$24)*(Congé!$D8:$NE8="Maladie")),Congé!$B8,"")</f>
        <v/>
      </c>
      <c r="H39" s="28" t="str">
        <f>IF(SUMPRODUCT((Congé!$D$4:$NE$4=Aout!H$24)*(Congé!$D8:$NE8="Maladie")),Congé!$B8,"")</f>
        <v/>
      </c>
      <c r="I39" s="28" t="str">
        <f>IF(SUMPRODUCT((Congé!$D$4:$NE$4=Aout!I$24)*(Congé!$D8:$NE8="Maladie")),Congé!$B8,"")</f>
        <v/>
      </c>
      <c r="J39" s="29" t="str">
        <f>IF(SUMPRODUCT((Congé!$D$4:$NE$4=Aout!J$24)*(Congé!$D8:$NE8="Maladie")),Congé!$B8,"")</f>
        <v/>
      </c>
      <c r="L39" s="74"/>
      <c r="M39" s="40"/>
      <c r="N39" s="74"/>
      <c r="O39" s="40"/>
      <c r="P39" s="74"/>
      <c r="Q39" s="40"/>
      <c r="R39" s="74"/>
      <c r="S39" s="40"/>
    </row>
    <row r="40" spans="1:19" ht="15.75" thickBot="1" x14ac:dyDescent="0.3">
      <c r="A40" s="86"/>
      <c r="B40" s="72"/>
      <c r="C40" s="72"/>
      <c r="D40" s="72"/>
      <c r="E40" s="72"/>
      <c r="F40" s="27" t="str">
        <f>IF(SUMPRODUCT((Congé!$D$4:$NE$4=Aout!F$24)*(Congé!$D9:$NE9="Maladie")),Congé!$B9,"")</f>
        <v/>
      </c>
      <c r="G40" s="28" t="str">
        <f>IF(SUMPRODUCT((Congé!$D$4:$NE$4=Aout!G$24)*(Congé!$D9:$NE9="Maladie")),Congé!$B9,"")</f>
        <v/>
      </c>
      <c r="H40" s="28" t="str">
        <f>IF(SUMPRODUCT((Congé!$D$4:$NE$4=Aout!H$24)*(Congé!$D9:$NE9="Maladie")),Congé!$B9,"")</f>
        <v/>
      </c>
      <c r="I40" s="28" t="str">
        <f>IF(SUMPRODUCT((Congé!$D$4:$NE$4=Aout!I$24)*(Congé!$D9:$NE9="Maladie")),Congé!$B9,"")</f>
        <v/>
      </c>
      <c r="J40" s="29" t="str">
        <f>IF(SUMPRODUCT((Congé!$D$4:$NE$4=Aout!J$24)*(Congé!$D9:$NE9="Maladie")),Congé!$B9,"")</f>
        <v/>
      </c>
      <c r="L40" s="74"/>
      <c r="M40" s="40"/>
      <c r="N40" s="74"/>
      <c r="O40" s="40"/>
      <c r="P40" s="74"/>
      <c r="Q40" s="40"/>
      <c r="R40" s="74"/>
      <c r="S40" s="40"/>
    </row>
    <row r="41" spans="1:19" ht="15.75" thickBot="1" x14ac:dyDescent="0.3">
      <c r="A41" s="78" t="s">
        <v>5</v>
      </c>
      <c r="B41" s="53"/>
      <c r="C41" s="53"/>
      <c r="D41" s="53"/>
      <c r="E41" s="53"/>
      <c r="F41" s="27" t="str">
        <f>IF(SUMPRODUCT((Congé!$D$4:$NE$4=Aout!F$24)*(Congé!$D10:$NE10="Maladie")),Congé!$B10,"")</f>
        <v/>
      </c>
      <c r="G41" s="28" t="str">
        <f>IF(SUMPRODUCT((Congé!$D$4:$NE$4=Aout!G$24)*(Congé!$D10:$NE10="Maladie")),Congé!$B10,"")</f>
        <v/>
      </c>
      <c r="H41" s="28" t="str">
        <f>IF(SUMPRODUCT((Congé!$D$4:$NE$4=Aout!H$24)*(Congé!$D10:$NE10="Maladie")),Congé!$B10,"")</f>
        <v/>
      </c>
      <c r="I41" s="28" t="str">
        <f>IF(SUMPRODUCT((Congé!$D$4:$NE$4=Aout!I$24)*(Congé!$D10:$NE10="Maladie")),Congé!$B10,"")</f>
        <v/>
      </c>
      <c r="J41" s="29" t="str">
        <f>IF(SUMPRODUCT((Congé!$D$4:$NE$4=Aout!J$24)*(Congé!$D10:$NE10="Maladie")),Congé!$B10,"")</f>
        <v/>
      </c>
      <c r="L41" s="74"/>
      <c r="M41" s="40"/>
      <c r="N41" s="74"/>
      <c r="O41" s="40"/>
      <c r="P41" s="74"/>
      <c r="Q41" s="40"/>
      <c r="R41" s="74"/>
      <c r="S41" s="40"/>
    </row>
    <row r="42" spans="1:19" ht="23.25" x14ac:dyDescent="0.35">
      <c r="A42" s="79"/>
      <c r="B42" s="54"/>
      <c r="C42" s="54"/>
      <c r="D42" s="54"/>
      <c r="E42" s="54"/>
      <c r="F42" s="27" t="str">
        <f>IF(SUMPRODUCT((Congé!$D$4:$NE$4=Aout!F$24)*(Congé!$D11:$NE11="Maladie")),Congé!$B11,"")</f>
        <v/>
      </c>
      <c r="G42" s="28" t="str">
        <f>IF(SUMPRODUCT((Congé!$D$4:$NE$4=Aout!G$24)*(Congé!$D11:$NE11="Maladie")),Congé!$B11,"")</f>
        <v/>
      </c>
      <c r="H42" s="28" t="str">
        <f>IF(SUMPRODUCT((Congé!$D$4:$NE$4=Aout!H$24)*(Congé!$D11:$NE11="Maladie")),Congé!$B11,"")</f>
        <v/>
      </c>
      <c r="I42" s="28" t="str">
        <f>IF(SUMPRODUCT((Congé!$D$4:$NE$4=Aout!I$24)*(Congé!$D11:$NE11="Maladie")),Congé!$B11,"")</f>
        <v/>
      </c>
      <c r="J42" s="29" t="str">
        <f>IF(SUMPRODUCT((Congé!$D$4:$NE$4=Aout!J$24)*(Congé!$D11:$NE11="Maladie")),Congé!$B11,"")</f>
        <v/>
      </c>
      <c r="L42" s="45"/>
      <c r="M42" s="46"/>
      <c r="N42" s="47"/>
      <c r="O42" s="46"/>
      <c r="P42" s="47"/>
      <c r="Q42" s="46"/>
      <c r="R42" s="47"/>
      <c r="S42" s="48"/>
    </row>
    <row r="43" spans="1:19" ht="15.75" thickBot="1" x14ac:dyDescent="0.3">
      <c r="A43" s="80"/>
      <c r="B43" s="55"/>
      <c r="C43" s="55"/>
      <c r="D43" s="55"/>
      <c r="E43" s="55"/>
      <c r="F43" s="30" t="str">
        <f>IF(SUMPRODUCT((Congé!$D$4:$NE$4=Aout!F$24)*(Congé!$D12:$NE12="Maladie")),Congé!$B12,"")</f>
        <v/>
      </c>
      <c r="G43" s="31" t="str">
        <f>IF(SUMPRODUCT((Congé!$D$4:$NE$4=Aout!G$24)*(Congé!$D12:$NE12="Maladie")),Congé!$B12,"")</f>
        <v/>
      </c>
      <c r="H43" s="31" t="str">
        <f>IF(SUMPRODUCT((Congé!$D$4:$NE$4=Aout!H$24)*(Congé!$D12:$NE12="Maladie")),Congé!$B12,"")</f>
        <v/>
      </c>
      <c r="I43" s="31" t="str">
        <f>IF(SUMPRODUCT((Congé!$D$4:$NE$4=Aout!I$24)*(Congé!$D12:$NE12="Maladie")),Congé!$B12,"")</f>
        <v/>
      </c>
      <c r="J43" s="32" t="str">
        <f>IF(SUMPRODUCT((Congé!$D$4:$NE$4=Aout!J$24)*(Congé!$D12:$NE12="Maladie")),Congé!$B12,"")</f>
        <v/>
      </c>
      <c r="L43" s="49"/>
      <c r="M43" s="50"/>
      <c r="N43" s="51"/>
      <c r="O43" s="50"/>
      <c r="P43" s="51"/>
      <c r="Q43" s="50"/>
      <c r="R43" s="51"/>
      <c r="S43" s="52"/>
    </row>
    <row r="44" spans="1:19" ht="15.75" thickBot="1" x14ac:dyDescent="0.3"/>
    <row r="45" spans="1:19" ht="23.25" x14ac:dyDescent="0.35">
      <c r="A45" s="67" t="s">
        <v>24</v>
      </c>
      <c r="B45" s="21" t="s">
        <v>26</v>
      </c>
      <c r="C45" s="66">
        <v>44060</v>
      </c>
      <c r="D45" s="41" t="s">
        <v>21</v>
      </c>
      <c r="E45" s="26">
        <f>C45+4</f>
        <v>44064</v>
      </c>
      <c r="F45" s="25" t="s">
        <v>28</v>
      </c>
      <c r="G45" s="56"/>
      <c r="H45" s="56"/>
      <c r="I45" s="56"/>
      <c r="J45" s="57"/>
      <c r="L45" s="13" t="str">
        <f>A45</f>
        <v>S34</v>
      </c>
      <c r="M45" s="14" t="s">
        <v>26</v>
      </c>
      <c r="N45" s="23">
        <f>C45</f>
        <v>44060</v>
      </c>
      <c r="O45" s="22"/>
      <c r="P45" s="14" t="s">
        <v>21</v>
      </c>
      <c r="Q45" s="23">
        <f>E45</f>
        <v>44064</v>
      </c>
      <c r="R45" s="22"/>
      <c r="S45" s="17"/>
    </row>
    <row r="46" spans="1:19" ht="24" thickBot="1" x14ac:dyDescent="0.4">
      <c r="A46" s="18"/>
      <c r="B46" s="19"/>
      <c r="C46" s="19"/>
      <c r="D46" s="19"/>
      <c r="E46" s="19"/>
      <c r="F46" s="58">
        <f>C45</f>
        <v>44060</v>
      </c>
      <c r="G46" s="59">
        <f>F46+1</f>
        <v>44061</v>
      </c>
      <c r="H46" s="59">
        <f t="shared" ref="H46:J46" si="3">G46+1</f>
        <v>44062</v>
      </c>
      <c r="I46" s="59">
        <f t="shared" si="3"/>
        <v>44063</v>
      </c>
      <c r="J46" s="60">
        <f t="shared" si="3"/>
        <v>44064</v>
      </c>
      <c r="L46" s="18"/>
      <c r="M46" s="19"/>
      <c r="N46" s="19"/>
      <c r="O46" s="19"/>
      <c r="P46" s="19"/>
      <c r="Q46" s="19"/>
      <c r="R46" s="19"/>
      <c r="S46" s="20"/>
    </row>
    <row r="47" spans="1:19" ht="18.75" thickBot="1" x14ac:dyDescent="0.3">
      <c r="A47" s="61"/>
      <c r="B47" s="62" t="s">
        <v>16</v>
      </c>
      <c r="C47" s="62" t="s">
        <v>18</v>
      </c>
      <c r="D47" s="62" t="s">
        <v>17</v>
      </c>
      <c r="E47" s="62" t="s">
        <v>19</v>
      </c>
      <c r="F47" s="93">
        <f>F46</f>
        <v>44060</v>
      </c>
      <c r="G47" s="94">
        <f t="shared" ref="G47:J47" si="4">G46</f>
        <v>44061</v>
      </c>
      <c r="H47" s="94">
        <f t="shared" si="4"/>
        <v>44062</v>
      </c>
      <c r="I47" s="94">
        <f t="shared" si="4"/>
        <v>44063</v>
      </c>
      <c r="J47" s="95">
        <f t="shared" si="4"/>
        <v>44064</v>
      </c>
      <c r="L47" s="76" t="str">
        <f>B47</f>
        <v>Soudure</v>
      </c>
      <c r="M47" s="77"/>
      <c r="N47" s="76" t="str">
        <f>C47</f>
        <v>Peinture</v>
      </c>
      <c r="O47" s="77"/>
      <c r="P47" s="76" t="str">
        <f>D47</f>
        <v>Finition</v>
      </c>
      <c r="Q47" s="77"/>
      <c r="R47" s="76" t="str">
        <f>E47</f>
        <v>Collage</v>
      </c>
      <c r="S47" s="77"/>
    </row>
    <row r="48" spans="1:19" x14ac:dyDescent="0.25">
      <c r="A48" s="81" t="s">
        <v>1</v>
      </c>
      <c r="B48" s="68"/>
      <c r="C48" s="68"/>
      <c r="D48" s="68"/>
      <c r="E48" s="68"/>
      <c r="F48" s="90" t="str">
        <f>IF(SUMPRODUCT((Congé!$D$4:$NE$4=Aout!F$46)*(Congé!$D5:$NE5="Congé"))+SUMPRODUCT((Congé!$D$4:$NE$4=Aout!F$46)*(Congé!$D5:$NE5="Récup")),Congé!$B5,"")</f>
        <v/>
      </c>
      <c r="G48" s="91" t="str">
        <f>IF(SUMPRODUCT((Congé!$D$4:$NE$4=Aout!G$46)*(Congé!$D5:$NE5="Congé"))+SUMPRODUCT((Congé!$D$4:$NE$4=Aout!G$46)*(Congé!$D5:$NE5="Récup")),Congé!$B5,"")</f>
        <v/>
      </c>
      <c r="H48" s="91" t="str">
        <f>IF(SUMPRODUCT((Congé!$D$4:$NE$4=Aout!H$46)*(Congé!$D5:$NE5="Congé"))+SUMPRODUCT((Congé!$D$4:$NE$4=Aout!H$46)*(Congé!$D5:$NE5="Récup")),Congé!$B5,"")</f>
        <v/>
      </c>
      <c r="I48" s="91" t="str">
        <f>IF(SUMPRODUCT((Congé!$D$4:$NE$4=Aout!I$46)*(Congé!$D5:$NE5="Congé"))+SUMPRODUCT((Congé!$D$4:$NE$4=Aout!I$46)*(Congé!$D5:$NE5="Récup")),Congé!$B5,"")</f>
        <v/>
      </c>
      <c r="J48" s="92" t="str">
        <f>IF(SUMPRODUCT((Congé!$D$4:$NE$4=Aout!J$46)*(Congé!$D5:$NE5="Congé"))+SUMPRODUCT((Congé!$D$4:$NE$4=Aout!J$46)*(Congé!$D5:$NE5="Récup")),Congé!$B5,"")</f>
        <v/>
      </c>
      <c r="L48" s="73" t="s">
        <v>10</v>
      </c>
      <c r="M48" s="39">
        <f>COUNTIF($B$4:$E$21,L48)</f>
        <v>0</v>
      </c>
      <c r="N48" s="73" t="s">
        <v>10</v>
      </c>
      <c r="O48" s="39">
        <f>COUNTIF($B$4:$E$21,N48)</f>
        <v>0</v>
      </c>
      <c r="P48" s="73" t="s">
        <v>15</v>
      </c>
      <c r="Q48" s="39">
        <f>COUNTIF($B$4:$E$21,P48)</f>
        <v>0</v>
      </c>
      <c r="R48" s="73" t="s">
        <v>11</v>
      </c>
      <c r="S48" s="39">
        <f>COUNTIF($B$4:$E$21,R48)</f>
        <v>0</v>
      </c>
    </row>
    <row r="49" spans="1:19" x14ac:dyDescent="0.25">
      <c r="A49" s="82"/>
      <c r="B49" s="69"/>
      <c r="C49" s="69"/>
      <c r="D49" s="69"/>
      <c r="E49" s="69"/>
      <c r="F49" s="33" t="str">
        <f>IF(SUMPRODUCT((Congé!$D$4:$NE$4=Aout!F$46)*(Congé!$D6:$NE6="Congé"))+SUMPRODUCT((Congé!$D$4:$NE$4=Aout!F$46)*(Congé!$D6:$NE6="Récup")),Congé!$B6,"")</f>
        <v/>
      </c>
      <c r="G49" s="34" t="str">
        <f>IF(SUMPRODUCT((Congé!$D$4:$NE$4=Aout!G$46)*(Congé!$D6:$NE6="Congé"))+SUMPRODUCT((Congé!$D$4:$NE$4=Aout!G$46)*(Congé!$D6:$NE6="Récup")),Congé!$B6,"")</f>
        <v/>
      </c>
      <c r="H49" s="34" t="str">
        <f>IF(SUMPRODUCT((Congé!$D$4:$NE$4=Aout!H$46)*(Congé!$D6:$NE6="Congé"))+SUMPRODUCT((Congé!$D$4:$NE$4=Aout!H$46)*(Congé!$D6:$NE6="Récup")),Congé!$B6,"")</f>
        <v/>
      </c>
      <c r="I49" s="34" t="str">
        <f>IF(SUMPRODUCT((Congé!$D$4:$NE$4=Aout!I$46)*(Congé!$D6:$NE6="Congé"))+SUMPRODUCT((Congé!$D$4:$NE$4=Aout!I$46)*(Congé!$D6:$NE6="Récup")),Congé!$B6,"")</f>
        <v/>
      </c>
      <c r="J49" s="35" t="str">
        <f>IF(SUMPRODUCT((Congé!$D$4:$NE$4=Aout!J$46)*(Congé!$D6:$NE6="Congé"))+SUMPRODUCT((Congé!$D$4:$NE$4=Aout!J$46)*(Congé!$D6:$NE6="Récup")),Congé!$B6,"")</f>
        <v/>
      </c>
      <c r="L49" s="74" t="s">
        <v>11</v>
      </c>
      <c r="M49" s="40">
        <f>COUNTIF($B$4:$E$21,L49)</f>
        <v>0</v>
      </c>
      <c r="N49" s="74" t="s">
        <v>14</v>
      </c>
      <c r="O49" s="40">
        <f>COUNTIF($B$4:$E$21,N49)</f>
        <v>0</v>
      </c>
      <c r="P49" s="74" t="s">
        <v>12</v>
      </c>
      <c r="Q49" s="40">
        <f>COUNTIF($B$4:$E$21,P49)</f>
        <v>0</v>
      </c>
      <c r="R49" s="74" t="s">
        <v>13</v>
      </c>
      <c r="S49" s="40">
        <f>COUNTIF($B$4:$E$21,R49)</f>
        <v>0</v>
      </c>
    </row>
    <row r="50" spans="1:19" x14ac:dyDescent="0.25">
      <c r="A50" s="82"/>
      <c r="B50" s="69"/>
      <c r="C50" s="69"/>
      <c r="D50" s="69"/>
      <c r="E50" s="69"/>
      <c r="F50" s="33" t="str">
        <f>IF(SUMPRODUCT((Congé!$D$4:$NE$4=Aout!F$46)*(Congé!$D7:$NE7="Congé"))+SUMPRODUCT((Congé!$D$4:$NE$4=Aout!F$46)*(Congé!$D7:$NE7="Récup")),Congé!$B7,"")</f>
        <v/>
      </c>
      <c r="G50" s="34" t="str">
        <f>IF(SUMPRODUCT((Congé!$D$4:$NE$4=Aout!G$46)*(Congé!$D7:$NE7="Congé"))+SUMPRODUCT((Congé!$D$4:$NE$4=Aout!G$46)*(Congé!$D7:$NE7="Récup")),Congé!$B7,"")</f>
        <v/>
      </c>
      <c r="H50" s="34" t="str">
        <f>IF(SUMPRODUCT((Congé!$D$4:$NE$4=Aout!H$46)*(Congé!$D7:$NE7="Congé"))+SUMPRODUCT((Congé!$D$4:$NE$4=Aout!H$46)*(Congé!$D7:$NE7="Récup")),Congé!$B7,"")</f>
        <v/>
      </c>
      <c r="I50" s="34" t="str">
        <f>IF(SUMPRODUCT((Congé!$D$4:$NE$4=Aout!I$46)*(Congé!$D7:$NE7="Congé"))+SUMPRODUCT((Congé!$D$4:$NE$4=Aout!I$46)*(Congé!$D7:$NE7="Récup")),Congé!$B7,"")</f>
        <v/>
      </c>
      <c r="J50" s="35" t="str">
        <f>IF(SUMPRODUCT((Congé!$D$4:$NE$4=Aout!J$46)*(Congé!$D7:$NE7="Congé"))+SUMPRODUCT((Congé!$D$4:$NE$4=Aout!J$46)*(Congé!$D7:$NE7="Récup")),Congé!$B7,"")</f>
        <v/>
      </c>
      <c r="L50" s="74" t="s">
        <v>13</v>
      </c>
      <c r="M50" s="40">
        <f>COUNTIF($B$4:$E$21,L50)</f>
        <v>0</v>
      </c>
      <c r="N50" s="74" t="s">
        <v>15</v>
      </c>
      <c r="O50" s="40">
        <f>COUNTIF($B$4:$E$21,N50)</f>
        <v>0</v>
      </c>
      <c r="P50" s="74"/>
      <c r="Q50" s="40"/>
      <c r="R50" s="74"/>
      <c r="S50" s="40"/>
    </row>
    <row r="51" spans="1:19" x14ac:dyDescent="0.25">
      <c r="A51" s="82"/>
      <c r="B51" s="69"/>
      <c r="C51" s="69"/>
      <c r="D51" s="69"/>
      <c r="E51" s="69"/>
      <c r="F51" s="33" t="str">
        <f>IF(SUMPRODUCT((Congé!$D$4:$NE$4=Aout!F$46)*(Congé!$D8:$NE8="Congé"))+SUMPRODUCT((Congé!$D$4:$NE$4=Aout!F$46)*(Congé!$D8:$NE8="Récup")),Congé!$B8,"")</f>
        <v/>
      </c>
      <c r="G51" s="34" t="str">
        <f>IF(SUMPRODUCT((Congé!$D$4:$NE$4=Aout!G$46)*(Congé!$D8:$NE8="Congé"))+SUMPRODUCT((Congé!$D$4:$NE$4=Aout!G$46)*(Congé!$D8:$NE8="Récup")),Congé!$B8,"")</f>
        <v/>
      </c>
      <c r="H51" s="34" t="str">
        <f>IF(SUMPRODUCT((Congé!$D$4:$NE$4=Aout!H$46)*(Congé!$D8:$NE8="Congé"))+SUMPRODUCT((Congé!$D$4:$NE$4=Aout!H$46)*(Congé!$D8:$NE8="Récup")),Congé!$B8,"")</f>
        <v/>
      </c>
      <c r="I51" s="34" t="str">
        <f>IF(SUMPRODUCT((Congé!$D$4:$NE$4=Aout!I$46)*(Congé!$D8:$NE8="Congé"))+SUMPRODUCT((Congé!$D$4:$NE$4=Aout!I$46)*(Congé!$D8:$NE8="Récup")),Congé!$B8,"")</f>
        <v/>
      </c>
      <c r="J51" s="35" t="str">
        <f>IF(SUMPRODUCT((Congé!$D$4:$NE$4=Aout!J$46)*(Congé!$D8:$NE8="Congé"))+SUMPRODUCT((Congé!$D$4:$NE$4=Aout!J$46)*(Congé!$D8:$NE8="Récup")),Congé!$B8,"")</f>
        <v/>
      </c>
      <c r="L51" s="74"/>
      <c r="M51" s="40"/>
      <c r="N51" s="74"/>
      <c r="O51" s="40"/>
      <c r="P51" s="74"/>
      <c r="Q51" s="40"/>
      <c r="R51" s="74"/>
      <c r="S51" s="40"/>
    </row>
    <row r="52" spans="1:19" ht="15.75" thickBot="1" x14ac:dyDescent="0.3">
      <c r="A52" s="83"/>
      <c r="B52" s="70"/>
      <c r="C52" s="70"/>
      <c r="D52" s="70"/>
      <c r="E52" s="70"/>
      <c r="F52" s="33" t="str">
        <f>IF(SUMPRODUCT((Congé!$D$4:$NE$4=Aout!F$46)*(Congé!$D9:$NE9="Congé"))+SUMPRODUCT((Congé!$D$4:$NE$4=Aout!F$46)*(Congé!$D9:$NE9="Récup")),Congé!$B9,"")</f>
        <v/>
      </c>
      <c r="G52" s="34" t="str">
        <f>IF(SUMPRODUCT((Congé!$D$4:$NE$4=Aout!G$46)*(Congé!$D9:$NE9="Congé"))+SUMPRODUCT((Congé!$D$4:$NE$4=Aout!G$46)*(Congé!$D9:$NE9="Récup")),Congé!$B9,"")</f>
        <v/>
      </c>
      <c r="H52" s="34" t="str">
        <f>IF(SUMPRODUCT((Congé!$D$4:$NE$4=Aout!H$46)*(Congé!$D9:$NE9="Congé"))+SUMPRODUCT((Congé!$D$4:$NE$4=Aout!H$46)*(Congé!$D9:$NE9="Récup")),Congé!$B9,"")</f>
        <v/>
      </c>
      <c r="I52" s="34" t="str">
        <f>IF(SUMPRODUCT((Congé!$D$4:$NE$4=Aout!I$46)*(Congé!$D9:$NE9="Congé"))+SUMPRODUCT((Congé!$D$4:$NE$4=Aout!I$46)*(Congé!$D9:$NE9="Récup")),Congé!$B9,"")</f>
        <v/>
      </c>
      <c r="J52" s="35" t="str">
        <f>IF(SUMPRODUCT((Congé!$D$4:$NE$4=Aout!J$46)*(Congé!$D9:$NE9="Congé"))+SUMPRODUCT((Congé!$D$4:$NE$4=Aout!J$46)*(Congé!$D9:$NE9="Récup")),Congé!$B9,"")</f>
        <v/>
      </c>
      <c r="L52" s="74"/>
      <c r="M52" s="40"/>
      <c r="N52" s="74"/>
      <c r="O52" s="40"/>
      <c r="P52" s="74"/>
      <c r="Q52" s="40"/>
      <c r="R52" s="74"/>
      <c r="S52" s="40"/>
    </row>
    <row r="53" spans="1:19" x14ac:dyDescent="0.25">
      <c r="A53" s="81" t="s">
        <v>2</v>
      </c>
      <c r="B53" s="68"/>
      <c r="C53" s="68"/>
      <c r="D53" s="68"/>
      <c r="E53" s="68"/>
      <c r="F53" s="33" t="str">
        <f>IF(SUMPRODUCT((Congé!$D$4:$NE$4=Aout!F$46)*(Congé!$D10:$NE10="Congé"))+SUMPRODUCT((Congé!$D$4:$NE$4=Aout!F$46)*(Congé!$D10:$NE10="Récup")),Congé!$B10,"")</f>
        <v/>
      </c>
      <c r="G53" s="34" t="str">
        <f>IF(SUMPRODUCT((Congé!$D$4:$NE$4=Aout!G$46)*(Congé!$D10:$NE10="Congé"))+SUMPRODUCT((Congé!$D$4:$NE$4=Aout!G$46)*(Congé!$D10:$NE10="Récup")),Congé!$B10,"")</f>
        <v/>
      </c>
      <c r="H53" s="34" t="str">
        <f>IF(SUMPRODUCT((Congé!$D$4:$NE$4=Aout!H$46)*(Congé!$D10:$NE10="Congé"))+SUMPRODUCT((Congé!$D$4:$NE$4=Aout!H$46)*(Congé!$D10:$NE10="Récup")),Congé!$B10,"")</f>
        <v/>
      </c>
      <c r="I53" s="34" t="str">
        <f>IF(SUMPRODUCT((Congé!$D$4:$NE$4=Aout!I$46)*(Congé!$D10:$NE10="Congé"))+SUMPRODUCT((Congé!$D$4:$NE$4=Aout!I$46)*(Congé!$D10:$NE10="Récup")),Congé!$B10,"")</f>
        <v/>
      </c>
      <c r="J53" s="35" t="str">
        <f>IF(SUMPRODUCT((Congé!$D$4:$NE$4=Aout!J$46)*(Congé!$D10:$NE10="Congé"))+SUMPRODUCT((Congé!$D$4:$NE$4=Aout!J$46)*(Congé!$D10:$NE10="Récup")),Congé!$B10,"")</f>
        <v/>
      </c>
      <c r="L53" s="74"/>
      <c r="M53" s="40"/>
      <c r="N53" s="74"/>
      <c r="O53" s="40"/>
      <c r="P53" s="74"/>
      <c r="Q53" s="40"/>
      <c r="R53" s="74"/>
      <c r="S53" s="40"/>
    </row>
    <row r="54" spans="1:19" x14ac:dyDescent="0.25">
      <c r="A54" s="82"/>
      <c r="B54" s="69"/>
      <c r="C54" s="69"/>
      <c r="D54" s="69"/>
      <c r="E54" s="69"/>
      <c r="F54" s="33" t="str">
        <f>IF(SUMPRODUCT((Congé!$D$4:$NE$4=Aout!F$46)*(Congé!$D11:$NE11="Congé"))+SUMPRODUCT((Congé!$D$4:$NE$4=Aout!F$46)*(Congé!$D11:$NE11="Récup")),Congé!$B11,"")</f>
        <v/>
      </c>
      <c r="G54" s="34" t="str">
        <f>IF(SUMPRODUCT((Congé!$D$4:$NE$4=Aout!G$46)*(Congé!$D11:$NE11="Congé"))+SUMPRODUCT((Congé!$D$4:$NE$4=Aout!G$46)*(Congé!$D11:$NE11="Récup")),Congé!$B11,"")</f>
        <v/>
      </c>
      <c r="H54" s="34" t="str">
        <f>IF(SUMPRODUCT((Congé!$D$4:$NE$4=Aout!H$46)*(Congé!$D11:$NE11="Congé"))+SUMPRODUCT((Congé!$D$4:$NE$4=Aout!H$46)*(Congé!$D11:$NE11="Récup")),Congé!$B11,"")</f>
        <v/>
      </c>
      <c r="I54" s="34" t="str">
        <f>IF(SUMPRODUCT((Congé!$D$4:$NE$4=Aout!I$46)*(Congé!$D11:$NE11="Congé"))+SUMPRODUCT((Congé!$D$4:$NE$4=Aout!I$46)*(Congé!$D11:$NE11="Récup")),Congé!$B11,"")</f>
        <v/>
      </c>
      <c r="J54" s="35" t="str">
        <f>IF(SUMPRODUCT((Congé!$D$4:$NE$4=Aout!J$46)*(Congé!$D11:$NE11="Congé"))+SUMPRODUCT((Congé!$D$4:$NE$4=Aout!J$46)*(Congé!$D11:$NE11="Récup")),Congé!$B11,"")</f>
        <v/>
      </c>
      <c r="L54" s="74"/>
      <c r="M54" s="40"/>
      <c r="N54" s="74"/>
      <c r="O54" s="40"/>
      <c r="P54" s="74"/>
      <c r="Q54" s="40"/>
      <c r="R54" s="74"/>
      <c r="S54" s="40"/>
    </row>
    <row r="55" spans="1:19" ht="15.75" thickBot="1" x14ac:dyDescent="0.3">
      <c r="A55" s="82"/>
      <c r="B55" s="69"/>
      <c r="C55" s="69"/>
      <c r="D55" s="69"/>
      <c r="E55" s="69"/>
      <c r="F55" s="36" t="str">
        <f>IF(SUMPRODUCT((Congé!$D$4:$NE$4=Aout!F$46)*(Congé!$D12:$NE12="Congé"))+SUMPRODUCT((Congé!$D$4:$NE$4=Aout!F$46)*(Congé!$D12:$NE12="Récup")),Congé!$B12,"")</f>
        <v/>
      </c>
      <c r="G55" s="37" t="str">
        <f>IF(SUMPRODUCT((Congé!$D$4:$NE$4=Aout!G$46)*(Congé!$D12:$NE12="Congé"))+SUMPRODUCT((Congé!$D$4:$NE$4=Aout!G$46)*(Congé!$D12:$NE12="Récup")),Congé!$B12,"")</f>
        <v/>
      </c>
      <c r="H55" s="37" t="str">
        <f>IF(SUMPRODUCT((Congé!$D$4:$NE$4=Aout!H$46)*(Congé!$D12:$NE12="Congé"))+SUMPRODUCT((Congé!$D$4:$NE$4=Aout!H$46)*(Congé!$D12:$NE12="Récup")),Congé!$B12,"")</f>
        <v/>
      </c>
      <c r="I55" s="37" t="str">
        <f>IF(SUMPRODUCT((Congé!$D$4:$NE$4=Aout!I$46)*(Congé!$D12:$NE12="Congé"))+SUMPRODUCT((Congé!$D$4:$NE$4=Aout!I$46)*(Congé!$D12:$NE12="Récup")),Congé!$B12,"")</f>
        <v/>
      </c>
      <c r="J55" s="38" t="str">
        <f>IF(SUMPRODUCT((Congé!$D$4:$NE$4=Aout!J$46)*(Congé!$D12:$NE12="Congé"))+SUMPRODUCT((Congé!$D$4:$NE$4=Aout!J$46)*(Congé!$D12:$NE12="Récup")),Congé!$B12,"")</f>
        <v/>
      </c>
      <c r="L55" s="74"/>
      <c r="M55" s="40"/>
      <c r="N55" s="74"/>
      <c r="O55" s="40"/>
      <c r="P55" s="74"/>
      <c r="Q55" s="40"/>
      <c r="R55" s="74"/>
      <c r="S55" s="40"/>
    </row>
    <row r="56" spans="1:19" ht="15.75" x14ac:dyDescent="0.25">
      <c r="A56" s="82"/>
      <c r="B56" s="69"/>
      <c r="C56" s="69"/>
      <c r="D56" s="69"/>
      <c r="E56" s="69"/>
      <c r="F56" s="63" t="s">
        <v>29</v>
      </c>
      <c r="G56" s="64"/>
      <c r="H56" s="64"/>
      <c r="I56" s="64"/>
      <c r="J56" s="65"/>
      <c r="L56" s="74"/>
      <c r="M56" s="40"/>
      <c r="N56" s="74"/>
      <c r="O56" s="40"/>
      <c r="P56" s="74"/>
      <c r="Q56" s="40"/>
      <c r="R56" s="74"/>
      <c r="S56" s="40"/>
    </row>
    <row r="57" spans="1:19" ht="15.75" thickBot="1" x14ac:dyDescent="0.3">
      <c r="A57" s="83"/>
      <c r="B57" s="70"/>
      <c r="C57" s="70"/>
      <c r="D57" s="70"/>
      <c r="E57" s="70"/>
      <c r="F57" s="93">
        <f>F47</f>
        <v>44060</v>
      </c>
      <c r="G57" s="94">
        <f>G47</f>
        <v>44061</v>
      </c>
      <c r="H57" s="94">
        <f>H47</f>
        <v>44062</v>
      </c>
      <c r="I57" s="94">
        <f>I47</f>
        <v>44063</v>
      </c>
      <c r="J57" s="95">
        <f>J47</f>
        <v>44064</v>
      </c>
      <c r="L57" s="74"/>
      <c r="M57" s="40"/>
      <c r="N57" s="74"/>
      <c r="O57" s="40"/>
      <c r="P57" s="74"/>
      <c r="Q57" s="40"/>
      <c r="R57" s="74"/>
      <c r="S57" s="40"/>
    </row>
    <row r="58" spans="1:19" x14ac:dyDescent="0.25">
      <c r="A58" s="84" t="s">
        <v>3</v>
      </c>
      <c r="B58" s="68"/>
      <c r="C58" s="68"/>
      <c r="D58" s="68"/>
      <c r="E58" s="68"/>
      <c r="F58" s="87" t="str">
        <f>IF(SUMPRODUCT((Congé!$D$4:$NE$4=Aout!F$46)*(Congé!$D5:$NE5="Maladie")),Congé!$B5,"")</f>
        <v/>
      </c>
      <c r="G58" s="88" t="str">
        <f>IF(SUMPRODUCT((Congé!$D$4:$NE$4=Aout!G$46)*(Congé!$D5:$NE5="Maladie")),Congé!$B5,"")</f>
        <v/>
      </c>
      <c r="H58" s="88" t="str">
        <f>IF(SUMPRODUCT((Congé!$D$4:$NE$4=Aout!H$46)*(Congé!$D5:$NE5="Maladie")),Congé!$B5,"")</f>
        <v/>
      </c>
      <c r="I58" s="88" t="str">
        <f>IF(SUMPRODUCT((Congé!$D$4:$NE$4=Aout!I$46)*(Congé!$D5:$NE5="Maladie")),Congé!$B5,"")</f>
        <v/>
      </c>
      <c r="J58" s="89" t="str">
        <f>IF(SUMPRODUCT((Congé!$D$4:$NE$4=Aout!J$46)*(Congé!$D5:$NE5="Maladie")),Congé!$B5,"")</f>
        <v/>
      </c>
      <c r="L58" s="74"/>
      <c r="M58" s="40"/>
      <c r="N58" s="74"/>
      <c r="O58" s="40"/>
      <c r="P58" s="74"/>
      <c r="Q58" s="40"/>
      <c r="R58" s="74"/>
      <c r="S58" s="40"/>
    </row>
    <row r="59" spans="1:19" x14ac:dyDescent="0.25">
      <c r="A59" s="85"/>
      <c r="B59" s="69"/>
      <c r="C59" s="69"/>
      <c r="D59" s="69"/>
      <c r="E59" s="69"/>
      <c r="F59" s="27" t="str">
        <f>IF(SUMPRODUCT((Congé!$D$4:$NE$4=Aout!F$46)*(Congé!$D6:$NE6="Maladie")),Congé!$B6,"")</f>
        <v/>
      </c>
      <c r="G59" s="28" t="str">
        <f>IF(SUMPRODUCT((Congé!$D$4:$NE$4=Aout!G$46)*(Congé!$D6:$NE6="Maladie")),Congé!$B6,"")</f>
        <v/>
      </c>
      <c r="H59" s="28" t="str">
        <f>IF(SUMPRODUCT((Congé!$D$4:$NE$4=Aout!H$46)*(Congé!$D6:$NE6="Maladie")),Congé!$B6,"")</f>
        <v/>
      </c>
      <c r="I59" s="28" t="str">
        <f>IF(SUMPRODUCT((Congé!$D$4:$NE$4=Aout!I$46)*(Congé!$D6:$NE6="Maladie")),Congé!$B6,"")</f>
        <v/>
      </c>
      <c r="J59" s="29" t="str">
        <f>IF(SUMPRODUCT((Congé!$D$4:$NE$4=Aout!J$46)*(Congé!$D6:$NE6="Maladie")),Congé!$B6,"")</f>
        <v/>
      </c>
      <c r="L59" s="74"/>
      <c r="M59" s="40"/>
      <c r="N59" s="74"/>
      <c r="O59" s="40"/>
      <c r="P59" s="74"/>
      <c r="Q59" s="40"/>
      <c r="R59" s="74"/>
      <c r="S59" s="40"/>
    </row>
    <row r="60" spans="1:19" x14ac:dyDescent="0.25">
      <c r="A60" s="85"/>
      <c r="B60" s="71"/>
      <c r="C60" s="71"/>
      <c r="D60" s="71"/>
      <c r="E60" s="71"/>
      <c r="F60" s="27" t="str">
        <f>IF(SUMPRODUCT((Congé!$D$4:$NE$4=Aout!F$46)*(Congé!$D7:$NE7="Maladie")),Congé!$B7,"")</f>
        <v/>
      </c>
      <c r="G60" s="28" t="str">
        <f>IF(SUMPRODUCT((Congé!$D$4:$NE$4=Aout!G$46)*(Congé!$D7:$NE7="Maladie")),Congé!$B7,"")</f>
        <v/>
      </c>
      <c r="H60" s="28" t="str">
        <f>IF(SUMPRODUCT((Congé!$D$4:$NE$4=Aout!H$46)*(Congé!$D7:$NE7="Maladie")),Congé!$B7,"")</f>
        <v/>
      </c>
      <c r="I60" s="28" t="str">
        <f>IF(SUMPRODUCT((Congé!$D$4:$NE$4=Aout!I$46)*(Congé!$D7:$NE7="Maladie")),Congé!$B7,"")</f>
        <v/>
      </c>
      <c r="J60" s="29" t="str">
        <f>IF(SUMPRODUCT((Congé!$D$4:$NE$4=Aout!J$46)*(Congé!$D7:$NE7="Maladie")),Congé!$B7,"")</f>
        <v/>
      </c>
      <c r="L60" s="74"/>
      <c r="M60" s="40"/>
      <c r="N60" s="74"/>
      <c r="O60" s="40"/>
      <c r="P60" s="74"/>
      <c r="Q60" s="40"/>
      <c r="R60" s="74"/>
      <c r="S60" s="40"/>
    </row>
    <row r="61" spans="1:19" x14ac:dyDescent="0.25">
      <c r="A61" s="85"/>
      <c r="B61" s="71"/>
      <c r="C61" s="71"/>
      <c r="D61" s="71"/>
      <c r="E61" s="71"/>
      <c r="F61" s="27" t="str">
        <f>IF(SUMPRODUCT((Congé!$D$4:$NE$4=Aout!F$46)*(Congé!$D8:$NE8="Maladie")),Congé!$B8,"")</f>
        <v/>
      </c>
      <c r="G61" s="28" t="str">
        <f>IF(SUMPRODUCT((Congé!$D$4:$NE$4=Aout!G$46)*(Congé!$D8:$NE8="Maladie")),Congé!$B8,"")</f>
        <v/>
      </c>
      <c r="H61" s="28" t="str">
        <f>IF(SUMPRODUCT((Congé!$D$4:$NE$4=Aout!H$46)*(Congé!$D8:$NE8="Maladie")),Congé!$B8,"")</f>
        <v/>
      </c>
      <c r="I61" s="28" t="str">
        <f>IF(SUMPRODUCT((Congé!$D$4:$NE$4=Aout!I$46)*(Congé!$D8:$NE8="Maladie")),Congé!$B8,"")</f>
        <v/>
      </c>
      <c r="J61" s="29" t="str">
        <f>IF(SUMPRODUCT((Congé!$D$4:$NE$4=Aout!J$46)*(Congé!$D8:$NE8="Maladie")),Congé!$B8,"")</f>
        <v/>
      </c>
      <c r="L61" s="74"/>
      <c r="M61" s="40"/>
      <c r="N61" s="74"/>
      <c r="O61" s="40"/>
      <c r="P61" s="74"/>
      <c r="Q61" s="40"/>
      <c r="R61" s="74"/>
      <c r="S61" s="40"/>
    </row>
    <row r="62" spans="1:19" ht="15.75" thickBot="1" x14ac:dyDescent="0.3">
      <c r="A62" s="86"/>
      <c r="B62" s="72"/>
      <c r="C62" s="72"/>
      <c r="D62" s="72"/>
      <c r="E62" s="72"/>
      <c r="F62" s="27" t="str">
        <f>IF(SUMPRODUCT((Congé!$D$4:$NE$4=Aout!F$46)*(Congé!$D9:$NE9="Maladie")),Congé!$B9,"")</f>
        <v/>
      </c>
      <c r="G62" s="28" t="str">
        <f>IF(SUMPRODUCT((Congé!$D$4:$NE$4=Aout!G$46)*(Congé!$D9:$NE9="Maladie")),Congé!$B9,"")</f>
        <v/>
      </c>
      <c r="H62" s="28" t="str">
        <f>IF(SUMPRODUCT((Congé!$D$4:$NE$4=Aout!H$46)*(Congé!$D9:$NE9="Maladie")),Congé!$B9,"")</f>
        <v/>
      </c>
      <c r="I62" s="28" t="str">
        <f>IF(SUMPRODUCT((Congé!$D$4:$NE$4=Aout!I$46)*(Congé!$D9:$NE9="Maladie")),Congé!$B9,"")</f>
        <v/>
      </c>
      <c r="J62" s="29" t="str">
        <f>IF(SUMPRODUCT((Congé!$D$4:$NE$4=Aout!J$46)*(Congé!$D9:$NE9="Maladie")),Congé!$B9,"")</f>
        <v/>
      </c>
      <c r="L62" s="74"/>
      <c r="M62" s="40"/>
      <c r="N62" s="74"/>
      <c r="O62" s="40"/>
      <c r="P62" s="74"/>
      <c r="Q62" s="40"/>
      <c r="R62" s="74"/>
      <c r="S62" s="40"/>
    </row>
    <row r="63" spans="1:19" ht="15.75" thickBot="1" x14ac:dyDescent="0.3">
      <c r="A63" s="78" t="s">
        <v>5</v>
      </c>
      <c r="B63" s="53"/>
      <c r="C63" s="53"/>
      <c r="D63" s="53"/>
      <c r="E63" s="53"/>
      <c r="F63" s="27" t="str">
        <f>IF(SUMPRODUCT((Congé!$D$4:$NE$4=Aout!F$46)*(Congé!$D10:$NE10="Maladie")),Congé!$B10,"")</f>
        <v/>
      </c>
      <c r="G63" s="28" t="str">
        <f>IF(SUMPRODUCT((Congé!$D$4:$NE$4=Aout!G$46)*(Congé!$D10:$NE10="Maladie")),Congé!$B10,"")</f>
        <v/>
      </c>
      <c r="H63" s="28" t="str">
        <f>IF(SUMPRODUCT((Congé!$D$4:$NE$4=Aout!H$46)*(Congé!$D10:$NE10="Maladie")),Congé!$B10,"")</f>
        <v/>
      </c>
      <c r="I63" s="28" t="str">
        <f>IF(SUMPRODUCT((Congé!$D$4:$NE$4=Aout!I$46)*(Congé!$D10:$NE10="Maladie")),Congé!$B10,"")</f>
        <v/>
      </c>
      <c r="J63" s="29" t="str">
        <f>IF(SUMPRODUCT((Congé!$D$4:$NE$4=Aout!J$46)*(Congé!$D10:$NE10="Maladie")),Congé!$B10,"")</f>
        <v/>
      </c>
      <c r="L63" s="74"/>
      <c r="M63" s="40"/>
      <c r="N63" s="74"/>
      <c r="O63" s="40"/>
      <c r="P63" s="74"/>
      <c r="Q63" s="40"/>
      <c r="R63" s="74"/>
      <c r="S63" s="40"/>
    </row>
    <row r="64" spans="1:19" ht="23.25" x14ac:dyDescent="0.35">
      <c r="A64" s="79"/>
      <c r="B64" s="54"/>
      <c r="C64" s="54"/>
      <c r="D64" s="54"/>
      <c r="E64" s="54"/>
      <c r="F64" s="27" t="str">
        <f>IF(SUMPRODUCT((Congé!$D$4:$NE$4=Aout!F$46)*(Congé!$D11:$NE11="Maladie")),Congé!$B11,"")</f>
        <v/>
      </c>
      <c r="G64" s="28" t="str">
        <f>IF(SUMPRODUCT((Congé!$D$4:$NE$4=Aout!G$46)*(Congé!$D11:$NE11="Maladie")),Congé!$B11,"")</f>
        <v/>
      </c>
      <c r="H64" s="28" t="str">
        <f>IF(SUMPRODUCT((Congé!$D$4:$NE$4=Aout!H$46)*(Congé!$D11:$NE11="Maladie")),Congé!$B11,"")</f>
        <v/>
      </c>
      <c r="I64" s="28" t="str">
        <f>IF(SUMPRODUCT((Congé!$D$4:$NE$4=Aout!I$46)*(Congé!$D11:$NE11="Maladie")),Congé!$B11,"")</f>
        <v/>
      </c>
      <c r="J64" s="29" t="str">
        <f>IF(SUMPRODUCT((Congé!$D$4:$NE$4=Aout!J$46)*(Congé!$D11:$NE11="Maladie")),Congé!$B11,"")</f>
        <v/>
      </c>
      <c r="L64" s="45"/>
      <c r="M64" s="46"/>
      <c r="N64" s="47"/>
      <c r="O64" s="46"/>
      <c r="P64" s="47"/>
      <c r="Q64" s="46"/>
      <c r="R64" s="47"/>
      <c r="S64" s="48"/>
    </row>
    <row r="65" spans="1:19" ht="15.75" thickBot="1" x14ac:dyDescent="0.3">
      <c r="A65" s="80"/>
      <c r="B65" s="55"/>
      <c r="C65" s="55"/>
      <c r="D65" s="55"/>
      <c r="E65" s="55"/>
      <c r="F65" s="30" t="str">
        <f>IF(SUMPRODUCT((Congé!$D$4:$NE$4=Aout!F$46)*(Congé!$D12:$NE12="Maladie")),Congé!$B12,"")</f>
        <v/>
      </c>
      <c r="G65" s="31" t="str">
        <f>IF(SUMPRODUCT((Congé!$D$4:$NE$4=Aout!G$46)*(Congé!$D12:$NE12="Maladie")),Congé!$B12,"")</f>
        <v/>
      </c>
      <c r="H65" s="31" t="str">
        <f>IF(SUMPRODUCT((Congé!$D$4:$NE$4=Aout!H$46)*(Congé!$D12:$NE12="Maladie")),Congé!$B12,"")</f>
        <v/>
      </c>
      <c r="I65" s="31" t="str">
        <f>IF(SUMPRODUCT((Congé!$D$4:$NE$4=Aout!I$46)*(Congé!$D12:$NE12="Maladie")),Congé!$B12,"")</f>
        <v/>
      </c>
      <c r="J65" s="32" t="str">
        <f>IF(SUMPRODUCT((Congé!$D$4:$NE$4=Aout!J$46)*(Congé!$D12:$NE12="Maladie")),Congé!$B12,"")</f>
        <v/>
      </c>
      <c r="L65" s="49"/>
      <c r="M65" s="50"/>
      <c r="N65" s="51"/>
      <c r="O65" s="50"/>
      <c r="P65" s="51"/>
      <c r="Q65" s="50"/>
      <c r="R65" s="51"/>
      <c r="S65" s="52"/>
    </row>
    <row r="66" spans="1:19" ht="15.75" thickBot="1" x14ac:dyDescent="0.3"/>
    <row r="67" spans="1:19" ht="23.25" x14ac:dyDescent="0.35">
      <c r="A67" s="67" t="s">
        <v>25</v>
      </c>
      <c r="B67" s="21" t="s">
        <v>26</v>
      </c>
      <c r="C67" s="66">
        <v>44067</v>
      </c>
      <c r="D67" s="41" t="s">
        <v>21</v>
      </c>
      <c r="E67" s="26">
        <f>C67+4</f>
        <v>44071</v>
      </c>
      <c r="F67" s="25" t="s">
        <v>28</v>
      </c>
      <c r="G67" s="56"/>
      <c r="H67" s="56"/>
      <c r="I67" s="56"/>
      <c r="J67" s="57"/>
      <c r="L67" s="13" t="str">
        <f>A67</f>
        <v>S35</v>
      </c>
      <c r="M67" s="14" t="s">
        <v>26</v>
      </c>
      <c r="N67" s="23">
        <f>C67</f>
        <v>44067</v>
      </c>
      <c r="O67" s="22"/>
      <c r="P67" s="14" t="s">
        <v>21</v>
      </c>
      <c r="Q67" s="23">
        <f>E67</f>
        <v>44071</v>
      </c>
      <c r="R67" s="22"/>
      <c r="S67" s="17"/>
    </row>
    <row r="68" spans="1:19" ht="24" thickBot="1" x14ac:dyDescent="0.4">
      <c r="A68" s="18"/>
      <c r="B68" s="19"/>
      <c r="C68" s="19"/>
      <c r="D68" s="19"/>
      <c r="E68" s="19"/>
      <c r="F68" s="58">
        <f>C67</f>
        <v>44067</v>
      </c>
      <c r="G68" s="59">
        <f>F68+1</f>
        <v>44068</v>
      </c>
      <c r="H68" s="59">
        <f t="shared" ref="H68:J68" si="5">G68+1</f>
        <v>44069</v>
      </c>
      <c r="I68" s="59">
        <f t="shared" si="5"/>
        <v>44070</v>
      </c>
      <c r="J68" s="60">
        <f t="shared" si="5"/>
        <v>44071</v>
      </c>
      <c r="L68" s="18"/>
      <c r="M68" s="19"/>
      <c r="N68" s="19"/>
      <c r="O68" s="19"/>
      <c r="P68" s="19"/>
      <c r="Q68" s="19"/>
      <c r="R68" s="19"/>
      <c r="S68" s="20"/>
    </row>
    <row r="69" spans="1:19" ht="18.75" thickBot="1" x14ac:dyDescent="0.3">
      <c r="A69" s="61"/>
      <c r="B69" s="62" t="s">
        <v>16</v>
      </c>
      <c r="C69" s="62" t="s">
        <v>18</v>
      </c>
      <c r="D69" s="62" t="s">
        <v>17</v>
      </c>
      <c r="E69" s="62" t="s">
        <v>19</v>
      </c>
      <c r="F69" s="93">
        <f>F68</f>
        <v>44067</v>
      </c>
      <c r="G69" s="94">
        <f t="shared" ref="G69:J69" si="6">G68</f>
        <v>44068</v>
      </c>
      <c r="H69" s="94">
        <f t="shared" si="6"/>
        <v>44069</v>
      </c>
      <c r="I69" s="94">
        <f t="shared" si="6"/>
        <v>44070</v>
      </c>
      <c r="J69" s="95">
        <f t="shared" si="6"/>
        <v>44071</v>
      </c>
      <c r="L69" s="76" t="str">
        <f>B69</f>
        <v>Soudure</v>
      </c>
      <c r="M69" s="77"/>
      <c r="N69" s="76" t="str">
        <f>C69</f>
        <v>Peinture</v>
      </c>
      <c r="O69" s="77"/>
      <c r="P69" s="76" t="str">
        <f>D69</f>
        <v>Finition</v>
      </c>
      <c r="Q69" s="77"/>
      <c r="R69" s="76" t="str">
        <f>E69</f>
        <v>Collage</v>
      </c>
      <c r="S69" s="77"/>
    </row>
    <row r="70" spans="1:19" x14ac:dyDescent="0.25">
      <c r="A70" s="81" t="s">
        <v>1</v>
      </c>
      <c r="B70" s="68"/>
      <c r="C70" s="68"/>
      <c r="D70" s="68"/>
      <c r="E70" s="68"/>
      <c r="F70" s="90" t="str">
        <f>IF(SUMPRODUCT((Congé!$D$4:$NE$4=Aout!F$68)*(Congé!$D5:$NE5="Congé"))+SUMPRODUCT((Congé!$D$4:$NE$4=Aout!F$68)*(Congé!$D5:$NE5="Récup")),Congé!$B5,"")</f>
        <v/>
      </c>
      <c r="G70" s="91" t="str">
        <f>IF(SUMPRODUCT((Congé!$D$4:$NE$4=Aout!G$68)*(Congé!$D5:$NE5="Congé"))+SUMPRODUCT((Congé!$D$4:$NE$4=Aout!G$68)*(Congé!$D5:$NE5="Récup")),Congé!$B5,"")</f>
        <v/>
      </c>
      <c r="H70" s="91" t="str">
        <f>IF(SUMPRODUCT((Congé!$D$4:$NE$4=Aout!H$68)*(Congé!$D5:$NE5="Congé"))+SUMPRODUCT((Congé!$D$4:$NE$4=Aout!H$68)*(Congé!$D5:$NE5="Récup")),Congé!$B5,"")</f>
        <v/>
      </c>
      <c r="I70" s="91" t="str">
        <f>IF(SUMPRODUCT((Congé!$D$4:$NE$4=Aout!I$68)*(Congé!$D5:$NE5="Congé"))+SUMPRODUCT((Congé!$D$4:$NE$4=Aout!I$68)*(Congé!$D5:$NE5="Récup")),Congé!$B5,"")</f>
        <v/>
      </c>
      <c r="J70" s="92" t="str">
        <f>IF(SUMPRODUCT((Congé!$D$4:$NE$4=Aout!J$68)*(Congé!$D5:$NE5="Congé"))+SUMPRODUCT((Congé!$D$4:$NE$4=Aout!J$68)*(Congé!$D5:$NE5="Récup")),Congé!$B5,"")</f>
        <v/>
      </c>
      <c r="L70" s="73" t="s">
        <v>10</v>
      </c>
      <c r="M70" s="39">
        <f>COUNTIF($B$4:$E$21,L70)</f>
        <v>0</v>
      </c>
      <c r="N70" s="73" t="s">
        <v>10</v>
      </c>
      <c r="O70" s="39">
        <f>COUNTIF($B$4:$E$21,N70)</f>
        <v>0</v>
      </c>
      <c r="P70" s="73" t="s">
        <v>15</v>
      </c>
      <c r="Q70" s="39">
        <f>COUNTIF($B$4:$E$21,P70)</f>
        <v>0</v>
      </c>
      <c r="R70" s="73" t="s">
        <v>11</v>
      </c>
      <c r="S70" s="39">
        <f>COUNTIF($B$4:$E$21,R70)</f>
        <v>0</v>
      </c>
    </row>
    <row r="71" spans="1:19" x14ac:dyDescent="0.25">
      <c r="A71" s="82"/>
      <c r="B71" s="69"/>
      <c r="C71" s="69"/>
      <c r="D71" s="69"/>
      <c r="E71" s="69"/>
      <c r="F71" s="33" t="str">
        <f>IF(SUMPRODUCT((Congé!$D$4:$NE$4=Aout!F$68)*(Congé!$D6:$NE6="Congé"))+SUMPRODUCT((Congé!$D$4:$NE$4=Aout!F$68)*(Congé!$D6:$NE6="Récup")),Congé!$B6,"")</f>
        <v/>
      </c>
      <c r="G71" s="34" t="str">
        <f>IF(SUMPRODUCT((Congé!$D$4:$NE$4=Aout!G$68)*(Congé!$D6:$NE6="Congé"))+SUMPRODUCT((Congé!$D$4:$NE$4=Aout!G$68)*(Congé!$D6:$NE6="Récup")),Congé!$B6,"")</f>
        <v/>
      </c>
      <c r="H71" s="34" t="str">
        <f>IF(SUMPRODUCT((Congé!$D$4:$NE$4=Aout!H$68)*(Congé!$D6:$NE6="Congé"))+SUMPRODUCT((Congé!$D$4:$NE$4=Aout!H$68)*(Congé!$D6:$NE6="Récup")),Congé!$B6,"")</f>
        <v/>
      </c>
      <c r="I71" s="34" t="str">
        <f>IF(SUMPRODUCT((Congé!$D$4:$NE$4=Aout!I$68)*(Congé!$D6:$NE6="Congé"))+SUMPRODUCT((Congé!$D$4:$NE$4=Aout!I$68)*(Congé!$D6:$NE6="Récup")),Congé!$B6,"")</f>
        <v/>
      </c>
      <c r="J71" s="35" t="str">
        <f>IF(SUMPRODUCT((Congé!$D$4:$NE$4=Aout!J$68)*(Congé!$D6:$NE6="Congé"))+SUMPRODUCT((Congé!$D$4:$NE$4=Aout!J$68)*(Congé!$D6:$NE6="Récup")),Congé!$B6,"")</f>
        <v/>
      </c>
      <c r="L71" s="74" t="s">
        <v>11</v>
      </c>
      <c r="M71" s="40">
        <f>COUNTIF($B$4:$E$21,L71)</f>
        <v>0</v>
      </c>
      <c r="N71" s="74" t="s">
        <v>14</v>
      </c>
      <c r="O71" s="40">
        <f>COUNTIF($B$4:$E$21,N71)</f>
        <v>0</v>
      </c>
      <c r="P71" s="74" t="s">
        <v>12</v>
      </c>
      <c r="Q71" s="40">
        <f>COUNTIF($B$4:$E$21,P71)</f>
        <v>0</v>
      </c>
      <c r="R71" s="74" t="s">
        <v>13</v>
      </c>
      <c r="S71" s="40">
        <f>COUNTIF($B$4:$E$21,R71)</f>
        <v>0</v>
      </c>
    </row>
    <row r="72" spans="1:19" x14ac:dyDescent="0.25">
      <c r="A72" s="82"/>
      <c r="B72" s="69"/>
      <c r="C72" s="69"/>
      <c r="D72" s="69"/>
      <c r="E72" s="69"/>
      <c r="F72" s="33" t="str">
        <f>IF(SUMPRODUCT((Congé!$D$4:$NE$4=Aout!F$68)*(Congé!$D7:$NE7="Congé"))+SUMPRODUCT((Congé!$D$4:$NE$4=Aout!F$68)*(Congé!$D7:$NE7="Récup")),Congé!$B7,"")</f>
        <v/>
      </c>
      <c r="G72" s="34" t="str">
        <f>IF(SUMPRODUCT((Congé!$D$4:$NE$4=Aout!G$68)*(Congé!$D7:$NE7="Congé"))+SUMPRODUCT((Congé!$D$4:$NE$4=Aout!G$68)*(Congé!$D7:$NE7="Récup")),Congé!$B7,"")</f>
        <v/>
      </c>
      <c r="H72" s="34" t="str">
        <f>IF(SUMPRODUCT((Congé!$D$4:$NE$4=Aout!H$68)*(Congé!$D7:$NE7="Congé"))+SUMPRODUCT((Congé!$D$4:$NE$4=Aout!H$68)*(Congé!$D7:$NE7="Récup")),Congé!$B7,"")</f>
        <v/>
      </c>
      <c r="I72" s="34" t="str">
        <f>IF(SUMPRODUCT((Congé!$D$4:$NE$4=Aout!I$68)*(Congé!$D7:$NE7="Congé"))+SUMPRODUCT((Congé!$D$4:$NE$4=Aout!I$68)*(Congé!$D7:$NE7="Récup")),Congé!$B7,"")</f>
        <v/>
      </c>
      <c r="J72" s="35" t="str">
        <f>IF(SUMPRODUCT((Congé!$D$4:$NE$4=Aout!J$68)*(Congé!$D7:$NE7="Congé"))+SUMPRODUCT((Congé!$D$4:$NE$4=Aout!J$68)*(Congé!$D7:$NE7="Récup")),Congé!$B7,"")</f>
        <v/>
      </c>
      <c r="L72" s="74" t="s">
        <v>13</v>
      </c>
      <c r="M72" s="40">
        <f>COUNTIF($B$4:$E$21,L72)</f>
        <v>0</v>
      </c>
      <c r="N72" s="74" t="s">
        <v>15</v>
      </c>
      <c r="O72" s="40">
        <f>COUNTIF($B$4:$E$21,N72)</f>
        <v>0</v>
      </c>
      <c r="P72" s="74"/>
      <c r="Q72" s="40"/>
      <c r="R72" s="74"/>
      <c r="S72" s="40"/>
    </row>
    <row r="73" spans="1:19" x14ac:dyDescent="0.25">
      <c r="A73" s="82"/>
      <c r="B73" s="69"/>
      <c r="C73" s="69"/>
      <c r="D73" s="69"/>
      <c r="E73" s="69"/>
      <c r="F73" s="33" t="str">
        <f>IF(SUMPRODUCT((Congé!$D$4:$NE$4=Aout!F$68)*(Congé!$D8:$NE8="Congé"))+SUMPRODUCT((Congé!$D$4:$NE$4=Aout!F$68)*(Congé!$D8:$NE8="Récup")),Congé!$B8,"")</f>
        <v/>
      </c>
      <c r="G73" s="34" t="str">
        <f>IF(SUMPRODUCT((Congé!$D$4:$NE$4=Aout!G$68)*(Congé!$D8:$NE8="Congé"))+SUMPRODUCT((Congé!$D$4:$NE$4=Aout!G$68)*(Congé!$D8:$NE8="Récup")),Congé!$B8,"")</f>
        <v/>
      </c>
      <c r="H73" s="34" t="str">
        <f>IF(SUMPRODUCT((Congé!$D$4:$NE$4=Aout!H$68)*(Congé!$D8:$NE8="Congé"))+SUMPRODUCT((Congé!$D$4:$NE$4=Aout!H$68)*(Congé!$D8:$NE8="Récup")),Congé!$B8,"")</f>
        <v/>
      </c>
      <c r="I73" s="34" t="str">
        <f>IF(SUMPRODUCT((Congé!$D$4:$NE$4=Aout!I$68)*(Congé!$D8:$NE8="Congé"))+SUMPRODUCT((Congé!$D$4:$NE$4=Aout!I$68)*(Congé!$D8:$NE8="Récup")),Congé!$B8,"")</f>
        <v/>
      </c>
      <c r="J73" s="35" t="str">
        <f>IF(SUMPRODUCT((Congé!$D$4:$NE$4=Aout!J$68)*(Congé!$D8:$NE8="Congé"))+SUMPRODUCT((Congé!$D$4:$NE$4=Aout!J$68)*(Congé!$D8:$NE8="Récup")),Congé!$B8,"")</f>
        <v/>
      </c>
      <c r="L73" s="74"/>
      <c r="M73" s="40"/>
      <c r="N73" s="74"/>
      <c r="O73" s="40"/>
      <c r="P73" s="74"/>
      <c r="Q73" s="40"/>
      <c r="R73" s="74"/>
      <c r="S73" s="40"/>
    </row>
    <row r="74" spans="1:19" ht="15.75" thickBot="1" x14ac:dyDescent="0.3">
      <c r="A74" s="83"/>
      <c r="B74" s="70"/>
      <c r="C74" s="70"/>
      <c r="D74" s="70"/>
      <c r="E74" s="70"/>
      <c r="F74" s="33" t="str">
        <f>IF(SUMPRODUCT((Congé!$D$4:$NE$4=Aout!F$68)*(Congé!$D9:$NE9="Congé"))+SUMPRODUCT((Congé!$D$4:$NE$4=Aout!F$68)*(Congé!$D9:$NE9="Récup")),Congé!$B9,"")</f>
        <v/>
      </c>
      <c r="G74" s="34" t="str">
        <f>IF(SUMPRODUCT((Congé!$D$4:$NE$4=Aout!G$68)*(Congé!$D9:$NE9="Congé"))+SUMPRODUCT((Congé!$D$4:$NE$4=Aout!G$68)*(Congé!$D9:$NE9="Récup")),Congé!$B9,"")</f>
        <v/>
      </c>
      <c r="H74" s="34" t="str">
        <f>IF(SUMPRODUCT((Congé!$D$4:$NE$4=Aout!H$68)*(Congé!$D9:$NE9="Congé"))+SUMPRODUCT((Congé!$D$4:$NE$4=Aout!H$68)*(Congé!$D9:$NE9="Récup")),Congé!$B9,"")</f>
        <v/>
      </c>
      <c r="I74" s="34" t="str">
        <f>IF(SUMPRODUCT((Congé!$D$4:$NE$4=Aout!I$68)*(Congé!$D9:$NE9="Congé"))+SUMPRODUCT((Congé!$D$4:$NE$4=Aout!I$68)*(Congé!$D9:$NE9="Récup")),Congé!$B9,"")</f>
        <v/>
      </c>
      <c r="J74" s="35" t="str">
        <f>IF(SUMPRODUCT((Congé!$D$4:$NE$4=Aout!J$68)*(Congé!$D9:$NE9="Congé"))+SUMPRODUCT((Congé!$D$4:$NE$4=Aout!J$68)*(Congé!$D9:$NE9="Récup")),Congé!$B9,"")</f>
        <v/>
      </c>
      <c r="L74" s="74"/>
      <c r="M74" s="40"/>
      <c r="N74" s="74"/>
      <c r="O74" s="40"/>
      <c r="P74" s="74"/>
      <c r="Q74" s="40"/>
      <c r="R74" s="74"/>
      <c r="S74" s="40"/>
    </row>
    <row r="75" spans="1:19" x14ac:dyDescent="0.25">
      <c r="A75" s="81" t="s">
        <v>2</v>
      </c>
      <c r="B75" s="68"/>
      <c r="C75" s="68"/>
      <c r="D75" s="68"/>
      <c r="E75" s="68"/>
      <c r="F75" s="33" t="str">
        <f>IF(SUMPRODUCT((Congé!$D$4:$NE$4=Aout!F$68)*(Congé!$D10:$NE10="Congé"))+SUMPRODUCT((Congé!$D$4:$NE$4=Aout!F$68)*(Congé!$D10:$NE10="Récup")),Congé!$B10,"")</f>
        <v/>
      </c>
      <c r="G75" s="34" t="str">
        <f>IF(SUMPRODUCT((Congé!$D$4:$NE$4=Aout!G$68)*(Congé!$D10:$NE10="Congé"))+SUMPRODUCT((Congé!$D$4:$NE$4=Aout!G$68)*(Congé!$D10:$NE10="Récup")),Congé!$B10,"")</f>
        <v/>
      </c>
      <c r="H75" s="34" t="str">
        <f>IF(SUMPRODUCT((Congé!$D$4:$NE$4=Aout!H$68)*(Congé!$D10:$NE10="Congé"))+SUMPRODUCT((Congé!$D$4:$NE$4=Aout!H$68)*(Congé!$D10:$NE10="Récup")),Congé!$B10,"")</f>
        <v/>
      </c>
      <c r="I75" s="34" t="str">
        <f>IF(SUMPRODUCT((Congé!$D$4:$NE$4=Aout!I$68)*(Congé!$D10:$NE10="Congé"))+SUMPRODUCT((Congé!$D$4:$NE$4=Aout!I$68)*(Congé!$D10:$NE10="Récup")),Congé!$B10,"")</f>
        <v/>
      </c>
      <c r="J75" s="35" t="str">
        <f>IF(SUMPRODUCT((Congé!$D$4:$NE$4=Aout!J$68)*(Congé!$D10:$NE10="Congé"))+SUMPRODUCT((Congé!$D$4:$NE$4=Aout!J$68)*(Congé!$D10:$NE10="Récup")),Congé!$B10,"")</f>
        <v/>
      </c>
      <c r="L75" s="74"/>
      <c r="M75" s="40"/>
      <c r="N75" s="74"/>
      <c r="O75" s="40"/>
      <c r="P75" s="74"/>
      <c r="Q75" s="40"/>
      <c r="R75" s="74"/>
      <c r="S75" s="40"/>
    </row>
    <row r="76" spans="1:19" x14ac:dyDescent="0.25">
      <c r="A76" s="82"/>
      <c r="B76" s="69"/>
      <c r="C76" s="69"/>
      <c r="D76" s="69"/>
      <c r="E76" s="69"/>
      <c r="F76" s="33" t="str">
        <f>IF(SUMPRODUCT((Congé!$D$4:$NE$4=Aout!F$68)*(Congé!$D11:$NE11="Congé"))+SUMPRODUCT((Congé!$D$4:$NE$4=Aout!F$68)*(Congé!$D11:$NE11="Récup")),Congé!$B11,"")</f>
        <v/>
      </c>
      <c r="G76" s="34" t="str">
        <f>IF(SUMPRODUCT((Congé!$D$4:$NE$4=Aout!G$68)*(Congé!$D11:$NE11="Congé"))+SUMPRODUCT((Congé!$D$4:$NE$4=Aout!G$68)*(Congé!$D11:$NE11="Récup")),Congé!$B11,"")</f>
        <v/>
      </c>
      <c r="H76" s="34" t="str">
        <f>IF(SUMPRODUCT((Congé!$D$4:$NE$4=Aout!H$68)*(Congé!$D11:$NE11="Congé"))+SUMPRODUCT((Congé!$D$4:$NE$4=Aout!H$68)*(Congé!$D11:$NE11="Récup")),Congé!$B11,"")</f>
        <v/>
      </c>
      <c r="I76" s="34" t="str">
        <f>IF(SUMPRODUCT((Congé!$D$4:$NE$4=Aout!I$68)*(Congé!$D11:$NE11="Congé"))+SUMPRODUCT((Congé!$D$4:$NE$4=Aout!I$68)*(Congé!$D11:$NE11="Récup")),Congé!$B11,"")</f>
        <v/>
      </c>
      <c r="J76" s="35" t="str">
        <f>IF(SUMPRODUCT((Congé!$D$4:$NE$4=Aout!J$68)*(Congé!$D11:$NE11="Congé"))+SUMPRODUCT((Congé!$D$4:$NE$4=Aout!J$68)*(Congé!$D11:$NE11="Récup")),Congé!$B11,"")</f>
        <v/>
      </c>
      <c r="L76" s="74"/>
      <c r="M76" s="40"/>
      <c r="N76" s="74"/>
      <c r="O76" s="40"/>
      <c r="P76" s="74"/>
      <c r="Q76" s="40"/>
      <c r="R76" s="74"/>
      <c r="S76" s="40"/>
    </row>
    <row r="77" spans="1:19" ht="15.75" thickBot="1" x14ac:dyDescent="0.3">
      <c r="A77" s="82"/>
      <c r="B77" s="69"/>
      <c r="C77" s="69"/>
      <c r="D77" s="69"/>
      <c r="E77" s="69"/>
      <c r="F77" s="36" t="str">
        <f>IF(SUMPRODUCT((Congé!$D$4:$NE$4=Aout!F$68)*(Congé!$D12:$NE12="Congé"))+SUMPRODUCT((Congé!$D$4:$NE$4=Aout!F$68)*(Congé!$D12:$NE12="Récup")),Congé!$B12,"")</f>
        <v/>
      </c>
      <c r="G77" s="37" t="str">
        <f>IF(SUMPRODUCT((Congé!$D$4:$NE$4=Aout!G$68)*(Congé!$D12:$NE12="Congé"))+SUMPRODUCT((Congé!$D$4:$NE$4=Aout!G$68)*(Congé!$D12:$NE12="Récup")),Congé!$B12,"")</f>
        <v/>
      </c>
      <c r="H77" s="37" t="str">
        <f>IF(SUMPRODUCT((Congé!$D$4:$NE$4=Aout!H$68)*(Congé!$D12:$NE12="Congé"))+SUMPRODUCT((Congé!$D$4:$NE$4=Aout!H$68)*(Congé!$D12:$NE12="Récup")),Congé!$B12,"")</f>
        <v/>
      </c>
      <c r="I77" s="37" t="str">
        <f>IF(SUMPRODUCT((Congé!$D$4:$NE$4=Aout!I$68)*(Congé!$D12:$NE12="Congé"))+SUMPRODUCT((Congé!$D$4:$NE$4=Aout!I$68)*(Congé!$D12:$NE12="Récup")),Congé!$B12,"")</f>
        <v/>
      </c>
      <c r="J77" s="38" t="str">
        <f>IF(SUMPRODUCT((Congé!$D$4:$NE$4=Aout!J$68)*(Congé!$D12:$NE12="Congé"))+SUMPRODUCT((Congé!$D$4:$NE$4=Aout!J$68)*(Congé!$D12:$NE12="Récup")),Congé!$B12,"")</f>
        <v/>
      </c>
      <c r="L77" s="74"/>
      <c r="M77" s="40"/>
      <c r="N77" s="74"/>
      <c r="O77" s="40"/>
      <c r="P77" s="74"/>
      <c r="Q77" s="40"/>
      <c r="R77" s="74"/>
      <c r="S77" s="40"/>
    </row>
    <row r="78" spans="1:19" ht="15.75" x14ac:dyDescent="0.25">
      <c r="A78" s="82"/>
      <c r="B78" s="69"/>
      <c r="C78" s="69"/>
      <c r="D78" s="69"/>
      <c r="E78" s="69"/>
      <c r="F78" s="63" t="s">
        <v>29</v>
      </c>
      <c r="G78" s="64"/>
      <c r="H78" s="64"/>
      <c r="I78" s="64"/>
      <c r="J78" s="65"/>
      <c r="L78" s="74"/>
      <c r="M78" s="40"/>
      <c r="N78" s="74"/>
      <c r="O78" s="40"/>
      <c r="P78" s="74"/>
      <c r="Q78" s="40"/>
      <c r="R78" s="74"/>
      <c r="S78" s="40"/>
    </row>
    <row r="79" spans="1:19" ht="15.75" thickBot="1" x14ac:dyDescent="0.3">
      <c r="A79" s="83"/>
      <c r="B79" s="70"/>
      <c r="C79" s="70"/>
      <c r="D79" s="70"/>
      <c r="E79" s="70"/>
      <c r="F79" s="93">
        <f>F69</f>
        <v>44067</v>
      </c>
      <c r="G79" s="94">
        <f>G69</f>
        <v>44068</v>
      </c>
      <c r="H79" s="94">
        <f>H69</f>
        <v>44069</v>
      </c>
      <c r="I79" s="94">
        <f>I69</f>
        <v>44070</v>
      </c>
      <c r="J79" s="95">
        <f>J69</f>
        <v>44071</v>
      </c>
      <c r="L79" s="74"/>
      <c r="M79" s="40"/>
      <c r="N79" s="74"/>
      <c r="O79" s="40"/>
      <c r="P79" s="74"/>
      <c r="Q79" s="40"/>
      <c r="R79" s="74"/>
      <c r="S79" s="40"/>
    </row>
    <row r="80" spans="1:19" x14ac:dyDescent="0.25">
      <c r="A80" s="84" t="s">
        <v>3</v>
      </c>
      <c r="B80" s="68"/>
      <c r="C80" s="68"/>
      <c r="D80" s="68"/>
      <c r="E80" s="68"/>
      <c r="F80" s="87" t="str">
        <f>IF(SUMPRODUCT((Congé!$D$4:$NE$4=Aout!F$68)*(Congé!$D5:$NE5="Maladie")),Congé!$B5,"")</f>
        <v/>
      </c>
      <c r="G80" s="88" t="str">
        <f>IF(SUMPRODUCT((Congé!$D$4:$NE$4=Aout!G$68)*(Congé!$D5:$NE5="Maladie")),Congé!$B5,"")</f>
        <v/>
      </c>
      <c r="H80" s="88" t="str">
        <f>IF(SUMPRODUCT((Congé!$D$4:$NE$4=Aout!H$68)*(Congé!$D5:$NE5="Maladie")),Congé!$B5,"")</f>
        <v/>
      </c>
      <c r="I80" s="88" t="str">
        <f>IF(SUMPRODUCT((Congé!$D$4:$NE$4=Aout!I$68)*(Congé!$D5:$NE5="Maladie")),Congé!$B5,"")</f>
        <v/>
      </c>
      <c r="J80" s="89" t="str">
        <f>IF(SUMPRODUCT((Congé!$D$4:$NE$4=Aout!J$68)*(Congé!$D5:$NE5="Maladie")),Congé!$B5,"")</f>
        <v/>
      </c>
      <c r="L80" s="74"/>
      <c r="M80" s="40"/>
      <c r="N80" s="74"/>
      <c r="O80" s="40"/>
      <c r="P80" s="74"/>
      <c r="Q80" s="40"/>
      <c r="R80" s="74"/>
      <c r="S80" s="40"/>
    </row>
    <row r="81" spans="1:19" x14ac:dyDescent="0.25">
      <c r="A81" s="85"/>
      <c r="B81" s="69"/>
      <c r="C81" s="69"/>
      <c r="D81" s="69"/>
      <c r="E81" s="69"/>
      <c r="F81" s="27" t="str">
        <f>IF(SUMPRODUCT((Congé!$D$4:$NE$4=Aout!F$68)*(Congé!$D6:$NE6="Maladie")),Congé!$B6,"")</f>
        <v/>
      </c>
      <c r="G81" s="28" t="str">
        <f>IF(SUMPRODUCT((Congé!$D$4:$NE$4=Aout!G$68)*(Congé!$D6:$NE6="Maladie")),Congé!$B6,"")</f>
        <v/>
      </c>
      <c r="H81" s="28" t="str">
        <f>IF(SUMPRODUCT((Congé!$D$4:$NE$4=Aout!H$68)*(Congé!$D6:$NE6="Maladie")),Congé!$B6,"")</f>
        <v/>
      </c>
      <c r="I81" s="28" t="str">
        <f>IF(SUMPRODUCT((Congé!$D$4:$NE$4=Aout!I$68)*(Congé!$D6:$NE6="Maladie")),Congé!$B6,"")</f>
        <v/>
      </c>
      <c r="J81" s="29" t="str">
        <f>IF(SUMPRODUCT((Congé!$D$4:$NE$4=Aout!J$68)*(Congé!$D6:$NE6="Maladie")),Congé!$B6,"")</f>
        <v/>
      </c>
      <c r="L81" s="74"/>
      <c r="M81" s="40"/>
      <c r="N81" s="74"/>
      <c r="O81" s="40"/>
      <c r="P81" s="74"/>
      <c r="Q81" s="40"/>
      <c r="R81" s="74"/>
      <c r="S81" s="40"/>
    </row>
    <row r="82" spans="1:19" x14ac:dyDescent="0.25">
      <c r="A82" s="85"/>
      <c r="B82" s="71"/>
      <c r="C82" s="71"/>
      <c r="D82" s="71"/>
      <c r="E82" s="71"/>
      <c r="F82" s="27" t="str">
        <f>IF(SUMPRODUCT((Congé!$D$4:$NE$4=Aout!F$68)*(Congé!$D7:$NE7="Maladie")),Congé!$B7,"")</f>
        <v/>
      </c>
      <c r="G82" s="28" t="str">
        <f>IF(SUMPRODUCT((Congé!$D$4:$NE$4=Aout!G$68)*(Congé!$D7:$NE7="Maladie")),Congé!$B7,"")</f>
        <v/>
      </c>
      <c r="H82" s="28" t="str">
        <f>IF(SUMPRODUCT((Congé!$D$4:$NE$4=Aout!H$68)*(Congé!$D7:$NE7="Maladie")),Congé!$B7,"")</f>
        <v/>
      </c>
      <c r="I82" s="28" t="str">
        <f>IF(SUMPRODUCT((Congé!$D$4:$NE$4=Aout!I$68)*(Congé!$D7:$NE7="Maladie")),Congé!$B7,"")</f>
        <v/>
      </c>
      <c r="J82" s="29" t="str">
        <f>IF(SUMPRODUCT((Congé!$D$4:$NE$4=Aout!J$68)*(Congé!$D7:$NE7="Maladie")),Congé!$B7,"")</f>
        <v/>
      </c>
      <c r="L82" s="74"/>
      <c r="M82" s="40"/>
      <c r="N82" s="74"/>
      <c r="O82" s="40"/>
      <c r="P82" s="74"/>
      <c r="Q82" s="40"/>
      <c r="R82" s="74"/>
      <c r="S82" s="40"/>
    </row>
    <row r="83" spans="1:19" x14ac:dyDescent="0.25">
      <c r="A83" s="85"/>
      <c r="B83" s="71"/>
      <c r="C83" s="71"/>
      <c r="D83" s="71"/>
      <c r="E83" s="71"/>
      <c r="F83" s="27" t="str">
        <f>IF(SUMPRODUCT((Congé!$D$4:$NE$4=Aout!F$68)*(Congé!$D8:$NE8="Maladie")),Congé!$B8,"")</f>
        <v/>
      </c>
      <c r="G83" s="28" t="str">
        <f>IF(SUMPRODUCT((Congé!$D$4:$NE$4=Aout!G$68)*(Congé!$D8:$NE8="Maladie")),Congé!$B8,"")</f>
        <v/>
      </c>
      <c r="H83" s="28" t="str">
        <f>IF(SUMPRODUCT((Congé!$D$4:$NE$4=Aout!H$68)*(Congé!$D8:$NE8="Maladie")),Congé!$B8,"")</f>
        <v/>
      </c>
      <c r="I83" s="28" t="str">
        <f>IF(SUMPRODUCT((Congé!$D$4:$NE$4=Aout!I$68)*(Congé!$D8:$NE8="Maladie")),Congé!$B8,"")</f>
        <v/>
      </c>
      <c r="J83" s="29" t="str">
        <f>IF(SUMPRODUCT((Congé!$D$4:$NE$4=Aout!J$68)*(Congé!$D8:$NE8="Maladie")),Congé!$B8,"")</f>
        <v/>
      </c>
      <c r="L83" s="74"/>
      <c r="M83" s="40"/>
      <c r="N83" s="74"/>
      <c r="O83" s="40"/>
      <c r="P83" s="74"/>
      <c r="Q83" s="40"/>
      <c r="R83" s="74"/>
      <c r="S83" s="40"/>
    </row>
    <row r="84" spans="1:19" ht="15.75" thickBot="1" x14ac:dyDescent="0.3">
      <c r="A84" s="86"/>
      <c r="B84" s="72"/>
      <c r="C84" s="72"/>
      <c r="D84" s="72"/>
      <c r="E84" s="72"/>
      <c r="F84" s="27" t="str">
        <f>IF(SUMPRODUCT((Congé!$D$4:$NE$4=Aout!F$68)*(Congé!$D9:$NE9="Maladie")),Congé!$B9,"")</f>
        <v/>
      </c>
      <c r="G84" s="28" t="str">
        <f>IF(SUMPRODUCT((Congé!$D$4:$NE$4=Aout!G$68)*(Congé!$D9:$NE9="Maladie")),Congé!$B9,"")</f>
        <v/>
      </c>
      <c r="H84" s="28" t="str">
        <f>IF(SUMPRODUCT((Congé!$D$4:$NE$4=Aout!H$68)*(Congé!$D9:$NE9="Maladie")),Congé!$B9,"")</f>
        <v/>
      </c>
      <c r="I84" s="28" t="str">
        <f>IF(SUMPRODUCT((Congé!$D$4:$NE$4=Aout!I$68)*(Congé!$D9:$NE9="Maladie")),Congé!$B9,"")</f>
        <v/>
      </c>
      <c r="J84" s="29" t="str">
        <f>IF(SUMPRODUCT((Congé!$D$4:$NE$4=Aout!J$68)*(Congé!$D9:$NE9="Maladie")),Congé!$B9,"")</f>
        <v/>
      </c>
      <c r="L84" s="74"/>
      <c r="M84" s="40"/>
      <c r="N84" s="74"/>
      <c r="O84" s="40"/>
      <c r="P84" s="74"/>
      <c r="Q84" s="40"/>
      <c r="R84" s="74"/>
      <c r="S84" s="40"/>
    </row>
    <row r="85" spans="1:19" ht="15.75" thickBot="1" x14ac:dyDescent="0.3">
      <c r="A85" s="78" t="s">
        <v>5</v>
      </c>
      <c r="B85" s="53"/>
      <c r="C85" s="53"/>
      <c r="D85" s="53"/>
      <c r="E85" s="53"/>
      <c r="F85" s="27" t="str">
        <f>IF(SUMPRODUCT((Congé!$D$4:$NE$4=Aout!F$68)*(Congé!$D10:$NE10="Maladie")),Congé!$B10,"")</f>
        <v/>
      </c>
      <c r="G85" s="28" t="str">
        <f>IF(SUMPRODUCT((Congé!$D$4:$NE$4=Aout!G$68)*(Congé!$D10:$NE10="Maladie")),Congé!$B10,"")</f>
        <v/>
      </c>
      <c r="H85" s="28" t="str">
        <f>IF(SUMPRODUCT((Congé!$D$4:$NE$4=Aout!H$68)*(Congé!$D10:$NE10="Maladie")),Congé!$B10,"")</f>
        <v/>
      </c>
      <c r="I85" s="28" t="str">
        <f>IF(SUMPRODUCT((Congé!$D$4:$NE$4=Aout!I$68)*(Congé!$D10:$NE10="Maladie")),Congé!$B10,"")</f>
        <v/>
      </c>
      <c r="J85" s="29" t="str">
        <f>IF(SUMPRODUCT((Congé!$D$4:$NE$4=Aout!J$68)*(Congé!$D10:$NE10="Maladie")),Congé!$B10,"")</f>
        <v/>
      </c>
      <c r="L85" s="74"/>
      <c r="M85" s="40"/>
      <c r="N85" s="74"/>
      <c r="O85" s="40"/>
      <c r="P85" s="74"/>
      <c r="Q85" s="40"/>
      <c r="R85" s="74"/>
      <c r="S85" s="40"/>
    </row>
    <row r="86" spans="1:19" ht="23.25" x14ac:dyDescent="0.35">
      <c r="A86" s="79"/>
      <c r="B86" s="54"/>
      <c r="C86" s="54"/>
      <c r="D86" s="54"/>
      <c r="E86" s="54"/>
      <c r="F86" s="27" t="str">
        <f>IF(SUMPRODUCT((Congé!$D$4:$NE$4=Aout!F$68)*(Congé!$D11:$NE11="Maladie")),Congé!$B11,"")</f>
        <v/>
      </c>
      <c r="G86" s="28" t="str">
        <f>IF(SUMPRODUCT((Congé!$D$4:$NE$4=Aout!G$68)*(Congé!$D11:$NE11="Maladie")),Congé!$B11,"")</f>
        <v/>
      </c>
      <c r="H86" s="28" t="str">
        <f>IF(SUMPRODUCT((Congé!$D$4:$NE$4=Aout!H$68)*(Congé!$D11:$NE11="Maladie")),Congé!$B11,"")</f>
        <v/>
      </c>
      <c r="I86" s="28" t="str">
        <f>IF(SUMPRODUCT((Congé!$D$4:$NE$4=Aout!I$68)*(Congé!$D11:$NE11="Maladie")),Congé!$B11,"")</f>
        <v/>
      </c>
      <c r="J86" s="29" t="str">
        <f>IF(SUMPRODUCT((Congé!$D$4:$NE$4=Aout!J$68)*(Congé!$D11:$NE11="Maladie")),Congé!$B11,"")</f>
        <v/>
      </c>
      <c r="L86" s="45"/>
      <c r="M86" s="46"/>
      <c r="N86" s="47"/>
      <c r="O86" s="46"/>
      <c r="P86" s="47"/>
      <c r="Q86" s="46"/>
      <c r="R86" s="47"/>
      <c r="S86" s="48"/>
    </row>
    <row r="87" spans="1:19" ht="15.75" thickBot="1" x14ac:dyDescent="0.3">
      <c r="A87" s="80"/>
      <c r="B87" s="55"/>
      <c r="C87" s="55"/>
      <c r="D87" s="55"/>
      <c r="E87" s="55"/>
      <c r="F87" s="30" t="str">
        <f>IF(SUMPRODUCT((Congé!$D$4:$NE$4=Aout!F$68)*(Congé!$D12:$NE12="Maladie")),Congé!$B12,"")</f>
        <v/>
      </c>
      <c r="G87" s="31" t="str">
        <f>IF(SUMPRODUCT((Congé!$D$4:$NE$4=Aout!G$68)*(Congé!$D12:$NE12="Maladie")),Congé!$B12,"")</f>
        <v/>
      </c>
      <c r="H87" s="31" t="str">
        <f>IF(SUMPRODUCT((Congé!$D$4:$NE$4=Aout!H$68)*(Congé!$D12:$NE12="Maladie")),Congé!$B12,"")</f>
        <v/>
      </c>
      <c r="I87" s="31" t="str">
        <f>IF(SUMPRODUCT((Congé!$D$4:$NE$4=Aout!I$68)*(Congé!$D12:$NE12="Maladie")),Congé!$B12,"")</f>
        <v/>
      </c>
      <c r="J87" s="32" t="str">
        <f>IF(SUMPRODUCT((Congé!$D$4:$NE$4=Aout!J$68)*(Congé!$D12:$NE12="Maladie")),Congé!$B12,"")</f>
        <v/>
      </c>
      <c r="L87" s="49"/>
      <c r="M87" s="50"/>
      <c r="N87" s="51"/>
      <c r="O87" s="50"/>
      <c r="P87" s="51"/>
      <c r="Q87" s="50"/>
      <c r="R87" s="51"/>
      <c r="S87" s="52"/>
    </row>
  </sheetData>
  <sortState xmlns:xlrd2="http://schemas.microsoft.com/office/spreadsheetml/2017/richdata2" ref="V2:V9">
    <sortCondition ref="V2"/>
  </sortState>
  <mergeCells count="32">
    <mergeCell ref="P3:Q3"/>
    <mergeCell ref="R3:S3"/>
    <mergeCell ref="L3:M3"/>
    <mergeCell ref="N3:O3"/>
    <mergeCell ref="N25:O25"/>
    <mergeCell ref="P25:Q25"/>
    <mergeCell ref="R25:S25"/>
    <mergeCell ref="L25:M25"/>
    <mergeCell ref="A70:A74"/>
    <mergeCell ref="A75:A79"/>
    <mergeCell ref="A80:A84"/>
    <mergeCell ref="A85:A87"/>
    <mergeCell ref="A4:A8"/>
    <mergeCell ref="A9:A13"/>
    <mergeCell ref="A14:A18"/>
    <mergeCell ref="A19:A21"/>
    <mergeCell ref="A26:A30"/>
    <mergeCell ref="A31:A35"/>
    <mergeCell ref="A36:A40"/>
    <mergeCell ref="N69:O69"/>
    <mergeCell ref="P69:Q69"/>
    <mergeCell ref="R69:S69"/>
    <mergeCell ref="A41:A43"/>
    <mergeCell ref="A48:A52"/>
    <mergeCell ref="A53:A57"/>
    <mergeCell ref="A58:A62"/>
    <mergeCell ref="A63:A65"/>
    <mergeCell ref="L47:M47"/>
    <mergeCell ref="N47:O47"/>
    <mergeCell ref="P47:Q47"/>
    <mergeCell ref="R47:S47"/>
    <mergeCell ref="L69:M69"/>
  </mergeCells>
  <phoneticPr fontId="18" type="noConversion"/>
  <conditionalFormatting sqref="F14:J21 F36:J43 F58:J65 F80:J87 F4:J11 F26:J33 F48:J55 F70:J77">
    <cfRule type="expression" dxfId="3" priority="1" stopIfTrue="1">
      <formula>IF(F4&lt;&gt;"",TRUE,FALSE)</formula>
    </cfRule>
  </conditionalFormatting>
  <conditionalFormatting sqref="M4:M19 O4:O19 Q4:Q19 S4:S19 M26:M41 O26:O41 Q26:Q41 S26:S41 M48:M63 O48:O63 Q48:Q63 S48:S63 M70:M85 O70:O85 Q70:Q85 S70:S85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6">
    <dataValidation type="list" allowBlank="1" showInputMessage="1" sqref="E22 E44 E66 E88" xr:uid="{E251F583-B269-4459-9AC8-C9D6E527D3DB}">
      <formula1>RESS</formula1>
    </dataValidation>
    <dataValidation type="list" allowBlank="1" showInputMessage="1" sqref="D22 D44 D66 D88" xr:uid="{12973129-9368-4313-8A6F-5BCC8955A3A3}">
      <formula1>TS</formula1>
    </dataValidation>
    <dataValidation type="list" allowBlank="1" showInputMessage="1" sqref="C22 C44 C66 C88" xr:uid="{3E304033-5D86-4C10-9063-7BCE7C8D7C14}">
      <formula1>PEINT</formula1>
    </dataValidation>
    <dataValidation type="list" allowBlank="1" showInputMessage="1" sqref="B22 B44 B66 B88" xr:uid="{3851D51C-2267-44BD-B4BF-EE1379C9DEBF}">
      <formula1>IDENT</formula1>
    </dataValidation>
    <dataValidation type="list" allowBlank="1" showInputMessage="1" showErrorMessage="1" sqref="R4:R19 L4:L19 N4:N19 L70:L85 P4:P19 R26:R41 L26:L41 N26:N41 N70:N85 P26:P41 R48:R63 L48:L63 N48:N63 P70:P85 P48:P63 R70:R85 B4:E21 B26:E43 B48:E65 B70:E87" xr:uid="{DCDCD06B-BB78-44C8-923C-42E1B737B7FB}">
      <formula1>ListeSalaries</formula1>
    </dataValidation>
    <dataValidation type="list" allowBlank="1" showInputMessage="1" sqref="F22:J22 F88:J88 F66:J66 F44:J44" xr:uid="{C41E2613-E63B-4C9C-85A3-31EF7B8786F1}">
      <formula1>$V$10:$V$22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1567EC-395C-44C3-9DAB-FBD21A737F10}">
  <dimension ref="A1:S109"/>
  <sheetViews>
    <sheetView showGridLines="0" zoomScale="85" zoomScaleNormal="85" workbookViewId="0">
      <selection activeCell="B92" sqref="B92"/>
    </sheetView>
  </sheetViews>
  <sheetFormatPr baseColWidth="10" defaultRowHeight="15" x14ac:dyDescent="0.25"/>
  <cols>
    <col min="1" max="1" width="21" customWidth="1"/>
    <col min="2" max="5" width="22" customWidth="1"/>
    <col min="6" max="10" width="13.5703125" customWidth="1"/>
    <col min="11" max="11" width="6.85546875" customWidth="1"/>
    <col min="12" max="12" width="14.85546875" customWidth="1"/>
    <col min="13" max="13" width="5.7109375" customWidth="1"/>
    <col min="14" max="14" width="14.85546875" customWidth="1"/>
    <col min="15" max="15" width="5.7109375" customWidth="1"/>
    <col min="16" max="16" width="14.85546875" customWidth="1"/>
    <col min="17" max="17" width="5.7109375" customWidth="1"/>
    <col min="18" max="18" width="14.85546875" customWidth="1"/>
    <col min="19" max="19" width="5.7109375" customWidth="1"/>
    <col min="22" max="22" width="18.140625" customWidth="1"/>
  </cols>
  <sheetData>
    <row r="1" spans="1:19" ht="27" customHeight="1" x14ac:dyDescent="0.35">
      <c r="A1" s="67" t="s">
        <v>32</v>
      </c>
      <c r="B1" s="21" t="s">
        <v>26</v>
      </c>
      <c r="C1" s="66">
        <v>44074</v>
      </c>
      <c r="D1" s="41" t="s">
        <v>21</v>
      </c>
      <c r="E1" s="26">
        <f>C1+4</f>
        <v>44078</v>
      </c>
      <c r="F1" s="25" t="s">
        <v>28</v>
      </c>
      <c r="G1" s="56"/>
      <c r="H1" s="56"/>
      <c r="I1" s="56"/>
      <c r="J1" s="57"/>
      <c r="L1" s="15" t="str">
        <f>A1</f>
        <v>S36</v>
      </c>
      <c r="M1" s="16" t="s">
        <v>26</v>
      </c>
      <c r="N1" s="23">
        <f>C1</f>
        <v>44074</v>
      </c>
      <c r="O1" s="22"/>
      <c r="P1" s="16" t="s">
        <v>21</v>
      </c>
      <c r="Q1" s="23">
        <f>E1</f>
        <v>44078</v>
      </c>
      <c r="R1" s="22"/>
      <c r="S1" s="17"/>
    </row>
    <row r="2" spans="1:19" ht="20.100000000000001" customHeight="1" thickBot="1" x14ac:dyDescent="0.4">
      <c r="A2" s="18"/>
      <c r="B2" s="19"/>
      <c r="C2" s="19"/>
      <c r="D2" s="19"/>
      <c r="E2" s="19"/>
      <c r="F2" s="58">
        <f>C1</f>
        <v>44074</v>
      </c>
      <c r="G2" s="59">
        <f>F2+1</f>
        <v>44075</v>
      </c>
      <c r="H2" s="59">
        <f>G2+1</f>
        <v>44076</v>
      </c>
      <c r="I2" s="59">
        <f>H2+1</f>
        <v>44077</v>
      </c>
      <c r="J2" s="60">
        <f>I2+1</f>
        <v>44078</v>
      </c>
      <c r="L2" s="18"/>
      <c r="M2" s="19"/>
      <c r="N2" s="19"/>
      <c r="O2" s="19"/>
      <c r="P2" s="19"/>
      <c r="Q2" s="19"/>
      <c r="R2" s="19"/>
      <c r="S2" s="20"/>
    </row>
    <row r="3" spans="1:19" ht="18.75" thickBot="1" x14ac:dyDescent="0.3">
      <c r="A3" s="61"/>
      <c r="B3" s="62" t="s">
        <v>16</v>
      </c>
      <c r="C3" s="62" t="s">
        <v>18</v>
      </c>
      <c r="D3" s="62" t="s">
        <v>17</v>
      </c>
      <c r="E3" s="62" t="s">
        <v>19</v>
      </c>
      <c r="F3" s="93">
        <f>F2</f>
        <v>44074</v>
      </c>
      <c r="G3" s="94">
        <f t="shared" ref="G3" si="0">G2</f>
        <v>44075</v>
      </c>
      <c r="H3" s="94">
        <f t="shared" ref="H3" si="1">H2</f>
        <v>44076</v>
      </c>
      <c r="I3" s="94">
        <f t="shared" ref="I3" si="2">I2</f>
        <v>44077</v>
      </c>
      <c r="J3" s="95">
        <f t="shared" ref="J3" si="3">J2</f>
        <v>44078</v>
      </c>
      <c r="L3" s="76" t="str">
        <f>B3</f>
        <v>Soudure</v>
      </c>
      <c r="M3" s="77"/>
      <c r="N3" s="76" t="str">
        <f>C3</f>
        <v>Peinture</v>
      </c>
      <c r="O3" s="77"/>
      <c r="P3" s="76" t="str">
        <f>D3</f>
        <v>Finition</v>
      </c>
      <c r="Q3" s="77"/>
      <c r="R3" s="76" t="str">
        <f>E3</f>
        <v>Collage</v>
      </c>
      <c r="S3" s="77"/>
    </row>
    <row r="4" spans="1:19" ht="15" customHeight="1" x14ac:dyDescent="0.25">
      <c r="A4" s="81" t="s">
        <v>1</v>
      </c>
      <c r="B4" s="68"/>
      <c r="C4" s="68"/>
      <c r="D4" s="68"/>
      <c r="E4" s="68"/>
      <c r="F4" s="90" t="str">
        <f>IF(SUMPRODUCT((Congé!$D$4:$NE$4=Septembre!F$2)*(Congé!$D5:$NE5="Congé"))+SUMPRODUCT((Congé!$D$4:$NE$4=Septembre!F$2)*(Congé!$D5:$NE5="Récup")),Congé!$B5,"")</f>
        <v/>
      </c>
      <c r="G4" s="91" t="str">
        <f>IF(SUMPRODUCT((Congé!$D$4:$NE$4=Septembre!G$2)*(Congé!$D5:$NE5="Congé"))+SUMPRODUCT((Congé!$D$4:$NE$4=Septembre!G$2)*(Congé!$D5:$NE5="Récup")),Congé!$B5,"")</f>
        <v/>
      </c>
      <c r="H4" s="91" t="str">
        <f>IF(SUMPRODUCT((Congé!$D$4:$NE$4=Septembre!H$2)*(Congé!$D5:$NE5="Congé"))+SUMPRODUCT((Congé!$D$4:$NE$4=Septembre!H$2)*(Congé!$D5:$NE5="Récup")),Congé!$B5,"")</f>
        <v/>
      </c>
      <c r="I4" s="91" t="str">
        <f>IF(SUMPRODUCT((Congé!$D$4:$NE$4=Septembre!I$2)*(Congé!$D5:$NE5="Congé"))+SUMPRODUCT((Congé!$D$4:$NE$4=Septembre!I$2)*(Congé!$D5:$NE5="Récup")),Congé!$B5,"")</f>
        <v/>
      </c>
      <c r="J4" s="92" t="str">
        <f>IF(SUMPRODUCT((Congé!$D$4:$NE$4=Septembre!J$2)*(Congé!$D5:$NE5="Congé"))+SUMPRODUCT((Congé!$D$4:$NE$4=Septembre!J$2)*(Congé!$D5:$NE5="Récup")),Congé!$B5,"")</f>
        <v/>
      </c>
      <c r="L4" s="73" t="s">
        <v>10</v>
      </c>
      <c r="M4" s="39">
        <f>COUNTIF($B$4:$E$21,L4)</f>
        <v>0</v>
      </c>
      <c r="N4" s="73" t="s">
        <v>10</v>
      </c>
      <c r="O4" s="39">
        <f>COUNTIF($B$4:$E$21,N4)</f>
        <v>0</v>
      </c>
      <c r="P4" s="73" t="s">
        <v>15</v>
      </c>
      <c r="Q4" s="39">
        <f>COUNTIF($B$4:$E$21,P4)</f>
        <v>0</v>
      </c>
      <c r="R4" s="73" t="s">
        <v>11</v>
      </c>
      <c r="S4" s="39">
        <f>COUNTIF($B$4:$E$21,R4)</f>
        <v>0</v>
      </c>
    </row>
    <row r="5" spans="1:19" ht="15" customHeight="1" x14ac:dyDescent="0.25">
      <c r="A5" s="82"/>
      <c r="B5" s="69"/>
      <c r="C5" s="69"/>
      <c r="D5" s="69"/>
      <c r="E5" s="69"/>
      <c r="F5" s="33" t="str">
        <f>IF(SUMPRODUCT((Congé!$D$4:$NE$4=Septembre!F$2)*(Congé!$D6:$NE6="Congé"))+SUMPRODUCT((Congé!$D$4:$NE$4=Septembre!F$2)*(Congé!$D6:$NE6="Récup")),Congé!$B6,"")</f>
        <v/>
      </c>
      <c r="G5" s="34" t="str">
        <f>IF(SUMPRODUCT((Congé!$D$4:$NE$4=Septembre!G$2)*(Congé!$D6:$NE6="Congé"))+SUMPRODUCT((Congé!$D$4:$NE$4=Septembre!G$2)*(Congé!$D6:$NE6="Récup")),Congé!$B6,"")</f>
        <v/>
      </c>
      <c r="H5" s="34" t="str">
        <f>IF(SUMPRODUCT((Congé!$D$4:$NE$4=Septembre!H$2)*(Congé!$D6:$NE6="Congé"))+SUMPRODUCT((Congé!$D$4:$NE$4=Septembre!H$2)*(Congé!$D6:$NE6="Récup")),Congé!$B6,"")</f>
        <v/>
      </c>
      <c r="I5" s="34" t="str">
        <f>IF(SUMPRODUCT((Congé!$D$4:$NE$4=Septembre!I$2)*(Congé!$D6:$NE6="Congé"))+SUMPRODUCT((Congé!$D$4:$NE$4=Septembre!I$2)*(Congé!$D6:$NE6="Récup")),Congé!$B6,"")</f>
        <v/>
      </c>
      <c r="J5" s="35" t="str">
        <f>IF(SUMPRODUCT((Congé!$D$4:$NE$4=Septembre!J$2)*(Congé!$D6:$NE6="Congé"))+SUMPRODUCT((Congé!$D$4:$NE$4=Septembre!J$2)*(Congé!$D6:$NE6="Récup")),Congé!$B6,"")</f>
        <v/>
      </c>
      <c r="L5" s="74" t="s">
        <v>11</v>
      </c>
      <c r="M5" s="40">
        <f>COUNTIF($B$4:$E$21,L5)</f>
        <v>0</v>
      </c>
      <c r="N5" s="74" t="s">
        <v>14</v>
      </c>
      <c r="O5" s="40">
        <f>COUNTIF($B$4:$E$21,N5)</f>
        <v>0</v>
      </c>
      <c r="P5" s="74" t="s">
        <v>12</v>
      </c>
      <c r="Q5" s="40">
        <f>COUNTIF($B$4:$E$21,P5)</f>
        <v>0</v>
      </c>
      <c r="R5" s="74" t="s">
        <v>13</v>
      </c>
      <c r="S5" s="40">
        <f>COUNTIF($B$4:$E$21,R5)</f>
        <v>0</v>
      </c>
    </row>
    <row r="6" spans="1:19" ht="15" customHeight="1" x14ac:dyDescent="0.25">
      <c r="A6" s="82"/>
      <c r="B6" s="69"/>
      <c r="C6" s="69"/>
      <c r="D6" s="69"/>
      <c r="E6" s="69"/>
      <c r="F6" s="33" t="str">
        <f>IF(SUMPRODUCT((Congé!$D$4:$NE$4=Septembre!F$2)*(Congé!$D7:$NE7="Congé"))+SUMPRODUCT((Congé!$D$4:$NE$4=Septembre!F$2)*(Congé!$D7:$NE7="Récup")),Congé!$B7,"")</f>
        <v/>
      </c>
      <c r="G6" s="34" t="str">
        <f>IF(SUMPRODUCT((Congé!$D$4:$NE$4=Septembre!G$2)*(Congé!$D7:$NE7="Congé"))+SUMPRODUCT((Congé!$D$4:$NE$4=Septembre!G$2)*(Congé!$D7:$NE7="Récup")),Congé!$B7,"")</f>
        <v/>
      </c>
      <c r="H6" s="34" t="str">
        <f>IF(SUMPRODUCT((Congé!$D$4:$NE$4=Septembre!H$2)*(Congé!$D7:$NE7="Congé"))+SUMPRODUCT((Congé!$D$4:$NE$4=Septembre!H$2)*(Congé!$D7:$NE7="Récup")),Congé!$B7,"")</f>
        <v/>
      </c>
      <c r="I6" s="34" t="str">
        <f>IF(SUMPRODUCT((Congé!$D$4:$NE$4=Septembre!I$2)*(Congé!$D7:$NE7="Congé"))+SUMPRODUCT((Congé!$D$4:$NE$4=Septembre!I$2)*(Congé!$D7:$NE7="Récup")),Congé!$B7,"")</f>
        <v/>
      </c>
      <c r="J6" s="35" t="str">
        <f>IF(SUMPRODUCT((Congé!$D$4:$NE$4=Septembre!J$2)*(Congé!$D7:$NE7="Congé"))+SUMPRODUCT((Congé!$D$4:$NE$4=Septembre!J$2)*(Congé!$D7:$NE7="Récup")),Congé!$B7,"")</f>
        <v/>
      </c>
      <c r="L6" s="74" t="s">
        <v>13</v>
      </c>
      <c r="M6" s="40">
        <f>COUNTIF($B$4:$E$21,L6)</f>
        <v>0</v>
      </c>
      <c r="N6" s="74" t="s">
        <v>15</v>
      </c>
      <c r="O6" s="40">
        <f>COUNTIF($B$4:$E$21,N6)</f>
        <v>0</v>
      </c>
      <c r="P6" s="74"/>
      <c r="Q6" s="40"/>
      <c r="R6" s="74"/>
      <c r="S6" s="40"/>
    </row>
    <row r="7" spans="1:19" ht="15" customHeight="1" x14ac:dyDescent="0.25">
      <c r="A7" s="82"/>
      <c r="B7" s="69"/>
      <c r="C7" s="69"/>
      <c r="D7" s="69"/>
      <c r="E7" s="69"/>
      <c r="F7" s="33" t="str">
        <f>IF(SUMPRODUCT((Congé!$D$4:$NE$4=Septembre!F$2)*(Congé!$D8:$NE8="Congé"))+SUMPRODUCT((Congé!$D$4:$NE$4=Septembre!F$2)*(Congé!$D8:$NE8="Récup")),Congé!$B8,"")</f>
        <v/>
      </c>
      <c r="G7" s="34" t="str">
        <f>IF(SUMPRODUCT((Congé!$D$4:$NE$4=Septembre!G$2)*(Congé!$D8:$NE8="Congé"))+SUMPRODUCT((Congé!$D$4:$NE$4=Septembre!G$2)*(Congé!$D8:$NE8="Récup")),Congé!$B8,"")</f>
        <v/>
      </c>
      <c r="H7" s="34" t="str">
        <f>IF(SUMPRODUCT((Congé!$D$4:$NE$4=Septembre!H$2)*(Congé!$D8:$NE8="Congé"))+SUMPRODUCT((Congé!$D$4:$NE$4=Septembre!H$2)*(Congé!$D8:$NE8="Récup")),Congé!$B8,"")</f>
        <v/>
      </c>
      <c r="I7" s="34" t="str">
        <f>IF(SUMPRODUCT((Congé!$D$4:$NE$4=Septembre!I$2)*(Congé!$D8:$NE8="Congé"))+SUMPRODUCT((Congé!$D$4:$NE$4=Septembre!I$2)*(Congé!$D8:$NE8="Récup")),Congé!$B8,"")</f>
        <v/>
      </c>
      <c r="J7" s="35" t="str">
        <f>IF(SUMPRODUCT((Congé!$D$4:$NE$4=Septembre!J$2)*(Congé!$D8:$NE8="Congé"))+SUMPRODUCT((Congé!$D$4:$NE$4=Septembre!J$2)*(Congé!$D8:$NE8="Récup")),Congé!$B8,"")</f>
        <v/>
      </c>
      <c r="L7" s="74"/>
      <c r="M7" s="40"/>
      <c r="N7" s="74"/>
      <c r="O7" s="40"/>
      <c r="P7" s="74"/>
      <c r="Q7" s="40"/>
      <c r="R7" s="74"/>
      <c r="S7" s="40"/>
    </row>
    <row r="8" spans="1:19" ht="15" customHeight="1" thickBot="1" x14ac:dyDescent="0.3">
      <c r="A8" s="83"/>
      <c r="B8" s="70"/>
      <c r="C8" s="70"/>
      <c r="D8" s="70"/>
      <c r="E8" s="70"/>
      <c r="F8" s="33" t="str">
        <f>IF(SUMPRODUCT((Congé!$D$4:$NE$4=Septembre!F$2)*(Congé!$D9:$NE9="Congé"))+SUMPRODUCT((Congé!$D$4:$NE$4=Septembre!F$2)*(Congé!$D9:$NE9="Récup")),Congé!$B9,"")</f>
        <v/>
      </c>
      <c r="G8" s="34" t="str">
        <f>IF(SUMPRODUCT((Congé!$D$4:$NE$4=Septembre!G$2)*(Congé!$D9:$NE9="Congé"))+SUMPRODUCT((Congé!$D$4:$NE$4=Septembre!G$2)*(Congé!$D9:$NE9="Récup")),Congé!$B9,"")</f>
        <v/>
      </c>
      <c r="H8" s="34" t="str">
        <f>IF(SUMPRODUCT((Congé!$D$4:$NE$4=Septembre!H$2)*(Congé!$D9:$NE9="Congé"))+SUMPRODUCT((Congé!$D$4:$NE$4=Septembre!H$2)*(Congé!$D9:$NE9="Récup")),Congé!$B9,"")</f>
        <v/>
      </c>
      <c r="I8" s="34" t="str">
        <f>IF(SUMPRODUCT((Congé!$D$4:$NE$4=Septembre!I$2)*(Congé!$D9:$NE9="Congé"))+SUMPRODUCT((Congé!$D$4:$NE$4=Septembre!I$2)*(Congé!$D9:$NE9="Récup")),Congé!$B9,"")</f>
        <v/>
      </c>
      <c r="J8" s="35" t="str">
        <f>IF(SUMPRODUCT((Congé!$D$4:$NE$4=Septembre!J$2)*(Congé!$D9:$NE9="Congé"))+SUMPRODUCT((Congé!$D$4:$NE$4=Septembre!J$2)*(Congé!$D9:$NE9="Récup")),Congé!$B9,"")</f>
        <v/>
      </c>
      <c r="L8" s="74"/>
      <c r="M8" s="40"/>
      <c r="N8" s="74"/>
      <c r="O8" s="40"/>
      <c r="P8" s="74"/>
      <c r="Q8" s="40"/>
      <c r="R8" s="74"/>
      <c r="S8" s="40"/>
    </row>
    <row r="9" spans="1:19" ht="15" customHeight="1" x14ac:dyDescent="0.25">
      <c r="A9" s="81" t="s">
        <v>2</v>
      </c>
      <c r="B9" s="68"/>
      <c r="C9" s="68"/>
      <c r="D9" s="68"/>
      <c r="E9" s="68"/>
      <c r="F9" s="33" t="str">
        <f>IF(SUMPRODUCT((Congé!$D$4:$NE$4=Septembre!F$2)*(Congé!$D10:$NE10="Congé"))+SUMPRODUCT((Congé!$D$4:$NE$4=Septembre!F$2)*(Congé!$D10:$NE10="Récup")),Congé!$B10,"")</f>
        <v/>
      </c>
      <c r="G9" s="34" t="str">
        <f>IF(SUMPRODUCT((Congé!$D$4:$NE$4=Septembre!G$2)*(Congé!$D10:$NE10="Congé"))+SUMPRODUCT((Congé!$D$4:$NE$4=Septembre!G$2)*(Congé!$D10:$NE10="Récup")),Congé!$B10,"")</f>
        <v/>
      </c>
      <c r="H9" s="34" t="str">
        <f>IF(SUMPRODUCT((Congé!$D$4:$NE$4=Septembre!H$2)*(Congé!$D10:$NE10="Congé"))+SUMPRODUCT((Congé!$D$4:$NE$4=Septembre!H$2)*(Congé!$D10:$NE10="Récup")),Congé!$B10,"")</f>
        <v/>
      </c>
      <c r="I9" s="34" t="str">
        <f>IF(SUMPRODUCT((Congé!$D$4:$NE$4=Septembre!I$2)*(Congé!$D10:$NE10="Congé"))+SUMPRODUCT((Congé!$D$4:$NE$4=Septembre!I$2)*(Congé!$D10:$NE10="Récup")),Congé!$B10,"")</f>
        <v/>
      </c>
      <c r="J9" s="35" t="str">
        <f>IF(SUMPRODUCT((Congé!$D$4:$NE$4=Septembre!J$2)*(Congé!$D10:$NE10="Congé"))+SUMPRODUCT((Congé!$D$4:$NE$4=Septembre!J$2)*(Congé!$D10:$NE10="Récup")),Congé!$B10,"")</f>
        <v/>
      </c>
      <c r="L9" s="74"/>
      <c r="M9" s="40"/>
      <c r="N9" s="74"/>
      <c r="O9" s="40"/>
      <c r="P9" s="74"/>
      <c r="Q9" s="40"/>
      <c r="R9" s="74"/>
      <c r="S9" s="40"/>
    </row>
    <row r="10" spans="1:19" ht="15" customHeight="1" x14ac:dyDescent="0.25">
      <c r="A10" s="82"/>
      <c r="B10" s="69"/>
      <c r="C10" s="69"/>
      <c r="D10" s="69"/>
      <c r="E10" s="69"/>
      <c r="F10" s="33" t="str">
        <f>IF(SUMPRODUCT((Congé!$D$4:$NE$4=Septembre!F$2)*(Congé!$D11:$NE11="Congé"))+SUMPRODUCT((Congé!$D$4:$NE$4=Septembre!F$2)*(Congé!$D11:$NE11="Récup")),Congé!$B11,"")</f>
        <v/>
      </c>
      <c r="G10" s="34" t="str">
        <f>IF(SUMPRODUCT((Congé!$D$4:$NE$4=Septembre!G$2)*(Congé!$D11:$NE11="Congé"))+SUMPRODUCT((Congé!$D$4:$NE$4=Septembre!G$2)*(Congé!$D11:$NE11="Récup")),Congé!$B11,"")</f>
        <v/>
      </c>
      <c r="H10" s="34" t="str">
        <f>IF(SUMPRODUCT((Congé!$D$4:$NE$4=Septembre!H$2)*(Congé!$D11:$NE11="Congé"))+SUMPRODUCT((Congé!$D$4:$NE$4=Septembre!H$2)*(Congé!$D11:$NE11="Récup")),Congé!$B11,"")</f>
        <v/>
      </c>
      <c r="I10" s="34" t="str">
        <f>IF(SUMPRODUCT((Congé!$D$4:$NE$4=Septembre!I$2)*(Congé!$D11:$NE11="Congé"))+SUMPRODUCT((Congé!$D$4:$NE$4=Septembre!I$2)*(Congé!$D11:$NE11="Récup")),Congé!$B11,"")</f>
        <v/>
      </c>
      <c r="J10" s="35" t="str">
        <f>IF(SUMPRODUCT((Congé!$D$4:$NE$4=Septembre!J$2)*(Congé!$D11:$NE11="Congé"))+SUMPRODUCT((Congé!$D$4:$NE$4=Septembre!J$2)*(Congé!$D11:$NE11="Récup")),Congé!$B11,"")</f>
        <v/>
      </c>
      <c r="L10" s="74"/>
      <c r="M10" s="40"/>
      <c r="N10" s="74"/>
      <c r="O10" s="40"/>
      <c r="P10" s="74"/>
      <c r="Q10" s="40"/>
      <c r="R10" s="74"/>
      <c r="S10" s="40"/>
    </row>
    <row r="11" spans="1:19" ht="15" customHeight="1" thickBot="1" x14ac:dyDescent="0.3">
      <c r="A11" s="82"/>
      <c r="B11" s="69"/>
      <c r="C11" s="69"/>
      <c r="D11" s="69"/>
      <c r="E11" s="69"/>
      <c r="F11" s="36" t="str">
        <f>IF(SUMPRODUCT((Congé!$D$4:$NE$4=Septembre!F$2)*(Congé!$D12:$NE12="Congé"))+SUMPRODUCT((Congé!$D$4:$NE$4=Septembre!F$2)*(Congé!$D12:$NE12="Récup")),Congé!$B12,"")</f>
        <v/>
      </c>
      <c r="G11" s="37" t="str">
        <f>IF(SUMPRODUCT((Congé!$D$4:$NE$4=Septembre!G$2)*(Congé!$D12:$NE12="Congé"))+SUMPRODUCT((Congé!$D$4:$NE$4=Septembre!G$2)*(Congé!$D12:$NE12="Récup")),Congé!$B12,"")</f>
        <v/>
      </c>
      <c r="H11" s="37" t="str">
        <f>IF(SUMPRODUCT((Congé!$D$4:$NE$4=Septembre!H$2)*(Congé!$D12:$NE12="Congé"))+SUMPRODUCT((Congé!$D$4:$NE$4=Septembre!H$2)*(Congé!$D12:$NE12="Récup")),Congé!$B12,"")</f>
        <v/>
      </c>
      <c r="I11" s="37" t="str">
        <f>IF(SUMPRODUCT((Congé!$D$4:$NE$4=Septembre!I$2)*(Congé!$D12:$NE12="Congé"))+SUMPRODUCT((Congé!$D$4:$NE$4=Septembre!I$2)*(Congé!$D12:$NE12="Récup")),Congé!$B12,"")</f>
        <v/>
      </c>
      <c r="J11" s="38" t="str">
        <f>IF(SUMPRODUCT((Congé!$D$4:$NE$4=Septembre!J$2)*(Congé!$D12:$NE12="Congé"))+SUMPRODUCT((Congé!$D$4:$NE$4=Septembre!J$2)*(Congé!$D12:$NE12="Récup")),Congé!$B12,"")</f>
        <v/>
      </c>
      <c r="L11" s="74"/>
      <c r="M11" s="40"/>
      <c r="N11" s="74"/>
      <c r="O11" s="40"/>
      <c r="P11" s="74"/>
      <c r="Q11" s="40"/>
      <c r="R11" s="74"/>
      <c r="S11" s="40"/>
    </row>
    <row r="12" spans="1:19" ht="15" customHeight="1" x14ac:dyDescent="0.25">
      <c r="A12" s="82"/>
      <c r="B12" s="69"/>
      <c r="C12" s="69"/>
      <c r="D12" s="69"/>
      <c r="E12" s="69"/>
      <c r="F12" s="63" t="s">
        <v>29</v>
      </c>
      <c r="G12" s="64"/>
      <c r="H12" s="64"/>
      <c r="I12" s="64"/>
      <c r="J12" s="65"/>
      <c r="L12" s="74"/>
      <c r="M12" s="40"/>
      <c r="N12" s="74"/>
      <c r="O12" s="40"/>
      <c r="P12" s="74"/>
      <c r="Q12" s="40"/>
      <c r="R12" s="74"/>
      <c r="S12" s="40"/>
    </row>
    <row r="13" spans="1:19" ht="15" customHeight="1" thickBot="1" x14ac:dyDescent="0.3">
      <c r="A13" s="83"/>
      <c r="B13" s="70"/>
      <c r="C13" s="70"/>
      <c r="D13" s="70"/>
      <c r="E13" s="70"/>
      <c r="F13" s="93">
        <f>F3</f>
        <v>44074</v>
      </c>
      <c r="G13" s="94">
        <f>G3</f>
        <v>44075</v>
      </c>
      <c r="H13" s="94">
        <f>H3</f>
        <v>44076</v>
      </c>
      <c r="I13" s="94">
        <f>I3</f>
        <v>44077</v>
      </c>
      <c r="J13" s="95">
        <f>J3</f>
        <v>44078</v>
      </c>
      <c r="L13" s="74"/>
      <c r="M13" s="40"/>
      <c r="N13" s="74"/>
      <c r="O13" s="40"/>
      <c r="P13" s="74"/>
      <c r="Q13" s="40"/>
      <c r="R13" s="74"/>
      <c r="S13" s="40"/>
    </row>
    <row r="14" spans="1:19" ht="15" customHeight="1" x14ac:dyDescent="0.25">
      <c r="A14" s="84" t="s">
        <v>3</v>
      </c>
      <c r="B14" s="68"/>
      <c r="C14" s="68"/>
      <c r="D14" s="68"/>
      <c r="E14" s="68"/>
      <c r="F14" s="87" t="str">
        <f>IF(SUMPRODUCT((Congé!$D$4:$NE$4=Septembre!F$2)*(Congé!$D5:$NE5="Maladie")),Congé!$B5,"")</f>
        <v/>
      </c>
      <c r="G14" s="88" t="str">
        <f>IF(SUMPRODUCT((Congé!$D$4:$NE$4=Septembre!G$2)*(Congé!$D5:$NE5="Maladie")),Congé!$B5,"")</f>
        <v/>
      </c>
      <c r="H14" s="88" t="str">
        <f>IF(SUMPRODUCT((Congé!$D$4:$NE$4=Septembre!H$2)*(Congé!$D5:$NE5="Maladie")),Congé!$B5,"")</f>
        <v/>
      </c>
      <c r="I14" s="88" t="str">
        <f>IF(SUMPRODUCT((Congé!$D$4:$NE$4=Septembre!I$2)*(Congé!$D5:$NE5="Maladie")),Congé!$B5,"")</f>
        <v/>
      </c>
      <c r="J14" s="89" t="str">
        <f>IF(SUMPRODUCT((Congé!$D$4:$NE$4=Septembre!J$2)*(Congé!$D5:$NE5="Maladie")),Congé!$B5,"")</f>
        <v/>
      </c>
      <c r="L14" s="74"/>
      <c r="M14" s="40"/>
      <c r="N14" s="74"/>
      <c r="O14" s="40"/>
      <c r="P14" s="74"/>
      <c r="Q14" s="40"/>
      <c r="R14" s="74"/>
      <c r="S14" s="40"/>
    </row>
    <row r="15" spans="1:19" ht="15" customHeight="1" x14ac:dyDescent="0.25">
      <c r="A15" s="85"/>
      <c r="B15" s="69"/>
      <c r="C15" s="69"/>
      <c r="D15" s="69"/>
      <c r="E15" s="69"/>
      <c r="F15" s="27" t="str">
        <f>IF(SUMPRODUCT((Congé!$D$4:$NE$4=Septembre!F$2)*(Congé!$D6:$NE6="Maladie")),Congé!$B6,"")</f>
        <v/>
      </c>
      <c r="G15" s="28" t="str">
        <f>IF(SUMPRODUCT((Congé!$D$4:$NE$4=Septembre!G$2)*(Congé!$D6:$NE6="Maladie")),Congé!$B6,"")</f>
        <v/>
      </c>
      <c r="H15" s="28" t="str">
        <f>IF(SUMPRODUCT((Congé!$D$4:$NE$4=Septembre!H$2)*(Congé!$D6:$NE6="Maladie")),Congé!$B6,"")</f>
        <v/>
      </c>
      <c r="I15" s="28" t="str">
        <f>IF(SUMPRODUCT((Congé!$D$4:$NE$4=Septembre!I$2)*(Congé!$D6:$NE6="Maladie")),Congé!$B6,"")</f>
        <v/>
      </c>
      <c r="J15" s="29" t="str">
        <f>IF(SUMPRODUCT((Congé!$D$4:$NE$4=Septembre!J$2)*(Congé!$D6:$NE6="Maladie")),Congé!$B6,"")</f>
        <v/>
      </c>
      <c r="L15" s="74"/>
      <c r="M15" s="40"/>
      <c r="N15" s="74"/>
      <c r="O15" s="40"/>
      <c r="P15" s="74"/>
      <c r="Q15" s="40"/>
      <c r="R15" s="74"/>
      <c r="S15" s="40"/>
    </row>
    <row r="16" spans="1:19" ht="15" customHeight="1" x14ac:dyDescent="0.25">
      <c r="A16" s="85"/>
      <c r="B16" s="71"/>
      <c r="C16" s="71"/>
      <c r="D16" s="71"/>
      <c r="E16" s="71"/>
      <c r="F16" s="27" t="str">
        <f>IF(SUMPRODUCT((Congé!$D$4:$NE$4=Septembre!F$2)*(Congé!$D7:$NE7="Maladie")),Congé!$B7,"")</f>
        <v/>
      </c>
      <c r="G16" s="28" t="str">
        <f>IF(SUMPRODUCT((Congé!$D$4:$NE$4=Septembre!G$2)*(Congé!$D7:$NE7="Maladie")),Congé!$B7,"")</f>
        <v/>
      </c>
      <c r="H16" s="28" t="str">
        <f>IF(SUMPRODUCT((Congé!$D$4:$NE$4=Septembre!H$2)*(Congé!$D7:$NE7="Maladie")),Congé!$B7,"")</f>
        <v/>
      </c>
      <c r="I16" s="28" t="str">
        <f>IF(SUMPRODUCT((Congé!$D$4:$NE$4=Septembre!I$2)*(Congé!$D7:$NE7="Maladie")),Congé!$B7,"")</f>
        <v/>
      </c>
      <c r="J16" s="29" t="str">
        <f>IF(SUMPRODUCT((Congé!$D$4:$NE$4=Septembre!J$2)*(Congé!$D7:$NE7="Maladie")),Congé!$B7,"")</f>
        <v/>
      </c>
      <c r="L16" s="74"/>
      <c r="M16" s="40"/>
      <c r="N16" s="74"/>
      <c r="O16" s="40"/>
      <c r="P16" s="74"/>
      <c r="Q16" s="40"/>
      <c r="R16" s="74"/>
      <c r="S16" s="40"/>
    </row>
    <row r="17" spans="1:19" ht="15" customHeight="1" x14ac:dyDescent="0.25">
      <c r="A17" s="85"/>
      <c r="B17" s="71"/>
      <c r="C17" s="71"/>
      <c r="D17" s="71"/>
      <c r="E17" s="71"/>
      <c r="F17" s="27" t="str">
        <f>IF(SUMPRODUCT((Congé!$D$4:$NE$4=Septembre!F$2)*(Congé!$D8:$NE8="Maladie")),Congé!$B8,"")</f>
        <v/>
      </c>
      <c r="G17" s="28" t="str">
        <f>IF(SUMPRODUCT((Congé!$D$4:$NE$4=Septembre!G$2)*(Congé!$D8:$NE8="Maladie")),Congé!$B8,"")</f>
        <v/>
      </c>
      <c r="H17" s="28" t="str">
        <f>IF(SUMPRODUCT((Congé!$D$4:$NE$4=Septembre!H$2)*(Congé!$D8:$NE8="Maladie")),Congé!$B8,"")</f>
        <v/>
      </c>
      <c r="I17" s="28" t="str">
        <f>IF(SUMPRODUCT((Congé!$D$4:$NE$4=Septembre!I$2)*(Congé!$D8:$NE8="Maladie")),Congé!$B8,"")</f>
        <v/>
      </c>
      <c r="J17" s="29" t="str">
        <f>IF(SUMPRODUCT((Congé!$D$4:$NE$4=Septembre!J$2)*(Congé!$D8:$NE8="Maladie")),Congé!$B8,"")</f>
        <v/>
      </c>
      <c r="L17" s="74"/>
      <c r="M17" s="40"/>
      <c r="N17" s="74"/>
      <c r="O17" s="40"/>
      <c r="P17" s="74"/>
      <c r="Q17" s="40"/>
      <c r="R17" s="74"/>
      <c r="S17" s="40"/>
    </row>
    <row r="18" spans="1:19" ht="15" customHeight="1" thickBot="1" x14ac:dyDescent="0.3">
      <c r="A18" s="86"/>
      <c r="B18" s="72"/>
      <c r="C18" s="72"/>
      <c r="D18" s="72"/>
      <c r="E18" s="72"/>
      <c r="F18" s="27" t="str">
        <f>IF(SUMPRODUCT((Congé!$D$4:$NE$4=Septembre!F$2)*(Congé!$D9:$NE9="Maladie")),Congé!$B9,"")</f>
        <v/>
      </c>
      <c r="G18" s="28" t="str">
        <f>IF(SUMPRODUCT((Congé!$D$4:$NE$4=Septembre!G$2)*(Congé!$D9:$NE9="Maladie")),Congé!$B9,"")</f>
        <v/>
      </c>
      <c r="H18" s="28" t="str">
        <f>IF(SUMPRODUCT((Congé!$D$4:$NE$4=Septembre!H$2)*(Congé!$D9:$NE9="Maladie")),Congé!$B9,"")</f>
        <v/>
      </c>
      <c r="I18" s="28" t="str">
        <f>IF(SUMPRODUCT((Congé!$D$4:$NE$4=Septembre!I$2)*(Congé!$D9:$NE9="Maladie")),Congé!$B9,"")</f>
        <v/>
      </c>
      <c r="J18" s="29" t="str">
        <f>IF(SUMPRODUCT((Congé!$D$4:$NE$4=Septembre!J$2)*(Congé!$D9:$NE9="Maladie")),Congé!$B9,"")</f>
        <v/>
      </c>
      <c r="L18" s="74"/>
      <c r="M18" s="40"/>
      <c r="N18" s="74"/>
      <c r="O18" s="40"/>
      <c r="P18" s="74"/>
      <c r="Q18" s="40"/>
      <c r="R18" s="74"/>
      <c r="S18" s="40"/>
    </row>
    <row r="19" spans="1:19" ht="15" customHeight="1" thickBot="1" x14ac:dyDescent="0.3">
      <c r="A19" s="78" t="s">
        <v>5</v>
      </c>
      <c r="B19" s="53"/>
      <c r="C19" s="53"/>
      <c r="D19" s="53"/>
      <c r="E19" s="53"/>
      <c r="F19" s="27" t="str">
        <f>IF(SUMPRODUCT((Congé!$D$4:$NE$4=Septembre!F$2)*(Congé!$D10:$NE10="Maladie")),Congé!$B10,"")</f>
        <v/>
      </c>
      <c r="G19" s="28" t="str">
        <f>IF(SUMPRODUCT((Congé!$D$4:$NE$4=Septembre!G$2)*(Congé!$D10:$NE10="Maladie")),Congé!$B10,"")</f>
        <v/>
      </c>
      <c r="H19" s="28" t="str">
        <f>IF(SUMPRODUCT((Congé!$D$4:$NE$4=Septembre!H$2)*(Congé!$D10:$NE10="Maladie")),Congé!$B10,"")</f>
        <v/>
      </c>
      <c r="I19" s="28" t="str">
        <f>IF(SUMPRODUCT((Congé!$D$4:$NE$4=Septembre!I$2)*(Congé!$D10:$NE10="Maladie")),Congé!$B10,"")</f>
        <v/>
      </c>
      <c r="J19" s="29" t="str">
        <f>IF(SUMPRODUCT((Congé!$D$4:$NE$4=Septembre!J$2)*(Congé!$D10:$NE10="Maladie")),Congé!$B10,"")</f>
        <v/>
      </c>
      <c r="L19" s="74"/>
      <c r="M19" s="40"/>
      <c r="N19" s="74"/>
      <c r="O19" s="40"/>
      <c r="P19" s="74"/>
      <c r="Q19" s="40"/>
      <c r="R19" s="74"/>
      <c r="S19" s="40"/>
    </row>
    <row r="20" spans="1:19" ht="15" customHeight="1" x14ac:dyDescent="0.35">
      <c r="A20" s="79"/>
      <c r="B20" s="54"/>
      <c r="C20" s="54"/>
      <c r="D20" s="54"/>
      <c r="E20" s="54"/>
      <c r="F20" s="27" t="str">
        <f>IF(SUMPRODUCT((Congé!$D$4:$NE$4=Septembre!F$2)*(Congé!$D11:$NE11="Maladie")),Congé!$B11,"")</f>
        <v/>
      </c>
      <c r="G20" s="28" t="str">
        <f>IF(SUMPRODUCT((Congé!$D$4:$NE$4=Septembre!G$2)*(Congé!$D11:$NE11="Maladie")),Congé!$B11,"")</f>
        <v/>
      </c>
      <c r="H20" s="28" t="str">
        <f>IF(SUMPRODUCT((Congé!$D$4:$NE$4=Septembre!H$2)*(Congé!$D11:$NE11="Maladie")),Congé!$B11,"")</f>
        <v/>
      </c>
      <c r="I20" s="28" t="str">
        <f>IF(SUMPRODUCT((Congé!$D$4:$NE$4=Septembre!I$2)*(Congé!$D11:$NE11="Maladie")),Congé!$B11,"")</f>
        <v/>
      </c>
      <c r="J20" s="29" t="str">
        <f>IF(SUMPRODUCT((Congé!$D$4:$NE$4=Septembre!J$2)*(Congé!$D11:$NE11="Maladie")),Congé!$B11,"")</f>
        <v/>
      </c>
      <c r="L20" s="45"/>
      <c r="M20" s="46"/>
      <c r="N20" s="47"/>
      <c r="O20" s="46"/>
      <c r="P20" s="47"/>
      <c r="Q20" s="46"/>
      <c r="R20" s="47"/>
      <c r="S20" s="48"/>
    </row>
    <row r="21" spans="1:19" ht="15" customHeight="1" thickBot="1" x14ac:dyDescent="0.3">
      <c r="A21" s="80"/>
      <c r="B21" s="55"/>
      <c r="C21" s="55"/>
      <c r="D21" s="55"/>
      <c r="E21" s="55"/>
      <c r="F21" s="30" t="str">
        <f>IF(SUMPRODUCT((Congé!$D$4:$NE$4=Septembre!F$2)*(Congé!$D12:$NE12="Maladie")),Congé!$B12,"")</f>
        <v/>
      </c>
      <c r="G21" s="31" t="str">
        <f>IF(SUMPRODUCT((Congé!$D$4:$NE$4=Septembre!G$2)*(Congé!$D12:$NE12="Maladie")),Congé!$B12,"")</f>
        <v/>
      </c>
      <c r="H21" s="31" t="str">
        <f>IF(SUMPRODUCT((Congé!$D$4:$NE$4=Septembre!H$2)*(Congé!$D12:$NE12="Maladie")),Congé!$B12,"")</f>
        <v/>
      </c>
      <c r="I21" s="31" t="str">
        <f>IF(SUMPRODUCT((Congé!$D$4:$NE$4=Septembre!I$2)*(Congé!$D12:$NE12="Maladie")),Congé!$B12,"")</f>
        <v/>
      </c>
      <c r="J21" s="32" t="str">
        <f>IF(SUMPRODUCT((Congé!$D$4:$NE$4=Septembre!J$2)*(Congé!$D12:$NE12="Maladie")),Congé!$B12,"")</f>
        <v/>
      </c>
      <c r="L21" s="49"/>
      <c r="M21" s="50"/>
      <c r="N21" s="51"/>
      <c r="O21" s="50"/>
      <c r="P21" s="51"/>
      <c r="Q21" s="50"/>
      <c r="R21" s="51"/>
      <c r="S21" s="52"/>
    </row>
    <row r="22" spans="1:19" ht="30" customHeight="1" thickBot="1" x14ac:dyDescent="0.3"/>
    <row r="23" spans="1:19" ht="23.25" x14ac:dyDescent="0.35">
      <c r="A23" s="67" t="s">
        <v>33</v>
      </c>
      <c r="B23" s="21" t="s">
        <v>26</v>
      </c>
      <c r="C23" s="66">
        <v>44081</v>
      </c>
      <c r="D23" s="41" t="s">
        <v>21</v>
      </c>
      <c r="E23" s="26">
        <f>C23+4</f>
        <v>44085</v>
      </c>
      <c r="F23" s="25" t="s">
        <v>28</v>
      </c>
      <c r="G23" s="56"/>
      <c r="H23" s="56"/>
      <c r="I23" s="56"/>
      <c r="J23" s="57"/>
      <c r="L23" s="15" t="str">
        <f>A23</f>
        <v>S37</v>
      </c>
      <c r="M23" s="16" t="s">
        <v>26</v>
      </c>
      <c r="N23" s="23">
        <f>C23</f>
        <v>44081</v>
      </c>
      <c r="O23" s="22"/>
      <c r="P23" s="16" t="s">
        <v>21</v>
      </c>
      <c r="Q23" s="23">
        <f>E23</f>
        <v>44085</v>
      </c>
      <c r="R23" s="22"/>
      <c r="S23" s="17"/>
    </row>
    <row r="24" spans="1:19" ht="24" thickBot="1" x14ac:dyDescent="0.4">
      <c r="A24" s="18"/>
      <c r="B24" s="19"/>
      <c r="C24" s="19"/>
      <c r="D24" s="19"/>
      <c r="E24" s="19"/>
      <c r="F24" s="58">
        <f>C23</f>
        <v>44081</v>
      </c>
      <c r="G24" s="59">
        <f>F24+1</f>
        <v>44082</v>
      </c>
      <c r="H24" s="59">
        <f t="shared" ref="H24:J24" si="4">G24+1</f>
        <v>44083</v>
      </c>
      <c r="I24" s="59">
        <f t="shared" si="4"/>
        <v>44084</v>
      </c>
      <c r="J24" s="60">
        <f t="shared" si="4"/>
        <v>44085</v>
      </c>
      <c r="L24" s="18"/>
      <c r="M24" s="19"/>
      <c r="N24" s="19"/>
      <c r="O24" s="19"/>
      <c r="P24" s="19"/>
      <c r="Q24" s="19"/>
      <c r="R24" s="19"/>
      <c r="S24" s="20"/>
    </row>
    <row r="25" spans="1:19" ht="18.75" thickBot="1" x14ac:dyDescent="0.3">
      <c r="A25" s="61"/>
      <c r="B25" s="62" t="s">
        <v>16</v>
      </c>
      <c r="C25" s="62" t="s">
        <v>18</v>
      </c>
      <c r="D25" s="62" t="s">
        <v>17</v>
      </c>
      <c r="E25" s="62" t="s">
        <v>19</v>
      </c>
      <c r="F25" s="93">
        <f>F24</f>
        <v>44081</v>
      </c>
      <c r="G25" s="94">
        <f t="shared" ref="G25" si="5">G24</f>
        <v>44082</v>
      </c>
      <c r="H25" s="94">
        <f t="shared" ref="H25" si="6">H24</f>
        <v>44083</v>
      </c>
      <c r="I25" s="94">
        <f t="shared" ref="I25" si="7">I24</f>
        <v>44084</v>
      </c>
      <c r="J25" s="95">
        <f t="shared" ref="J25" si="8">J24</f>
        <v>44085</v>
      </c>
      <c r="L25" s="76" t="str">
        <f>B25</f>
        <v>Soudure</v>
      </c>
      <c r="M25" s="77"/>
      <c r="N25" s="76" t="str">
        <f>C25</f>
        <v>Peinture</v>
      </c>
      <c r="O25" s="77"/>
      <c r="P25" s="76" t="str">
        <f>D25</f>
        <v>Finition</v>
      </c>
      <c r="Q25" s="77"/>
      <c r="R25" s="76" t="str">
        <f>E25</f>
        <v>Collage</v>
      </c>
      <c r="S25" s="77"/>
    </row>
    <row r="26" spans="1:19" x14ac:dyDescent="0.25">
      <c r="A26" s="81" t="s">
        <v>1</v>
      </c>
      <c r="B26" s="68"/>
      <c r="C26" s="68"/>
      <c r="D26" s="68"/>
      <c r="E26" s="68"/>
      <c r="F26" s="90" t="str">
        <f>IF(SUMPRODUCT((Congé!$D$4:$NE$4=Septembre!F$24)*(Congé!$D5:$NE5="Congé"))+SUMPRODUCT((Congé!$D$4:$NE$4=Septembre!F$24)*(Congé!$D5:$NE5="Récup")),Congé!$B5,"")</f>
        <v/>
      </c>
      <c r="G26" s="91" t="str">
        <f>IF(SUMPRODUCT((Congé!$D$4:$NE$4=Septembre!G$24)*(Congé!$D5:$NE5="Congé"))+SUMPRODUCT((Congé!$D$4:$NE$4=Septembre!G$24)*(Congé!$D5:$NE5="Récup")),Congé!$B5,"")</f>
        <v/>
      </c>
      <c r="H26" s="91" t="str">
        <f>IF(SUMPRODUCT((Congé!$D$4:$NE$4=Septembre!H$24)*(Congé!$D5:$NE5="Congé"))+SUMPRODUCT((Congé!$D$4:$NE$4=Septembre!H$24)*(Congé!$D5:$NE5="Récup")),Congé!$B5,"")</f>
        <v/>
      </c>
      <c r="I26" s="91" t="str">
        <f>IF(SUMPRODUCT((Congé!$D$4:$NE$4=Septembre!I$24)*(Congé!$D5:$NE5="Congé"))+SUMPRODUCT((Congé!$D$4:$NE$4=Septembre!I$24)*(Congé!$D5:$NE5="Récup")),Congé!$B5,"")</f>
        <v/>
      </c>
      <c r="J26" s="92" t="str">
        <f>IF(SUMPRODUCT((Congé!$D$4:$NE$4=Septembre!J$24)*(Congé!$D5:$NE5="Congé"))+SUMPRODUCT((Congé!$D$4:$NE$4=Septembre!J$24)*(Congé!$D5:$NE5="Récup")),Congé!$B5,"")</f>
        <v/>
      </c>
      <c r="L26" s="73" t="s">
        <v>10</v>
      </c>
      <c r="M26" s="39">
        <f>COUNTIF($B$4:$E$21,L26)</f>
        <v>0</v>
      </c>
      <c r="N26" s="73" t="s">
        <v>10</v>
      </c>
      <c r="O26" s="39">
        <f>COUNTIF($B$4:$E$21,N26)</f>
        <v>0</v>
      </c>
      <c r="P26" s="73" t="s">
        <v>15</v>
      </c>
      <c r="Q26" s="39">
        <f>COUNTIF($B$4:$E$21,P26)</f>
        <v>0</v>
      </c>
      <c r="R26" s="73" t="s">
        <v>11</v>
      </c>
      <c r="S26" s="39">
        <f>COUNTIF($B$4:$E$21,R26)</f>
        <v>0</v>
      </c>
    </row>
    <row r="27" spans="1:19" x14ac:dyDescent="0.25">
      <c r="A27" s="82"/>
      <c r="B27" s="69"/>
      <c r="C27" s="69"/>
      <c r="D27" s="69"/>
      <c r="E27" s="69"/>
      <c r="F27" s="33" t="str">
        <f>IF(SUMPRODUCT((Congé!$D$4:$NE$4=Septembre!F$24)*(Congé!$D6:$NE6="Congé"))+SUMPRODUCT((Congé!$D$4:$NE$4=Septembre!F$24)*(Congé!$D6:$NE6="Récup")),Congé!$B6,"")</f>
        <v/>
      </c>
      <c r="G27" s="34" t="str">
        <f>IF(SUMPRODUCT((Congé!$D$4:$NE$4=Septembre!G$24)*(Congé!$D6:$NE6="Congé"))+SUMPRODUCT((Congé!$D$4:$NE$4=Septembre!G$24)*(Congé!$D6:$NE6="Récup")),Congé!$B6,"")</f>
        <v/>
      </c>
      <c r="H27" s="34" t="str">
        <f>IF(SUMPRODUCT((Congé!$D$4:$NE$4=Septembre!H$24)*(Congé!$D6:$NE6="Congé"))+SUMPRODUCT((Congé!$D$4:$NE$4=Septembre!H$24)*(Congé!$D6:$NE6="Récup")),Congé!$B6,"")</f>
        <v/>
      </c>
      <c r="I27" s="34" t="str">
        <f>IF(SUMPRODUCT((Congé!$D$4:$NE$4=Septembre!I$24)*(Congé!$D6:$NE6="Congé"))+SUMPRODUCT((Congé!$D$4:$NE$4=Septembre!I$24)*(Congé!$D6:$NE6="Récup")),Congé!$B6,"")</f>
        <v/>
      </c>
      <c r="J27" s="35" t="str">
        <f>IF(SUMPRODUCT((Congé!$D$4:$NE$4=Septembre!J$24)*(Congé!$D6:$NE6="Congé"))+SUMPRODUCT((Congé!$D$4:$NE$4=Septembre!J$24)*(Congé!$D6:$NE6="Récup")),Congé!$B6,"")</f>
        <v/>
      </c>
      <c r="L27" s="74" t="s">
        <v>11</v>
      </c>
      <c r="M27" s="40">
        <f>COUNTIF($B$4:$E$21,L27)</f>
        <v>0</v>
      </c>
      <c r="N27" s="74" t="s">
        <v>14</v>
      </c>
      <c r="O27" s="40">
        <f>COUNTIF($B$4:$E$21,N27)</f>
        <v>0</v>
      </c>
      <c r="P27" s="74" t="s">
        <v>12</v>
      </c>
      <c r="Q27" s="40">
        <f>COUNTIF($B$4:$E$21,P27)</f>
        <v>0</v>
      </c>
      <c r="R27" s="74" t="s">
        <v>13</v>
      </c>
      <c r="S27" s="40">
        <f>COUNTIF($B$4:$E$21,R27)</f>
        <v>0</v>
      </c>
    </row>
    <row r="28" spans="1:19" x14ac:dyDescent="0.25">
      <c r="A28" s="82"/>
      <c r="B28" s="69"/>
      <c r="C28" s="69"/>
      <c r="D28" s="69"/>
      <c r="E28" s="69"/>
      <c r="F28" s="33" t="str">
        <f>IF(SUMPRODUCT((Congé!$D$4:$NE$4=Septembre!F$24)*(Congé!$D7:$NE7="Congé"))+SUMPRODUCT((Congé!$D$4:$NE$4=Septembre!F$24)*(Congé!$D7:$NE7="Récup")),Congé!$B7,"")</f>
        <v/>
      </c>
      <c r="G28" s="34" t="str">
        <f>IF(SUMPRODUCT((Congé!$D$4:$NE$4=Septembre!G$24)*(Congé!$D7:$NE7="Congé"))+SUMPRODUCT((Congé!$D$4:$NE$4=Septembre!G$24)*(Congé!$D7:$NE7="Récup")),Congé!$B7,"")</f>
        <v/>
      </c>
      <c r="H28" s="34" t="str">
        <f>IF(SUMPRODUCT((Congé!$D$4:$NE$4=Septembre!H$24)*(Congé!$D7:$NE7="Congé"))+SUMPRODUCT((Congé!$D$4:$NE$4=Septembre!H$24)*(Congé!$D7:$NE7="Récup")),Congé!$B7,"")</f>
        <v/>
      </c>
      <c r="I28" s="34" t="str">
        <f>IF(SUMPRODUCT((Congé!$D$4:$NE$4=Septembre!I$24)*(Congé!$D7:$NE7="Congé"))+SUMPRODUCT((Congé!$D$4:$NE$4=Septembre!I$24)*(Congé!$D7:$NE7="Récup")),Congé!$B7,"")</f>
        <v/>
      </c>
      <c r="J28" s="35" t="str">
        <f>IF(SUMPRODUCT((Congé!$D$4:$NE$4=Septembre!J$24)*(Congé!$D7:$NE7="Congé"))+SUMPRODUCT((Congé!$D$4:$NE$4=Septembre!J$24)*(Congé!$D7:$NE7="Récup")),Congé!$B7,"")</f>
        <v/>
      </c>
      <c r="L28" s="74" t="s">
        <v>13</v>
      </c>
      <c r="M28" s="40">
        <f>COUNTIF($B$4:$E$21,L28)</f>
        <v>0</v>
      </c>
      <c r="N28" s="74" t="s">
        <v>15</v>
      </c>
      <c r="O28" s="40">
        <f>COUNTIF($B$4:$E$21,N28)</f>
        <v>0</v>
      </c>
      <c r="P28" s="74"/>
      <c r="Q28" s="40"/>
      <c r="R28" s="74"/>
      <c r="S28" s="40"/>
    </row>
    <row r="29" spans="1:19" x14ac:dyDescent="0.25">
      <c r="A29" s="82"/>
      <c r="B29" s="69"/>
      <c r="C29" s="69"/>
      <c r="D29" s="69"/>
      <c r="E29" s="69"/>
      <c r="F29" s="33" t="str">
        <f>IF(SUMPRODUCT((Congé!$D$4:$NE$4=Septembre!F$24)*(Congé!$D8:$NE8="Congé"))+SUMPRODUCT((Congé!$D$4:$NE$4=Septembre!F$24)*(Congé!$D8:$NE8="Récup")),Congé!$B8,"")</f>
        <v/>
      </c>
      <c r="G29" s="34" t="str">
        <f>IF(SUMPRODUCT((Congé!$D$4:$NE$4=Septembre!G$24)*(Congé!$D8:$NE8="Congé"))+SUMPRODUCT((Congé!$D$4:$NE$4=Septembre!G$24)*(Congé!$D8:$NE8="Récup")),Congé!$B8,"")</f>
        <v/>
      </c>
      <c r="H29" s="34" t="str">
        <f>IF(SUMPRODUCT((Congé!$D$4:$NE$4=Septembre!H$24)*(Congé!$D8:$NE8="Congé"))+SUMPRODUCT((Congé!$D$4:$NE$4=Septembre!H$24)*(Congé!$D8:$NE8="Récup")),Congé!$B8,"")</f>
        <v/>
      </c>
      <c r="I29" s="34" t="str">
        <f>IF(SUMPRODUCT((Congé!$D$4:$NE$4=Septembre!I$24)*(Congé!$D8:$NE8="Congé"))+SUMPRODUCT((Congé!$D$4:$NE$4=Septembre!I$24)*(Congé!$D8:$NE8="Récup")),Congé!$B8,"")</f>
        <v/>
      </c>
      <c r="J29" s="35" t="str">
        <f>IF(SUMPRODUCT((Congé!$D$4:$NE$4=Septembre!J$24)*(Congé!$D8:$NE8="Congé"))+SUMPRODUCT((Congé!$D$4:$NE$4=Septembre!J$24)*(Congé!$D8:$NE8="Récup")),Congé!$B8,"")</f>
        <v/>
      </c>
      <c r="L29" s="74"/>
      <c r="M29" s="40"/>
      <c r="N29" s="74"/>
      <c r="O29" s="40"/>
      <c r="P29" s="74"/>
      <c r="Q29" s="40"/>
      <c r="R29" s="74"/>
      <c r="S29" s="40"/>
    </row>
    <row r="30" spans="1:19" ht="15.75" thickBot="1" x14ac:dyDescent="0.3">
      <c r="A30" s="83"/>
      <c r="B30" s="70"/>
      <c r="C30" s="70"/>
      <c r="D30" s="70"/>
      <c r="E30" s="70"/>
      <c r="F30" s="33" t="str">
        <f>IF(SUMPRODUCT((Congé!$D$4:$NE$4=Septembre!F$24)*(Congé!$D9:$NE9="Congé"))+SUMPRODUCT((Congé!$D$4:$NE$4=Septembre!F$24)*(Congé!$D9:$NE9="Récup")),Congé!$B9,"")</f>
        <v/>
      </c>
      <c r="G30" s="34" t="str">
        <f>IF(SUMPRODUCT((Congé!$D$4:$NE$4=Septembre!G$24)*(Congé!$D9:$NE9="Congé"))+SUMPRODUCT((Congé!$D$4:$NE$4=Septembre!G$24)*(Congé!$D9:$NE9="Récup")),Congé!$B9,"")</f>
        <v/>
      </c>
      <c r="H30" s="34" t="str">
        <f>IF(SUMPRODUCT((Congé!$D$4:$NE$4=Septembre!H$24)*(Congé!$D9:$NE9="Congé"))+SUMPRODUCT((Congé!$D$4:$NE$4=Septembre!H$24)*(Congé!$D9:$NE9="Récup")),Congé!$B9,"")</f>
        <v/>
      </c>
      <c r="I30" s="34" t="str">
        <f>IF(SUMPRODUCT((Congé!$D$4:$NE$4=Septembre!I$24)*(Congé!$D9:$NE9="Congé"))+SUMPRODUCT((Congé!$D$4:$NE$4=Septembre!I$24)*(Congé!$D9:$NE9="Récup")),Congé!$B9,"")</f>
        <v/>
      </c>
      <c r="J30" s="35" t="str">
        <f>IF(SUMPRODUCT((Congé!$D$4:$NE$4=Septembre!J$24)*(Congé!$D9:$NE9="Congé"))+SUMPRODUCT((Congé!$D$4:$NE$4=Septembre!J$24)*(Congé!$D9:$NE9="Récup")),Congé!$B9,"")</f>
        <v/>
      </c>
      <c r="L30" s="74"/>
      <c r="M30" s="40"/>
      <c r="N30" s="74"/>
      <c r="O30" s="40"/>
      <c r="P30" s="74"/>
      <c r="Q30" s="40"/>
      <c r="R30" s="74"/>
      <c r="S30" s="40"/>
    </row>
    <row r="31" spans="1:19" x14ac:dyDescent="0.25">
      <c r="A31" s="81" t="s">
        <v>2</v>
      </c>
      <c r="B31" s="68"/>
      <c r="C31" s="68"/>
      <c r="D31" s="68"/>
      <c r="E31" s="68"/>
      <c r="F31" s="33" t="str">
        <f>IF(SUMPRODUCT((Congé!$D$4:$NE$4=Septembre!F$24)*(Congé!$D10:$NE10="Congé"))+SUMPRODUCT((Congé!$D$4:$NE$4=Septembre!F$24)*(Congé!$D10:$NE10="Récup")),Congé!$B10,"")</f>
        <v/>
      </c>
      <c r="G31" s="34" t="str">
        <f>IF(SUMPRODUCT((Congé!$D$4:$NE$4=Septembre!G$24)*(Congé!$D10:$NE10="Congé"))+SUMPRODUCT((Congé!$D$4:$NE$4=Septembre!G$24)*(Congé!$D10:$NE10="Récup")),Congé!$B10,"")</f>
        <v/>
      </c>
      <c r="H31" s="34" t="str">
        <f>IF(SUMPRODUCT((Congé!$D$4:$NE$4=Septembre!H$24)*(Congé!$D10:$NE10="Congé"))+SUMPRODUCT((Congé!$D$4:$NE$4=Septembre!H$24)*(Congé!$D10:$NE10="Récup")),Congé!$B10,"")</f>
        <v/>
      </c>
      <c r="I31" s="34" t="str">
        <f>IF(SUMPRODUCT((Congé!$D$4:$NE$4=Septembre!I$24)*(Congé!$D10:$NE10="Congé"))+SUMPRODUCT((Congé!$D$4:$NE$4=Septembre!I$24)*(Congé!$D10:$NE10="Récup")),Congé!$B10,"")</f>
        <v/>
      </c>
      <c r="J31" s="35" t="str">
        <f>IF(SUMPRODUCT((Congé!$D$4:$NE$4=Septembre!J$24)*(Congé!$D10:$NE10="Congé"))+SUMPRODUCT((Congé!$D$4:$NE$4=Septembre!J$24)*(Congé!$D10:$NE10="Récup")),Congé!$B10,"")</f>
        <v/>
      </c>
      <c r="L31" s="74"/>
      <c r="M31" s="40"/>
      <c r="N31" s="74"/>
      <c r="O31" s="40"/>
      <c r="P31" s="74"/>
      <c r="Q31" s="40"/>
      <c r="R31" s="74"/>
      <c r="S31" s="40"/>
    </row>
    <row r="32" spans="1:19" x14ac:dyDescent="0.25">
      <c r="A32" s="82"/>
      <c r="B32" s="69"/>
      <c r="C32" s="69"/>
      <c r="D32" s="69"/>
      <c r="E32" s="69"/>
      <c r="F32" s="33" t="str">
        <f>IF(SUMPRODUCT((Congé!$D$4:$NE$4=Septembre!F$24)*(Congé!$D11:$NE11="Congé"))+SUMPRODUCT((Congé!$D$4:$NE$4=Septembre!F$24)*(Congé!$D11:$NE11="Récup")),Congé!$B11,"")</f>
        <v/>
      </c>
      <c r="G32" s="34" t="str">
        <f>IF(SUMPRODUCT((Congé!$D$4:$NE$4=Septembre!G$24)*(Congé!$D11:$NE11="Congé"))+SUMPRODUCT((Congé!$D$4:$NE$4=Septembre!G$24)*(Congé!$D11:$NE11="Récup")),Congé!$B11,"")</f>
        <v/>
      </c>
      <c r="H32" s="34" t="str">
        <f>IF(SUMPRODUCT((Congé!$D$4:$NE$4=Septembre!H$24)*(Congé!$D11:$NE11="Congé"))+SUMPRODUCT((Congé!$D$4:$NE$4=Septembre!H$24)*(Congé!$D11:$NE11="Récup")),Congé!$B11,"")</f>
        <v/>
      </c>
      <c r="I32" s="34" t="str">
        <f>IF(SUMPRODUCT((Congé!$D$4:$NE$4=Septembre!I$24)*(Congé!$D11:$NE11="Congé"))+SUMPRODUCT((Congé!$D$4:$NE$4=Septembre!I$24)*(Congé!$D11:$NE11="Récup")),Congé!$B11,"")</f>
        <v/>
      </c>
      <c r="J32" s="35" t="str">
        <f>IF(SUMPRODUCT((Congé!$D$4:$NE$4=Septembre!J$24)*(Congé!$D11:$NE11="Congé"))+SUMPRODUCT((Congé!$D$4:$NE$4=Septembre!J$24)*(Congé!$D11:$NE11="Récup")),Congé!$B11,"")</f>
        <v/>
      </c>
      <c r="L32" s="74"/>
      <c r="M32" s="40"/>
      <c r="N32" s="74"/>
      <c r="O32" s="40"/>
      <c r="P32" s="74"/>
      <c r="Q32" s="40"/>
      <c r="R32" s="74"/>
      <c r="S32" s="40"/>
    </row>
    <row r="33" spans="1:19" ht="15.75" thickBot="1" x14ac:dyDescent="0.3">
      <c r="A33" s="82"/>
      <c r="B33" s="69"/>
      <c r="C33" s="69"/>
      <c r="D33" s="69"/>
      <c r="E33" s="69"/>
      <c r="F33" s="36" t="str">
        <f>IF(SUMPRODUCT((Congé!$D$4:$NE$4=Septembre!F$24)*(Congé!$D12:$NE12="Congé"))+SUMPRODUCT((Congé!$D$4:$NE$4=Septembre!F$24)*(Congé!$D12:$NE12="Récup")),Congé!$B12,"")</f>
        <v/>
      </c>
      <c r="G33" s="37" t="str">
        <f>IF(SUMPRODUCT((Congé!$D$4:$NE$4=Septembre!G$24)*(Congé!$D12:$NE12="Congé"))+SUMPRODUCT((Congé!$D$4:$NE$4=Septembre!G$24)*(Congé!$D12:$NE12="Récup")),Congé!$B12,"")</f>
        <v/>
      </c>
      <c r="H33" s="37" t="str">
        <f>IF(SUMPRODUCT((Congé!$D$4:$NE$4=Septembre!H$24)*(Congé!$D12:$NE12="Congé"))+SUMPRODUCT((Congé!$D$4:$NE$4=Septembre!H$24)*(Congé!$D12:$NE12="Récup")),Congé!$B12,"")</f>
        <v/>
      </c>
      <c r="I33" s="37" t="str">
        <f>IF(SUMPRODUCT((Congé!$D$4:$NE$4=Septembre!I$24)*(Congé!$D12:$NE12="Congé"))+SUMPRODUCT((Congé!$D$4:$NE$4=Septembre!I$24)*(Congé!$D12:$NE12="Récup")),Congé!$B12,"")</f>
        <v/>
      </c>
      <c r="J33" s="38" t="str">
        <f>IF(SUMPRODUCT((Congé!$D$4:$NE$4=Septembre!J$24)*(Congé!$D12:$NE12="Congé"))+SUMPRODUCT((Congé!$D$4:$NE$4=Septembre!J$24)*(Congé!$D12:$NE12="Récup")),Congé!$B12,"")</f>
        <v/>
      </c>
      <c r="L33" s="74"/>
      <c r="M33" s="40"/>
      <c r="N33" s="74"/>
      <c r="O33" s="40"/>
      <c r="P33" s="74"/>
      <c r="Q33" s="40"/>
      <c r="R33" s="74"/>
      <c r="S33" s="40"/>
    </row>
    <row r="34" spans="1:19" ht="15.75" x14ac:dyDescent="0.25">
      <c r="A34" s="82"/>
      <c r="B34" s="69"/>
      <c r="C34" s="69"/>
      <c r="D34" s="69"/>
      <c r="E34" s="69"/>
      <c r="F34" s="63" t="s">
        <v>29</v>
      </c>
      <c r="G34" s="64"/>
      <c r="H34" s="64"/>
      <c r="I34" s="64"/>
      <c r="J34" s="65"/>
      <c r="L34" s="74"/>
      <c r="M34" s="40"/>
      <c r="N34" s="74"/>
      <c r="O34" s="40"/>
      <c r="P34" s="74"/>
      <c r="Q34" s="40"/>
      <c r="R34" s="74"/>
      <c r="S34" s="40"/>
    </row>
    <row r="35" spans="1:19" ht="15.75" thickBot="1" x14ac:dyDescent="0.3">
      <c r="A35" s="83"/>
      <c r="B35" s="70"/>
      <c r="C35" s="70"/>
      <c r="D35" s="70"/>
      <c r="E35" s="70"/>
      <c r="F35" s="93">
        <f>F25</f>
        <v>44081</v>
      </c>
      <c r="G35" s="94">
        <f>G25</f>
        <v>44082</v>
      </c>
      <c r="H35" s="94">
        <f>H25</f>
        <v>44083</v>
      </c>
      <c r="I35" s="94">
        <f>I25</f>
        <v>44084</v>
      </c>
      <c r="J35" s="95">
        <f>J25</f>
        <v>44085</v>
      </c>
      <c r="L35" s="74"/>
      <c r="M35" s="40"/>
      <c r="N35" s="74"/>
      <c r="O35" s="40"/>
      <c r="P35" s="74"/>
      <c r="Q35" s="40"/>
      <c r="R35" s="74"/>
      <c r="S35" s="40"/>
    </row>
    <row r="36" spans="1:19" x14ac:dyDescent="0.25">
      <c r="A36" s="84" t="s">
        <v>3</v>
      </c>
      <c r="B36" s="68"/>
      <c r="C36" s="68"/>
      <c r="D36" s="68"/>
      <c r="E36" s="68"/>
      <c r="F36" s="87" t="str">
        <f>IF(SUMPRODUCT((Congé!$D$4:$NE$4=Septembre!F$24)*(Congé!$D5:$NE5="Maladie")),Congé!$B5,"")</f>
        <v/>
      </c>
      <c r="G36" s="88" t="str">
        <f>IF(SUMPRODUCT((Congé!$D$4:$NE$4=Septembre!G$24)*(Congé!$D5:$NE5="Maladie")),Congé!$B5,"")</f>
        <v/>
      </c>
      <c r="H36" s="88" t="str">
        <f>IF(SUMPRODUCT((Congé!$D$4:$NE$4=Septembre!H$24)*(Congé!$D5:$NE5="Maladie")),Congé!$B5,"")</f>
        <v/>
      </c>
      <c r="I36" s="88" t="str">
        <f>IF(SUMPRODUCT((Congé!$D$4:$NE$4=Septembre!I$24)*(Congé!$D5:$NE5="Maladie")),Congé!$B5,"")</f>
        <v/>
      </c>
      <c r="J36" s="89" t="str">
        <f>IF(SUMPRODUCT((Congé!$D$4:$NE$4=Septembre!J$24)*(Congé!$D5:$NE5="Maladie")),Congé!$B5,"")</f>
        <v/>
      </c>
      <c r="L36" s="74"/>
      <c r="M36" s="40"/>
      <c r="N36" s="74"/>
      <c r="O36" s="40"/>
      <c r="P36" s="74"/>
      <c r="Q36" s="40"/>
      <c r="R36" s="74"/>
      <c r="S36" s="40"/>
    </row>
    <row r="37" spans="1:19" x14ac:dyDescent="0.25">
      <c r="A37" s="85"/>
      <c r="B37" s="69"/>
      <c r="C37" s="69"/>
      <c r="D37" s="69"/>
      <c r="E37" s="69"/>
      <c r="F37" s="27" t="str">
        <f>IF(SUMPRODUCT((Congé!$D$4:$NE$4=Septembre!F$24)*(Congé!$D6:$NE6="Maladie")),Congé!$B6,"")</f>
        <v/>
      </c>
      <c r="G37" s="28" t="str">
        <f>IF(SUMPRODUCT((Congé!$D$4:$NE$4=Septembre!G$24)*(Congé!$D6:$NE6="Maladie")),Congé!$B6,"")</f>
        <v/>
      </c>
      <c r="H37" s="28" t="str">
        <f>IF(SUMPRODUCT((Congé!$D$4:$NE$4=Septembre!H$24)*(Congé!$D6:$NE6="Maladie")),Congé!$B6,"")</f>
        <v/>
      </c>
      <c r="I37" s="28" t="str">
        <f>IF(SUMPRODUCT((Congé!$D$4:$NE$4=Septembre!I$24)*(Congé!$D6:$NE6="Maladie")),Congé!$B6,"")</f>
        <v/>
      </c>
      <c r="J37" s="29" t="str">
        <f>IF(SUMPRODUCT((Congé!$D$4:$NE$4=Septembre!J$24)*(Congé!$D6:$NE6="Maladie")),Congé!$B6,"")</f>
        <v/>
      </c>
      <c r="L37" s="74"/>
      <c r="M37" s="40"/>
      <c r="N37" s="74"/>
      <c r="O37" s="40"/>
      <c r="P37" s="74"/>
      <c r="Q37" s="40"/>
      <c r="R37" s="74"/>
      <c r="S37" s="40"/>
    </row>
    <row r="38" spans="1:19" x14ac:dyDescent="0.25">
      <c r="A38" s="85"/>
      <c r="B38" s="71"/>
      <c r="C38" s="71"/>
      <c r="D38" s="71"/>
      <c r="E38" s="71"/>
      <c r="F38" s="27" t="str">
        <f>IF(SUMPRODUCT((Congé!$D$4:$NE$4=Septembre!F$24)*(Congé!$D7:$NE7="Maladie")),Congé!$B7,"")</f>
        <v/>
      </c>
      <c r="G38" s="28" t="str">
        <f>IF(SUMPRODUCT((Congé!$D$4:$NE$4=Septembre!G$24)*(Congé!$D7:$NE7="Maladie")),Congé!$B7,"")</f>
        <v/>
      </c>
      <c r="H38" s="28" t="str">
        <f>IF(SUMPRODUCT((Congé!$D$4:$NE$4=Septembre!H$24)*(Congé!$D7:$NE7="Maladie")),Congé!$B7,"")</f>
        <v/>
      </c>
      <c r="I38" s="28" t="str">
        <f>IF(SUMPRODUCT((Congé!$D$4:$NE$4=Septembre!I$24)*(Congé!$D7:$NE7="Maladie")),Congé!$B7,"")</f>
        <v/>
      </c>
      <c r="J38" s="29" t="str">
        <f>IF(SUMPRODUCT((Congé!$D$4:$NE$4=Septembre!J$24)*(Congé!$D7:$NE7="Maladie")),Congé!$B7,"")</f>
        <v/>
      </c>
      <c r="L38" s="74"/>
      <c r="M38" s="40"/>
      <c r="N38" s="74"/>
      <c r="O38" s="40"/>
      <c r="P38" s="74"/>
      <c r="Q38" s="40"/>
      <c r="R38" s="74"/>
      <c r="S38" s="40"/>
    </row>
    <row r="39" spans="1:19" x14ac:dyDescent="0.25">
      <c r="A39" s="85"/>
      <c r="B39" s="71"/>
      <c r="C39" s="71"/>
      <c r="D39" s="71"/>
      <c r="E39" s="71"/>
      <c r="F39" s="27" t="str">
        <f>IF(SUMPRODUCT((Congé!$D$4:$NE$4=Septembre!F$24)*(Congé!$D8:$NE8="Maladie")),Congé!$B8,"")</f>
        <v/>
      </c>
      <c r="G39" s="28" t="str">
        <f>IF(SUMPRODUCT((Congé!$D$4:$NE$4=Septembre!G$24)*(Congé!$D8:$NE8="Maladie")),Congé!$B8,"")</f>
        <v/>
      </c>
      <c r="H39" s="28" t="str">
        <f>IF(SUMPRODUCT((Congé!$D$4:$NE$4=Septembre!H$24)*(Congé!$D8:$NE8="Maladie")),Congé!$B8,"")</f>
        <v/>
      </c>
      <c r="I39" s="28" t="str">
        <f>IF(SUMPRODUCT((Congé!$D$4:$NE$4=Septembre!I$24)*(Congé!$D8:$NE8="Maladie")),Congé!$B8,"")</f>
        <v/>
      </c>
      <c r="J39" s="29" t="str">
        <f>IF(SUMPRODUCT((Congé!$D$4:$NE$4=Septembre!J$24)*(Congé!$D8:$NE8="Maladie")),Congé!$B8,"")</f>
        <v/>
      </c>
      <c r="L39" s="74"/>
      <c r="M39" s="40"/>
      <c r="N39" s="74"/>
      <c r="O39" s="40"/>
      <c r="P39" s="74"/>
      <c r="Q39" s="40"/>
      <c r="R39" s="74"/>
      <c r="S39" s="40"/>
    </row>
    <row r="40" spans="1:19" ht="15.75" thickBot="1" x14ac:dyDescent="0.3">
      <c r="A40" s="86"/>
      <c r="B40" s="72"/>
      <c r="C40" s="72"/>
      <c r="D40" s="72"/>
      <c r="E40" s="72"/>
      <c r="F40" s="27" t="str">
        <f>IF(SUMPRODUCT((Congé!$D$4:$NE$4=Septembre!F$24)*(Congé!$D9:$NE9="Maladie")),Congé!$B9,"")</f>
        <v/>
      </c>
      <c r="G40" s="28" t="str">
        <f>IF(SUMPRODUCT((Congé!$D$4:$NE$4=Septembre!G$24)*(Congé!$D9:$NE9="Maladie")),Congé!$B9,"")</f>
        <v/>
      </c>
      <c r="H40" s="28" t="str">
        <f>IF(SUMPRODUCT((Congé!$D$4:$NE$4=Septembre!H$24)*(Congé!$D9:$NE9="Maladie")),Congé!$B9,"")</f>
        <v/>
      </c>
      <c r="I40" s="28" t="str">
        <f>IF(SUMPRODUCT((Congé!$D$4:$NE$4=Septembre!I$24)*(Congé!$D9:$NE9="Maladie")),Congé!$B9,"")</f>
        <v/>
      </c>
      <c r="J40" s="29" t="str">
        <f>IF(SUMPRODUCT((Congé!$D$4:$NE$4=Septembre!J$24)*(Congé!$D9:$NE9="Maladie")),Congé!$B9,"")</f>
        <v/>
      </c>
      <c r="L40" s="74"/>
      <c r="M40" s="40"/>
      <c r="N40" s="74"/>
      <c r="O40" s="40"/>
      <c r="P40" s="74"/>
      <c r="Q40" s="40"/>
      <c r="R40" s="74"/>
      <c r="S40" s="40"/>
    </row>
    <row r="41" spans="1:19" ht="15.75" thickBot="1" x14ac:dyDescent="0.3">
      <c r="A41" s="78" t="s">
        <v>5</v>
      </c>
      <c r="B41" s="53"/>
      <c r="C41" s="53"/>
      <c r="D41" s="53"/>
      <c r="E41" s="53"/>
      <c r="F41" s="27" t="str">
        <f>IF(SUMPRODUCT((Congé!$D$4:$NE$4=Septembre!F$24)*(Congé!$D10:$NE10="Maladie")),Congé!$B10,"")</f>
        <v/>
      </c>
      <c r="G41" s="28" t="str">
        <f>IF(SUMPRODUCT((Congé!$D$4:$NE$4=Septembre!G$24)*(Congé!$D10:$NE10="Maladie")),Congé!$B10,"")</f>
        <v/>
      </c>
      <c r="H41" s="28" t="str">
        <f>IF(SUMPRODUCT((Congé!$D$4:$NE$4=Septembre!H$24)*(Congé!$D10:$NE10="Maladie")),Congé!$B10,"")</f>
        <v/>
      </c>
      <c r="I41" s="28" t="str">
        <f>IF(SUMPRODUCT((Congé!$D$4:$NE$4=Septembre!I$24)*(Congé!$D10:$NE10="Maladie")),Congé!$B10,"")</f>
        <v/>
      </c>
      <c r="J41" s="29" t="str">
        <f>IF(SUMPRODUCT((Congé!$D$4:$NE$4=Septembre!J$24)*(Congé!$D10:$NE10="Maladie")),Congé!$B10,"")</f>
        <v/>
      </c>
      <c r="L41" s="74"/>
      <c r="M41" s="40"/>
      <c r="N41" s="74"/>
      <c r="O41" s="40"/>
      <c r="P41" s="74"/>
      <c r="Q41" s="40"/>
      <c r="R41" s="74"/>
      <c r="S41" s="40"/>
    </row>
    <row r="42" spans="1:19" ht="23.25" x14ac:dyDescent="0.35">
      <c r="A42" s="79"/>
      <c r="B42" s="54"/>
      <c r="C42" s="54"/>
      <c r="D42" s="54"/>
      <c r="E42" s="54"/>
      <c r="F42" s="27" t="str">
        <f>IF(SUMPRODUCT((Congé!$D$4:$NE$4=Septembre!F$24)*(Congé!$D11:$NE11="Maladie")),Congé!$B11,"")</f>
        <v/>
      </c>
      <c r="G42" s="28" t="str">
        <f>IF(SUMPRODUCT((Congé!$D$4:$NE$4=Septembre!G$24)*(Congé!$D11:$NE11="Maladie")),Congé!$B11,"")</f>
        <v/>
      </c>
      <c r="H42" s="28" t="str">
        <f>IF(SUMPRODUCT((Congé!$D$4:$NE$4=Septembre!H$24)*(Congé!$D11:$NE11="Maladie")),Congé!$B11,"")</f>
        <v/>
      </c>
      <c r="I42" s="28" t="str">
        <f>IF(SUMPRODUCT((Congé!$D$4:$NE$4=Septembre!I$24)*(Congé!$D11:$NE11="Maladie")),Congé!$B11,"")</f>
        <v/>
      </c>
      <c r="J42" s="29" t="str">
        <f>IF(SUMPRODUCT((Congé!$D$4:$NE$4=Septembre!J$24)*(Congé!$D11:$NE11="Maladie")),Congé!$B11,"")</f>
        <v/>
      </c>
      <c r="L42" s="45"/>
      <c r="M42" s="46"/>
      <c r="N42" s="47"/>
      <c r="O42" s="46"/>
      <c r="P42" s="47"/>
      <c r="Q42" s="46"/>
      <c r="R42" s="47"/>
      <c r="S42" s="48"/>
    </row>
    <row r="43" spans="1:19" ht="15.75" thickBot="1" x14ac:dyDescent="0.3">
      <c r="A43" s="80"/>
      <c r="B43" s="55"/>
      <c r="C43" s="55"/>
      <c r="D43" s="55"/>
      <c r="E43" s="55"/>
      <c r="F43" s="30" t="str">
        <f>IF(SUMPRODUCT((Congé!$D$4:$NE$4=Septembre!F$24)*(Congé!$D12:$NE12="Maladie")),Congé!$B12,"")</f>
        <v/>
      </c>
      <c r="G43" s="31" t="str">
        <f>IF(SUMPRODUCT((Congé!$D$4:$NE$4=Septembre!G$24)*(Congé!$D12:$NE12="Maladie")),Congé!$B12,"")</f>
        <v/>
      </c>
      <c r="H43" s="31" t="str">
        <f>IF(SUMPRODUCT((Congé!$D$4:$NE$4=Septembre!H$24)*(Congé!$D12:$NE12="Maladie")),Congé!$B12,"")</f>
        <v/>
      </c>
      <c r="I43" s="31" t="str">
        <f>IF(SUMPRODUCT((Congé!$D$4:$NE$4=Septembre!I$24)*(Congé!$D12:$NE12="Maladie")),Congé!$B12,"")</f>
        <v/>
      </c>
      <c r="J43" s="32" t="str">
        <f>IF(SUMPRODUCT((Congé!$D$4:$NE$4=Septembre!J$24)*(Congé!$D12:$NE12="Maladie")),Congé!$B12,"")</f>
        <v/>
      </c>
      <c r="L43" s="49"/>
      <c r="M43" s="50"/>
      <c r="N43" s="51"/>
      <c r="O43" s="50"/>
      <c r="P43" s="51"/>
      <c r="Q43" s="50"/>
      <c r="R43" s="51"/>
      <c r="S43" s="52"/>
    </row>
    <row r="44" spans="1:19" ht="15.75" thickBot="1" x14ac:dyDescent="0.3"/>
    <row r="45" spans="1:19" ht="23.25" x14ac:dyDescent="0.35">
      <c r="A45" s="67" t="s">
        <v>24</v>
      </c>
      <c r="B45" s="21" t="s">
        <v>26</v>
      </c>
      <c r="C45" s="66">
        <v>44088</v>
      </c>
      <c r="D45" s="41" t="s">
        <v>21</v>
      </c>
      <c r="E45" s="26">
        <f>C45+4</f>
        <v>44092</v>
      </c>
      <c r="F45" s="25" t="s">
        <v>28</v>
      </c>
      <c r="G45" s="56"/>
      <c r="H45" s="56"/>
      <c r="I45" s="56"/>
      <c r="J45" s="57"/>
      <c r="L45" s="15" t="str">
        <f>A45</f>
        <v>S34</v>
      </c>
      <c r="M45" s="16" t="s">
        <v>26</v>
      </c>
      <c r="N45" s="23">
        <f>C45</f>
        <v>44088</v>
      </c>
      <c r="O45" s="22"/>
      <c r="P45" s="16" t="s">
        <v>21</v>
      </c>
      <c r="Q45" s="23">
        <f>E45</f>
        <v>44092</v>
      </c>
      <c r="R45" s="22"/>
      <c r="S45" s="17"/>
    </row>
    <row r="46" spans="1:19" ht="24" thickBot="1" x14ac:dyDescent="0.4">
      <c r="A46" s="18"/>
      <c r="B46" s="19"/>
      <c r="C46" s="19"/>
      <c r="D46" s="19"/>
      <c r="E46" s="19"/>
      <c r="F46" s="58">
        <f>C45</f>
        <v>44088</v>
      </c>
      <c r="G46" s="59">
        <f>F46+1</f>
        <v>44089</v>
      </c>
      <c r="H46" s="59">
        <f t="shared" ref="H46:J46" si="9">G46+1</f>
        <v>44090</v>
      </c>
      <c r="I46" s="59">
        <f t="shared" si="9"/>
        <v>44091</v>
      </c>
      <c r="J46" s="60">
        <f t="shared" si="9"/>
        <v>44092</v>
      </c>
      <c r="L46" s="18"/>
      <c r="M46" s="19"/>
      <c r="N46" s="19"/>
      <c r="O46" s="19"/>
      <c r="P46" s="19"/>
      <c r="Q46" s="19"/>
      <c r="R46" s="19"/>
      <c r="S46" s="20"/>
    </row>
    <row r="47" spans="1:19" ht="18.75" thickBot="1" x14ac:dyDescent="0.3">
      <c r="A47" s="61"/>
      <c r="B47" s="62" t="s">
        <v>16</v>
      </c>
      <c r="C47" s="62" t="s">
        <v>18</v>
      </c>
      <c r="D47" s="62" t="s">
        <v>17</v>
      </c>
      <c r="E47" s="62" t="s">
        <v>19</v>
      </c>
      <c r="F47" s="93">
        <f>F46</f>
        <v>44088</v>
      </c>
      <c r="G47" s="94">
        <f t="shared" ref="G47" si="10">G46</f>
        <v>44089</v>
      </c>
      <c r="H47" s="94">
        <f t="shared" ref="H47" si="11">H46</f>
        <v>44090</v>
      </c>
      <c r="I47" s="94">
        <f t="shared" ref="I47" si="12">I46</f>
        <v>44091</v>
      </c>
      <c r="J47" s="95">
        <f t="shared" ref="J47" si="13">J46</f>
        <v>44092</v>
      </c>
      <c r="L47" s="76" t="str">
        <f>B47</f>
        <v>Soudure</v>
      </c>
      <c r="M47" s="77"/>
      <c r="N47" s="76" t="str">
        <f>C47</f>
        <v>Peinture</v>
      </c>
      <c r="O47" s="77"/>
      <c r="P47" s="76" t="str">
        <f>D47</f>
        <v>Finition</v>
      </c>
      <c r="Q47" s="77"/>
      <c r="R47" s="76" t="str">
        <f>E47</f>
        <v>Collage</v>
      </c>
      <c r="S47" s="77"/>
    </row>
    <row r="48" spans="1:19" x14ac:dyDescent="0.25">
      <c r="A48" s="81" t="s">
        <v>1</v>
      </c>
      <c r="B48" s="68"/>
      <c r="C48" s="68"/>
      <c r="D48" s="68"/>
      <c r="E48" s="68"/>
      <c r="F48" s="90" t="str">
        <f>IF(SUMPRODUCT((Congé!$D$4:$NE$4=Septembre!F$46)*(Congé!$D5:$NE5="Congé"))+SUMPRODUCT((Congé!$D$4:$NE$4=Septembre!F$46)*(Congé!$D5:$NE5="Récup")),Congé!$B5,"")</f>
        <v/>
      </c>
      <c r="G48" s="91" t="str">
        <f>IF(SUMPRODUCT((Congé!$D$4:$NE$4=Septembre!G$46)*(Congé!$D5:$NE5="Congé"))+SUMPRODUCT((Congé!$D$4:$NE$4=Septembre!G$46)*(Congé!$D5:$NE5="Récup")),Congé!$B5,"")</f>
        <v/>
      </c>
      <c r="H48" s="91" t="str">
        <f>IF(SUMPRODUCT((Congé!$D$4:$NE$4=Septembre!H$46)*(Congé!$D5:$NE5="Congé"))+SUMPRODUCT((Congé!$D$4:$NE$4=Septembre!H$46)*(Congé!$D5:$NE5="Récup")),Congé!$B5,"")</f>
        <v/>
      </c>
      <c r="I48" s="91" t="str">
        <f>IF(SUMPRODUCT((Congé!$D$4:$NE$4=Septembre!I$46)*(Congé!$D5:$NE5="Congé"))+SUMPRODUCT((Congé!$D$4:$NE$4=Septembre!I$46)*(Congé!$D5:$NE5="Récup")),Congé!$B5,"")</f>
        <v/>
      </c>
      <c r="J48" s="92" t="str">
        <f>IF(SUMPRODUCT((Congé!$D$4:$NE$4=Septembre!J$46)*(Congé!$D5:$NE5="Congé"))+SUMPRODUCT((Congé!$D$4:$NE$4=Septembre!J$46)*(Congé!$D5:$NE5="Récup")),Congé!$B5,"")</f>
        <v/>
      </c>
      <c r="L48" s="73" t="s">
        <v>10</v>
      </c>
      <c r="M48" s="39">
        <f>COUNTIF($B$4:$E$21,L48)</f>
        <v>0</v>
      </c>
      <c r="N48" s="73" t="s">
        <v>10</v>
      </c>
      <c r="O48" s="39">
        <f>COUNTIF($B$4:$E$21,N48)</f>
        <v>0</v>
      </c>
      <c r="P48" s="73" t="s">
        <v>15</v>
      </c>
      <c r="Q48" s="39">
        <f>COUNTIF($B$4:$E$21,P48)</f>
        <v>0</v>
      </c>
      <c r="R48" s="73" t="s">
        <v>11</v>
      </c>
      <c r="S48" s="39">
        <f>COUNTIF($B$4:$E$21,R48)</f>
        <v>0</v>
      </c>
    </row>
    <row r="49" spans="1:19" x14ac:dyDescent="0.25">
      <c r="A49" s="82"/>
      <c r="B49" s="69"/>
      <c r="C49" s="69"/>
      <c r="D49" s="69"/>
      <c r="E49" s="69"/>
      <c r="F49" s="33" t="str">
        <f>IF(SUMPRODUCT((Congé!$D$4:$NE$4=Septembre!F$46)*(Congé!$D6:$NE6="Congé"))+SUMPRODUCT((Congé!$D$4:$NE$4=Septembre!F$46)*(Congé!$D6:$NE6="Récup")),Congé!$B6,"")</f>
        <v/>
      </c>
      <c r="G49" s="34" t="str">
        <f>IF(SUMPRODUCT((Congé!$D$4:$NE$4=Septembre!G$46)*(Congé!$D6:$NE6="Congé"))+SUMPRODUCT((Congé!$D$4:$NE$4=Septembre!G$46)*(Congé!$D6:$NE6="Récup")),Congé!$B6,"")</f>
        <v/>
      </c>
      <c r="H49" s="34" t="str">
        <f>IF(SUMPRODUCT((Congé!$D$4:$NE$4=Septembre!H$46)*(Congé!$D6:$NE6="Congé"))+SUMPRODUCT((Congé!$D$4:$NE$4=Septembre!H$46)*(Congé!$D6:$NE6="Récup")),Congé!$B6,"")</f>
        <v/>
      </c>
      <c r="I49" s="34" t="str">
        <f>IF(SUMPRODUCT((Congé!$D$4:$NE$4=Septembre!I$46)*(Congé!$D6:$NE6="Congé"))+SUMPRODUCT((Congé!$D$4:$NE$4=Septembre!I$46)*(Congé!$D6:$NE6="Récup")),Congé!$B6,"")</f>
        <v/>
      </c>
      <c r="J49" s="35" t="str">
        <f>IF(SUMPRODUCT((Congé!$D$4:$NE$4=Septembre!J$46)*(Congé!$D6:$NE6="Congé"))+SUMPRODUCT((Congé!$D$4:$NE$4=Septembre!J$46)*(Congé!$D6:$NE6="Récup")),Congé!$B6,"")</f>
        <v/>
      </c>
      <c r="L49" s="74" t="s">
        <v>11</v>
      </c>
      <c r="M49" s="40">
        <f>COUNTIF($B$4:$E$21,L49)</f>
        <v>0</v>
      </c>
      <c r="N49" s="74" t="s">
        <v>14</v>
      </c>
      <c r="O49" s="40">
        <f>COUNTIF($B$4:$E$21,N49)</f>
        <v>0</v>
      </c>
      <c r="P49" s="74" t="s">
        <v>12</v>
      </c>
      <c r="Q49" s="40">
        <f>COUNTIF($B$4:$E$21,P49)</f>
        <v>0</v>
      </c>
      <c r="R49" s="74" t="s">
        <v>13</v>
      </c>
      <c r="S49" s="40">
        <f>COUNTIF($B$4:$E$21,R49)</f>
        <v>0</v>
      </c>
    </row>
    <row r="50" spans="1:19" x14ac:dyDescent="0.25">
      <c r="A50" s="82"/>
      <c r="B50" s="69"/>
      <c r="C50" s="69"/>
      <c r="D50" s="69"/>
      <c r="E50" s="69"/>
      <c r="F50" s="33" t="str">
        <f>IF(SUMPRODUCT((Congé!$D$4:$NE$4=Septembre!F$46)*(Congé!$D7:$NE7="Congé"))+SUMPRODUCT((Congé!$D$4:$NE$4=Septembre!F$46)*(Congé!$D7:$NE7="Récup")),Congé!$B7,"")</f>
        <v/>
      </c>
      <c r="G50" s="34" t="str">
        <f>IF(SUMPRODUCT((Congé!$D$4:$NE$4=Septembre!G$46)*(Congé!$D7:$NE7="Congé"))+SUMPRODUCT((Congé!$D$4:$NE$4=Septembre!G$46)*(Congé!$D7:$NE7="Récup")),Congé!$B7,"")</f>
        <v/>
      </c>
      <c r="H50" s="34" t="str">
        <f>IF(SUMPRODUCT((Congé!$D$4:$NE$4=Septembre!H$46)*(Congé!$D7:$NE7="Congé"))+SUMPRODUCT((Congé!$D$4:$NE$4=Septembre!H$46)*(Congé!$D7:$NE7="Récup")),Congé!$B7,"")</f>
        <v/>
      </c>
      <c r="I50" s="34" t="str">
        <f>IF(SUMPRODUCT((Congé!$D$4:$NE$4=Septembre!I$46)*(Congé!$D7:$NE7="Congé"))+SUMPRODUCT((Congé!$D$4:$NE$4=Septembre!I$46)*(Congé!$D7:$NE7="Récup")),Congé!$B7,"")</f>
        <v/>
      </c>
      <c r="J50" s="35" t="str">
        <f>IF(SUMPRODUCT((Congé!$D$4:$NE$4=Septembre!J$46)*(Congé!$D7:$NE7="Congé"))+SUMPRODUCT((Congé!$D$4:$NE$4=Septembre!J$46)*(Congé!$D7:$NE7="Récup")),Congé!$B7,"")</f>
        <v/>
      </c>
      <c r="L50" s="74" t="s">
        <v>13</v>
      </c>
      <c r="M50" s="40">
        <f>COUNTIF($B$4:$E$21,L50)</f>
        <v>0</v>
      </c>
      <c r="N50" s="74" t="s">
        <v>15</v>
      </c>
      <c r="O50" s="40">
        <f>COUNTIF($B$4:$E$21,N50)</f>
        <v>0</v>
      </c>
      <c r="P50" s="74"/>
      <c r="Q50" s="40"/>
      <c r="R50" s="74"/>
      <c r="S50" s="40"/>
    </row>
    <row r="51" spans="1:19" x14ac:dyDescent="0.25">
      <c r="A51" s="82"/>
      <c r="B51" s="69"/>
      <c r="C51" s="69"/>
      <c r="D51" s="69"/>
      <c r="E51" s="69"/>
      <c r="F51" s="33" t="str">
        <f>IF(SUMPRODUCT((Congé!$D$4:$NE$4=Septembre!F$46)*(Congé!$D8:$NE8="Congé"))+SUMPRODUCT((Congé!$D$4:$NE$4=Septembre!F$46)*(Congé!$D8:$NE8="Récup")),Congé!$B8,"")</f>
        <v/>
      </c>
      <c r="G51" s="34" t="str">
        <f>IF(SUMPRODUCT((Congé!$D$4:$NE$4=Septembre!G$46)*(Congé!$D8:$NE8="Congé"))+SUMPRODUCT((Congé!$D$4:$NE$4=Septembre!G$46)*(Congé!$D8:$NE8="Récup")),Congé!$B8,"")</f>
        <v/>
      </c>
      <c r="H51" s="34" t="str">
        <f>IF(SUMPRODUCT((Congé!$D$4:$NE$4=Septembre!H$46)*(Congé!$D8:$NE8="Congé"))+SUMPRODUCT((Congé!$D$4:$NE$4=Septembre!H$46)*(Congé!$D8:$NE8="Récup")),Congé!$B8,"")</f>
        <v/>
      </c>
      <c r="I51" s="34" t="str">
        <f>IF(SUMPRODUCT((Congé!$D$4:$NE$4=Septembre!I$46)*(Congé!$D8:$NE8="Congé"))+SUMPRODUCT((Congé!$D$4:$NE$4=Septembre!I$46)*(Congé!$D8:$NE8="Récup")),Congé!$B8,"")</f>
        <v/>
      </c>
      <c r="J51" s="35" t="str">
        <f>IF(SUMPRODUCT((Congé!$D$4:$NE$4=Septembre!J$46)*(Congé!$D8:$NE8="Congé"))+SUMPRODUCT((Congé!$D$4:$NE$4=Septembre!J$46)*(Congé!$D8:$NE8="Récup")),Congé!$B8,"")</f>
        <v/>
      </c>
      <c r="L51" s="74"/>
      <c r="M51" s="40"/>
      <c r="N51" s="74"/>
      <c r="O51" s="40"/>
      <c r="P51" s="74"/>
      <c r="Q51" s="40"/>
      <c r="R51" s="74"/>
      <c r="S51" s="40"/>
    </row>
    <row r="52" spans="1:19" ht="15.75" thickBot="1" x14ac:dyDescent="0.3">
      <c r="A52" s="83"/>
      <c r="B52" s="70"/>
      <c r="C52" s="70"/>
      <c r="D52" s="70"/>
      <c r="E52" s="70"/>
      <c r="F52" s="33" t="str">
        <f>IF(SUMPRODUCT((Congé!$D$4:$NE$4=Septembre!F$46)*(Congé!$D9:$NE9="Congé"))+SUMPRODUCT((Congé!$D$4:$NE$4=Septembre!F$46)*(Congé!$D9:$NE9="Récup")),Congé!$B9,"")</f>
        <v/>
      </c>
      <c r="G52" s="34" t="str">
        <f>IF(SUMPRODUCT((Congé!$D$4:$NE$4=Septembre!G$46)*(Congé!$D9:$NE9="Congé"))+SUMPRODUCT((Congé!$D$4:$NE$4=Septembre!G$46)*(Congé!$D9:$NE9="Récup")),Congé!$B9,"")</f>
        <v/>
      </c>
      <c r="H52" s="34" t="str">
        <f>IF(SUMPRODUCT((Congé!$D$4:$NE$4=Septembre!H$46)*(Congé!$D9:$NE9="Congé"))+SUMPRODUCT((Congé!$D$4:$NE$4=Septembre!H$46)*(Congé!$D9:$NE9="Récup")),Congé!$B9,"")</f>
        <v/>
      </c>
      <c r="I52" s="34" t="str">
        <f>IF(SUMPRODUCT((Congé!$D$4:$NE$4=Septembre!I$46)*(Congé!$D9:$NE9="Congé"))+SUMPRODUCT((Congé!$D$4:$NE$4=Septembre!I$46)*(Congé!$D9:$NE9="Récup")),Congé!$B9,"")</f>
        <v/>
      </c>
      <c r="J52" s="35" t="str">
        <f>IF(SUMPRODUCT((Congé!$D$4:$NE$4=Septembre!J$46)*(Congé!$D9:$NE9="Congé"))+SUMPRODUCT((Congé!$D$4:$NE$4=Septembre!J$46)*(Congé!$D9:$NE9="Récup")),Congé!$B9,"")</f>
        <v/>
      </c>
      <c r="L52" s="74"/>
      <c r="M52" s="40"/>
      <c r="N52" s="74"/>
      <c r="O52" s="40"/>
      <c r="P52" s="74"/>
      <c r="Q52" s="40"/>
      <c r="R52" s="74"/>
      <c r="S52" s="40"/>
    </row>
    <row r="53" spans="1:19" x14ac:dyDescent="0.25">
      <c r="A53" s="81" t="s">
        <v>2</v>
      </c>
      <c r="B53" s="68"/>
      <c r="C53" s="68"/>
      <c r="D53" s="68"/>
      <c r="E53" s="68"/>
      <c r="F53" s="33" t="str">
        <f>IF(SUMPRODUCT((Congé!$D$4:$NE$4=Septembre!F$46)*(Congé!$D10:$NE10="Congé"))+SUMPRODUCT((Congé!$D$4:$NE$4=Septembre!F$46)*(Congé!$D10:$NE10="Récup")),Congé!$B10,"")</f>
        <v/>
      </c>
      <c r="G53" s="34" t="str">
        <f>IF(SUMPRODUCT((Congé!$D$4:$NE$4=Septembre!G$46)*(Congé!$D10:$NE10="Congé"))+SUMPRODUCT((Congé!$D$4:$NE$4=Septembre!G$46)*(Congé!$D10:$NE10="Récup")),Congé!$B10,"")</f>
        <v/>
      </c>
      <c r="H53" s="34" t="str">
        <f>IF(SUMPRODUCT((Congé!$D$4:$NE$4=Septembre!H$46)*(Congé!$D10:$NE10="Congé"))+SUMPRODUCT((Congé!$D$4:$NE$4=Septembre!H$46)*(Congé!$D10:$NE10="Récup")),Congé!$B10,"")</f>
        <v/>
      </c>
      <c r="I53" s="34" t="str">
        <f>IF(SUMPRODUCT((Congé!$D$4:$NE$4=Septembre!I$46)*(Congé!$D10:$NE10="Congé"))+SUMPRODUCT((Congé!$D$4:$NE$4=Septembre!I$46)*(Congé!$D10:$NE10="Récup")),Congé!$B10,"")</f>
        <v/>
      </c>
      <c r="J53" s="35" t="str">
        <f>IF(SUMPRODUCT((Congé!$D$4:$NE$4=Septembre!J$46)*(Congé!$D10:$NE10="Congé"))+SUMPRODUCT((Congé!$D$4:$NE$4=Septembre!J$46)*(Congé!$D10:$NE10="Récup")),Congé!$B10,"")</f>
        <v/>
      </c>
      <c r="L53" s="74"/>
      <c r="M53" s="40"/>
      <c r="N53" s="74"/>
      <c r="O53" s="40"/>
      <c r="P53" s="74"/>
      <c r="Q53" s="40"/>
      <c r="R53" s="74"/>
      <c r="S53" s="40"/>
    </row>
    <row r="54" spans="1:19" x14ac:dyDescent="0.25">
      <c r="A54" s="82"/>
      <c r="B54" s="69"/>
      <c r="C54" s="69"/>
      <c r="D54" s="69"/>
      <c r="E54" s="69"/>
      <c r="F54" s="33" t="str">
        <f>IF(SUMPRODUCT((Congé!$D$4:$NE$4=Septembre!F$46)*(Congé!$D11:$NE11="Congé"))+SUMPRODUCT((Congé!$D$4:$NE$4=Septembre!F$46)*(Congé!$D11:$NE11="Récup")),Congé!$B11,"")</f>
        <v/>
      </c>
      <c r="G54" s="34" t="str">
        <f>IF(SUMPRODUCT((Congé!$D$4:$NE$4=Septembre!G$46)*(Congé!$D11:$NE11="Congé"))+SUMPRODUCT((Congé!$D$4:$NE$4=Septembre!G$46)*(Congé!$D11:$NE11="Récup")),Congé!$B11,"")</f>
        <v/>
      </c>
      <c r="H54" s="34" t="str">
        <f>IF(SUMPRODUCT((Congé!$D$4:$NE$4=Septembre!H$46)*(Congé!$D11:$NE11="Congé"))+SUMPRODUCT((Congé!$D$4:$NE$4=Septembre!H$46)*(Congé!$D11:$NE11="Récup")),Congé!$B11,"")</f>
        <v/>
      </c>
      <c r="I54" s="34" t="str">
        <f>IF(SUMPRODUCT((Congé!$D$4:$NE$4=Septembre!I$46)*(Congé!$D11:$NE11="Congé"))+SUMPRODUCT((Congé!$D$4:$NE$4=Septembre!I$46)*(Congé!$D11:$NE11="Récup")),Congé!$B11,"")</f>
        <v/>
      </c>
      <c r="J54" s="35" t="str">
        <f>IF(SUMPRODUCT((Congé!$D$4:$NE$4=Septembre!J$46)*(Congé!$D11:$NE11="Congé"))+SUMPRODUCT((Congé!$D$4:$NE$4=Septembre!J$46)*(Congé!$D11:$NE11="Récup")),Congé!$B11,"")</f>
        <v/>
      </c>
      <c r="L54" s="74"/>
      <c r="M54" s="40"/>
      <c r="N54" s="74"/>
      <c r="O54" s="40"/>
      <c r="P54" s="74"/>
      <c r="Q54" s="40"/>
      <c r="R54" s="74"/>
      <c r="S54" s="40"/>
    </row>
    <row r="55" spans="1:19" ht="15.75" thickBot="1" x14ac:dyDescent="0.3">
      <c r="A55" s="82"/>
      <c r="B55" s="69"/>
      <c r="C55" s="69"/>
      <c r="D55" s="69"/>
      <c r="E55" s="69"/>
      <c r="F55" s="36" t="str">
        <f>IF(SUMPRODUCT((Congé!$D$4:$NE$4=Septembre!F$46)*(Congé!$D12:$NE12="Congé"))+SUMPRODUCT((Congé!$D$4:$NE$4=Septembre!F$46)*(Congé!$D12:$NE12="Récup")),Congé!$B12,"")</f>
        <v/>
      </c>
      <c r="G55" s="37" t="str">
        <f>IF(SUMPRODUCT((Congé!$D$4:$NE$4=Septembre!G$46)*(Congé!$D12:$NE12="Congé"))+SUMPRODUCT((Congé!$D$4:$NE$4=Septembre!G$46)*(Congé!$D12:$NE12="Récup")),Congé!$B12,"")</f>
        <v/>
      </c>
      <c r="H55" s="37" t="str">
        <f>IF(SUMPRODUCT((Congé!$D$4:$NE$4=Septembre!H$46)*(Congé!$D12:$NE12="Congé"))+SUMPRODUCT((Congé!$D$4:$NE$4=Septembre!H$46)*(Congé!$D12:$NE12="Récup")),Congé!$B12,"")</f>
        <v/>
      </c>
      <c r="I55" s="37" t="str">
        <f>IF(SUMPRODUCT((Congé!$D$4:$NE$4=Septembre!I$46)*(Congé!$D12:$NE12="Congé"))+SUMPRODUCT((Congé!$D$4:$NE$4=Septembre!I$46)*(Congé!$D12:$NE12="Récup")),Congé!$B12,"")</f>
        <v/>
      </c>
      <c r="J55" s="38" t="str">
        <f>IF(SUMPRODUCT((Congé!$D$4:$NE$4=Septembre!J$46)*(Congé!$D12:$NE12="Congé"))+SUMPRODUCT((Congé!$D$4:$NE$4=Septembre!J$46)*(Congé!$D12:$NE12="Récup")),Congé!$B12,"")</f>
        <v/>
      </c>
      <c r="L55" s="74"/>
      <c r="M55" s="40"/>
      <c r="N55" s="74"/>
      <c r="O55" s="40"/>
      <c r="P55" s="74"/>
      <c r="Q55" s="40"/>
      <c r="R55" s="74"/>
      <c r="S55" s="40"/>
    </row>
    <row r="56" spans="1:19" ht="15.75" x14ac:dyDescent="0.25">
      <c r="A56" s="82"/>
      <c r="B56" s="69"/>
      <c r="C56" s="69"/>
      <c r="D56" s="69"/>
      <c r="E56" s="69"/>
      <c r="F56" s="63" t="s">
        <v>29</v>
      </c>
      <c r="G56" s="64"/>
      <c r="H56" s="64"/>
      <c r="I56" s="64"/>
      <c r="J56" s="65"/>
      <c r="L56" s="74"/>
      <c r="M56" s="40"/>
      <c r="N56" s="74"/>
      <c r="O56" s="40"/>
      <c r="P56" s="74"/>
      <c r="Q56" s="40"/>
      <c r="R56" s="74"/>
      <c r="S56" s="40"/>
    </row>
    <row r="57" spans="1:19" ht="15.75" thickBot="1" x14ac:dyDescent="0.3">
      <c r="A57" s="83"/>
      <c r="B57" s="70"/>
      <c r="C57" s="70"/>
      <c r="D57" s="70"/>
      <c r="E57" s="70"/>
      <c r="F57" s="93">
        <f>F47</f>
        <v>44088</v>
      </c>
      <c r="G57" s="94">
        <f>G47</f>
        <v>44089</v>
      </c>
      <c r="H57" s="94">
        <f>H47</f>
        <v>44090</v>
      </c>
      <c r="I57" s="94">
        <f>I47</f>
        <v>44091</v>
      </c>
      <c r="J57" s="95">
        <f>J47</f>
        <v>44092</v>
      </c>
      <c r="L57" s="74"/>
      <c r="M57" s="40"/>
      <c r="N57" s="74"/>
      <c r="O57" s="40"/>
      <c r="P57" s="74"/>
      <c r="Q57" s="40"/>
      <c r="R57" s="74"/>
      <c r="S57" s="40"/>
    </row>
    <row r="58" spans="1:19" x14ac:dyDescent="0.25">
      <c r="A58" s="84" t="s">
        <v>3</v>
      </c>
      <c r="B58" s="68"/>
      <c r="C58" s="68"/>
      <c r="D58" s="68"/>
      <c r="E58" s="68"/>
      <c r="F58" s="87" t="str">
        <f>IF(SUMPRODUCT((Congé!$D$4:$NE$4=Septembre!F$46)*(Congé!$D5:$NE5="Maladie")),Congé!$B5,"")</f>
        <v/>
      </c>
      <c r="G58" s="88" t="str">
        <f>IF(SUMPRODUCT((Congé!$D$4:$NE$4=Septembre!G$46)*(Congé!$D5:$NE5="Maladie")),Congé!$B5,"")</f>
        <v/>
      </c>
      <c r="H58" s="88" t="str">
        <f>IF(SUMPRODUCT((Congé!$D$4:$NE$4=Septembre!H$46)*(Congé!$D5:$NE5="Maladie")),Congé!$B5,"")</f>
        <v/>
      </c>
      <c r="I58" s="88" t="str">
        <f>IF(SUMPRODUCT((Congé!$D$4:$NE$4=Septembre!I$46)*(Congé!$D5:$NE5="Maladie")),Congé!$B5,"")</f>
        <v/>
      </c>
      <c r="J58" s="89" t="str">
        <f>IF(SUMPRODUCT((Congé!$D$4:$NE$4=Septembre!J$46)*(Congé!$D5:$NE5="Maladie")),Congé!$B5,"")</f>
        <v/>
      </c>
      <c r="L58" s="74"/>
      <c r="M58" s="40"/>
      <c r="N58" s="74"/>
      <c r="O58" s="40"/>
      <c r="P58" s="74"/>
      <c r="Q58" s="40"/>
      <c r="R58" s="74"/>
      <c r="S58" s="40"/>
    </row>
    <row r="59" spans="1:19" x14ac:dyDescent="0.25">
      <c r="A59" s="85"/>
      <c r="B59" s="69"/>
      <c r="C59" s="69"/>
      <c r="D59" s="69"/>
      <c r="E59" s="69"/>
      <c r="F59" s="27" t="str">
        <f>IF(SUMPRODUCT((Congé!$D$4:$NE$4=Septembre!F$46)*(Congé!$D6:$NE6="Maladie")),Congé!$B6,"")</f>
        <v/>
      </c>
      <c r="G59" s="28" t="str">
        <f>IF(SUMPRODUCT((Congé!$D$4:$NE$4=Septembre!G$46)*(Congé!$D6:$NE6="Maladie")),Congé!$B6,"")</f>
        <v/>
      </c>
      <c r="H59" s="28" t="str">
        <f>IF(SUMPRODUCT((Congé!$D$4:$NE$4=Septembre!H$46)*(Congé!$D6:$NE6="Maladie")),Congé!$B6,"")</f>
        <v/>
      </c>
      <c r="I59" s="28" t="str">
        <f>IF(SUMPRODUCT((Congé!$D$4:$NE$4=Septembre!I$46)*(Congé!$D6:$NE6="Maladie")),Congé!$B6,"")</f>
        <v/>
      </c>
      <c r="J59" s="29" t="str">
        <f>IF(SUMPRODUCT((Congé!$D$4:$NE$4=Septembre!J$46)*(Congé!$D6:$NE6="Maladie")),Congé!$B6,"")</f>
        <v/>
      </c>
      <c r="L59" s="74"/>
      <c r="M59" s="40"/>
      <c r="N59" s="74"/>
      <c r="O59" s="40"/>
      <c r="P59" s="74"/>
      <c r="Q59" s="40"/>
      <c r="R59" s="74"/>
      <c r="S59" s="40"/>
    </row>
    <row r="60" spans="1:19" x14ac:dyDescent="0.25">
      <c r="A60" s="85"/>
      <c r="B60" s="71"/>
      <c r="C60" s="71"/>
      <c r="D60" s="71"/>
      <c r="E60" s="71"/>
      <c r="F60" s="27" t="str">
        <f>IF(SUMPRODUCT((Congé!$D$4:$NE$4=Septembre!F$46)*(Congé!$D7:$NE7="Maladie")),Congé!$B7,"")</f>
        <v/>
      </c>
      <c r="G60" s="28" t="str">
        <f>IF(SUMPRODUCT((Congé!$D$4:$NE$4=Septembre!G$46)*(Congé!$D7:$NE7="Maladie")),Congé!$B7,"")</f>
        <v/>
      </c>
      <c r="H60" s="28" t="str">
        <f>IF(SUMPRODUCT((Congé!$D$4:$NE$4=Septembre!H$46)*(Congé!$D7:$NE7="Maladie")),Congé!$B7,"")</f>
        <v/>
      </c>
      <c r="I60" s="28" t="str">
        <f>IF(SUMPRODUCT((Congé!$D$4:$NE$4=Septembre!I$46)*(Congé!$D7:$NE7="Maladie")),Congé!$B7,"")</f>
        <v/>
      </c>
      <c r="J60" s="29" t="str">
        <f>IF(SUMPRODUCT((Congé!$D$4:$NE$4=Septembre!J$46)*(Congé!$D7:$NE7="Maladie")),Congé!$B7,"")</f>
        <v/>
      </c>
      <c r="L60" s="74"/>
      <c r="M60" s="40"/>
      <c r="N60" s="74"/>
      <c r="O60" s="40"/>
      <c r="P60" s="74"/>
      <c r="Q60" s="40"/>
      <c r="R60" s="74"/>
      <c r="S60" s="40"/>
    </row>
    <row r="61" spans="1:19" x14ac:dyDescent="0.25">
      <c r="A61" s="85"/>
      <c r="B61" s="71"/>
      <c r="C61" s="71"/>
      <c r="D61" s="71"/>
      <c r="E61" s="71"/>
      <c r="F61" s="27" t="str">
        <f>IF(SUMPRODUCT((Congé!$D$4:$NE$4=Septembre!F$46)*(Congé!$D8:$NE8="Maladie")),Congé!$B8,"")</f>
        <v/>
      </c>
      <c r="G61" s="28" t="str">
        <f>IF(SUMPRODUCT((Congé!$D$4:$NE$4=Septembre!G$46)*(Congé!$D8:$NE8="Maladie")),Congé!$B8,"")</f>
        <v/>
      </c>
      <c r="H61" s="28" t="str">
        <f>IF(SUMPRODUCT((Congé!$D$4:$NE$4=Septembre!H$46)*(Congé!$D8:$NE8="Maladie")),Congé!$B8,"")</f>
        <v/>
      </c>
      <c r="I61" s="28" t="str">
        <f>IF(SUMPRODUCT((Congé!$D$4:$NE$4=Septembre!I$46)*(Congé!$D8:$NE8="Maladie")),Congé!$B8,"")</f>
        <v/>
      </c>
      <c r="J61" s="29" t="str">
        <f>IF(SUMPRODUCT((Congé!$D$4:$NE$4=Septembre!J$46)*(Congé!$D8:$NE8="Maladie")),Congé!$B8,"")</f>
        <v/>
      </c>
      <c r="L61" s="74"/>
      <c r="M61" s="40"/>
      <c r="N61" s="74"/>
      <c r="O61" s="40"/>
      <c r="P61" s="74"/>
      <c r="Q61" s="40"/>
      <c r="R61" s="74"/>
      <c r="S61" s="40"/>
    </row>
    <row r="62" spans="1:19" ht="15.75" thickBot="1" x14ac:dyDescent="0.3">
      <c r="A62" s="86"/>
      <c r="B62" s="72"/>
      <c r="C62" s="72"/>
      <c r="D62" s="72"/>
      <c r="E62" s="72"/>
      <c r="F62" s="27" t="str">
        <f>IF(SUMPRODUCT((Congé!$D$4:$NE$4=Septembre!F$46)*(Congé!$D9:$NE9="Maladie")),Congé!$B9,"")</f>
        <v/>
      </c>
      <c r="G62" s="28" t="str">
        <f>IF(SUMPRODUCT((Congé!$D$4:$NE$4=Septembre!G$46)*(Congé!$D9:$NE9="Maladie")),Congé!$B9,"")</f>
        <v/>
      </c>
      <c r="H62" s="28" t="str">
        <f>IF(SUMPRODUCT((Congé!$D$4:$NE$4=Septembre!H$46)*(Congé!$D9:$NE9="Maladie")),Congé!$B9,"")</f>
        <v/>
      </c>
      <c r="I62" s="28" t="str">
        <f>IF(SUMPRODUCT((Congé!$D$4:$NE$4=Septembre!I$46)*(Congé!$D9:$NE9="Maladie")),Congé!$B9,"")</f>
        <v/>
      </c>
      <c r="J62" s="29" t="str">
        <f>IF(SUMPRODUCT((Congé!$D$4:$NE$4=Septembre!J$46)*(Congé!$D9:$NE9="Maladie")),Congé!$B9,"")</f>
        <v/>
      </c>
      <c r="L62" s="74"/>
      <c r="M62" s="40"/>
      <c r="N62" s="74"/>
      <c r="O62" s="40"/>
      <c r="P62" s="74"/>
      <c r="Q62" s="40"/>
      <c r="R62" s="74"/>
      <c r="S62" s="40"/>
    </row>
    <row r="63" spans="1:19" ht="15.75" thickBot="1" x14ac:dyDescent="0.3">
      <c r="A63" s="78" t="s">
        <v>5</v>
      </c>
      <c r="B63" s="53"/>
      <c r="C63" s="53"/>
      <c r="D63" s="53"/>
      <c r="E63" s="53"/>
      <c r="F63" s="27" t="str">
        <f>IF(SUMPRODUCT((Congé!$D$4:$NE$4=Septembre!F$46)*(Congé!$D10:$NE10="Maladie")),Congé!$B10,"")</f>
        <v/>
      </c>
      <c r="G63" s="28" t="str">
        <f>IF(SUMPRODUCT((Congé!$D$4:$NE$4=Septembre!G$46)*(Congé!$D10:$NE10="Maladie")),Congé!$B10,"")</f>
        <v/>
      </c>
      <c r="H63" s="28" t="str">
        <f>IF(SUMPRODUCT((Congé!$D$4:$NE$4=Septembre!H$46)*(Congé!$D10:$NE10="Maladie")),Congé!$B10,"")</f>
        <v/>
      </c>
      <c r="I63" s="28" t="str">
        <f>IF(SUMPRODUCT((Congé!$D$4:$NE$4=Septembre!I$46)*(Congé!$D10:$NE10="Maladie")),Congé!$B10,"")</f>
        <v/>
      </c>
      <c r="J63" s="29" t="str">
        <f>IF(SUMPRODUCT((Congé!$D$4:$NE$4=Septembre!J$46)*(Congé!$D10:$NE10="Maladie")),Congé!$B10,"")</f>
        <v/>
      </c>
      <c r="L63" s="74"/>
      <c r="M63" s="40"/>
      <c r="N63" s="74"/>
      <c r="O63" s="40"/>
      <c r="P63" s="74"/>
      <c r="Q63" s="40"/>
      <c r="R63" s="74"/>
      <c r="S63" s="40"/>
    </row>
    <row r="64" spans="1:19" ht="23.25" x14ac:dyDescent="0.35">
      <c r="A64" s="79"/>
      <c r="B64" s="54"/>
      <c r="C64" s="54"/>
      <c r="D64" s="54"/>
      <c r="E64" s="54"/>
      <c r="F64" s="27" t="str">
        <f>IF(SUMPRODUCT((Congé!$D$4:$NE$4=Septembre!F$46)*(Congé!$D11:$NE11="Maladie")),Congé!$B11,"")</f>
        <v/>
      </c>
      <c r="G64" s="28" t="str">
        <f>IF(SUMPRODUCT((Congé!$D$4:$NE$4=Septembre!G$46)*(Congé!$D11:$NE11="Maladie")),Congé!$B11,"")</f>
        <v/>
      </c>
      <c r="H64" s="28" t="str">
        <f>IF(SUMPRODUCT((Congé!$D$4:$NE$4=Septembre!H$46)*(Congé!$D11:$NE11="Maladie")),Congé!$B11,"")</f>
        <v/>
      </c>
      <c r="I64" s="28" t="str">
        <f>IF(SUMPRODUCT((Congé!$D$4:$NE$4=Septembre!I$46)*(Congé!$D11:$NE11="Maladie")),Congé!$B11,"")</f>
        <v/>
      </c>
      <c r="J64" s="29" t="str">
        <f>IF(SUMPRODUCT((Congé!$D$4:$NE$4=Septembre!J$46)*(Congé!$D11:$NE11="Maladie")),Congé!$B11,"")</f>
        <v/>
      </c>
      <c r="L64" s="45"/>
      <c r="M64" s="46"/>
      <c r="N64" s="47"/>
      <c r="O64" s="46"/>
      <c r="P64" s="47"/>
      <c r="Q64" s="46"/>
      <c r="R64" s="47"/>
      <c r="S64" s="48"/>
    </row>
    <row r="65" spans="1:19" ht="15.75" thickBot="1" x14ac:dyDescent="0.3">
      <c r="A65" s="80"/>
      <c r="B65" s="55"/>
      <c r="C65" s="55"/>
      <c r="D65" s="55"/>
      <c r="E65" s="55"/>
      <c r="F65" s="30" t="str">
        <f>IF(SUMPRODUCT((Congé!$D$4:$NE$4=Septembre!F$46)*(Congé!$D12:$NE12="Maladie")),Congé!$B12,"")</f>
        <v/>
      </c>
      <c r="G65" s="31" t="str">
        <f>IF(SUMPRODUCT((Congé!$D$4:$NE$4=Septembre!G$46)*(Congé!$D12:$NE12="Maladie")),Congé!$B12,"")</f>
        <v/>
      </c>
      <c r="H65" s="31" t="str">
        <f>IF(SUMPRODUCT((Congé!$D$4:$NE$4=Septembre!H$46)*(Congé!$D12:$NE12="Maladie")),Congé!$B12,"")</f>
        <v/>
      </c>
      <c r="I65" s="31" t="str">
        <f>IF(SUMPRODUCT((Congé!$D$4:$NE$4=Septembre!I$46)*(Congé!$D12:$NE12="Maladie")),Congé!$B12,"")</f>
        <v/>
      </c>
      <c r="J65" s="32" t="str">
        <f>IF(SUMPRODUCT((Congé!$D$4:$NE$4=Septembre!J$46)*(Congé!$D12:$NE12="Maladie")),Congé!$B12,"")</f>
        <v/>
      </c>
      <c r="L65" s="49"/>
      <c r="M65" s="50"/>
      <c r="N65" s="51"/>
      <c r="O65" s="50"/>
      <c r="P65" s="51"/>
      <c r="Q65" s="50"/>
      <c r="R65" s="51"/>
      <c r="S65" s="52"/>
    </row>
    <row r="66" spans="1:19" ht="15.75" thickBot="1" x14ac:dyDescent="0.3"/>
    <row r="67" spans="1:19" ht="23.25" x14ac:dyDescent="0.35">
      <c r="A67" s="67" t="s">
        <v>25</v>
      </c>
      <c r="B67" s="21" t="s">
        <v>26</v>
      </c>
      <c r="C67" s="66">
        <v>44095</v>
      </c>
      <c r="D67" s="41" t="s">
        <v>21</v>
      </c>
      <c r="E67" s="26">
        <f>C67+4</f>
        <v>44099</v>
      </c>
      <c r="F67" s="25" t="s">
        <v>28</v>
      </c>
      <c r="G67" s="56"/>
      <c r="H67" s="56"/>
      <c r="I67" s="56"/>
      <c r="J67" s="57"/>
      <c r="L67" s="15" t="str">
        <f>A67</f>
        <v>S35</v>
      </c>
      <c r="M67" s="16" t="s">
        <v>26</v>
      </c>
      <c r="N67" s="23">
        <f>C67</f>
        <v>44095</v>
      </c>
      <c r="O67" s="22"/>
      <c r="P67" s="16" t="s">
        <v>21</v>
      </c>
      <c r="Q67" s="23">
        <f>E67</f>
        <v>44099</v>
      </c>
      <c r="R67" s="22"/>
      <c r="S67" s="17"/>
    </row>
    <row r="68" spans="1:19" ht="24" thickBot="1" x14ac:dyDescent="0.4">
      <c r="A68" s="18"/>
      <c r="B68" s="19"/>
      <c r="C68" s="19"/>
      <c r="D68" s="19"/>
      <c r="E68" s="19"/>
      <c r="F68" s="58">
        <f>C67</f>
        <v>44095</v>
      </c>
      <c r="G68" s="59">
        <f>F68+1</f>
        <v>44096</v>
      </c>
      <c r="H68" s="59">
        <f t="shared" ref="H68:J68" si="14">G68+1</f>
        <v>44097</v>
      </c>
      <c r="I68" s="59">
        <f t="shared" si="14"/>
        <v>44098</v>
      </c>
      <c r="J68" s="60">
        <f t="shared" si="14"/>
        <v>44099</v>
      </c>
      <c r="L68" s="18"/>
      <c r="M68" s="19"/>
      <c r="N68" s="19"/>
      <c r="O68" s="19"/>
      <c r="P68" s="19"/>
      <c r="Q68" s="19"/>
      <c r="R68" s="19"/>
      <c r="S68" s="20"/>
    </row>
    <row r="69" spans="1:19" ht="18.75" thickBot="1" x14ac:dyDescent="0.3">
      <c r="A69" s="61"/>
      <c r="B69" s="62" t="s">
        <v>16</v>
      </c>
      <c r="C69" s="62" t="s">
        <v>18</v>
      </c>
      <c r="D69" s="62" t="s">
        <v>17</v>
      </c>
      <c r="E69" s="62" t="s">
        <v>19</v>
      </c>
      <c r="F69" s="93">
        <f>F68</f>
        <v>44095</v>
      </c>
      <c r="G69" s="94">
        <f t="shared" ref="G69" si="15">G68</f>
        <v>44096</v>
      </c>
      <c r="H69" s="94">
        <f t="shared" ref="H69" si="16">H68</f>
        <v>44097</v>
      </c>
      <c r="I69" s="94">
        <f t="shared" ref="I69" si="17">I68</f>
        <v>44098</v>
      </c>
      <c r="J69" s="95">
        <f t="shared" ref="J69" si="18">J68</f>
        <v>44099</v>
      </c>
      <c r="L69" s="76" t="str">
        <f>B69</f>
        <v>Soudure</v>
      </c>
      <c r="M69" s="77"/>
      <c r="N69" s="76" t="str">
        <f>C69</f>
        <v>Peinture</v>
      </c>
      <c r="O69" s="77"/>
      <c r="P69" s="76" t="str">
        <f>D69</f>
        <v>Finition</v>
      </c>
      <c r="Q69" s="77"/>
      <c r="R69" s="76" t="str">
        <f>E69</f>
        <v>Collage</v>
      </c>
      <c r="S69" s="77"/>
    </row>
    <row r="70" spans="1:19" x14ac:dyDescent="0.25">
      <c r="A70" s="81" t="s">
        <v>1</v>
      </c>
      <c r="B70" s="68"/>
      <c r="C70" s="68"/>
      <c r="D70" s="68"/>
      <c r="E70" s="68"/>
      <c r="F70" s="90" t="str">
        <f>IF(SUMPRODUCT((Congé!$D$4:$NE$4=Septembre!F$68)*(Congé!$D5:$NE5="Congé"))+SUMPRODUCT((Congé!$D$4:$NE$4=Septembre!F$68)*(Congé!$D5:$NE5="Récup")),Congé!$B5,"")</f>
        <v/>
      </c>
      <c r="G70" s="91" t="str">
        <f>IF(SUMPRODUCT((Congé!$D$4:$NE$4=Septembre!G$68)*(Congé!$D5:$NE5="Congé"))+SUMPRODUCT((Congé!$D$4:$NE$4=Septembre!G$68)*(Congé!$D5:$NE5="Récup")),Congé!$B5,"")</f>
        <v/>
      </c>
      <c r="H70" s="91" t="str">
        <f>IF(SUMPRODUCT((Congé!$D$4:$NE$4=Septembre!H$68)*(Congé!$D5:$NE5="Congé"))+SUMPRODUCT((Congé!$D$4:$NE$4=Septembre!H$68)*(Congé!$D5:$NE5="Récup")),Congé!$B5,"")</f>
        <v/>
      </c>
      <c r="I70" s="91" t="str">
        <f>IF(SUMPRODUCT((Congé!$D$4:$NE$4=Septembre!I$68)*(Congé!$D5:$NE5="Congé"))+SUMPRODUCT((Congé!$D$4:$NE$4=Septembre!I$68)*(Congé!$D5:$NE5="Récup")),Congé!$B5,"")</f>
        <v/>
      </c>
      <c r="J70" s="92" t="str">
        <f>IF(SUMPRODUCT((Congé!$D$4:$NE$4=Septembre!J$68)*(Congé!$D5:$NE5="Congé"))+SUMPRODUCT((Congé!$D$4:$NE$4=Septembre!J$68)*(Congé!$D5:$NE5="Récup")),Congé!$B5,"")</f>
        <v/>
      </c>
      <c r="L70" s="73" t="s">
        <v>10</v>
      </c>
      <c r="M70" s="39">
        <f>COUNTIF($B$4:$E$21,L70)</f>
        <v>0</v>
      </c>
      <c r="N70" s="73" t="s">
        <v>10</v>
      </c>
      <c r="O70" s="39">
        <f>COUNTIF($B$4:$E$21,N70)</f>
        <v>0</v>
      </c>
      <c r="P70" s="73" t="s">
        <v>15</v>
      </c>
      <c r="Q70" s="39">
        <f>COUNTIF($B$4:$E$21,P70)</f>
        <v>0</v>
      </c>
      <c r="R70" s="73" t="s">
        <v>11</v>
      </c>
      <c r="S70" s="39">
        <f>COUNTIF($B$4:$E$21,R70)</f>
        <v>0</v>
      </c>
    </row>
    <row r="71" spans="1:19" x14ac:dyDescent="0.25">
      <c r="A71" s="82"/>
      <c r="B71" s="69"/>
      <c r="C71" s="69"/>
      <c r="D71" s="69"/>
      <c r="E71" s="69"/>
      <c r="F71" s="33" t="str">
        <f>IF(SUMPRODUCT((Congé!$D$4:$NE$4=Septembre!F$68)*(Congé!$D6:$NE6="Congé"))+SUMPRODUCT((Congé!$D$4:$NE$4=Septembre!F$68)*(Congé!$D6:$NE6="Récup")),Congé!$B6,"")</f>
        <v/>
      </c>
      <c r="G71" s="34" t="str">
        <f>IF(SUMPRODUCT((Congé!$D$4:$NE$4=Septembre!G$68)*(Congé!$D6:$NE6="Congé"))+SUMPRODUCT((Congé!$D$4:$NE$4=Septembre!G$68)*(Congé!$D6:$NE6="Récup")),Congé!$B6,"")</f>
        <v/>
      </c>
      <c r="H71" s="34" t="str">
        <f>IF(SUMPRODUCT((Congé!$D$4:$NE$4=Septembre!H$68)*(Congé!$D6:$NE6="Congé"))+SUMPRODUCT((Congé!$D$4:$NE$4=Septembre!H$68)*(Congé!$D6:$NE6="Récup")),Congé!$B6,"")</f>
        <v/>
      </c>
      <c r="I71" s="34" t="str">
        <f>IF(SUMPRODUCT((Congé!$D$4:$NE$4=Septembre!I$68)*(Congé!$D6:$NE6="Congé"))+SUMPRODUCT((Congé!$D$4:$NE$4=Septembre!I$68)*(Congé!$D6:$NE6="Récup")),Congé!$B6,"")</f>
        <v/>
      </c>
      <c r="J71" s="35" t="str">
        <f>IF(SUMPRODUCT((Congé!$D$4:$NE$4=Septembre!J$68)*(Congé!$D6:$NE6="Congé"))+SUMPRODUCT((Congé!$D$4:$NE$4=Septembre!J$68)*(Congé!$D6:$NE6="Récup")),Congé!$B6,"")</f>
        <v/>
      </c>
      <c r="L71" s="74" t="s">
        <v>11</v>
      </c>
      <c r="M71" s="40">
        <f>COUNTIF($B$4:$E$21,L71)</f>
        <v>0</v>
      </c>
      <c r="N71" s="74" t="s">
        <v>14</v>
      </c>
      <c r="O71" s="40">
        <f>COUNTIF($B$4:$E$21,N71)</f>
        <v>0</v>
      </c>
      <c r="P71" s="74" t="s">
        <v>12</v>
      </c>
      <c r="Q71" s="40">
        <f>COUNTIF($B$4:$E$21,P71)</f>
        <v>0</v>
      </c>
      <c r="R71" s="74" t="s">
        <v>13</v>
      </c>
      <c r="S71" s="40">
        <f>COUNTIF($B$4:$E$21,R71)</f>
        <v>0</v>
      </c>
    </row>
    <row r="72" spans="1:19" x14ac:dyDescent="0.25">
      <c r="A72" s="82"/>
      <c r="B72" s="69"/>
      <c r="C72" s="69"/>
      <c r="D72" s="69"/>
      <c r="E72" s="69"/>
      <c r="F72" s="33" t="str">
        <f>IF(SUMPRODUCT((Congé!$D$4:$NE$4=Septembre!F$68)*(Congé!$D7:$NE7="Congé"))+SUMPRODUCT((Congé!$D$4:$NE$4=Septembre!F$68)*(Congé!$D7:$NE7="Récup")),Congé!$B7,"")</f>
        <v/>
      </c>
      <c r="G72" s="34" t="str">
        <f>IF(SUMPRODUCT((Congé!$D$4:$NE$4=Septembre!G$68)*(Congé!$D7:$NE7="Congé"))+SUMPRODUCT((Congé!$D$4:$NE$4=Septembre!G$68)*(Congé!$D7:$NE7="Récup")),Congé!$B7,"")</f>
        <v/>
      </c>
      <c r="H72" s="34" t="str">
        <f>IF(SUMPRODUCT((Congé!$D$4:$NE$4=Septembre!H$68)*(Congé!$D7:$NE7="Congé"))+SUMPRODUCT((Congé!$D$4:$NE$4=Septembre!H$68)*(Congé!$D7:$NE7="Récup")),Congé!$B7,"")</f>
        <v/>
      </c>
      <c r="I72" s="34" t="str">
        <f>IF(SUMPRODUCT((Congé!$D$4:$NE$4=Septembre!I$68)*(Congé!$D7:$NE7="Congé"))+SUMPRODUCT((Congé!$D$4:$NE$4=Septembre!I$68)*(Congé!$D7:$NE7="Récup")),Congé!$B7,"")</f>
        <v/>
      </c>
      <c r="J72" s="35" t="str">
        <f>IF(SUMPRODUCT((Congé!$D$4:$NE$4=Septembre!J$68)*(Congé!$D7:$NE7="Congé"))+SUMPRODUCT((Congé!$D$4:$NE$4=Septembre!J$68)*(Congé!$D7:$NE7="Récup")),Congé!$B7,"")</f>
        <v/>
      </c>
      <c r="L72" s="74" t="s">
        <v>13</v>
      </c>
      <c r="M72" s="40">
        <f>COUNTIF($B$4:$E$21,L72)</f>
        <v>0</v>
      </c>
      <c r="N72" s="74" t="s">
        <v>15</v>
      </c>
      <c r="O72" s="40">
        <f>COUNTIF($B$4:$E$21,N72)</f>
        <v>0</v>
      </c>
      <c r="P72" s="74"/>
      <c r="Q72" s="40"/>
      <c r="R72" s="74"/>
      <c r="S72" s="40"/>
    </row>
    <row r="73" spans="1:19" x14ac:dyDescent="0.25">
      <c r="A73" s="82"/>
      <c r="B73" s="69"/>
      <c r="C73" s="69"/>
      <c r="D73" s="69"/>
      <c r="E73" s="69"/>
      <c r="F73" s="33" t="str">
        <f>IF(SUMPRODUCT((Congé!$D$4:$NE$4=Septembre!F$68)*(Congé!$D8:$NE8="Congé"))+SUMPRODUCT((Congé!$D$4:$NE$4=Septembre!F$68)*(Congé!$D8:$NE8="Récup")),Congé!$B8,"")</f>
        <v/>
      </c>
      <c r="G73" s="34" t="str">
        <f>IF(SUMPRODUCT((Congé!$D$4:$NE$4=Septembre!G$68)*(Congé!$D8:$NE8="Congé"))+SUMPRODUCT((Congé!$D$4:$NE$4=Septembre!G$68)*(Congé!$D8:$NE8="Récup")),Congé!$B8,"")</f>
        <v/>
      </c>
      <c r="H73" s="34" t="str">
        <f>IF(SUMPRODUCT((Congé!$D$4:$NE$4=Septembre!H$68)*(Congé!$D8:$NE8="Congé"))+SUMPRODUCT((Congé!$D$4:$NE$4=Septembre!H$68)*(Congé!$D8:$NE8="Récup")),Congé!$B8,"")</f>
        <v/>
      </c>
      <c r="I73" s="34" t="str">
        <f>IF(SUMPRODUCT((Congé!$D$4:$NE$4=Septembre!I$68)*(Congé!$D8:$NE8="Congé"))+SUMPRODUCT((Congé!$D$4:$NE$4=Septembre!I$68)*(Congé!$D8:$NE8="Récup")),Congé!$B8,"")</f>
        <v/>
      </c>
      <c r="J73" s="35" t="str">
        <f>IF(SUMPRODUCT((Congé!$D$4:$NE$4=Septembre!J$68)*(Congé!$D8:$NE8="Congé"))+SUMPRODUCT((Congé!$D$4:$NE$4=Septembre!J$68)*(Congé!$D8:$NE8="Récup")),Congé!$B8,"")</f>
        <v/>
      </c>
      <c r="L73" s="74"/>
      <c r="M73" s="40"/>
      <c r="N73" s="74"/>
      <c r="O73" s="40"/>
      <c r="P73" s="74"/>
      <c r="Q73" s="40"/>
      <c r="R73" s="74"/>
      <c r="S73" s="40"/>
    </row>
    <row r="74" spans="1:19" ht="15.75" thickBot="1" x14ac:dyDescent="0.3">
      <c r="A74" s="83"/>
      <c r="B74" s="70"/>
      <c r="C74" s="70"/>
      <c r="D74" s="70"/>
      <c r="E74" s="70"/>
      <c r="F74" s="33" t="str">
        <f>IF(SUMPRODUCT((Congé!$D$4:$NE$4=Septembre!F$68)*(Congé!$D9:$NE9="Congé"))+SUMPRODUCT((Congé!$D$4:$NE$4=Septembre!F$68)*(Congé!$D9:$NE9="Récup")),Congé!$B9,"")</f>
        <v/>
      </c>
      <c r="G74" s="34" t="str">
        <f>IF(SUMPRODUCT((Congé!$D$4:$NE$4=Septembre!G$68)*(Congé!$D9:$NE9="Congé"))+SUMPRODUCT((Congé!$D$4:$NE$4=Septembre!G$68)*(Congé!$D9:$NE9="Récup")),Congé!$B9,"")</f>
        <v/>
      </c>
      <c r="H74" s="34" t="str">
        <f>IF(SUMPRODUCT((Congé!$D$4:$NE$4=Septembre!H$68)*(Congé!$D9:$NE9="Congé"))+SUMPRODUCT((Congé!$D$4:$NE$4=Septembre!H$68)*(Congé!$D9:$NE9="Récup")),Congé!$B9,"")</f>
        <v/>
      </c>
      <c r="I74" s="34" t="str">
        <f>IF(SUMPRODUCT((Congé!$D$4:$NE$4=Septembre!I$68)*(Congé!$D9:$NE9="Congé"))+SUMPRODUCT((Congé!$D$4:$NE$4=Septembre!I$68)*(Congé!$D9:$NE9="Récup")),Congé!$B9,"")</f>
        <v/>
      </c>
      <c r="J74" s="35" t="str">
        <f>IF(SUMPRODUCT((Congé!$D$4:$NE$4=Septembre!J$68)*(Congé!$D9:$NE9="Congé"))+SUMPRODUCT((Congé!$D$4:$NE$4=Septembre!J$68)*(Congé!$D9:$NE9="Récup")),Congé!$B9,"")</f>
        <v/>
      </c>
      <c r="L74" s="74"/>
      <c r="M74" s="40"/>
      <c r="N74" s="74"/>
      <c r="O74" s="40"/>
      <c r="P74" s="74"/>
      <c r="Q74" s="40"/>
      <c r="R74" s="74"/>
      <c r="S74" s="40"/>
    </row>
    <row r="75" spans="1:19" x14ac:dyDescent="0.25">
      <c r="A75" s="81" t="s">
        <v>2</v>
      </c>
      <c r="B75" s="68"/>
      <c r="C75" s="68"/>
      <c r="D75" s="68"/>
      <c r="E75" s="68"/>
      <c r="F75" s="33" t="str">
        <f>IF(SUMPRODUCT((Congé!$D$4:$NE$4=Septembre!F$68)*(Congé!$D10:$NE10="Congé"))+SUMPRODUCT((Congé!$D$4:$NE$4=Septembre!F$68)*(Congé!$D10:$NE10="Récup")),Congé!$B10,"")</f>
        <v/>
      </c>
      <c r="G75" s="34" t="str">
        <f>IF(SUMPRODUCT((Congé!$D$4:$NE$4=Septembre!G$68)*(Congé!$D10:$NE10="Congé"))+SUMPRODUCT((Congé!$D$4:$NE$4=Septembre!G$68)*(Congé!$D10:$NE10="Récup")),Congé!$B10,"")</f>
        <v/>
      </c>
      <c r="H75" s="34" t="str">
        <f>IF(SUMPRODUCT((Congé!$D$4:$NE$4=Septembre!H$68)*(Congé!$D10:$NE10="Congé"))+SUMPRODUCT((Congé!$D$4:$NE$4=Septembre!H$68)*(Congé!$D10:$NE10="Récup")),Congé!$B10,"")</f>
        <v/>
      </c>
      <c r="I75" s="34" t="str">
        <f>IF(SUMPRODUCT((Congé!$D$4:$NE$4=Septembre!I$68)*(Congé!$D10:$NE10="Congé"))+SUMPRODUCT((Congé!$D$4:$NE$4=Septembre!I$68)*(Congé!$D10:$NE10="Récup")),Congé!$B10,"")</f>
        <v/>
      </c>
      <c r="J75" s="35" t="str">
        <f>IF(SUMPRODUCT((Congé!$D$4:$NE$4=Septembre!J$68)*(Congé!$D10:$NE10="Congé"))+SUMPRODUCT((Congé!$D$4:$NE$4=Septembre!J$68)*(Congé!$D10:$NE10="Récup")),Congé!$B10,"")</f>
        <v/>
      </c>
      <c r="L75" s="74"/>
      <c r="M75" s="40"/>
      <c r="N75" s="74"/>
      <c r="O75" s="40"/>
      <c r="P75" s="74"/>
      <c r="Q75" s="40"/>
      <c r="R75" s="74"/>
      <c r="S75" s="40"/>
    </row>
    <row r="76" spans="1:19" x14ac:dyDescent="0.25">
      <c r="A76" s="82"/>
      <c r="B76" s="69"/>
      <c r="C76" s="69"/>
      <c r="D76" s="69"/>
      <c r="E76" s="69"/>
      <c r="F76" s="33" t="str">
        <f>IF(SUMPRODUCT((Congé!$D$4:$NE$4=Septembre!F$68)*(Congé!$D11:$NE11="Congé"))+SUMPRODUCT((Congé!$D$4:$NE$4=Septembre!F$68)*(Congé!$D11:$NE11="Récup")),Congé!$B11,"")</f>
        <v/>
      </c>
      <c r="G76" s="34" t="str">
        <f>IF(SUMPRODUCT((Congé!$D$4:$NE$4=Septembre!G$68)*(Congé!$D11:$NE11="Congé"))+SUMPRODUCT((Congé!$D$4:$NE$4=Septembre!G$68)*(Congé!$D11:$NE11="Récup")),Congé!$B11,"")</f>
        <v/>
      </c>
      <c r="H76" s="34" t="str">
        <f>IF(SUMPRODUCT((Congé!$D$4:$NE$4=Septembre!H$68)*(Congé!$D11:$NE11="Congé"))+SUMPRODUCT((Congé!$D$4:$NE$4=Septembre!H$68)*(Congé!$D11:$NE11="Récup")),Congé!$B11,"")</f>
        <v/>
      </c>
      <c r="I76" s="34" t="str">
        <f>IF(SUMPRODUCT((Congé!$D$4:$NE$4=Septembre!I$68)*(Congé!$D11:$NE11="Congé"))+SUMPRODUCT((Congé!$D$4:$NE$4=Septembre!I$68)*(Congé!$D11:$NE11="Récup")),Congé!$B11,"")</f>
        <v/>
      </c>
      <c r="J76" s="35" t="str">
        <f>IF(SUMPRODUCT((Congé!$D$4:$NE$4=Septembre!J$68)*(Congé!$D11:$NE11="Congé"))+SUMPRODUCT((Congé!$D$4:$NE$4=Septembre!J$68)*(Congé!$D11:$NE11="Récup")),Congé!$B11,"")</f>
        <v/>
      </c>
      <c r="L76" s="74"/>
      <c r="M76" s="40"/>
      <c r="N76" s="74"/>
      <c r="O76" s="40"/>
      <c r="P76" s="74"/>
      <c r="Q76" s="40"/>
      <c r="R76" s="74"/>
      <c r="S76" s="40"/>
    </row>
    <row r="77" spans="1:19" ht="15.75" thickBot="1" x14ac:dyDescent="0.3">
      <c r="A77" s="82"/>
      <c r="B77" s="69"/>
      <c r="C77" s="69"/>
      <c r="D77" s="69"/>
      <c r="E77" s="69"/>
      <c r="F77" s="36" t="str">
        <f>IF(SUMPRODUCT((Congé!$D$4:$NE$4=Septembre!F$68)*(Congé!$D12:$NE12="Congé"))+SUMPRODUCT((Congé!$D$4:$NE$4=Septembre!F$68)*(Congé!$D12:$NE12="Récup")),Congé!$B12,"")</f>
        <v/>
      </c>
      <c r="G77" s="37" t="str">
        <f>IF(SUMPRODUCT((Congé!$D$4:$NE$4=Septembre!G$68)*(Congé!$D12:$NE12="Congé"))+SUMPRODUCT((Congé!$D$4:$NE$4=Septembre!G$68)*(Congé!$D12:$NE12="Récup")),Congé!$B12,"")</f>
        <v/>
      </c>
      <c r="H77" s="37" t="str">
        <f>IF(SUMPRODUCT((Congé!$D$4:$NE$4=Septembre!H$68)*(Congé!$D12:$NE12="Congé"))+SUMPRODUCT((Congé!$D$4:$NE$4=Septembre!H$68)*(Congé!$D12:$NE12="Récup")),Congé!$B12,"")</f>
        <v/>
      </c>
      <c r="I77" s="37" t="str">
        <f>IF(SUMPRODUCT((Congé!$D$4:$NE$4=Septembre!I$68)*(Congé!$D12:$NE12="Congé"))+SUMPRODUCT((Congé!$D$4:$NE$4=Septembre!I$68)*(Congé!$D12:$NE12="Récup")),Congé!$B12,"")</f>
        <v/>
      </c>
      <c r="J77" s="38" t="str">
        <f>IF(SUMPRODUCT((Congé!$D$4:$NE$4=Septembre!J$68)*(Congé!$D12:$NE12="Congé"))+SUMPRODUCT((Congé!$D$4:$NE$4=Septembre!J$68)*(Congé!$D12:$NE12="Récup")),Congé!$B12,"")</f>
        <v/>
      </c>
      <c r="L77" s="74"/>
      <c r="M77" s="40"/>
      <c r="N77" s="74"/>
      <c r="O77" s="40"/>
      <c r="P77" s="74"/>
      <c r="Q77" s="40"/>
      <c r="R77" s="74"/>
      <c r="S77" s="40"/>
    </row>
    <row r="78" spans="1:19" ht="15.75" x14ac:dyDescent="0.25">
      <c r="A78" s="82"/>
      <c r="B78" s="69"/>
      <c r="C78" s="69"/>
      <c r="D78" s="69"/>
      <c r="E78" s="69"/>
      <c r="F78" s="63" t="s">
        <v>29</v>
      </c>
      <c r="G78" s="64"/>
      <c r="H78" s="64"/>
      <c r="I78" s="64"/>
      <c r="J78" s="65"/>
      <c r="L78" s="74"/>
      <c r="M78" s="40"/>
      <c r="N78" s="74"/>
      <c r="O78" s="40"/>
      <c r="P78" s="74"/>
      <c r="Q78" s="40"/>
      <c r="R78" s="74"/>
      <c r="S78" s="40"/>
    </row>
    <row r="79" spans="1:19" ht="15.75" thickBot="1" x14ac:dyDescent="0.3">
      <c r="A79" s="83"/>
      <c r="B79" s="70"/>
      <c r="C79" s="70"/>
      <c r="D79" s="70"/>
      <c r="E79" s="70"/>
      <c r="F79" s="93">
        <f>F69</f>
        <v>44095</v>
      </c>
      <c r="G79" s="94">
        <f>G69</f>
        <v>44096</v>
      </c>
      <c r="H79" s="94">
        <f>H69</f>
        <v>44097</v>
      </c>
      <c r="I79" s="94">
        <f>I69</f>
        <v>44098</v>
      </c>
      <c r="J79" s="95">
        <f>J69</f>
        <v>44099</v>
      </c>
      <c r="L79" s="74"/>
      <c r="M79" s="40"/>
      <c r="N79" s="74"/>
      <c r="O79" s="40"/>
      <c r="P79" s="74"/>
      <c r="Q79" s="40"/>
      <c r="R79" s="74"/>
      <c r="S79" s="40"/>
    </row>
    <row r="80" spans="1:19" x14ac:dyDescent="0.25">
      <c r="A80" s="84" t="s">
        <v>3</v>
      </c>
      <c r="B80" s="68"/>
      <c r="C80" s="68"/>
      <c r="D80" s="68"/>
      <c r="E80" s="68"/>
      <c r="F80" s="87" t="str">
        <f>IF(SUMPRODUCT((Congé!$D$4:$NE$4=Septembre!F$68)*(Congé!$D5:$NE5="Maladie")),Congé!$B5,"")</f>
        <v/>
      </c>
      <c r="G80" s="88" t="str">
        <f>IF(SUMPRODUCT((Congé!$D$4:$NE$4=Septembre!G$68)*(Congé!$D5:$NE5="Maladie")),Congé!$B5,"")</f>
        <v/>
      </c>
      <c r="H80" s="88" t="str">
        <f>IF(SUMPRODUCT((Congé!$D$4:$NE$4=Septembre!H$68)*(Congé!$D5:$NE5="Maladie")),Congé!$B5,"")</f>
        <v/>
      </c>
      <c r="I80" s="88" t="str">
        <f>IF(SUMPRODUCT((Congé!$D$4:$NE$4=Septembre!I$68)*(Congé!$D5:$NE5="Maladie")),Congé!$B5,"")</f>
        <v/>
      </c>
      <c r="J80" s="89" t="str">
        <f>IF(SUMPRODUCT((Congé!$D$4:$NE$4=Septembre!J$68)*(Congé!$D5:$NE5="Maladie")),Congé!$B5,"")</f>
        <v/>
      </c>
      <c r="L80" s="74"/>
      <c r="M80" s="40"/>
      <c r="N80" s="74"/>
      <c r="O80" s="40"/>
      <c r="P80" s="74"/>
      <c r="Q80" s="40"/>
      <c r="R80" s="74"/>
      <c r="S80" s="40"/>
    </row>
    <row r="81" spans="1:19" x14ac:dyDescent="0.25">
      <c r="A81" s="85"/>
      <c r="B81" s="69"/>
      <c r="C81" s="69"/>
      <c r="D81" s="69"/>
      <c r="E81" s="69"/>
      <c r="F81" s="27" t="str">
        <f>IF(SUMPRODUCT((Congé!$D$4:$NE$4=Septembre!F$68)*(Congé!$D6:$NE6="Maladie")),Congé!$B6,"")</f>
        <v/>
      </c>
      <c r="G81" s="28" t="str">
        <f>IF(SUMPRODUCT((Congé!$D$4:$NE$4=Septembre!G$68)*(Congé!$D6:$NE6="Maladie")),Congé!$B6,"")</f>
        <v/>
      </c>
      <c r="H81" s="28" t="str">
        <f>IF(SUMPRODUCT((Congé!$D$4:$NE$4=Septembre!H$68)*(Congé!$D6:$NE6="Maladie")),Congé!$B6,"")</f>
        <v/>
      </c>
      <c r="I81" s="28" t="str">
        <f>IF(SUMPRODUCT((Congé!$D$4:$NE$4=Septembre!I$68)*(Congé!$D6:$NE6="Maladie")),Congé!$B6,"")</f>
        <v/>
      </c>
      <c r="J81" s="29" t="str">
        <f>IF(SUMPRODUCT((Congé!$D$4:$NE$4=Septembre!J$68)*(Congé!$D6:$NE6="Maladie")),Congé!$B6,"")</f>
        <v/>
      </c>
      <c r="L81" s="74"/>
      <c r="M81" s="40"/>
      <c r="N81" s="74"/>
      <c r="O81" s="40"/>
      <c r="P81" s="74"/>
      <c r="Q81" s="40"/>
      <c r="R81" s="74"/>
      <c r="S81" s="40"/>
    </row>
    <row r="82" spans="1:19" x14ac:dyDescent="0.25">
      <c r="A82" s="85"/>
      <c r="B82" s="71"/>
      <c r="C82" s="71"/>
      <c r="D82" s="71"/>
      <c r="E82" s="71"/>
      <c r="F82" s="27" t="str">
        <f>IF(SUMPRODUCT((Congé!$D$4:$NE$4=Septembre!F$68)*(Congé!$D7:$NE7="Maladie")),Congé!$B7,"")</f>
        <v/>
      </c>
      <c r="G82" s="28" t="str">
        <f>IF(SUMPRODUCT((Congé!$D$4:$NE$4=Septembre!G$68)*(Congé!$D7:$NE7="Maladie")),Congé!$B7,"")</f>
        <v/>
      </c>
      <c r="H82" s="28" t="str">
        <f>IF(SUMPRODUCT((Congé!$D$4:$NE$4=Septembre!H$68)*(Congé!$D7:$NE7="Maladie")),Congé!$B7,"")</f>
        <v/>
      </c>
      <c r="I82" s="28" t="str">
        <f>IF(SUMPRODUCT((Congé!$D$4:$NE$4=Septembre!I$68)*(Congé!$D7:$NE7="Maladie")),Congé!$B7,"")</f>
        <v/>
      </c>
      <c r="J82" s="29" t="str">
        <f>IF(SUMPRODUCT((Congé!$D$4:$NE$4=Septembre!J$68)*(Congé!$D7:$NE7="Maladie")),Congé!$B7,"")</f>
        <v/>
      </c>
      <c r="L82" s="74"/>
      <c r="M82" s="40"/>
      <c r="N82" s="74"/>
      <c r="O82" s="40"/>
      <c r="P82" s="74"/>
      <c r="Q82" s="40"/>
      <c r="R82" s="74"/>
      <c r="S82" s="40"/>
    </row>
    <row r="83" spans="1:19" x14ac:dyDescent="0.25">
      <c r="A83" s="85"/>
      <c r="B83" s="71"/>
      <c r="C83" s="71"/>
      <c r="D83" s="71"/>
      <c r="E83" s="71"/>
      <c r="F83" s="27" t="str">
        <f>IF(SUMPRODUCT((Congé!$D$4:$NE$4=Septembre!F$68)*(Congé!$D8:$NE8="Maladie")),Congé!$B8,"")</f>
        <v/>
      </c>
      <c r="G83" s="28" t="str">
        <f>IF(SUMPRODUCT((Congé!$D$4:$NE$4=Septembre!G$68)*(Congé!$D8:$NE8="Maladie")),Congé!$B8,"")</f>
        <v/>
      </c>
      <c r="H83" s="28" t="str">
        <f>IF(SUMPRODUCT((Congé!$D$4:$NE$4=Septembre!H$68)*(Congé!$D8:$NE8="Maladie")),Congé!$B8,"")</f>
        <v/>
      </c>
      <c r="I83" s="28" t="str">
        <f>IF(SUMPRODUCT((Congé!$D$4:$NE$4=Septembre!I$68)*(Congé!$D8:$NE8="Maladie")),Congé!$B8,"")</f>
        <v/>
      </c>
      <c r="J83" s="29" t="str">
        <f>IF(SUMPRODUCT((Congé!$D$4:$NE$4=Septembre!J$68)*(Congé!$D8:$NE8="Maladie")),Congé!$B8,"")</f>
        <v/>
      </c>
      <c r="L83" s="74"/>
      <c r="M83" s="40"/>
      <c r="N83" s="74"/>
      <c r="O83" s="40"/>
      <c r="P83" s="74"/>
      <c r="Q83" s="40"/>
      <c r="R83" s="74"/>
      <c r="S83" s="40"/>
    </row>
    <row r="84" spans="1:19" ht="15.75" thickBot="1" x14ac:dyDescent="0.3">
      <c r="A84" s="86"/>
      <c r="B84" s="72"/>
      <c r="C84" s="72"/>
      <c r="D84" s="72"/>
      <c r="E84" s="72"/>
      <c r="F84" s="27" t="str">
        <f>IF(SUMPRODUCT((Congé!$D$4:$NE$4=Septembre!F$68)*(Congé!$D9:$NE9="Maladie")),Congé!$B9,"")</f>
        <v/>
      </c>
      <c r="G84" s="28" t="str">
        <f>IF(SUMPRODUCT((Congé!$D$4:$NE$4=Septembre!G$68)*(Congé!$D9:$NE9="Maladie")),Congé!$B9,"")</f>
        <v/>
      </c>
      <c r="H84" s="28" t="str">
        <f>IF(SUMPRODUCT((Congé!$D$4:$NE$4=Septembre!H$68)*(Congé!$D9:$NE9="Maladie")),Congé!$B9,"")</f>
        <v/>
      </c>
      <c r="I84" s="28" t="str">
        <f>IF(SUMPRODUCT((Congé!$D$4:$NE$4=Septembre!I$68)*(Congé!$D9:$NE9="Maladie")),Congé!$B9,"")</f>
        <v/>
      </c>
      <c r="J84" s="29" t="str">
        <f>IF(SUMPRODUCT((Congé!$D$4:$NE$4=Septembre!J$68)*(Congé!$D9:$NE9="Maladie")),Congé!$B9,"")</f>
        <v/>
      </c>
      <c r="L84" s="74"/>
      <c r="M84" s="40"/>
      <c r="N84" s="74"/>
      <c r="O84" s="40"/>
      <c r="P84" s="74"/>
      <c r="Q84" s="40"/>
      <c r="R84" s="74"/>
      <c r="S84" s="40"/>
    </row>
    <row r="85" spans="1:19" ht="15.75" thickBot="1" x14ac:dyDescent="0.3">
      <c r="A85" s="78" t="s">
        <v>5</v>
      </c>
      <c r="B85" s="53"/>
      <c r="C85" s="53"/>
      <c r="D85" s="53"/>
      <c r="E85" s="53"/>
      <c r="F85" s="27" t="str">
        <f>IF(SUMPRODUCT((Congé!$D$4:$NE$4=Septembre!F$68)*(Congé!$D10:$NE10="Maladie")),Congé!$B10,"")</f>
        <v/>
      </c>
      <c r="G85" s="28" t="str">
        <f>IF(SUMPRODUCT((Congé!$D$4:$NE$4=Septembre!G$68)*(Congé!$D10:$NE10="Maladie")),Congé!$B10,"")</f>
        <v/>
      </c>
      <c r="H85" s="28" t="str">
        <f>IF(SUMPRODUCT((Congé!$D$4:$NE$4=Septembre!H$68)*(Congé!$D10:$NE10="Maladie")),Congé!$B10,"")</f>
        <v/>
      </c>
      <c r="I85" s="28" t="str">
        <f>IF(SUMPRODUCT((Congé!$D$4:$NE$4=Septembre!I$68)*(Congé!$D10:$NE10="Maladie")),Congé!$B10,"")</f>
        <v/>
      </c>
      <c r="J85" s="29" t="str">
        <f>IF(SUMPRODUCT((Congé!$D$4:$NE$4=Septembre!J$68)*(Congé!$D10:$NE10="Maladie")),Congé!$B10,"")</f>
        <v/>
      </c>
      <c r="L85" s="74"/>
      <c r="M85" s="40"/>
      <c r="N85" s="74"/>
      <c r="O85" s="40"/>
      <c r="P85" s="74"/>
      <c r="Q85" s="40"/>
      <c r="R85" s="74"/>
      <c r="S85" s="40"/>
    </row>
    <row r="86" spans="1:19" ht="23.25" x14ac:dyDescent="0.35">
      <c r="A86" s="79"/>
      <c r="B86" s="54"/>
      <c r="C86" s="54"/>
      <c r="D86" s="54"/>
      <c r="E86" s="54"/>
      <c r="F86" s="27" t="str">
        <f>IF(SUMPRODUCT((Congé!$D$4:$NE$4=Septembre!F$68)*(Congé!$D11:$NE11="Maladie")),Congé!$B11,"")</f>
        <v/>
      </c>
      <c r="G86" s="28" t="str">
        <f>IF(SUMPRODUCT((Congé!$D$4:$NE$4=Septembre!G$68)*(Congé!$D11:$NE11="Maladie")),Congé!$B11,"")</f>
        <v/>
      </c>
      <c r="H86" s="28" t="str">
        <f>IF(SUMPRODUCT((Congé!$D$4:$NE$4=Septembre!H$68)*(Congé!$D11:$NE11="Maladie")),Congé!$B11,"")</f>
        <v/>
      </c>
      <c r="I86" s="28" t="str">
        <f>IF(SUMPRODUCT((Congé!$D$4:$NE$4=Septembre!I$68)*(Congé!$D11:$NE11="Maladie")),Congé!$B11,"")</f>
        <v/>
      </c>
      <c r="J86" s="29" t="str">
        <f>IF(SUMPRODUCT((Congé!$D$4:$NE$4=Septembre!J$68)*(Congé!$D11:$NE11="Maladie")),Congé!$B11,"")</f>
        <v/>
      </c>
      <c r="L86" s="45"/>
      <c r="M86" s="46"/>
      <c r="N86" s="47"/>
      <c r="O86" s="46"/>
      <c r="P86" s="47"/>
      <c r="Q86" s="46"/>
      <c r="R86" s="47"/>
      <c r="S86" s="48"/>
    </row>
    <row r="87" spans="1:19" ht="15.75" thickBot="1" x14ac:dyDescent="0.3">
      <c r="A87" s="80"/>
      <c r="B87" s="55"/>
      <c r="C87" s="55"/>
      <c r="D87" s="55"/>
      <c r="E87" s="55"/>
      <c r="F87" s="30" t="str">
        <f>IF(SUMPRODUCT((Congé!$D$4:$NE$4=Septembre!F$68)*(Congé!$D12:$NE12="Maladie")),Congé!$B12,"")</f>
        <v/>
      </c>
      <c r="G87" s="31" t="str">
        <f>IF(SUMPRODUCT((Congé!$D$4:$NE$4=Septembre!G$68)*(Congé!$D12:$NE12="Maladie")),Congé!$B12,"")</f>
        <v/>
      </c>
      <c r="H87" s="31" t="str">
        <f>IF(SUMPRODUCT((Congé!$D$4:$NE$4=Septembre!H$68)*(Congé!$D12:$NE12="Maladie")),Congé!$B12,"")</f>
        <v/>
      </c>
      <c r="I87" s="31" t="str">
        <f>IF(SUMPRODUCT((Congé!$D$4:$NE$4=Septembre!I$68)*(Congé!$D12:$NE12="Maladie")),Congé!$B12,"")</f>
        <v/>
      </c>
      <c r="J87" s="32" t="str">
        <f>IF(SUMPRODUCT((Congé!$D$4:$NE$4=Septembre!J$68)*(Congé!$D12:$NE12="Maladie")),Congé!$B12,"")</f>
        <v/>
      </c>
      <c r="L87" s="49"/>
      <c r="M87" s="50"/>
      <c r="N87" s="51"/>
      <c r="O87" s="50"/>
      <c r="P87" s="51"/>
      <c r="Q87" s="50"/>
      <c r="R87" s="51"/>
      <c r="S87" s="52"/>
    </row>
    <row r="88" spans="1:19" ht="30" customHeight="1" thickBot="1" x14ac:dyDescent="0.3"/>
    <row r="89" spans="1:19" ht="23.25" x14ac:dyDescent="0.35">
      <c r="A89" s="67" t="s">
        <v>32</v>
      </c>
      <c r="B89" s="21" t="s">
        <v>26</v>
      </c>
      <c r="C89" s="66">
        <v>44102</v>
      </c>
      <c r="D89" s="41" t="s">
        <v>21</v>
      </c>
      <c r="E89" s="26">
        <f>C89+4</f>
        <v>44106</v>
      </c>
      <c r="F89" s="25" t="s">
        <v>28</v>
      </c>
      <c r="G89" s="56"/>
      <c r="H89" s="56"/>
      <c r="I89" s="56"/>
      <c r="J89" s="57"/>
      <c r="L89" s="15" t="str">
        <f>A89</f>
        <v>S36</v>
      </c>
      <c r="M89" s="16" t="s">
        <v>26</v>
      </c>
      <c r="N89" s="23">
        <f>C89</f>
        <v>44102</v>
      </c>
      <c r="O89" s="22"/>
      <c r="P89" s="16" t="s">
        <v>21</v>
      </c>
      <c r="Q89" s="23">
        <f>E89</f>
        <v>44106</v>
      </c>
      <c r="R89" s="22"/>
      <c r="S89" s="17"/>
    </row>
    <row r="90" spans="1:19" ht="24" thickBot="1" x14ac:dyDescent="0.4">
      <c r="A90" s="18"/>
      <c r="B90" s="19"/>
      <c r="C90" s="19"/>
      <c r="D90" s="19"/>
      <c r="E90" s="19"/>
      <c r="F90" s="58">
        <f>C89</f>
        <v>44102</v>
      </c>
      <c r="G90" s="59">
        <f>F90+1</f>
        <v>44103</v>
      </c>
      <c r="H90" s="59">
        <f t="shared" ref="H90" si="19">G90+1</f>
        <v>44104</v>
      </c>
      <c r="I90" s="59">
        <f t="shared" ref="I90" si="20">H90+1</f>
        <v>44105</v>
      </c>
      <c r="J90" s="60">
        <f t="shared" ref="J90" si="21">I90+1</f>
        <v>44106</v>
      </c>
      <c r="L90" s="18"/>
      <c r="M90" s="19"/>
      <c r="N90" s="19"/>
      <c r="O90" s="19"/>
      <c r="P90" s="19"/>
      <c r="Q90" s="19"/>
      <c r="R90" s="19"/>
      <c r="S90" s="20"/>
    </row>
    <row r="91" spans="1:19" ht="18.75" thickBot="1" x14ac:dyDescent="0.3">
      <c r="A91" s="61"/>
      <c r="B91" s="62" t="s">
        <v>16</v>
      </c>
      <c r="C91" s="62" t="s">
        <v>18</v>
      </c>
      <c r="D91" s="62" t="s">
        <v>17</v>
      </c>
      <c r="E91" s="62" t="s">
        <v>19</v>
      </c>
      <c r="F91" s="93">
        <f>F90</f>
        <v>44102</v>
      </c>
      <c r="G91" s="94">
        <f t="shared" ref="G91" si="22">G90</f>
        <v>44103</v>
      </c>
      <c r="H91" s="94">
        <f t="shared" ref="H91" si="23">H90</f>
        <v>44104</v>
      </c>
      <c r="I91" s="94">
        <f t="shared" ref="I91" si="24">I90</f>
        <v>44105</v>
      </c>
      <c r="J91" s="95">
        <f t="shared" ref="J91" si="25">J90</f>
        <v>44106</v>
      </c>
      <c r="L91" s="76" t="str">
        <f>B91</f>
        <v>Soudure</v>
      </c>
      <c r="M91" s="77"/>
      <c r="N91" s="76" t="str">
        <f>C91</f>
        <v>Peinture</v>
      </c>
      <c r="O91" s="77"/>
      <c r="P91" s="76" t="str">
        <f>D91</f>
        <v>Finition</v>
      </c>
      <c r="Q91" s="77"/>
      <c r="R91" s="76" t="str">
        <f>E91</f>
        <v>Collage</v>
      </c>
      <c r="S91" s="77"/>
    </row>
    <row r="92" spans="1:19" x14ac:dyDescent="0.25">
      <c r="A92" s="81" t="s">
        <v>1</v>
      </c>
      <c r="B92" s="68"/>
      <c r="C92" s="68"/>
      <c r="D92" s="68"/>
      <c r="E92" s="68"/>
      <c r="F92" s="90" t="str">
        <f>IF(SUMPRODUCT((Congé!$D$4:$NE$4=Septembre!F$68)*(Congé!$D27:$NE27="Congé"))+SUMPRODUCT((Congé!$D$4:$NE$4=Septembre!F$68)*(Congé!$D27:$NE27="Récup")),Congé!$B27,"")</f>
        <v/>
      </c>
      <c r="G92" s="91" t="str">
        <f>IF(SUMPRODUCT((Congé!$D$4:$NE$4=Septembre!G$68)*(Congé!$D27:$NE27="Congé"))+SUMPRODUCT((Congé!$D$4:$NE$4=Septembre!G$68)*(Congé!$D27:$NE27="Récup")),Congé!$B27,"")</f>
        <v/>
      </c>
      <c r="H92" s="91" t="str">
        <f>IF(SUMPRODUCT((Congé!$D$4:$NE$4=Septembre!H$68)*(Congé!$D27:$NE27="Congé"))+SUMPRODUCT((Congé!$D$4:$NE$4=Septembre!H$68)*(Congé!$D27:$NE27="Récup")),Congé!$B27,"")</f>
        <v/>
      </c>
      <c r="I92" s="91" t="str">
        <f>IF(SUMPRODUCT((Congé!$D$4:$NE$4=Septembre!I$68)*(Congé!$D27:$NE27="Congé"))+SUMPRODUCT((Congé!$D$4:$NE$4=Septembre!I$68)*(Congé!$D27:$NE27="Récup")),Congé!$B27,"")</f>
        <v/>
      </c>
      <c r="J92" s="92" t="str">
        <f>IF(SUMPRODUCT((Congé!$D$4:$NE$4=Septembre!J$68)*(Congé!$D27:$NE27="Congé"))+SUMPRODUCT((Congé!$D$4:$NE$4=Septembre!J$68)*(Congé!$D27:$NE27="Récup")),Congé!$B27,"")</f>
        <v/>
      </c>
      <c r="L92" s="73" t="s">
        <v>10</v>
      </c>
      <c r="M92" s="39">
        <f>COUNTIF($B$4:$E$21,L92)</f>
        <v>0</v>
      </c>
      <c r="N92" s="73" t="s">
        <v>10</v>
      </c>
      <c r="O92" s="39">
        <f>COUNTIF($B$4:$E$21,N92)</f>
        <v>0</v>
      </c>
      <c r="P92" s="73" t="s">
        <v>15</v>
      </c>
      <c r="Q92" s="39">
        <f>COUNTIF($B$4:$E$21,P92)</f>
        <v>0</v>
      </c>
      <c r="R92" s="73" t="s">
        <v>11</v>
      </c>
      <c r="S92" s="39">
        <f>COUNTIF($B$4:$E$21,R92)</f>
        <v>0</v>
      </c>
    </row>
    <row r="93" spans="1:19" x14ac:dyDescent="0.25">
      <c r="A93" s="82"/>
      <c r="B93" s="69"/>
      <c r="C93" s="69"/>
      <c r="D93" s="69"/>
      <c r="E93" s="69"/>
      <c r="F93" s="33" t="str">
        <f>IF(SUMPRODUCT((Congé!$D$4:$NE$4=Septembre!F$68)*(Congé!$D28:$NE28="Congé"))+SUMPRODUCT((Congé!$D$4:$NE$4=Septembre!F$68)*(Congé!$D28:$NE28="Récup")),Congé!$B28,"")</f>
        <v/>
      </c>
      <c r="G93" s="34" t="str">
        <f>IF(SUMPRODUCT((Congé!$D$4:$NE$4=Septembre!G$68)*(Congé!$D28:$NE28="Congé"))+SUMPRODUCT((Congé!$D$4:$NE$4=Septembre!G$68)*(Congé!$D28:$NE28="Récup")),Congé!$B28,"")</f>
        <v/>
      </c>
      <c r="H93" s="34" t="str">
        <f>IF(SUMPRODUCT((Congé!$D$4:$NE$4=Septembre!H$68)*(Congé!$D28:$NE28="Congé"))+SUMPRODUCT((Congé!$D$4:$NE$4=Septembre!H$68)*(Congé!$D28:$NE28="Récup")),Congé!$B28,"")</f>
        <v/>
      </c>
      <c r="I93" s="34" t="str">
        <f>IF(SUMPRODUCT((Congé!$D$4:$NE$4=Septembre!I$68)*(Congé!$D28:$NE28="Congé"))+SUMPRODUCT((Congé!$D$4:$NE$4=Septembre!I$68)*(Congé!$D28:$NE28="Récup")),Congé!$B28,"")</f>
        <v/>
      </c>
      <c r="J93" s="35" t="str">
        <f>IF(SUMPRODUCT((Congé!$D$4:$NE$4=Septembre!J$68)*(Congé!$D28:$NE28="Congé"))+SUMPRODUCT((Congé!$D$4:$NE$4=Septembre!J$68)*(Congé!$D28:$NE28="Récup")),Congé!$B28,"")</f>
        <v/>
      </c>
      <c r="L93" s="74" t="s">
        <v>11</v>
      </c>
      <c r="M93" s="40">
        <f>COUNTIF($B$4:$E$21,L93)</f>
        <v>0</v>
      </c>
      <c r="N93" s="74" t="s">
        <v>14</v>
      </c>
      <c r="O93" s="40">
        <f>COUNTIF($B$4:$E$21,N93)</f>
        <v>0</v>
      </c>
      <c r="P93" s="74" t="s">
        <v>12</v>
      </c>
      <c r="Q93" s="40">
        <f>COUNTIF($B$4:$E$21,P93)</f>
        <v>0</v>
      </c>
      <c r="R93" s="74" t="s">
        <v>13</v>
      </c>
      <c r="S93" s="40">
        <f>COUNTIF($B$4:$E$21,R93)</f>
        <v>0</v>
      </c>
    </row>
    <row r="94" spans="1:19" x14ac:dyDescent="0.25">
      <c r="A94" s="82"/>
      <c r="B94" s="69"/>
      <c r="C94" s="69"/>
      <c r="D94" s="69"/>
      <c r="E94" s="69"/>
      <c r="F94" s="33" t="str">
        <f>IF(SUMPRODUCT((Congé!$D$4:$NE$4=Septembre!F$68)*(Congé!$D29:$NE29="Congé"))+SUMPRODUCT((Congé!$D$4:$NE$4=Septembre!F$68)*(Congé!$D29:$NE29="Récup")),Congé!$B29,"")</f>
        <v/>
      </c>
      <c r="G94" s="34" t="str">
        <f>IF(SUMPRODUCT((Congé!$D$4:$NE$4=Septembre!G$68)*(Congé!$D29:$NE29="Congé"))+SUMPRODUCT((Congé!$D$4:$NE$4=Septembre!G$68)*(Congé!$D29:$NE29="Récup")),Congé!$B29,"")</f>
        <v/>
      </c>
      <c r="H94" s="34" t="str">
        <f>IF(SUMPRODUCT((Congé!$D$4:$NE$4=Septembre!H$68)*(Congé!$D29:$NE29="Congé"))+SUMPRODUCT((Congé!$D$4:$NE$4=Septembre!H$68)*(Congé!$D29:$NE29="Récup")),Congé!$B29,"")</f>
        <v/>
      </c>
      <c r="I94" s="34" t="str">
        <f>IF(SUMPRODUCT((Congé!$D$4:$NE$4=Septembre!I$68)*(Congé!$D29:$NE29="Congé"))+SUMPRODUCT((Congé!$D$4:$NE$4=Septembre!I$68)*(Congé!$D29:$NE29="Récup")),Congé!$B29,"")</f>
        <v/>
      </c>
      <c r="J94" s="35" t="str">
        <f>IF(SUMPRODUCT((Congé!$D$4:$NE$4=Septembre!J$68)*(Congé!$D29:$NE29="Congé"))+SUMPRODUCT((Congé!$D$4:$NE$4=Septembre!J$68)*(Congé!$D29:$NE29="Récup")),Congé!$B29,"")</f>
        <v/>
      </c>
      <c r="L94" s="74" t="s">
        <v>13</v>
      </c>
      <c r="M94" s="40">
        <f>COUNTIF($B$4:$E$21,L94)</f>
        <v>0</v>
      </c>
      <c r="N94" s="74" t="s">
        <v>15</v>
      </c>
      <c r="O94" s="40">
        <f>COUNTIF($B$4:$E$21,N94)</f>
        <v>0</v>
      </c>
      <c r="P94" s="74"/>
      <c r="Q94" s="40"/>
      <c r="R94" s="74"/>
      <c r="S94" s="40"/>
    </row>
    <row r="95" spans="1:19" x14ac:dyDescent="0.25">
      <c r="A95" s="82"/>
      <c r="B95" s="69"/>
      <c r="C95" s="69"/>
      <c r="D95" s="69"/>
      <c r="E95" s="69"/>
      <c r="F95" s="33" t="str">
        <f>IF(SUMPRODUCT((Congé!$D$4:$NE$4=Septembre!F$68)*(Congé!$D30:$NE30="Congé"))+SUMPRODUCT((Congé!$D$4:$NE$4=Septembre!F$68)*(Congé!$D30:$NE30="Récup")),Congé!$B30,"")</f>
        <v/>
      </c>
      <c r="G95" s="34" t="str">
        <f>IF(SUMPRODUCT((Congé!$D$4:$NE$4=Septembre!G$68)*(Congé!$D30:$NE30="Congé"))+SUMPRODUCT((Congé!$D$4:$NE$4=Septembre!G$68)*(Congé!$D30:$NE30="Récup")),Congé!$B30,"")</f>
        <v/>
      </c>
      <c r="H95" s="34" t="str">
        <f>IF(SUMPRODUCT((Congé!$D$4:$NE$4=Septembre!H$68)*(Congé!$D30:$NE30="Congé"))+SUMPRODUCT((Congé!$D$4:$NE$4=Septembre!H$68)*(Congé!$D30:$NE30="Récup")),Congé!$B30,"")</f>
        <v/>
      </c>
      <c r="I95" s="34" t="str">
        <f>IF(SUMPRODUCT((Congé!$D$4:$NE$4=Septembre!I$68)*(Congé!$D30:$NE30="Congé"))+SUMPRODUCT((Congé!$D$4:$NE$4=Septembre!I$68)*(Congé!$D30:$NE30="Récup")),Congé!$B30,"")</f>
        <v/>
      </c>
      <c r="J95" s="35" t="str">
        <f>IF(SUMPRODUCT((Congé!$D$4:$NE$4=Septembre!J$68)*(Congé!$D30:$NE30="Congé"))+SUMPRODUCT((Congé!$D$4:$NE$4=Septembre!J$68)*(Congé!$D30:$NE30="Récup")),Congé!$B30,"")</f>
        <v/>
      </c>
      <c r="L95" s="74"/>
      <c r="M95" s="40"/>
      <c r="N95" s="74"/>
      <c r="O95" s="40"/>
      <c r="P95" s="74"/>
      <c r="Q95" s="40"/>
      <c r="R95" s="74"/>
      <c r="S95" s="40"/>
    </row>
    <row r="96" spans="1:19" ht="15.75" thickBot="1" x14ac:dyDescent="0.3">
      <c r="A96" s="83"/>
      <c r="B96" s="70"/>
      <c r="C96" s="70"/>
      <c r="D96" s="70"/>
      <c r="E96" s="70"/>
      <c r="F96" s="33" t="str">
        <f>IF(SUMPRODUCT((Congé!$D$4:$NE$4=Septembre!F$68)*(Congé!$D31:$NE31="Congé"))+SUMPRODUCT((Congé!$D$4:$NE$4=Septembre!F$68)*(Congé!$D31:$NE31="Récup")),Congé!$B31,"")</f>
        <v/>
      </c>
      <c r="G96" s="34" t="str">
        <f>IF(SUMPRODUCT((Congé!$D$4:$NE$4=Septembre!G$68)*(Congé!$D31:$NE31="Congé"))+SUMPRODUCT((Congé!$D$4:$NE$4=Septembre!G$68)*(Congé!$D31:$NE31="Récup")),Congé!$B31,"")</f>
        <v/>
      </c>
      <c r="H96" s="34" t="str">
        <f>IF(SUMPRODUCT((Congé!$D$4:$NE$4=Septembre!H$68)*(Congé!$D31:$NE31="Congé"))+SUMPRODUCT((Congé!$D$4:$NE$4=Septembre!H$68)*(Congé!$D31:$NE31="Récup")),Congé!$B31,"")</f>
        <v/>
      </c>
      <c r="I96" s="34" t="str">
        <f>IF(SUMPRODUCT((Congé!$D$4:$NE$4=Septembre!I$68)*(Congé!$D31:$NE31="Congé"))+SUMPRODUCT((Congé!$D$4:$NE$4=Septembre!I$68)*(Congé!$D31:$NE31="Récup")),Congé!$B31,"")</f>
        <v/>
      </c>
      <c r="J96" s="35" t="str">
        <f>IF(SUMPRODUCT((Congé!$D$4:$NE$4=Septembre!J$68)*(Congé!$D31:$NE31="Congé"))+SUMPRODUCT((Congé!$D$4:$NE$4=Septembre!J$68)*(Congé!$D31:$NE31="Récup")),Congé!$B31,"")</f>
        <v/>
      </c>
      <c r="L96" s="74"/>
      <c r="M96" s="40"/>
      <c r="N96" s="74"/>
      <c r="O96" s="40"/>
      <c r="P96" s="74"/>
      <c r="Q96" s="40"/>
      <c r="R96" s="74"/>
      <c r="S96" s="40"/>
    </row>
    <row r="97" spans="1:19" x14ac:dyDescent="0.25">
      <c r="A97" s="81" t="s">
        <v>2</v>
      </c>
      <c r="B97" s="68"/>
      <c r="C97" s="68"/>
      <c r="D97" s="68"/>
      <c r="E97" s="68"/>
      <c r="F97" s="33" t="str">
        <f>IF(SUMPRODUCT((Congé!$D$4:$NE$4=Septembre!F$68)*(Congé!$D32:$NE32="Congé"))+SUMPRODUCT((Congé!$D$4:$NE$4=Septembre!F$68)*(Congé!$D32:$NE32="Récup")),Congé!$B32,"")</f>
        <v/>
      </c>
      <c r="G97" s="34" t="str">
        <f>IF(SUMPRODUCT((Congé!$D$4:$NE$4=Septembre!G$68)*(Congé!$D32:$NE32="Congé"))+SUMPRODUCT((Congé!$D$4:$NE$4=Septembre!G$68)*(Congé!$D32:$NE32="Récup")),Congé!$B32,"")</f>
        <v/>
      </c>
      <c r="H97" s="34" t="str">
        <f>IF(SUMPRODUCT((Congé!$D$4:$NE$4=Septembre!H$68)*(Congé!$D32:$NE32="Congé"))+SUMPRODUCT((Congé!$D$4:$NE$4=Septembre!H$68)*(Congé!$D32:$NE32="Récup")),Congé!$B32,"")</f>
        <v/>
      </c>
      <c r="I97" s="34" t="str">
        <f>IF(SUMPRODUCT((Congé!$D$4:$NE$4=Septembre!I$68)*(Congé!$D32:$NE32="Congé"))+SUMPRODUCT((Congé!$D$4:$NE$4=Septembre!I$68)*(Congé!$D32:$NE32="Récup")),Congé!$B32,"")</f>
        <v/>
      </c>
      <c r="J97" s="35" t="str">
        <f>IF(SUMPRODUCT((Congé!$D$4:$NE$4=Septembre!J$68)*(Congé!$D32:$NE32="Congé"))+SUMPRODUCT((Congé!$D$4:$NE$4=Septembre!J$68)*(Congé!$D32:$NE32="Récup")),Congé!$B32,"")</f>
        <v/>
      </c>
      <c r="L97" s="74"/>
      <c r="M97" s="40"/>
      <c r="N97" s="74"/>
      <c r="O97" s="40"/>
      <c r="P97" s="74"/>
      <c r="Q97" s="40"/>
      <c r="R97" s="74"/>
      <c r="S97" s="40"/>
    </row>
    <row r="98" spans="1:19" x14ac:dyDescent="0.25">
      <c r="A98" s="82"/>
      <c r="B98" s="69"/>
      <c r="C98" s="69"/>
      <c r="D98" s="69"/>
      <c r="E98" s="69"/>
      <c r="F98" s="33" t="str">
        <f>IF(SUMPRODUCT((Congé!$D$4:$NE$4=Septembre!F$68)*(Congé!$D33:$NE33="Congé"))+SUMPRODUCT((Congé!$D$4:$NE$4=Septembre!F$68)*(Congé!$D33:$NE33="Récup")),Congé!$B33,"")</f>
        <v/>
      </c>
      <c r="G98" s="34" t="str">
        <f>IF(SUMPRODUCT((Congé!$D$4:$NE$4=Septembre!G$68)*(Congé!$D33:$NE33="Congé"))+SUMPRODUCT((Congé!$D$4:$NE$4=Septembre!G$68)*(Congé!$D33:$NE33="Récup")),Congé!$B33,"")</f>
        <v/>
      </c>
      <c r="H98" s="34" t="str">
        <f>IF(SUMPRODUCT((Congé!$D$4:$NE$4=Septembre!H$68)*(Congé!$D33:$NE33="Congé"))+SUMPRODUCT((Congé!$D$4:$NE$4=Septembre!H$68)*(Congé!$D33:$NE33="Récup")),Congé!$B33,"")</f>
        <v/>
      </c>
      <c r="I98" s="34" t="str">
        <f>IF(SUMPRODUCT((Congé!$D$4:$NE$4=Septembre!I$68)*(Congé!$D33:$NE33="Congé"))+SUMPRODUCT((Congé!$D$4:$NE$4=Septembre!I$68)*(Congé!$D33:$NE33="Récup")),Congé!$B33,"")</f>
        <v/>
      </c>
      <c r="J98" s="35" t="str">
        <f>IF(SUMPRODUCT((Congé!$D$4:$NE$4=Septembre!J$68)*(Congé!$D33:$NE33="Congé"))+SUMPRODUCT((Congé!$D$4:$NE$4=Septembre!J$68)*(Congé!$D33:$NE33="Récup")),Congé!$B33,"")</f>
        <v/>
      </c>
      <c r="L98" s="74"/>
      <c r="M98" s="40"/>
      <c r="N98" s="74"/>
      <c r="O98" s="40"/>
      <c r="P98" s="74"/>
      <c r="Q98" s="40"/>
      <c r="R98" s="74"/>
      <c r="S98" s="40"/>
    </row>
    <row r="99" spans="1:19" ht="15.75" thickBot="1" x14ac:dyDescent="0.3">
      <c r="A99" s="82"/>
      <c r="B99" s="69"/>
      <c r="C99" s="69"/>
      <c r="D99" s="69"/>
      <c r="E99" s="69"/>
      <c r="F99" s="36" t="str">
        <f>IF(SUMPRODUCT((Congé!$D$4:$NE$4=Septembre!F$68)*(Congé!$D34:$NE34="Congé"))+SUMPRODUCT((Congé!$D$4:$NE$4=Septembre!F$68)*(Congé!$D34:$NE34="Récup")),Congé!$B34,"")</f>
        <v/>
      </c>
      <c r="G99" s="37" t="str">
        <f>IF(SUMPRODUCT((Congé!$D$4:$NE$4=Septembre!G$68)*(Congé!$D34:$NE34="Congé"))+SUMPRODUCT((Congé!$D$4:$NE$4=Septembre!G$68)*(Congé!$D34:$NE34="Récup")),Congé!$B34,"")</f>
        <v/>
      </c>
      <c r="H99" s="37" t="str">
        <f>IF(SUMPRODUCT((Congé!$D$4:$NE$4=Septembre!H$68)*(Congé!$D34:$NE34="Congé"))+SUMPRODUCT((Congé!$D$4:$NE$4=Septembre!H$68)*(Congé!$D34:$NE34="Récup")),Congé!$B34,"")</f>
        <v/>
      </c>
      <c r="I99" s="37" t="str">
        <f>IF(SUMPRODUCT((Congé!$D$4:$NE$4=Septembre!I$68)*(Congé!$D34:$NE34="Congé"))+SUMPRODUCT((Congé!$D$4:$NE$4=Septembre!I$68)*(Congé!$D34:$NE34="Récup")),Congé!$B34,"")</f>
        <v/>
      </c>
      <c r="J99" s="38" t="str">
        <f>IF(SUMPRODUCT((Congé!$D$4:$NE$4=Septembre!J$68)*(Congé!$D34:$NE34="Congé"))+SUMPRODUCT((Congé!$D$4:$NE$4=Septembre!J$68)*(Congé!$D34:$NE34="Récup")),Congé!$B34,"")</f>
        <v/>
      </c>
      <c r="L99" s="74"/>
      <c r="M99" s="40"/>
      <c r="N99" s="74"/>
      <c r="O99" s="40"/>
      <c r="P99" s="74"/>
      <c r="Q99" s="40"/>
      <c r="R99" s="74"/>
      <c r="S99" s="40"/>
    </row>
    <row r="100" spans="1:19" ht="15.75" x14ac:dyDescent="0.25">
      <c r="A100" s="82"/>
      <c r="B100" s="69"/>
      <c r="C100" s="69"/>
      <c r="D100" s="69"/>
      <c r="E100" s="69"/>
      <c r="F100" s="63" t="s">
        <v>29</v>
      </c>
      <c r="G100" s="64"/>
      <c r="H100" s="64"/>
      <c r="I100" s="64"/>
      <c r="J100" s="65"/>
      <c r="L100" s="74"/>
      <c r="M100" s="40"/>
      <c r="N100" s="74"/>
      <c r="O100" s="40"/>
      <c r="P100" s="74"/>
      <c r="Q100" s="40"/>
      <c r="R100" s="74"/>
      <c r="S100" s="40"/>
    </row>
    <row r="101" spans="1:19" ht="15.75" thickBot="1" x14ac:dyDescent="0.3">
      <c r="A101" s="83"/>
      <c r="B101" s="70"/>
      <c r="C101" s="70"/>
      <c r="D101" s="70"/>
      <c r="E101" s="70"/>
      <c r="F101" s="93">
        <f>F91</f>
        <v>44102</v>
      </c>
      <c r="G101" s="94">
        <f>G91</f>
        <v>44103</v>
      </c>
      <c r="H101" s="94">
        <f>H91</f>
        <v>44104</v>
      </c>
      <c r="I101" s="94">
        <f>I91</f>
        <v>44105</v>
      </c>
      <c r="J101" s="95">
        <f>J91</f>
        <v>44106</v>
      </c>
      <c r="L101" s="74"/>
      <c r="M101" s="40"/>
      <c r="N101" s="74"/>
      <c r="O101" s="40"/>
      <c r="P101" s="74"/>
      <c r="Q101" s="40"/>
      <c r="R101" s="74"/>
      <c r="S101" s="40"/>
    </row>
    <row r="102" spans="1:19" x14ac:dyDescent="0.25">
      <c r="A102" s="84" t="s">
        <v>3</v>
      </c>
      <c r="B102" s="68"/>
      <c r="C102" s="68"/>
      <c r="D102" s="68"/>
      <c r="E102" s="68"/>
      <c r="F102" s="87" t="str">
        <f>IF(SUMPRODUCT((Congé!$D$4:$NE$4=Septembre!F$68)*(Congé!$D27:$NE27="Maladie")),Congé!$B27,"")</f>
        <v/>
      </c>
      <c r="G102" s="88" t="str">
        <f>IF(SUMPRODUCT((Congé!$D$4:$NE$4=Septembre!G$68)*(Congé!$D27:$NE27="Maladie")),Congé!$B27,"")</f>
        <v/>
      </c>
      <c r="H102" s="88" t="str">
        <f>IF(SUMPRODUCT((Congé!$D$4:$NE$4=Septembre!H$68)*(Congé!$D27:$NE27="Maladie")),Congé!$B27,"")</f>
        <v/>
      </c>
      <c r="I102" s="88" t="str">
        <f>IF(SUMPRODUCT((Congé!$D$4:$NE$4=Septembre!I$68)*(Congé!$D27:$NE27="Maladie")),Congé!$B27,"")</f>
        <v/>
      </c>
      <c r="J102" s="89" t="str">
        <f>IF(SUMPRODUCT((Congé!$D$4:$NE$4=Septembre!J$68)*(Congé!$D27:$NE27="Maladie")),Congé!$B27,"")</f>
        <v/>
      </c>
      <c r="L102" s="74"/>
      <c r="M102" s="40"/>
      <c r="N102" s="74"/>
      <c r="O102" s="40"/>
      <c r="P102" s="74"/>
      <c r="Q102" s="40"/>
      <c r="R102" s="74"/>
      <c r="S102" s="40"/>
    </row>
    <row r="103" spans="1:19" x14ac:dyDescent="0.25">
      <c r="A103" s="85"/>
      <c r="B103" s="69"/>
      <c r="C103" s="69"/>
      <c r="D103" s="69"/>
      <c r="E103" s="69"/>
      <c r="F103" s="27" t="str">
        <f>IF(SUMPRODUCT((Congé!$D$4:$NE$4=Septembre!F$68)*(Congé!$D28:$NE28="Maladie")),Congé!$B28,"")</f>
        <v/>
      </c>
      <c r="G103" s="28" t="str">
        <f>IF(SUMPRODUCT((Congé!$D$4:$NE$4=Septembre!G$68)*(Congé!$D28:$NE28="Maladie")),Congé!$B28,"")</f>
        <v/>
      </c>
      <c r="H103" s="28" t="str">
        <f>IF(SUMPRODUCT((Congé!$D$4:$NE$4=Septembre!H$68)*(Congé!$D28:$NE28="Maladie")),Congé!$B28,"")</f>
        <v/>
      </c>
      <c r="I103" s="28" t="str">
        <f>IF(SUMPRODUCT((Congé!$D$4:$NE$4=Septembre!I$68)*(Congé!$D28:$NE28="Maladie")),Congé!$B28,"")</f>
        <v/>
      </c>
      <c r="J103" s="29" t="str">
        <f>IF(SUMPRODUCT((Congé!$D$4:$NE$4=Septembre!J$68)*(Congé!$D28:$NE28="Maladie")),Congé!$B28,"")</f>
        <v/>
      </c>
      <c r="L103" s="74"/>
      <c r="M103" s="40"/>
      <c r="N103" s="74"/>
      <c r="O103" s="40"/>
      <c r="P103" s="74"/>
      <c r="Q103" s="40"/>
      <c r="R103" s="74"/>
      <c r="S103" s="40"/>
    </row>
    <row r="104" spans="1:19" x14ac:dyDescent="0.25">
      <c r="A104" s="85"/>
      <c r="B104" s="71"/>
      <c r="C104" s="71"/>
      <c r="D104" s="71"/>
      <c r="E104" s="71"/>
      <c r="F104" s="27" t="str">
        <f>IF(SUMPRODUCT((Congé!$D$4:$NE$4=Septembre!F$68)*(Congé!$D29:$NE29="Maladie")),Congé!$B29,"")</f>
        <v/>
      </c>
      <c r="G104" s="28" t="str">
        <f>IF(SUMPRODUCT((Congé!$D$4:$NE$4=Septembre!G$68)*(Congé!$D29:$NE29="Maladie")),Congé!$B29,"")</f>
        <v/>
      </c>
      <c r="H104" s="28" t="str">
        <f>IF(SUMPRODUCT((Congé!$D$4:$NE$4=Septembre!H$68)*(Congé!$D29:$NE29="Maladie")),Congé!$B29,"")</f>
        <v/>
      </c>
      <c r="I104" s="28" t="str">
        <f>IF(SUMPRODUCT((Congé!$D$4:$NE$4=Septembre!I$68)*(Congé!$D29:$NE29="Maladie")),Congé!$B29,"")</f>
        <v/>
      </c>
      <c r="J104" s="29" t="str">
        <f>IF(SUMPRODUCT((Congé!$D$4:$NE$4=Septembre!J$68)*(Congé!$D29:$NE29="Maladie")),Congé!$B29,"")</f>
        <v/>
      </c>
      <c r="L104" s="74"/>
      <c r="M104" s="40"/>
      <c r="N104" s="74"/>
      <c r="O104" s="40"/>
      <c r="P104" s="74"/>
      <c r="Q104" s="40"/>
      <c r="R104" s="74"/>
      <c r="S104" s="40"/>
    </row>
    <row r="105" spans="1:19" x14ac:dyDescent="0.25">
      <c r="A105" s="85"/>
      <c r="B105" s="71"/>
      <c r="C105" s="71"/>
      <c r="D105" s="71"/>
      <c r="E105" s="71"/>
      <c r="F105" s="27" t="str">
        <f>IF(SUMPRODUCT((Congé!$D$4:$NE$4=Septembre!F$68)*(Congé!$D30:$NE30="Maladie")),Congé!$B30,"")</f>
        <v/>
      </c>
      <c r="G105" s="28" t="str">
        <f>IF(SUMPRODUCT((Congé!$D$4:$NE$4=Septembre!G$68)*(Congé!$D30:$NE30="Maladie")),Congé!$B30,"")</f>
        <v/>
      </c>
      <c r="H105" s="28" t="str">
        <f>IF(SUMPRODUCT((Congé!$D$4:$NE$4=Septembre!H$68)*(Congé!$D30:$NE30="Maladie")),Congé!$B30,"")</f>
        <v/>
      </c>
      <c r="I105" s="28" t="str">
        <f>IF(SUMPRODUCT((Congé!$D$4:$NE$4=Septembre!I$68)*(Congé!$D30:$NE30="Maladie")),Congé!$B30,"")</f>
        <v/>
      </c>
      <c r="J105" s="29" t="str">
        <f>IF(SUMPRODUCT((Congé!$D$4:$NE$4=Septembre!J$68)*(Congé!$D30:$NE30="Maladie")),Congé!$B30,"")</f>
        <v/>
      </c>
      <c r="L105" s="74"/>
      <c r="M105" s="40"/>
      <c r="N105" s="74"/>
      <c r="O105" s="40"/>
      <c r="P105" s="74"/>
      <c r="Q105" s="40"/>
      <c r="R105" s="74"/>
      <c r="S105" s="40"/>
    </row>
    <row r="106" spans="1:19" ht="15.75" thickBot="1" x14ac:dyDescent="0.3">
      <c r="A106" s="86"/>
      <c r="B106" s="72"/>
      <c r="C106" s="72"/>
      <c r="D106" s="72"/>
      <c r="E106" s="72"/>
      <c r="F106" s="27" t="str">
        <f>IF(SUMPRODUCT((Congé!$D$4:$NE$4=Septembre!F$68)*(Congé!$D31:$NE31="Maladie")),Congé!$B31,"")</f>
        <v/>
      </c>
      <c r="G106" s="28" t="str">
        <f>IF(SUMPRODUCT((Congé!$D$4:$NE$4=Septembre!G$68)*(Congé!$D31:$NE31="Maladie")),Congé!$B31,"")</f>
        <v/>
      </c>
      <c r="H106" s="28" t="str">
        <f>IF(SUMPRODUCT((Congé!$D$4:$NE$4=Septembre!H$68)*(Congé!$D31:$NE31="Maladie")),Congé!$B31,"")</f>
        <v/>
      </c>
      <c r="I106" s="28" t="str">
        <f>IF(SUMPRODUCT((Congé!$D$4:$NE$4=Septembre!I$68)*(Congé!$D31:$NE31="Maladie")),Congé!$B31,"")</f>
        <v/>
      </c>
      <c r="J106" s="29" t="str">
        <f>IF(SUMPRODUCT((Congé!$D$4:$NE$4=Septembre!J$68)*(Congé!$D31:$NE31="Maladie")),Congé!$B31,"")</f>
        <v/>
      </c>
      <c r="L106" s="74"/>
      <c r="M106" s="40"/>
      <c r="N106" s="74"/>
      <c r="O106" s="40"/>
      <c r="P106" s="74"/>
      <c r="Q106" s="40"/>
      <c r="R106" s="74"/>
      <c r="S106" s="40"/>
    </row>
    <row r="107" spans="1:19" ht="15.75" thickBot="1" x14ac:dyDescent="0.3">
      <c r="A107" s="78" t="s">
        <v>5</v>
      </c>
      <c r="B107" s="53"/>
      <c r="C107" s="53"/>
      <c r="D107" s="53"/>
      <c r="E107" s="53"/>
      <c r="F107" s="27" t="str">
        <f>IF(SUMPRODUCT((Congé!$D$4:$NE$4=Septembre!F$68)*(Congé!$D32:$NE32="Maladie")),Congé!$B32,"")</f>
        <v/>
      </c>
      <c r="G107" s="28" t="str">
        <f>IF(SUMPRODUCT((Congé!$D$4:$NE$4=Septembre!G$68)*(Congé!$D32:$NE32="Maladie")),Congé!$B32,"")</f>
        <v/>
      </c>
      <c r="H107" s="28" t="str">
        <f>IF(SUMPRODUCT((Congé!$D$4:$NE$4=Septembre!H$68)*(Congé!$D32:$NE32="Maladie")),Congé!$B32,"")</f>
        <v/>
      </c>
      <c r="I107" s="28" t="str">
        <f>IF(SUMPRODUCT((Congé!$D$4:$NE$4=Septembre!I$68)*(Congé!$D32:$NE32="Maladie")),Congé!$B32,"")</f>
        <v/>
      </c>
      <c r="J107" s="29" t="str">
        <f>IF(SUMPRODUCT((Congé!$D$4:$NE$4=Septembre!J$68)*(Congé!$D32:$NE32="Maladie")),Congé!$B32,"")</f>
        <v/>
      </c>
      <c r="L107" s="74"/>
      <c r="M107" s="40"/>
      <c r="N107" s="74"/>
      <c r="O107" s="40"/>
      <c r="P107" s="74"/>
      <c r="Q107" s="40"/>
      <c r="R107" s="74"/>
      <c r="S107" s="40"/>
    </row>
    <row r="108" spans="1:19" ht="23.25" x14ac:dyDescent="0.35">
      <c r="A108" s="79"/>
      <c r="B108" s="54"/>
      <c r="C108" s="54"/>
      <c r="D108" s="54"/>
      <c r="E108" s="54"/>
      <c r="F108" s="27" t="str">
        <f>IF(SUMPRODUCT((Congé!$D$4:$NE$4=Septembre!F$68)*(Congé!$D33:$NE33="Maladie")),Congé!$B33,"")</f>
        <v/>
      </c>
      <c r="G108" s="28" t="str">
        <f>IF(SUMPRODUCT((Congé!$D$4:$NE$4=Septembre!G$68)*(Congé!$D33:$NE33="Maladie")),Congé!$B33,"")</f>
        <v/>
      </c>
      <c r="H108" s="28" t="str">
        <f>IF(SUMPRODUCT((Congé!$D$4:$NE$4=Septembre!H$68)*(Congé!$D33:$NE33="Maladie")),Congé!$B33,"")</f>
        <v/>
      </c>
      <c r="I108" s="28" t="str">
        <f>IF(SUMPRODUCT((Congé!$D$4:$NE$4=Septembre!I$68)*(Congé!$D33:$NE33="Maladie")),Congé!$B33,"")</f>
        <v/>
      </c>
      <c r="J108" s="29" t="str">
        <f>IF(SUMPRODUCT((Congé!$D$4:$NE$4=Septembre!J$68)*(Congé!$D33:$NE33="Maladie")),Congé!$B33,"")</f>
        <v/>
      </c>
      <c r="L108" s="45"/>
      <c r="M108" s="46"/>
      <c r="N108" s="47"/>
      <c r="O108" s="46"/>
      <c r="P108" s="47"/>
      <c r="Q108" s="46"/>
      <c r="R108" s="47"/>
      <c r="S108" s="48"/>
    </row>
    <row r="109" spans="1:19" ht="15.75" thickBot="1" x14ac:dyDescent="0.3">
      <c r="A109" s="80"/>
      <c r="B109" s="55"/>
      <c r="C109" s="55"/>
      <c r="D109" s="55"/>
      <c r="E109" s="55"/>
      <c r="F109" s="30" t="str">
        <f>IF(SUMPRODUCT((Congé!$D$4:$NE$4=Septembre!F$68)*(Congé!$D34:$NE34="Maladie")),Congé!$B34,"")</f>
        <v/>
      </c>
      <c r="G109" s="31" t="str">
        <f>IF(SUMPRODUCT((Congé!$D$4:$NE$4=Septembre!G$68)*(Congé!$D34:$NE34="Maladie")),Congé!$B34,"")</f>
        <v/>
      </c>
      <c r="H109" s="31" t="str">
        <f>IF(SUMPRODUCT((Congé!$D$4:$NE$4=Septembre!H$68)*(Congé!$D34:$NE34="Maladie")),Congé!$B34,"")</f>
        <v/>
      </c>
      <c r="I109" s="31" t="str">
        <f>IF(SUMPRODUCT((Congé!$D$4:$NE$4=Septembre!I$68)*(Congé!$D34:$NE34="Maladie")),Congé!$B34,"")</f>
        <v/>
      </c>
      <c r="J109" s="32" t="str">
        <f>IF(SUMPRODUCT((Congé!$D$4:$NE$4=Septembre!J$68)*(Congé!$D34:$NE34="Maladie")),Congé!$B34,"")</f>
        <v/>
      </c>
      <c r="L109" s="49"/>
      <c r="M109" s="50"/>
      <c r="N109" s="51"/>
      <c r="O109" s="50"/>
      <c r="P109" s="51"/>
      <c r="Q109" s="50"/>
      <c r="R109" s="51"/>
      <c r="S109" s="52"/>
    </row>
  </sheetData>
  <mergeCells count="40">
    <mergeCell ref="A92:A96"/>
    <mergeCell ref="A97:A101"/>
    <mergeCell ref="A102:A106"/>
    <mergeCell ref="A107:A109"/>
    <mergeCell ref="A80:A84"/>
    <mergeCell ref="A85:A87"/>
    <mergeCell ref="L91:M91"/>
    <mergeCell ref="N91:O91"/>
    <mergeCell ref="P91:Q91"/>
    <mergeCell ref="R91:S91"/>
    <mergeCell ref="L69:M69"/>
    <mergeCell ref="N69:O69"/>
    <mergeCell ref="P69:Q69"/>
    <mergeCell ref="R69:S69"/>
    <mergeCell ref="A70:A74"/>
    <mergeCell ref="A75:A79"/>
    <mergeCell ref="P47:Q47"/>
    <mergeCell ref="R47:S47"/>
    <mergeCell ref="A48:A52"/>
    <mergeCell ref="A53:A57"/>
    <mergeCell ref="A58:A62"/>
    <mergeCell ref="A63:A65"/>
    <mergeCell ref="A26:A30"/>
    <mergeCell ref="A31:A35"/>
    <mergeCell ref="A36:A40"/>
    <mergeCell ref="A41:A43"/>
    <mergeCell ref="L47:M47"/>
    <mergeCell ref="N47:O47"/>
    <mergeCell ref="A14:A18"/>
    <mergeCell ref="A19:A21"/>
    <mergeCell ref="L25:M25"/>
    <mergeCell ref="N25:O25"/>
    <mergeCell ref="P25:Q25"/>
    <mergeCell ref="R25:S25"/>
    <mergeCell ref="L3:M3"/>
    <mergeCell ref="N3:O3"/>
    <mergeCell ref="P3:Q3"/>
    <mergeCell ref="R3:S3"/>
    <mergeCell ref="A4:A8"/>
    <mergeCell ref="A9:A13"/>
  </mergeCells>
  <conditionalFormatting sqref="F14:J21 F36:J43 F58:J65 F80:J87 F4:J11 F26:J33 F48:J55 F70:J77">
    <cfRule type="expression" dxfId="2" priority="3" stopIfTrue="1">
      <formula>IF(F4&lt;&gt;"",TRUE,FALSE)</formula>
    </cfRule>
  </conditionalFormatting>
  <conditionalFormatting sqref="M4:M19 O4:O19 Q4:Q19 S4:S19 M26:M41 O26:O41 Q26:Q41 S26:S41 M48:M63 O48:O63 Q48:Q63 S48:S63 M70:M85 O70:O85 Q70:Q85 S70:S85">
    <cfRule type="colorScale" priority="4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F102:J109 F92:J99">
    <cfRule type="expression" dxfId="1" priority="1" stopIfTrue="1">
      <formula>IF(F92&lt;&gt;"",TRUE,FALSE)</formula>
    </cfRule>
  </conditionalFormatting>
  <conditionalFormatting sqref="M92:M107 O92:O107 Q92:Q107 S92:S107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dataValidations count="6">
    <dataValidation type="list" allowBlank="1" showInputMessage="1" sqref="F22:J22 F88:J88 F66:J66 F44:J44" xr:uid="{847CD2E8-0F7A-417E-BE62-EBAA80DDD9D0}">
      <formula1>$V$10:$V$22</formula1>
    </dataValidation>
    <dataValidation type="list" allowBlank="1" showInputMessage="1" showErrorMessage="1" sqref="R4:R19 L4:L19 N4:N19 L70:L85 P4:P19 R26:R41 L26:L41 N26:N41 N70:N85 P26:P41 R48:R63 L48:L63 N48:N63 P70:P85 P48:P63 R70:R85 L92:L107 N92:N107 P92:P107 R92:R107 B4:E21 B26:E43 B48:E65 B70:E87 B92:E109" xr:uid="{737B8ADB-59F7-4257-8E06-EE6CD962ADD7}">
      <formula1>ListeSalaries</formula1>
    </dataValidation>
    <dataValidation type="list" allowBlank="1" showInputMessage="1" sqref="B22 B44 B66 B88" xr:uid="{F1D6D17D-6762-4CCA-8876-BDFE7696D262}">
      <formula1>IDENT</formula1>
    </dataValidation>
    <dataValidation type="list" allowBlank="1" showInputMessage="1" sqref="C22 C44 C66 C88" xr:uid="{1B7283A9-08AA-4F8F-A093-254F757FDD31}">
      <formula1>PEINT</formula1>
    </dataValidation>
    <dataValidation type="list" allowBlank="1" showInputMessage="1" sqref="D22 D44 D66 D88" xr:uid="{385241D4-5759-4E40-BC71-BA65489BC815}">
      <formula1>TS</formula1>
    </dataValidation>
    <dataValidation type="list" allowBlank="1" showInputMessage="1" sqref="E22 E44 E66 E88" xr:uid="{60473E6F-BF60-4664-8598-FAAE459EC848}">
      <formula1>RESS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B03F-7437-47E8-B15E-8BE58F931B62}">
  <sheetPr codeName="Feuil3"/>
  <dimension ref="A1:NE12"/>
  <sheetViews>
    <sheetView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D3" sqref="D3"/>
    </sheetView>
  </sheetViews>
  <sheetFormatPr baseColWidth="10" defaultColWidth="11.42578125" defaultRowHeight="15" x14ac:dyDescent="0.25"/>
  <cols>
    <col min="1" max="1" width="7" customWidth="1"/>
    <col min="2" max="2" width="16.42578125" customWidth="1"/>
    <col min="4" max="369" width="9.28515625" customWidth="1"/>
  </cols>
  <sheetData>
    <row r="1" spans="1:369" ht="16.5" customHeight="1" x14ac:dyDescent="0.25">
      <c r="B1" t="s">
        <v>6</v>
      </c>
      <c r="C1">
        <v>76</v>
      </c>
      <c r="D1" s="1">
        <v>370</v>
      </c>
      <c r="E1" s="1">
        <v>371</v>
      </c>
      <c r="F1" s="1">
        <v>372</v>
      </c>
      <c r="G1" s="1">
        <v>373</v>
      </c>
    </row>
    <row r="2" spans="1:369" ht="16.5" customHeight="1" x14ac:dyDescent="0.25">
      <c r="B2" t="s">
        <v>7</v>
      </c>
      <c r="C2">
        <v>13</v>
      </c>
      <c r="D2" s="2">
        <v>368</v>
      </c>
      <c r="E2" s="2">
        <v>369</v>
      </c>
      <c r="F2" s="2">
        <v>370</v>
      </c>
      <c r="G2" s="2">
        <v>371</v>
      </c>
      <c r="HK2" s="24" t="s">
        <v>22</v>
      </c>
      <c r="HL2" s="24"/>
      <c r="HM2" s="24"/>
      <c r="HN2" s="24"/>
      <c r="HO2" s="24"/>
    </row>
    <row r="3" spans="1:369" s="3" customFormat="1" ht="15" customHeight="1" x14ac:dyDescent="0.2">
      <c r="D3" s="42">
        <f t="shared" ref="D3:BO3" si="0">D4</f>
        <v>43831</v>
      </c>
      <c r="E3" s="42">
        <f t="shared" ref="E3" si="1">E4</f>
        <v>43832</v>
      </c>
      <c r="F3" s="42">
        <f t="shared" ref="F3" si="2">F4</f>
        <v>43833</v>
      </c>
      <c r="G3" s="42">
        <f t="shared" ref="G3" si="3">G4</f>
        <v>43834</v>
      </c>
      <c r="H3" s="42">
        <f t="shared" ref="H3" si="4">H4</f>
        <v>43835</v>
      </c>
      <c r="I3" s="42">
        <f t="shared" ref="I3" si="5">I4</f>
        <v>43836</v>
      </c>
      <c r="J3" s="42">
        <f t="shared" ref="J3" si="6">J4</f>
        <v>43837</v>
      </c>
      <c r="K3" s="42">
        <f t="shared" ref="K3" si="7">K4</f>
        <v>43838</v>
      </c>
      <c r="L3" s="42">
        <f t="shared" ref="L3" si="8">L4</f>
        <v>43839</v>
      </c>
      <c r="M3" s="42">
        <f t="shared" ref="M3" si="9">M4</f>
        <v>43840</v>
      </c>
      <c r="N3" s="42">
        <f t="shared" ref="N3" si="10">N4</f>
        <v>43841</v>
      </c>
      <c r="O3" s="42">
        <f t="shared" ref="O3" si="11">O4</f>
        <v>43842</v>
      </c>
      <c r="P3" s="42">
        <f t="shared" ref="P3" si="12">P4</f>
        <v>43843</v>
      </c>
      <c r="Q3" s="42">
        <f t="shared" ref="Q3" si="13">Q4</f>
        <v>43844</v>
      </c>
      <c r="R3" s="42">
        <f t="shared" ref="R3" si="14">R4</f>
        <v>43845</v>
      </c>
      <c r="S3" s="42">
        <f t="shared" ref="S3" si="15">S4</f>
        <v>43846</v>
      </c>
      <c r="T3" s="42">
        <f t="shared" ref="T3" si="16">T4</f>
        <v>43847</v>
      </c>
      <c r="U3" s="42">
        <f t="shared" ref="U3" si="17">U4</f>
        <v>43848</v>
      </c>
      <c r="V3" s="42">
        <f t="shared" ref="V3" si="18">V4</f>
        <v>43849</v>
      </c>
      <c r="W3" s="42">
        <f t="shared" ref="W3" si="19">W4</f>
        <v>43850</v>
      </c>
      <c r="X3" s="42">
        <f t="shared" ref="X3" si="20">X4</f>
        <v>43851</v>
      </c>
      <c r="Y3" s="42">
        <f t="shared" ref="Y3" si="21">Y4</f>
        <v>43852</v>
      </c>
      <c r="Z3" s="42">
        <f t="shared" ref="Z3" si="22">Z4</f>
        <v>43853</v>
      </c>
      <c r="AA3" s="42">
        <f t="shared" ref="AA3" si="23">AA4</f>
        <v>43854</v>
      </c>
      <c r="AB3" s="42">
        <f t="shared" ref="AB3" si="24">AB4</f>
        <v>43855</v>
      </c>
      <c r="AC3" s="42">
        <f t="shared" ref="AC3" si="25">AC4</f>
        <v>43856</v>
      </c>
      <c r="AD3" s="42">
        <f t="shared" ref="AD3" si="26">AD4</f>
        <v>43857</v>
      </c>
      <c r="AE3" s="42">
        <f t="shared" ref="AE3" si="27">AE4</f>
        <v>43858</v>
      </c>
      <c r="AF3" s="42">
        <f t="shared" ref="AF3" si="28">AF4</f>
        <v>43859</v>
      </c>
      <c r="AG3" s="42">
        <f t="shared" ref="AG3" si="29">AG4</f>
        <v>43860</v>
      </c>
      <c r="AH3" s="42">
        <f t="shared" ref="AH3" si="30">AH4</f>
        <v>43861</v>
      </c>
      <c r="AI3" s="42">
        <f t="shared" ref="AI3" si="31">AI4</f>
        <v>43862</v>
      </c>
      <c r="AJ3" s="42">
        <f t="shared" ref="AJ3" si="32">AJ4</f>
        <v>43863</v>
      </c>
      <c r="AK3" s="42">
        <f t="shared" ref="AK3" si="33">AK4</f>
        <v>43864</v>
      </c>
      <c r="AL3" s="42">
        <f t="shared" ref="AL3" si="34">AL4</f>
        <v>43865</v>
      </c>
      <c r="AM3" s="42">
        <f t="shared" ref="AM3" si="35">AM4</f>
        <v>43866</v>
      </c>
      <c r="AN3" s="42">
        <f t="shared" ref="AN3" si="36">AN4</f>
        <v>43867</v>
      </c>
      <c r="AO3" s="42">
        <f t="shared" ref="AO3" si="37">AO4</f>
        <v>43868</v>
      </c>
      <c r="AP3" s="42">
        <f t="shared" ref="AP3" si="38">AP4</f>
        <v>43869</v>
      </c>
      <c r="AQ3" s="42">
        <f t="shared" ref="AQ3" si="39">AQ4</f>
        <v>43870</v>
      </c>
      <c r="AR3" s="42">
        <f t="shared" ref="AR3" si="40">AR4</f>
        <v>43871</v>
      </c>
      <c r="AS3" s="42">
        <f t="shared" ref="AS3" si="41">AS4</f>
        <v>43872</v>
      </c>
      <c r="AT3" s="42">
        <f t="shared" ref="AT3" si="42">AT4</f>
        <v>43873</v>
      </c>
      <c r="AU3" s="42">
        <f t="shared" ref="AU3" si="43">AU4</f>
        <v>43874</v>
      </c>
      <c r="AV3" s="42">
        <f t="shared" ref="AV3" si="44">AV4</f>
        <v>43875</v>
      </c>
      <c r="AW3" s="42">
        <f t="shared" ref="AW3" si="45">AW4</f>
        <v>43876</v>
      </c>
      <c r="AX3" s="42">
        <f t="shared" ref="AX3" si="46">AX4</f>
        <v>43877</v>
      </c>
      <c r="AY3" s="42">
        <f t="shared" ref="AY3" si="47">AY4</f>
        <v>43878</v>
      </c>
      <c r="AZ3" s="42">
        <f t="shared" ref="AZ3" si="48">AZ4</f>
        <v>43879</v>
      </c>
      <c r="BA3" s="42">
        <f t="shared" ref="BA3" si="49">BA4</f>
        <v>43880</v>
      </c>
      <c r="BB3" s="42">
        <f t="shared" ref="BB3" si="50">BB4</f>
        <v>43881</v>
      </c>
      <c r="BC3" s="42">
        <f t="shared" ref="BC3" si="51">BC4</f>
        <v>43882</v>
      </c>
      <c r="BD3" s="42">
        <f t="shared" ref="BD3" si="52">BD4</f>
        <v>43883</v>
      </c>
      <c r="BE3" s="42">
        <f t="shared" ref="BE3" si="53">BE4</f>
        <v>43884</v>
      </c>
      <c r="BF3" s="42">
        <f t="shared" ref="BF3" si="54">BF4</f>
        <v>43885</v>
      </c>
      <c r="BG3" s="42">
        <f t="shared" ref="BG3" si="55">BG4</f>
        <v>43886</v>
      </c>
      <c r="BH3" s="42">
        <f t="shared" ref="BH3" si="56">BH4</f>
        <v>43887</v>
      </c>
      <c r="BI3" s="42">
        <f t="shared" ref="BI3" si="57">BI4</f>
        <v>43888</v>
      </c>
      <c r="BJ3" s="42">
        <f t="shared" ref="BJ3" si="58">BJ4</f>
        <v>43889</v>
      </c>
      <c r="BK3" s="42">
        <f t="shared" ref="BK3" si="59">BK4</f>
        <v>43890</v>
      </c>
      <c r="BL3" s="42">
        <f t="shared" ref="BL3" si="60">BL4</f>
        <v>43891</v>
      </c>
      <c r="BM3" s="42">
        <f t="shared" ref="BM3" si="61">BM4</f>
        <v>43892</v>
      </c>
      <c r="BN3" s="42">
        <f t="shared" ref="BN3" si="62">BN4</f>
        <v>43893</v>
      </c>
      <c r="BO3" s="42">
        <f t="shared" ref="BO3" si="63">BO4</f>
        <v>43894</v>
      </c>
      <c r="BP3" s="42">
        <f t="shared" ref="BP3" si="64">BP4</f>
        <v>43895</v>
      </c>
      <c r="BQ3" s="42">
        <f t="shared" ref="BQ3" si="65">BQ4</f>
        <v>43896</v>
      </c>
      <c r="BR3" s="42">
        <f t="shared" ref="BR3" si="66">BR4</f>
        <v>43897</v>
      </c>
      <c r="BS3" s="42">
        <f t="shared" ref="BS3" si="67">BS4</f>
        <v>43898</v>
      </c>
      <c r="BT3" s="42">
        <f t="shared" ref="BT3" si="68">BT4</f>
        <v>43899</v>
      </c>
      <c r="BU3" s="42">
        <f t="shared" ref="BU3" si="69">BU4</f>
        <v>43900</v>
      </c>
      <c r="BV3" s="42">
        <f t="shared" ref="BV3" si="70">BV4</f>
        <v>43901</v>
      </c>
      <c r="BW3" s="42">
        <f t="shared" ref="BW3" si="71">BW4</f>
        <v>43902</v>
      </c>
      <c r="BX3" s="42">
        <f t="shared" ref="BX3" si="72">BX4</f>
        <v>43903</v>
      </c>
      <c r="BY3" s="42">
        <f t="shared" ref="BY3" si="73">BY4</f>
        <v>43904</v>
      </c>
      <c r="BZ3" s="42">
        <f t="shared" ref="BZ3" si="74">BZ4</f>
        <v>43905</v>
      </c>
      <c r="CA3" s="42">
        <f t="shared" ref="CA3" si="75">CA4</f>
        <v>43906</v>
      </c>
      <c r="CB3" s="42">
        <f t="shared" ref="CB3" si="76">CB4</f>
        <v>43907</v>
      </c>
      <c r="CC3" s="42">
        <f t="shared" ref="CC3" si="77">CC4</f>
        <v>43908</v>
      </c>
      <c r="CD3" s="42">
        <f t="shared" ref="CD3" si="78">CD4</f>
        <v>43909</v>
      </c>
      <c r="CE3" s="42">
        <f t="shared" ref="CE3" si="79">CE4</f>
        <v>43910</v>
      </c>
      <c r="CF3" s="42">
        <f t="shared" ref="CF3" si="80">CF4</f>
        <v>43911</v>
      </c>
      <c r="CG3" s="42">
        <f t="shared" ref="CG3" si="81">CG4</f>
        <v>43912</v>
      </c>
      <c r="CH3" s="42">
        <f t="shared" ref="CH3" si="82">CH4</f>
        <v>43913</v>
      </c>
      <c r="CI3" s="42">
        <f t="shared" ref="CI3" si="83">CI4</f>
        <v>43914</v>
      </c>
      <c r="CJ3" s="42">
        <f t="shared" ref="CJ3" si="84">CJ4</f>
        <v>43915</v>
      </c>
      <c r="CK3" s="42">
        <f t="shared" ref="CK3" si="85">CK4</f>
        <v>43916</v>
      </c>
      <c r="CL3" s="42">
        <f t="shared" ref="CL3" si="86">CL4</f>
        <v>43917</v>
      </c>
      <c r="CM3" s="42">
        <f t="shared" ref="CM3" si="87">CM4</f>
        <v>43918</v>
      </c>
      <c r="CN3" s="42">
        <f t="shared" ref="CN3" si="88">CN4</f>
        <v>43919</v>
      </c>
      <c r="CO3" s="42">
        <f t="shared" ref="CO3" si="89">CO4</f>
        <v>43920</v>
      </c>
      <c r="CP3" s="42">
        <f t="shared" ref="CP3" si="90">CP4</f>
        <v>43921</v>
      </c>
      <c r="CQ3" s="42">
        <f t="shared" ref="CQ3" si="91">CQ4</f>
        <v>43922</v>
      </c>
      <c r="CR3" s="42">
        <f t="shared" ref="CR3" si="92">CR4</f>
        <v>43923</v>
      </c>
      <c r="CS3" s="42">
        <f t="shared" ref="CS3" si="93">CS4</f>
        <v>43924</v>
      </c>
      <c r="CT3" s="42">
        <f t="shared" ref="CT3" si="94">CT4</f>
        <v>43925</v>
      </c>
      <c r="CU3" s="42">
        <f t="shared" ref="CU3" si="95">CU4</f>
        <v>43926</v>
      </c>
      <c r="CV3" s="42">
        <f t="shared" ref="CV3" si="96">CV4</f>
        <v>43927</v>
      </c>
      <c r="CW3" s="42">
        <f t="shared" ref="CW3" si="97">CW4</f>
        <v>43928</v>
      </c>
      <c r="CX3" s="42">
        <f t="shared" ref="CX3" si="98">CX4</f>
        <v>43929</v>
      </c>
      <c r="CY3" s="42">
        <f t="shared" ref="CY3" si="99">CY4</f>
        <v>43930</v>
      </c>
      <c r="CZ3" s="42">
        <f t="shared" ref="CZ3" si="100">CZ4</f>
        <v>43931</v>
      </c>
      <c r="DA3" s="42">
        <f t="shared" ref="DA3" si="101">DA4</f>
        <v>43932</v>
      </c>
      <c r="DB3" s="42">
        <f t="shared" ref="DB3" si="102">DB4</f>
        <v>43933</v>
      </c>
      <c r="DC3" s="42">
        <f t="shared" ref="DC3" si="103">DC4</f>
        <v>43934</v>
      </c>
      <c r="DD3" s="42">
        <f t="shared" ref="DD3" si="104">DD4</f>
        <v>43935</v>
      </c>
      <c r="DE3" s="42">
        <f t="shared" ref="DE3" si="105">DE4</f>
        <v>43936</v>
      </c>
      <c r="DF3" s="42">
        <f t="shared" ref="DF3" si="106">DF4</f>
        <v>43937</v>
      </c>
      <c r="DG3" s="42">
        <f t="shared" ref="DG3" si="107">DG4</f>
        <v>43938</v>
      </c>
      <c r="DH3" s="42">
        <f t="shared" ref="DH3" si="108">DH4</f>
        <v>43939</v>
      </c>
      <c r="DI3" s="42">
        <f t="shared" ref="DI3" si="109">DI4</f>
        <v>43940</v>
      </c>
      <c r="DJ3" s="42">
        <f t="shared" ref="DJ3" si="110">DJ4</f>
        <v>43941</v>
      </c>
      <c r="DK3" s="42">
        <f t="shared" ref="DK3" si="111">DK4</f>
        <v>43942</v>
      </c>
      <c r="DL3" s="42">
        <f t="shared" ref="DL3" si="112">DL4</f>
        <v>43943</v>
      </c>
      <c r="DM3" s="42">
        <f t="shared" ref="DM3" si="113">DM4</f>
        <v>43944</v>
      </c>
      <c r="DN3" s="42">
        <f t="shared" ref="DN3" si="114">DN4</f>
        <v>43945</v>
      </c>
      <c r="DO3" s="42">
        <f t="shared" ref="DO3" si="115">DO4</f>
        <v>43946</v>
      </c>
      <c r="DP3" s="42">
        <f t="shared" ref="DP3" si="116">DP4</f>
        <v>43947</v>
      </c>
      <c r="DQ3" s="42">
        <f t="shared" ref="DQ3" si="117">DQ4</f>
        <v>43948</v>
      </c>
      <c r="DR3" s="42">
        <f t="shared" ref="DR3" si="118">DR4</f>
        <v>43949</v>
      </c>
      <c r="DS3" s="42">
        <f t="shared" ref="DS3" si="119">DS4</f>
        <v>43950</v>
      </c>
      <c r="DT3" s="42">
        <f t="shared" ref="DT3" si="120">DT4</f>
        <v>43951</v>
      </c>
      <c r="DU3" s="42">
        <f t="shared" ref="DU3" si="121">DU4</f>
        <v>43952</v>
      </c>
      <c r="DV3" s="42">
        <f t="shared" ref="DV3" si="122">DV4</f>
        <v>43953</v>
      </c>
      <c r="DW3" s="42">
        <f t="shared" ref="DW3" si="123">DW4</f>
        <v>43954</v>
      </c>
      <c r="DX3" s="42">
        <f t="shared" ref="DX3" si="124">DX4</f>
        <v>43955</v>
      </c>
      <c r="DY3" s="42">
        <f t="shared" ref="DY3" si="125">DY4</f>
        <v>43956</v>
      </c>
      <c r="DZ3" s="42">
        <f t="shared" ref="DZ3" si="126">DZ4</f>
        <v>43957</v>
      </c>
      <c r="EA3" s="42">
        <f t="shared" ref="EA3" si="127">EA4</f>
        <v>43958</v>
      </c>
      <c r="EB3" s="42">
        <f t="shared" ref="EB3" si="128">EB4</f>
        <v>43959</v>
      </c>
      <c r="EC3" s="42">
        <f t="shared" ref="EC3" si="129">EC4</f>
        <v>43960</v>
      </c>
      <c r="ED3" s="42">
        <f t="shared" ref="ED3" si="130">ED4</f>
        <v>43961</v>
      </c>
      <c r="EE3" s="42">
        <f t="shared" ref="EE3" si="131">EE4</f>
        <v>43962</v>
      </c>
      <c r="EF3" s="42">
        <f t="shared" ref="EF3" si="132">EF4</f>
        <v>43963</v>
      </c>
      <c r="EG3" s="42">
        <f t="shared" ref="EG3" si="133">EG4</f>
        <v>43964</v>
      </c>
      <c r="EH3" s="42">
        <f t="shared" ref="EH3" si="134">EH4</f>
        <v>43965</v>
      </c>
      <c r="EI3" s="42">
        <f t="shared" ref="EI3" si="135">EI4</f>
        <v>43966</v>
      </c>
      <c r="EJ3" s="42">
        <f t="shared" ref="EJ3" si="136">EJ4</f>
        <v>43967</v>
      </c>
      <c r="EK3" s="42">
        <f t="shared" ref="EK3" si="137">EK4</f>
        <v>43968</v>
      </c>
      <c r="EL3" s="42">
        <f t="shared" ref="EL3" si="138">EL4</f>
        <v>43969</v>
      </c>
      <c r="EM3" s="42">
        <f t="shared" ref="EM3" si="139">EM4</f>
        <v>43970</v>
      </c>
      <c r="EN3" s="42">
        <f t="shared" ref="EN3" si="140">EN4</f>
        <v>43971</v>
      </c>
      <c r="EO3" s="42">
        <f t="shared" ref="EO3" si="141">EO4</f>
        <v>43972</v>
      </c>
      <c r="EP3" s="42">
        <f t="shared" ref="EP3" si="142">EP4</f>
        <v>43973</v>
      </c>
      <c r="EQ3" s="42">
        <f t="shared" ref="EQ3" si="143">EQ4</f>
        <v>43974</v>
      </c>
      <c r="ER3" s="42">
        <f t="shared" ref="ER3" si="144">ER4</f>
        <v>43975</v>
      </c>
      <c r="ES3" s="42">
        <f t="shared" ref="ES3" si="145">ES4</f>
        <v>43976</v>
      </c>
      <c r="ET3" s="42">
        <f t="shared" ref="ET3" si="146">ET4</f>
        <v>43977</v>
      </c>
      <c r="EU3" s="42">
        <f t="shared" ref="EU3" si="147">EU4</f>
        <v>43978</v>
      </c>
      <c r="EV3" s="42">
        <f t="shared" ref="EV3" si="148">EV4</f>
        <v>43979</v>
      </c>
      <c r="EW3" s="42">
        <f t="shared" ref="EW3" si="149">EW4</f>
        <v>43980</v>
      </c>
      <c r="EX3" s="42">
        <f t="shared" ref="EX3" si="150">EX4</f>
        <v>43981</v>
      </c>
      <c r="EY3" s="42">
        <f t="shared" ref="EY3" si="151">EY4</f>
        <v>43982</v>
      </c>
      <c r="EZ3" s="42">
        <f t="shared" ref="EZ3" si="152">EZ4</f>
        <v>43983</v>
      </c>
      <c r="FA3" s="42">
        <f t="shared" ref="FA3" si="153">FA4</f>
        <v>43984</v>
      </c>
      <c r="FB3" s="42">
        <f t="shared" ref="FB3" si="154">FB4</f>
        <v>43985</v>
      </c>
      <c r="FC3" s="42">
        <f t="shared" ref="FC3" si="155">FC4</f>
        <v>43986</v>
      </c>
      <c r="FD3" s="42">
        <f t="shared" ref="FD3" si="156">FD4</f>
        <v>43987</v>
      </c>
      <c r="FE3" s="42">
        <f t="shared" ref="FE3" si="157">FE4</f>
        <v>43988</v>
      </c>
      <c r="FF3" s="42">
        <f t="shared" ref="FF3" si="158">FF4</f>
        <v>43989</v>
      </c>
      <c r="FG3" s="42">
        <f t="shared" ref="FG3" si="159">FG4</f>
        <v>43990</v>
      </c>
      <c r="FH3" s="42">
        <f t="shared" ref="FH3" si="160">FH4</f>
        <v>43991</v>
      </c>
      <c r="FI3" s="42">
        <f t="shared" ref="FI3" si="161">FI4</f>
        <v>43992</v>
      </c>
      <c r="FJ3" s="42">
        <f t="shared" ref="FJ3" si="162">FJ4</f>
        <v>43993</v>
      </c>
      <c r="FK3" s="42">
        <f t="shared" ref="FK3" si="163">FK4</f>
        <v>43994</v>
      </c>
      <c r="FL3" s="42">
        <f t="shared" ref="FL3" si="164">FL4</f>
        <v>43995</v>
      </c>
      <c r="FM3" s="42">
        <f t="shared" ref="FM3" si="165">FM4</f>
        <v>43996</v>
      </c>
      <c r="FN3" s="42">
        <f t="shared" ref="FN3" si="166">FN4</f>
        <v>43997</v>
      </c>
      <c r="FO3" s="42">
        <f t="shared" ref="FO3" si="167">FO4</f>
        <v>43998</v>
      </c>
      <c r="FP3" s="42">
        <f t="shared" ref="FP3" si="168">FP4</f>
        <v>43999</v>
      </c>
      <c r="FQ3" s="42">
        <f t="shared" ref="FQ3" si="169">FQ4</f>
        <v>44000</v>
      </c>
      <c r="FR3" s="42">
        <f t="shared" ref="FR3" si="170">FR4</f>
        <v>44001</v>
      </c>
      <c r="FS3" s="42">
        <f t="shared" ref="FS3" si="171">FS4</f>
        <v>44002</v>
      </c>
      <c r="FT3" s="42">
        <f t="shared" ref="FT3" si="172">FT4</f>
        <v>44003</v>
      </c>
      <c r="FU3" s="42">
        <f t="shared" ref="FU3" si="173">FU4</f>
        <v>44004</v>
      </c>
      <c r="FV3" s="42">
        <f t="shared" ref="FV3" si="174">FV4</f>
        <v>44005</v>
      </c>
      <c r="FW3" s="42">
        <f t="shared" ref="FW3" si="175">FW4</f>
        <v>44006</v>
      </c>
      <c r="FX3" s="42">
        <f t="shared" ref="FX3" si="176">FX4</f>
        <v>44007</v>
      </c>
      <c r="FY3" s="42">
        <f t="shared" ref="FY3" si="177">FY4</f>
        <v>44008</v>
      </c>
      <c r="FZ3" s="42">
        <f t="shared" ref="FZ3" si="178">FZ4</f>
        <v>44009</v>
      </c>
      <c r="GA3" s="42">
        <f t="shared" ref="GA3" si="179">GA4</f>
        <v>44010</v>
      </c>
      <c r="GB3" s="42">
        <f t="shared" ref="GB3" si="180">GB4</f>
        <v>44011</v>
      </c>
      <c r="GC3" s="42">
        <f t="shared" ref="GC3" si="181">GC4</f>
        <v>44012</v>
      </c>
      <c r="GD3" s="42">
        <f t="shared" ref="GD3" si="182">GD4</f>
        <v>44013</v>
      </c>
      <c r="GE3" s="42">
        <f t="shared" ref="GE3" si="183">GE4</f>
        <v>44014</v>
      </c>
      <c r="GF3" s="42">
        <f t="shared" ref="GF3" si="184">GF4</f>
        <v>44015</v>
      </c>
      <c r="GG3" s="42">
        <f t="shared" ref="GG3" si="185">GG4</f>
        <v>44016</v>
      </c>
      <c r="GH3" s="42">
        <f t="shared" ref="GH3" si="186">GH4</f>
        <v>44017</v>
      </c>
      <c r="GI3" s="42">
        <f t="shared" ref="GI3" si="187">GI4</f>
        <v>44018</v>
      </c>
      <c r="GJ3" s="42">
        <f t="shared" ref="GJ3" si="188">GJ4</f>
        <v>44019</v>
      </c>
      <c r="GK3" s="42">
        <f t="shared" ref="GK3" si="189">GK4</f>
        <v>44020</v>
      </c>
      <c r="GL3" s="42">
        <f t="shared" ref="GL3" si="190">GL4</f>
        <v>44021</v>
      </c>
      <c r="GM3" s="42">
        <f t="shared" ref="GM3" si="191">GM4</f>
        <v>44022</v>
      </c>
      <c r="GN3" s="42">
        <f t="shared" ref="GN3" si="192">GN4</f>
        <v>44023</v>
      </c>
      <c r="GO3" s="42">
        <f t="shared" ref="GO3" si="193">GO4</f>
        <v>44024</v>
      </c>
      <c r="GP3" s="42">
        <f t="shared" ref="GP3" si="194">GP4</f>
        <v>44025</v>
      </c>
      <c r="GQ3" s="42">
        <f t="shared" ref="GQ3" si="195">GQ4</f>
        <v>44026</v>
      </c>
      <c r="GR3" s="42">
        <f t="shared" ref="GR3" si="196">GR4</f>
        <v>44027</v>
      </c>
      <c r="GS3" s="42">
        <f t="shared" ref="GS3" si="197">GS4</f>
        <v>44028</v>
      </c>
      <c r="GT3" s="42">
        <f t="shared" ref="GT3" si="198">GT4</f>
        <v>44029</v>
      </c>
      <c r="GU3" s="42">
        <f t="shared" ref="GU3" si="199">GU4</f>
        <v>44030</v>
      </c>
      <c r="GV3" s="42">
        <f t="shared" ref="GV3" si="200">GV4</f>
        <v>44031</v>
      </c>
      <c r="GW3" s="42">
        <f t="shared" ref="GW3" si="201">GW4</f>
        <v>44032</v>
      </c>
      <c r="GX3" s="42">
        <f t="shared" ref="GX3" si="202">GX4</f>
        <v>44033</v>
      </c>
      <c r="GY3" s="42">
        <f t="shared" ref="GY3" si="203">GY4</f>
        <v>44034</v>
      </c>
      <c r="GZ3" s="42">
        <f t="shared" ref="GZ3" si="204">GZ4</f>
        <v>44035</v>
      </c>
      <c r="HA3" s="42">
        <f t="shared" ref="HA3" si="205">HA4</f>
        <v>44036</v>
      </c>
      <c r="HB3" s="42">
        <f t="shared" ref="HB3" si="206">HB4</f>
        <v>44037</v>
      </c>
      <c r="HC3" s="42">
        <f t="shared" ref="HC3" si="207">HC4</f>
        <v>44038</v>
      </c>
      <c r="HD3" s="42">
        <f t="shared" ref="HD3" si="208">HD4</f>
        <v>44039</v>
      </c>
      <c r="HE3" s="42">
        <f t="shared" ref="HE3" si="209">HE4</f>
        <v>44040</v>
      </c>
      <c r="HF3" s="42">
        <f t="shared" ref="HF3" si="210">HF4</f>
        <v>44041</v>
      </c>
      <c r="HG3" s="42">
        <f t="shared" ref="HG3" si="211">HG4</f>
        <v>44042</v>
      </c>
      <c r="HH3" s="42">
        <f t="shared" ref="HH3" si="212">HH4</f>
        <v>44043</v>
      </c>
      <c r="HI3" s="42">
        <f t="shared" ref="HI3" si="213">HI4</f>
        <v>44044</v>
      </c>
      <c r="HJ3" s="42">
        <f t="shared" ref="HJ3" si="214">HJ4</f>
        <v>44045</v>
      </c>
      <c r="HK3" s="42">
        <f t="shared" ref="HK3" si="215">HK4</f>
        <v>44046</v>
      </c>
      <c r="HL3" s="42">
        <f t="shared" ref="HL3" si="216">HL4</f>
        <v>44047</v>
      </c>
      <c r="HM3" s="42">
        <f t="shared" ref="HM3" si="217">HM4</f>
        <v>44048</v>
      </c>
      <c r="HN3" s="42">
        <f t="shared" ref="HN3" si="218">HN4</f>
        <v>44049</v>
      </c>
      <c r="HO3" s="42">
        <f t="shared" ref="HO3" si="219">HO4</f>
        <v>44050</v>
      </c>
      <c r="HP3" s="42">
        <f t="shared" ref="HP3" si="220">HP4</f>
        <v>44051</v>
      </c>
      <c r="HQ3" s="42">
        <f t="shared" ref="HQ3" si="221">HQ4</f>
        <v>44052</v>
      </c>
      <c r="HR3" s="42">
        <f t="shared" ref="HR3" si="222">HR4</f>
        <v>44053</v>
      </c>
      <c r="HS3" s="42">
        <f t="shared" ref="HS3" si="223">HS4</f>
        <v>44054</v>
      </c>
      <c r="HT3" s="42">
        <f t="shared" ref="HT3" si="224">HT4</f>
        <v>44055</v>
      </c>
      <c r="HU3" s="42">
        <f t="shared" ref="HU3" si="225">HU4</f>
        <v>44056</v>
      </c>
      <c r="HV3" s="42">
        <f t="shared" ref="HV3" si="226">HV4</f>
        <v>44057</v>
      </c>
      <c r="HW3" s="42">
        <f t="shared" ref="HW3" si="227">HW4</f>
        <v>44058</v>
      </c>
      <c r="HX3" s="42">
        <f t="shared" ref="HX3" si="228">HX4</f>
        <v>44059</v>
      </c>
      <c r="HY3" s="42">
        <f t="shared" ref="HY3" si="229">HY4</f>
        <v>44060</v>
      </c>
      <c r="HZ3" s="42">
        <f t="shared" ref="HZ3" si="230">HZ4</f>
        <v>44061</v>
      </c>
      <c r="IA3" s="42">
        <f t="shared" ref="IA3" si="231">IA4</f>
        <v>44062</v>
      </c>
      <c r="IB3" s="42">
        <f t="shared" ref="IB3" si="232">IB4</f>
        <v>44063</v>
      </c>
      <c r="IC3" s="42">
        <f t="shared" ref="IC3" si="233">IC4</f>
        <v>44064</v>
      </c>
      <c r="ID3" s="42">
        <f t="shared" ref="ID3" si="234">ID4</f>
        <v>44065</v>
      </c>
      <c r="IE3" s="42">
        <f t="shared" ref="IE3" si="235">IE4</f>
        <v>44066</v>
      </c>
      <c r="IF3" s="42">
        <f t="shared" ref="IF3" si="236">IF4</f>
        <v>44067</v>
      </c>
      <c r="IG3" s="42">
        <f t="shared" ref="IG3" si="237">IG4</f>
        <v>44068</v>
      </c>
      <c r="IH3" s="42">
        <f t="shared" ref="IH3" si="238">IH4</f>
        <v>44069</v>
      </c>
      <c r="II3" s="42">
        <f t="shared" ref="II3" si="239">II4</f>
        <v>44070</v>
      </c>
      <c r="IJ3" s="42">
        <f t="shared" ref="IJ3" si="240">IJ4</f>
        <v>44071</v>
      </c>
      <c r="IK3" s="42">
        <f t="shared" ref="IK3" si="241">IK4</f>
        <v>44072</v>
      </c>
      <c r="IL3" s="42">
        <f t="shared" ref="IL3" si="242">IL4</f>
        <v>44073</v>
      </c>
      <c r="IM3" s="42">
        <f t="shared" ref="IM3" si="243">IM4</f>
        <v>44074</v>
      </c>
      <c r="IN3" s="42">
        <f t="shared" ref="IN3" si="244">IN4</f>
        <v>44075</v>
      </c>
      <c r="IO3" s="42">
        <f t="shared" ref="IO3" si="245">IO4</f>
        <v>44076</v>
      </c>
      <c r="IP3" s="42">
        <f t="shared" ref="IP3" si="246">IP4</f>
        <v>44077</v>
      </c>
      <c r="IQ3" s="42">
        <f t="shared" ref="IQ3" si="247">IQ4</f>
        <v>44078</v>
      </c>
      <c r="IR3" s="42">
        <f t="shared" ref="IR3" si="248">IR4</f>
        <v>44079</v>
      </c>
      <c r="IS3" s="42">
        <f t="shared" ref="IS3" si="249">IS4</f>
        <v>44080</v>
      </c>
      <c r="IT3" s="42">
        <f t="shared" ref="IT3" si="250">IT4</f>
        <v>44081</v>
      </c>
      <c r="IU3" s="42">
        <f t="shared" ref="IU3" si="251">IU4</f>
        <v>44082</v>
      </c>
      <c r="IV3" s="42">
        <f t="shared" ref="IV3" si="252">IV4</f>
        <v>44083</v>
      </c>
      <c r="IW3" s="42">
        <f t="shared" ref="IW3" si="253">IW4</f>
        <v>44084</v>
      </c>
      <c r="IX3" s="42">
        <f t="shared" ref="IX3" si="254">IX4</f>
        <v>44085</v>
      </c>
      <c r="IY3" s="42">
        <f t="shared" ref="IY3" si="255">IY4</f>
        <v>44086</v>
      </c>
      <c r="IZ3" s="42">
        <f t="shared" ref="IZ3" si="256">IZ4</f>
        <v>44087</v>
      </c>
      <c r="JA3" s="42">
        <f t="shared" ref="JA3" si="257">JA4</f>
        <v>44088</v>
      </c>
      <c r="JB3" s="42">
        <f t="shared" ref="JB3" si="258">JB4</f>
        <v>44089</v>
      </c>
      <c r="JC3" s="42">
        <f t="shared" ref="JC3" si="259">JC4</f>
        <v>44090</v>
      </c>
      <c r="JD3" s="42">
        <f t="shared" ref="JD3" si="260">JD4</f>
        <v>44091</v>
      </c>
      <c r="JE3" s="42">
        <f t="shared" ref="JE3" si="261">JE4</f>
        <v>44092</v>
      </c>
      <c r="JF3" s="42">
        <f t="shared" ref="JF3" si="262">JF4</f>
        <v>44093</v>
      </c>
      <c r="JG3" s="42">
        <f t="shared" ref="JG3" si="263">JG4</f>
        <v>44094</v>
      </c>
      <c r="JH3" s="42">
        <f t="shared" ref="JH3" si="264">JH4</f>
        <v>44095</v>
      </c>
      <c r="JI3" s="42">
        <f t="shared" ref="JI3" si="265">JI4</f>
        <v>44096</v>
      </c>
      <c r="JJ3" s="42">
        <f t="shared" ref="JJ3" si="266">JJ4</f>
        <v>44097</v>
      </c>
      <c r="JK3" s="42">
        <f t="shared" ref="JK3" si="267">JK4</f>
        <v>44098</v>
      </c>
      <c r="JL3" s="42">
        <f t="shared" ref="JL3" si="268">JL4</f>
        <v>44099</v>
      </c>
      <c r="JM3" s="42">
        <f t="shared" ref="JM3" si="269">JM4</f>
        <v>44100</v>
      </c>
      <c r="JN3" s="42">
        <f t="shared" ref="JN3" si="270">JN4</f>
        <v>44101</v>
      </c>
      <c r="JO3" s="42">
        <f t="shared" ref="JO3" si="271">JO4</f>
        <v>44102</v>
      </c>
      <c r="JP3" s="42">
        <f t="shared" ref="JP3" si="272">JP4</f>
        <v>44103</v>
      </c>
      <c r="JQ3" s="42">
        <f t="shared" ref="JQ3" si="273">JQ4</f>
        <v>44104</v>
      </c>
      <c r="JR3" s="42">
        <f t="shared" ref="JR3" si="274">JR4</f>
        <v>44105</v>
      </c>
      <c r="JS3" s="42">
        <f t="shared" ref="JS3" si="275">JS4</f>
        <v>44106</v>
      </c>
      <c r="JT3" s="42">
        <f t="shared" ref="JT3" si="276">JT4</f>
        <v>44107</v>
      </c>
      <c r="JU3" s="42">
        <f t="shared" ref="JU3" si="277">JU4</f>
        <v>44108</v>
      </c>
      <c r="JV3" s="42">
        <f t="shared" ref="JV3" si="278">JV4</f>
        <v>44109</v>
      </c>
      <c r="JW3" s="42">
        <f t="shared" ref="JW3" si="279">JW4</f>
        <v>44110</v>
      </c>
      <c r="JX3" s="42">
        <f t="shared" ref="JX3" si="280">JX4</f>
        <v>44111</v>
      </c>
      <c r="JY3" s="42">
        <f t="shared" ref="JY3" si="281">JY4</f>
        <v>44112</v>
      </c>
      <c r="JZ3" s="42">
        <f t="shared" ref="JZ3" si="282">JZ4</f>
        <v>44113</v>
      </c>
      <c r="KA3" s="42">
        <f t="shared" ref="KA3" si="283">KA4</f>
        <v>44114</v>
      </c>
      <c r="KB3" s="42">
        <f t="shared" ref="KB3" si="284">KB4</f>
        <v>44115</v>
      </c>
      <c r="KC3" s="42">
        <f t="shared" ref="KC3" si="285">KC4</f>
        <v>44116</v>
      </c>
      <c r="KD3" s="42">
        <f t="shared" ref="KD3" si="286">KD4</f>
        <v>44117</v>
      </c>
      <c r="KE3" s="42">
        <f t="shared" ref="KE3" si="287">KE4</f>
        <v>44118</v>
      </c>
      <c r="KF3" s="42">
        <f t="shared" ref="KF3" si="288">KF4</f>
        <v>44119</v>
      </c>
      <c r="KG3" s="42">
        <f t="shared" ref="KG3" si="289">KG4</f>
        <v>44120</v>
      </c>
      <c r="KH3" s="42">
        <f t="shared" ref="KH3" si="290">KH4</f>
        <v>44121</v>
      </c>
      <c r="KI3" s="42">
        <f t="shared" ref="KI3" si="291">KI4</f>
        <v>44122</v>
      </c>
      <c r="KJ3" s="42">
        <f t="shared" ref="KJ3" si="292">KJ4</f>
        <v>44123</v>
      </c>
      <c r="KK3" s="42">
        <f t="shared" ref="KK3" si="293">KK4</f>
        <v>44124</v>
      </c>
      <c r="KL3" s="42">
        <f t="shared" ref="KL3" si="294">KL4</f>
        <v>44125</v>
      </c>
      <c r="KM3" s="42">
        <f t="shared" ref="KM3" si="295">KM4</f>
        <v>44126</v>
      </c>
      <c r="KN3" s="42">
        <f t="shared" ref="KN3" si="296">KN4</f>
        <v>44127</v>
      </c>
      <c r="KO3" s="42">
        <f t="shared" ref="KO3" si="297">KO4</f>
        <v>44128</v>
      </c>
      <c r="KP3" s="42">
        <f t="shared" ref="KP3" si="298">KP4</f>
        <v>44129</v>
      </c>
      <c r="KQ3" s="42">
        <f t="shared" ref="KQ3" si="299">KQ4</f>
        <v>44130</v>
      </c>
      <c r="KR3" s="42">
        <f t="shared" ref="KR3" si="300">KR4</f>
        <v>44131</v>
      </c>
      <c r="KS3" s="42">
        <f t="shared" ref="KS3" si="301">KS4</f>
        <v>44132</v>
      </c>
      <c r="KT3" s="42">
        <f t="shared" ref="KT3" si="302">KT4</f>
        <v>44133</v>
      </c>
      <c r="KU3" s="42">
        <f t="shared" ref="KU3" si="303">KU4</f>
        <v>44134</v>
      </c>
      <c r="KV3" s="42">
        <f t="shared" ref="KV3" si="304">KV4</f>
        <v>44135</v>
      </c>
      <c r="KW3" s="42">
        <f t="shared" ref="KW3" si="305">KW4</f>
        <v>44136</v>
      </c>
      <c r="KX3" s="42">
        <f t="shared" ref="KX3" si="306">KX4</f>
        <v>44137</v>
      </c>
      <c r="KY3" s="42">
        <f t="shared" ref="KY3" si="307">KY4</f>
        <v>44138</v>
      </c>
      <c r="KZ3" s="42">
        <f t="shared" ref="KZ3" si="308">KZ4</f>
        <v>44139</v>
      </c>
      <c r="LA3" s="42">
        <f t="shared" ref="LA3" si="309">LA4</f>
        <v>44140</v>
      </c>
      <c r="LB3" s="42">
        <f t="shared" ref="LB3" si="310">LB4</f>
        <v>44141</v>
      </c>
      <c r="LC3" s="42">
        <f t="shared" ref="LC3" si="311">LC4</f>
        <v>44142</v>
      </c>
      <c r="LD3" s="42">
        <f t="shared" ref="LD3" si="312">LD4</f>
        <v>44143</v>
      </c>
      <c r="LE3" s="42">
        <f t="shared" ref="LE3" si="313">LE4</f>
        <v>44144</v>
      </c>
      <c r="LF3" s="42">
        <f t="shared" ref="LF3" si="314">LF4</f>
        <v>44145</v>
      </c>
      <c r="LG3" s="42">
        <f t="shared" ref="LG3" si="315">LG4</f>
        <v>44146</v>
      </c>
      <c r="LH3" s="42">
        <f t="shared" ref="LH3" si="316">LH4</f>
        <v>44147</v>
      </c>
      <c r="LI3" s="42">
        <f t="shared" ref="LI3" si="317">LI4</f>
        <v>44148</v>
      </c>
      <c r="LJ3" s="42">
        <f t="shared" ref="LJ3" si="318">LJ4</f>
        <v>44149</v>
      </c>
      <c r="LK3" s="42">
        <f t="shared" ref="LK3" si="319">LK4</f>
        <v>44150</v>
      </c>
      <c r="LL3" s="42">
        <f t="shared" ref="LL3" si="320">LL4</f>
        <v>44151</v>
      </c>
      <c r="LM3" s="42">
        <f t="shared" ref="LM3" si="321">LM4</f>
        <v>44152</v>
      </c>
      <c r="LN3" s="42">
        <f t="shared" ref="LN3" si="322">LN4</f>
        <v>44153</v>
      </c>
      <c r="LO3" s="42">
        <f t="shared" ref="LO3" si="323">LO4</f>
        <v>44154</v>
      </c>
      <c r="LP3" s="42">
        <f t="shared" ref="LP3" si="324">LP4</f>
        <v>44155</v>
      </c>
      <c r="LQ3" s="42">
        <f t="shared" ref="LQ3" si="325">LQ4</f>
        <v>44156</v>
      </c>
      <c r="LR3" s="42">
        <f t="shared" ref="LR3" si="326">LR4</f>
        <v>44157</v>
      </c>
      <c r="LS3" s="42">
        <f t="shared" ref="LS3" si="327">LS4</f>
        <v>44158</v>
      </c>
      <c r="LT3" s="42">
        <f t="shared" ref="LT3" si="328">LT4</f>
        <v>44159</v>
      </c>
      <c r="LU3" s="42">
        <f t="shared" ref="LU3" si="329">LU4</f>
        <v>44160</v>
      </c>
      <c r="LV3" s="42">
        <f t="shared" ref="LV3" si="330">LV4</f>
        <v>44161</v>
      </c>
      <c r="LW3" s="42">
        <f t="shared" ref="LW3" si="331">LW4</f>
        <v>44162</v>
      </c>
      <c r="LX3" s="42">
        <f t="shared" ref="LX3" si="332">LX4</f>
        <v>44163</v>
      </c>
      <c r="LY3" s="42">
        <f t="shared" ref="LY3" si="333">LY4</f>
        <v>44164</v>
      </c>
      <c r="LZ3" s="42">
        <f t="shared" ref="LZ3" si="334">LZ4</f>
        <v>44165</v>
      </c>
      <c r="MA3" s="42">
        <f t="shared" ref="MA3" si="335">MA4</f>
        <v>44166</v>
      </c>
      <c r="MB3" s="42">
        <f t="shared" ref="MB3" si="336">MB4</f>
        <v>44167</v>
      </c>
      <c r="MC3" s="42">
        <f t="shared" ref="MC3" si="337">MC4</f>
        <v>44168</v>
      </c>
      <c r="MD3" s="42">
        <f t="shared" ref="MD3" si="338">MD4</f>
        <v>44169</v>
      </c>
      <c r="ME3" s="42">
        <f t="shared" ref="ME3" si="339">ME4</f>
        <v>44170</v>
      </c>
      <c r="MF3" s="42">
        <f t="shared" ref="MF3" si="340">MF4</f>
        <v>44171</v>
      </c>
      <c r="MG3" s="42">
        <f t="shared" ref="MG3" si="341">MG4</f>
        <v>44172</v>
      </c>
      <c r="MH3" s="42">
        <f t="shared" ref="MH3" si="342">MH4</f>
        <v>44173</v>
      </c>
      <c r="MI3" s="42">
        <f t="shared" ref="MI3" si="343">MI4</f>
        <v>44174</v>
      </c>
      <c r="MJ3" s="42">
        <f t="shared" ref="MJ3" si="344">MJ4</f>
        <v>44175</v>
      </c>
      <c r="MK3" s="42">
        <f t="shared" ref="MK3" si="345">MK4</f>
        <v>44176</v>
      </c>
      <c r="ML3" s="42">
        <f t="shared" ref="ML3" si="346">ML4</f>
        <v>44177</v>
      </c>
      <c r="MM3" s="42">
        <f t="shared" ref="MM3" si="347">MM4</f>
        <v>44178</v>
      </c>
      <c r="MN3" s="42">
        <f t="shared" ref="MN3" si="348">MN4</f>
        <v>44179</v>
      </c>
      <c r="MO3" s="42">
        <f t="shared" ref="MO3" si="349">MO4</f>
        <v>44180</v>
      </c>
      <c r="MP3" s="42">
        <f t="shared" ref="MP3" si="350">MP4</f>
        <v>44181</v>
      </c>
      <c r="MQ3" s="42">
        <f t="shared" ref="MQ3" si="351">MQ4</f>
        <v>44182</v>
      </c>
      <c r="MR3" s="42">
        <f t="shared" ref="MR3" si="352">MR4</f>
        <v>44183</v>
      </c>
      <c r="MS3" s="42">
        <f t="shared" ref="MS3" si="353">MS4</f>
        <v>44184</v>
      </c>
      <c r="MT3" s="42">
        <f t="shared" ref="MT3" si="354">MT4</f>
        <v>44185</v>
      </c>
      <c r="MU3" s="42">
        <f t="shared" ref="MU3" si="355">MU4</f>
        <v>44186</v>
      </c>
      <c r="MV3" s="42">
        <f t="shared" ref="MV3" si="356">MV4</f>
        <v>44187</v>
      </c>
      <c r="MW3" s="42">
        <f t="shared" ref="MW3" si="357">MW4</f>
        <v>44188</v>
      </c>
      <c r="MX3" s="42">
        <f t="shared" ref="MX3" si="358">MX4</f>
        <v>44189</v>
      </c>
      <c r="MY3" s="42">
        <f t="shared" ref="MY3" si="359">MY4</f>
        <v>44190</v>
      </c>
      <c r="MZ3" s="42">
        <f t="shared" ref="MZ3" si="360">MZ4</f>
        <v>44191</v>
      </c>
      <c r="NA3" s="42">
        <f t="shared" ref="NA3" si="361">NA4</f>
        <v>44192</v>
      </c>
      <c r="NB3" s="42">
        <f t="shared" ref="NB3" si="362">NB4</f>
        <v>44193</v>
      </c>
      <c r="NC3" s="42">
        <f t="shared" ref="NC3" si="363">NC4</f>
        <v>44194</v>
      </c>
      <c r="ND3" s="42">
        <f t="shared" ref="ND3" si="364">ND4</f>
        <v>44195</v>
      </c>
      <c r="NE3" s="42">
        <f t="shared" ref="NE3" si="365">NE4</f>
        <v>44196</v>
      </c>
    </row>
    <row r="4" spans="1:369" s="3" customFormat="1" ht="18" customHeight="1" x14ac:dyDescent="0.2">
      <c r="B4" s="44" t="s">
        <v>27</v>
      </c>
      <c r="D4" s="43">
        <v>43831</v>
      </c>
      <c r="E4" s="43">
        <v>43832</v>
      </c>
      <c r="F4" s="43">
        <v>43833</v>
      </c>
      <c r="G4" s="43">
        <v>43834</v>
      </c>
      <c r="H4" s="43">
        <v>43835</v>
      </c>
      <c r="I4" s="43">
        <v>43836</v>
      </c>
      <c r="J4" s="43">
        <v>43837</v>
      </c>
      <c r="K4" s="43">
        <v>43838</v>
      </c>
      <c r="L4" s="43">
        <v>43839</v>
      </c>
      <c r="M4" s="43">
        <v>43840</v>
      </c>
      <c r="N4" s="43">
        <v>43841</v>
      </c>
      <c r="O4" s="43">
        <v>43842</v>
      </c>
      <c r="P4" s="43">
        <v>43843</v>
      </c>
      <c r="Q4" s="43">
        <v>43844</v>
      </c>
      <c r="R4" s="43">
        <v>43845</v>
      </c>
      <c r="S4" s="43">
        <v>43846</v>
      </c>
      <c r="T4" s="43">
        <v>43847</v>
      </c>
      <c r="U4" s="43">
        <v>43848</v>
      </c>
      <c r="V4" s="43">
        <v>43849</v>
      </c>
      <c r="W4" s="43">
        <v>43850</v>
      </c>
      <c r="X4" s="43">
        <v>43851</v>
      </c>
      <c r="Y4" s="43">
        <v>43852</v>
      </c>
      <c r="Z4" s="43">
        <v>43853</v>
      </c>
      <c r="AA4" s="43">
        <v>43854</v>
      </c>
      <c r="AB4" s="43">
        <v>43855</v>
      </c>
      <c r="AC4" s="43">
        <v>43856</v>
      </c>
      <c r="AD4" s="43">
        <v>43857</v>
      </c>
      <c r="AE4" s="43">
        <v>43858</v>
      </c>
      <c r="AF4" s="43">
        <v>43859</v>
      </c>
      <c r="AG4" s="43">
        <v>43860</v>
      </c>
      <c r="AH4" s="43">
        <v>43861</v>
      </c>
      <c r="AI4" s="43">
        <v>43862</v>
      </c>
      <c r="AJ4" s="43">
        <v>43863</v>
      </c>
      <c r="AK4" s="43">
        <v>43864</v>
      </c>
      <c r="AL4" s="43">
        <v>43865</v>
      </c>
      <c r="AM4" s="43">
        <v>43866</v>
      </c>
      <c r="AN4" s="43">
        <v>43867</v>
      </c>
      <c r="AO4" s="43">
        <v>43868</v>
      </c>
      <c r="AP4" s="43">
        <v>43869</v>
      </c>
      <c r="AQ4" s="43">
        <v>43870</v>
      </c>
      <c r="AR4" s="43">
        <v>43871</v>
      </c>
      <c r="AS4" s="43">
        <v>43872</v>
      </c>
      <c r="AT4" s="43">
        <v>43873</v>
      </c>
      <c r="AU4" s="43">
        <v>43874</v>
      </c>
      <c r="AV4" s="43">
        <v>43875</v>
      </c>
      <c r="AW4" s="43">
        <v>43876</v>
      </c>
      <c r="AX4" s="43">
        <v>43877</v>
      </c>
      <c r="AY4" s="43">
        <v>43878</v>
      </c>
      <c r="AZ4" s="43">
        <v>43879</v>
      </c>
      <c r="BA4" s="43">
        <v>43880</v>
      </c>
      <c r="BB4" s="43">
        <v>43881</v>
      </c>
      <c r="BC4" s="43">
        <v>43882</v>
      </c>
      <c r="BD4" s="43">
        <v>43883</v>
      </c>
      <c r="BE4" s="43">
        <v>43884</v>
      </c>
      <c r="BF4" s="43">
        <v>43885</v>
      </c>
      <c r="BG4" s="43">
        <v>43886</v>
      </c>
      <c r="BH4" s="43">
        <v>43887</v>
      </c>
      <c r="BI4" s="43">
        <v>43888</v>
      </c>
      <c r="BJ4" s="43">
        <v>43889</v>
      </c>
      <c r="BK4" s="43">
        <v>43890</v>
      </c>
      <c r="BL4" s="43">
        <v>43891</v>
      </c>
      <c r="BM4" s="43">
        <v>43892</v>
      </c>
      <c r="BN4" s="43">
        <v>43893</v>
      </c>
      <c r="BO4" s="43">
        <v>43894</v>
      </c>
      <c r="BP4" s="43">
        <v>43895</v>
      </c>
      <c r="BQ4" s="43">
        <v>43896</v>
      </c>
      <c r="BR4" s="43">
        <v>43897</v>
      </c>
      <c r="BS4" s="43">
        <v>43898</v>
      </c>
      <c r="BT4" s="43">
        <v>43899</v>
      </c>
      <c r="BU4" s="43">
        <v>43900</v>
      </c>
      <c r="BV4" s="43">
        <v>43901</v>
      </c>
      <c r="BW4" s="43">
        <v>43902</v>
      </c>
      <c r="BX4" s="43">
        <v>43903</v>
      </c>
      <c r="BY4" s="43">
        <v>43904</v>
      </c>
      <c r="BZ4" s="43">
        <v>43905</v>
      </c>
      <c r="CA4" s="43">
        <v>43906</v>
      </c>
      <c r="CB4" s="43">
        <v>43907</v>
      </c>
      <c r="CC4" s="43">
        <v>43908</v>
      </c>
      <c r="CD4" s="43">
        <v>43909</v>
      </c>
      <c r="CE4" s="43">
        <v>43910</v>
      </c>
      <c r="CF4" s="43">
        <v>43911</v>
      </c>
      <c r="CG4" s="43">
        <v>43912</v>
      </c>
      <c r="CH4" s="43">
        <v>43913</v>
      </c>
      <c r="CI4" s="43">
        <v>43914</v>
      </c>
      <c r="CJ4" s="43">
        <v>43915</v>
      </c>
      <c r="CK4" s="43">
        <v>43916</v>
      </c>
      <c r="CL4" s="43">
        <v>43917</v>
      </c>
      <c r="CM4" s="43">
        <v>43918</v>
      </c>
      <c r="CN4" s="43">
        <v>43919</v>
      </c>
      <c r="CO4" s="43">
        <v>43920</v>
      </c>
      <c r="CP4" s="43">
        <v>43921</v>
      </c>
      <c r="CQ4" s="43">
        <v>43922</v>
      </c>
      <c r="CR4" s="43">
        <v>43923</v>
      </c>
      <c r="CS4" s="43">
        <v>43924</v>
      </c>
      <c r="CT4" s="43">
        <v>43925</v>
      </c>
      <c r="CU4" s="43">
        <v>43926</v>
      </c>
      <c r="CV4" s="43">
        <v>43927</v>
      </c>
      <c r="CW4" s="43">
        <v>43928</v>
      </c>
      <c r="CX4" s="43">
        <v>43929</v>
      </c>
      <c r="CY4" s="43">
        <v>43930</v>
      </c>
      <c r="CZ4" s="43">
        <v>43931</v>
      </c>
      <c r="DA4" s="43">
        <v>43932</v>
      </c>
      <c r="DB4" s="43">
        <v>43933</v>
      </c>
      <c r="DC4" s="43">
        <v>43934</v>
      </c>
      <c r="DD4" s="43">
        <v>43935</v>
      </c>
      <c r="DE4" s="43">
        <v>43936</v>
      </c>
      <c r="DF4" s="43">
        <v>43937</v>
      </c>
      <c r="DG4" s="43">
        <v>43938</v>
      </c>
      <c r="DH4" s="43">
        <v>43939</v>
      </c>
      <c r="DI4" s="43">
        <v>43940</v>
      </c>
      <c r="DJ4" s="43">
        <v>43941</v>
      </c>
      <c r="DK4" s="43">
        <v>43942</v>
      </c>
      <c r="DL4" s="43">
        <v>43943</v>
      </c>
      <c r="DM4" s="43">
        <v>43944</v>
      </c>
      <c r="DN4" s="43">
        <v>43945</v>
      </c>
      <c r="DO4" s="43">
        <v>43946</v>
      </c>
      <c r="DP4" s="43">
        <v>43947</v>
      </c>
      <c r="DQ4" s="43">
        <v>43948</v>
      </c>
      <c r="DR4" s="43">
        <v>43949</v>
      </c>
      <c r="DS4" s="43">
        <v>43950</v>
      </c>
      <c r="DT4" s="43">
        <v>43951</v>
      </c>
      <c r="DU4" s="43">
        <v>43952</v>
      </c>
      <c r="DV4" s="43">
        <v>43953</v>
      </c>
      <c r="DW4" s="43">
        <v>43954</v>
      </c>
      <c r="DX4" s="43">
        <v>43955</v>
      </c>
      <c r="DY4" s="43">
        <v>43956</v>
      </c>
      <c r="DZ4" s="43">
        <v>43957</v>
      </c>
      <c r="EA4" s="43">
        <v>43958</v>
      </c>
      <c r="EB4" s="43">
        <v>43959</v>
      </c>
      <c r="EC4" s="43">
        <v>43960</v>
      </c>
      <c r="ED4" s="43">
        <v>43961</v>
      </c>
      <c r="EE4" s="43">
        <v>43962</v>
      </c>
      <c r="EF4" s="43">
        <v>43963</v>
      </c>
      <c r="EG4" s="43">
        <v>43964</v>
      </c>
      <c r="EH4" s="43">
        <v>43965</v>
      </c>
      <c r="EI4" s="43">
        <v>43966</v>
      </c>
      <c r="EJ4" s="43">
        <v>43967</v>
      </c>
      <c r="EK4" s="43">
        <v>43968</v>
      </c>
      <c r="EL4" s="43">
        <v>43969</v>
      </c>
      <c r="EM4" s="43">
        <v>43970</v>
      </c>
      <c r="EN4" s="43">
        <v>43971</v>
      </c>
      <c r="EO4" s="43">
        <v>43972</v>
      </c>
      <c r="EP4" s="43">
        <v>43973</v>
      </c>
      <c r="EQ4" s="43">
        <v>43974</v>
      </c>
      <c r="ER4" s="43">
        <v>43975</v>
      </c>
      <c r="ES4" s="43">
        <v>43976</v>
      </c>
      <c r="ET4" s="43">
        <v>43977</v>
      </c>
      <c r="EU4" s="43">
        <v>43978</v>
      </c>
      <c r="EV4" s="43">
        <v>43979</v>
      </c>
      <c r="EW4" s="43">
        <v>43980</v>
      </c>
      <c r="EX4" s="43">
        <v>43981</v>
      </c>
      <c r="EY4" s="43">
        <v>43982</v>
      </c>
      <c r="EZ4" s="43">
        <v>43983</v>
      </c>
      <c r="FA4" s="43">
        <v>43984</v>
      </c>
      <c r="FB4" s="43">
        <v>43985</v>
      </c>
      <c r="FC4" s="43">
        <v>43986</v>
      </c>
      <c r="FD4" s="43">
        <v>43987</v>
      </c>
      <c r="FE4" s="43">
        <v>43988</v>
      </c>
      <c r="FF4" s="43">
        <v>43989</v>
      </c>
      <c r="FG4" s="43">
        <v>43990</v>
      </c>
      <c r="FH4" s="43">
        <v>43991</v>
      </c>
      <c r="FI4" s="43">
        <v>43992</v>
      </c>
      <c r="FJ4" s="43">
        <v>43993</v>
      </c>
      <c r="FK4" s="43">
        <v>43994</v>
      </c>
      <c r="FL4" s="43">
        <v>43995</v>
      </c>
      <c r="FM4" s="43">
        <v>43996</v>
      </c>
      <c r="FN4" s="43">
        <v>43997</v>
      </c>
      <c r="FO4" s="43">
        <v>43998</v>
      </c>
      <c r="FP4" s="43">
        <v>43999</v>
      </c>
      <c r="FQ4" s="43">
        <v>44000</v>
      </c>
      <c r="FR4" s="43">
        <v>44001</v>
      </c>
      <c r="FS4" s="43">
        <v>44002</v>
      </c>
      <c r="FT4" s="43">
        <v>44003</v>
      </c>
      <c r="FU4" s="43">
        <v>44004</v>
      </c>
      <c r="FV4" s="43">
        <v>44005</v>
      </c>
      <c r="FW4" s="43">
        <v>44006</v>
      </c>
      <c r="FX4" s="43">
        <v>44007</v>
      </c>
      <c r="FY4" s="43">
        <v>44008</v>
      </c>
      <c r="FZ4" s="43">
        <v>44009</v>
      </c>
      <c r="GA4" s="43">
        <v>44010</v>
      </c>
      <c r="GB4" s="43">
        <v>44011</v>
      </c>
      <c r="GC4" s="43">
        <v>44012</v>
      </c>
      <c r="GD4" s="43">
        <v>44013</v>
      </c>
      <c r="GE4" s="43">
        <v>44014</v>
      </c>
      <c r="GF4" s="43">
        <v>44015</v>
      </c>
      <c r="GG4" s="43">
        <v>44016</v>
      </c>
      <c r="GH4" s="43">
        <v>44017</v>
      </c>
      <c r="GI4" s="43">
        <v>44018</v>
      </c>
      <c r="GJ4" s="43">
        <v>44019</v>
      </c>
      <c r="GK4" s="43">
        <v>44020</v>
      </c>
      <c r="GL4" s="43">
        <v>44021</v>
      </c>
      <c r="GM4" s="43">
        <v>44022</v>
      </c>
      <c r="GN4" s="43">
        <v>44023</v>
      </c>
      <c r="GO4" s="43">
        <v>44024</v>
      </c>
      <c r="GP4" s="43">
        <v>44025</v>
      </c>
      <c r="GQ4" s="43">
        <v>44026</v>
      </c>
      <c r="GR4" s="43">
        <v>44027</v>
      </c>
      <c r="GS4" s="43">
        <v>44028</v>
      </c>
      <c r="GT4" s="43">
        <v>44029</v>
      </c>
      <c r="GU4" s="43">
        <v>44030</v>
      </c>
      <c r="GV4" s="43">
        <v>44031</v>
      </c>
      <c r="GW4" s="43">
        <v>44032</v>
      </c>
      <c r="GX4" s="43">
        <v>44033</v>
      </c>
      <c r="GY4" s="43">
        <v>44034</v>
      </c>
      <c r="GZ4" s="43">
        <v>44035</v>
      </c>
      <c r="HA4" s="43">
        <v>44036</v>
      </c>
      <c r="HB4" s="43">
        <v>44037</v>
      </c>
      <c r="HC4" s="43">
        <v>44038</v>
      </c>
      <c r="HD4" s="43">
        <v>44039</v>
      </c>
      <c r="HE4" s="43">
        <v>44040</v>
      </c>
      <c r="HF4" s="43">
        <v>44041</v>
      </c>
      <c r="HG4" s="43">
        <v>44042</v>
      </c>
      <c r="HH4" s="43">
        <v>44043</v>
      </c>
      <c r="HI4" s="43">
        <v>44044</v>
      </c>
      <c r="HJ4" s="43">
        <v>44045</v>
      </c>
      <c r="HK4" s="43">
        <v>44046</v>
      </c>
      <c r="HL4" s="43">
        <v>44047</v>
      </c>
      <c r="HM4" s="43">
        <v>44048</v>
      </c>
      <c r="HN4" s="43">
        <v>44049</v>
      </c>
      <c r="HO4" s="43">
        <v>44050</v>
      </c>
      <c r="HP4" s="43">
        <v>44051</v>
      </c>
      <c r="HQ4" s="43">
        <v>44052</v>
      </c>
      <c r="HR4" s="43">
        <v>44053</v>
      </c>
      <c r="HS4" s="43">
        <v>44054</v>
      </c>
      <c r="HT4" s="43">
        <v>44055</v>
      </c>
      <c r="HU4" s="43">
        <v>44056</v>
      </c>
      <c r="HV4" s="43">
        <v>44057</v>
      </c>
      <c r="HW4" s="43">
        <v>44058</v>
      </c>
      <c r="HX4" s="43">
        <v>44059</v>
      </c>
      <c r="HY4" s="43">
        <v>44060</v>
      </c>
      <c r="HZ4" s="43">
        <v>44061</v>
      </c>
      <c r="IA4" s="43">
        <v>44062</v>
      </c>
      <c r="IB4" s="43">
        <v>44063</v>
      </c>
      <c r="IC4" s="43">
        <v>44064</v>
      </c>
      <c r="ID4" s="43">
        <v>44065</v>
      </c>
      <c r="IE4" s="43">
        <v>44066</v>
      </c>
      <c r="IF4" s="43">
        <v>44067</v>
      </c>
      <c r="IG4" s="43">
        <v>44068</v>
      </c>
      <c r="IH4" s="43">
        <v>44069</v>
      </c>
      <c r="II4" s="43">
        <v>44070</v>
      </c>
      <c r="IJ4" s="43">
        <v>44071</v>
      </c>
      <c r="IK4" s="43">
        <v>44072</v>
      </c>
      <c r="IL4" s="43">
        <v>44073</v>
      </c>
      <c r="IM4" s="43">
        <v>44074</v>
      </c>
      <c r="IN4" s="43">
        <v>44075</v>
      </c>
      <c r="IO4" s="43">
        <v>44076</v>
      </c>
      <c r="IP4" s="43">
        <v>44077</v>
      </c>
      <c r="IQ4" s="43">
        <v>44078</v>
      </c>
      <c r="IR4" s="43">
        <v>44079</v>
      </c>
      <c r="IS4" s="43">
        <v>44080</v>
      </c>
      <c r="IT4" s="43">
        <v>44081</v>
      </c>
      <c r="IU4" s="43">
        <v>44082</v>
      </c>
      <c r="IV4" s="43">
        <v>44083</v>
      </c>
      <c r="IW4" s="43">
        <v>44084</v>
      </c>
      <c r="IX4" s="43">
        <v>44085</v>
      </c>
      <c r="IY4" s="43">
        <v>44086</v>
      </c>
      <c r="IZ4" s="43">
        <v>44087</v>
      </c>
      <c r="JA4" s="43">
        <v>44088</v>
      </c>
      <c r="JB4" s="43">
        <v>44089</v>
      </c>
      <c r="JC4" s="43">
        <v>44090</v>
      </c>
      <c r="JD4" s="43">
        <v>44091</v>
      </c>
      <c r="JE4" s="43">
        <v>44092</v>
      </c>
      <c r="JF4" s="43">
        <v>44093</v>
      </c>
      <c r="JG4" s="43">
        <v>44094</v>
      </c>
      <c r="JH4" s="43">
        <v>44095</v>
      </c>
      <c r="JI4" s="43">
        <v>44096</v>
      </c>
      <c r="JJ4" s="43">
        <v>44097</v>
      </c>
      <c r="JK4" s="43">
        <v>44098</v>
      </c>
      <c r="JL4" s="43">
        <v>44099</v>
      </c>
      <c r="JM4" s="43">
        <v>44100</v>
      </c>
      <c r="JN4" s="43">
        <v>44101</v>
      </c>
      <c r="JO4" s="43">
        <v>44102</v>
      </c>
      <c r="JP4" s="43">
        <v>44103</v>
      </c>
      <c r="JQ4" s="43">
        <v>44104</v>
      </c>
      <c r="JR4" s="43">
        <v>44105</v>
      </c>
      <c r="JS4" s="43">
        <v>44106</v>
      </c>
      <c r="JT4" s="43">
        <v>44107</v>
      </c>
      <c r="JU4" s="43">
        <v>44108</v>
      </c>
      <c r="JV4" s="43">
        <v>44109</v>
      </c>
      <c r="JW4" s="43">
        <v>44110</v>
      </c>
      <c r="JX4" s="43">
        <v>44111</v>
      </c>
      <c r="JY4" s="43">
        <v>44112</v>
      </c>
      <c r="JZ4" s="43">
        <v>44113</v>
      </c>
      <c r="KA4" s="43">
        <v>44114</v>
      </c>
      <c r="KB4" s="43">
        <v>44115</v>
      </c>
      <c r="KC4" s="43">
        <v>44116</v>
      </c>
      <c r="KD4" s="43">
        <v>44117</v>
      </c>
      <c r="KE4" s="43">
        <v>44118</v>
      </c>
      <c r="KF4" s="43">
        <v>44119</v>
      </c>
      <c r="KG4" s="43">
        <v>44120</v>
      </c>
      <c r="KH4" s="43">
        <v>44121</v>
      </c>
      <c r="KI4" s="43">
        <v>44122</v>
      </c>
      <c r="KJ4" s="43">
        <v>44123</v>
      </c>
      <c r="KK4" s="43">
        <v>44124</v>
      </c>
      <c r="KL4" s="43">
        <v>44125</v>
      </c>
      <c r="KM4" s="43">
        <v>44126</v>
      </c>
      <c r="KN4" s="43">
        <v>44127</v>
      </c>
      <c r="KO4" s="43">
        <v>44128</v>
      </c>
      <c r="KP4" s="43">
        <v>44129</v>
      </c>
      <c r="KQ4" s="43">
        <v>44130</v>
      </c>
      <c r="KR4" s="43">
        <v>44131</v>
      </c>
      <c r="KS4" s="43">
        <v>44132</v>
      </c>
      <c r="KT4" s="43">
        <v>44133</v>
      </c>
      <c r="KU4" s="43">
        <v>44134</v>
      </c>
      <c r="KV4" s="43">
        <v>44135</v>
      </c>
      <c r="KW4" s="43">
        <v>44136</v>
      </c>
      <c r="KX4" s="43">
        <v>44137</v>
      </c>
      <c r="KY4" s="43">
        <v>44138</v>
      </c>
      <c r="KZ4" s="43">
        <v>44139</v>
      </c>
      <c r="LA4" s="43">
        <v>44140</v>
      </c>
      <c r="LB4" s="43">
        <v>44141</v>
      </c>
      <c r="LC4" s="43">
        <v>44142</v>
      </c>
      <c r="LD4" s="43">
        <v>44143</v>
      </c>
      <c r="LE4" s="43">
        <v>44144</v>
      </c>
      <c r="LF4" s="43">
        <v>44145</v>
      </c>
      <c r="LG4" s="43">
        <v>44146</v>
      </c>
      <c r="LH4" s="43">
        <v>44147</v>
      </c>
      <c r="LI4" s="43">
        <v>44148</v>
      </c>
      <c r="LJ4" s="43">
        <v>44149</v>
      </c>
      <c r="LK4" s="43">
        <v>44150</v>
      </c>
      <c r="LL4" s="43">
        <v>44151</v>
      </c>
      <c r="LM4" s="43">
        <v>44152</v>
      </c>
      <c r="LN4" s="43">
        <v>44153</v>
      </c>
      <c r="LO4" s="43">
        <v>44154</v>
      </c>
      <c r="LP4" s="43">
        <v>44155</v>
      </c>
      <c r="LQ4" s="43">
        <v>44156</v>
      </c>
      <c r="LR4" s="43">
        <v>44157</v>
      </c>
      <c r="LS4" s="43">
        <v>44158</v>
      </c>
      <c r="LT4" s="43">
        <v>44159</v>
      </c>
      <c r="LU4" s="43">
        <v>44160</v>
      </c>
      <c r="LV4" s="43">
        <v>44161</v>
      </c>
      <c r="LW4" s="43">
        <v>44162</v>
      </c>
      <c r="LX4" s="43">
        <v>44163</v>
      </c>
      <c r="LY4" s="43">
        <v>44164</v>
      </c>
      <c r="LZ4" s="43">
        <v>44165</v>
      </c>
      <c r="MA4" s="43">
        <v>44166</v>
      </c>
      <c r="MB4" s="43">
        <v>44167</v>
      </c>
      <c r="MC4" s="43">
        <v>44168</v>
      </c>
      <c r="MD4" s="43">
        <v>44169</v>
      </c>
      <c r="ME4" s="43">
        <v>44170</v>
      </c>
      <c r="MF4" s="43">
        <v>44171</v>
      </c>
      <c r="MG4" s="43">
        <v>44172</v>
      </c>
      <c r="MH4" s="43">
        <v>44173</v>
      </c>
      <c r="MI4" s="43">
        <v>44174</v>
      </c>
      <c r="MJ4" s="43">
        <v>44175</v>
      </c>
      <c r="MK4" s="43">
        <v>44176</v>
      </c>
      <c r="ML4" s="43">
        <v>44177</v>
      </c>
      <c r="MM4" s="43">
        <v>44178</v>
      </c>
      <c r="MN4" s="43">
        <v>44179</v>
      </c>
      <c r="MO4" s="43">
        <v>44180</v>
      </c>
      <c r="MP4" s="43">
        <v>44181</v>
      </c>
      <c r="MQ4" s="43">
        <v>44182</v>
      </c>
      <c r="MR4" s="43">
        <v>44183</v>
      </c>
      <c r="MS4" s="43">
        <v>44184</v>
      </c>
      <c r="MT4" s="43">
        <v>44185</v>
      </c>
      <c r="MU4" s="43">
        <v>44186</v>
      </c>
      <c r="MV4" s="43">
        <v>44187</v>
      </c>
      <c r="MW4" s="43">
        <v>44188</v>
      </c>
      <c r="MX4" s="43">
        <v>44189</v>
      </c>
      <c r="MY4" s="43">
        <v>44190</v>
      </c>
      <c r="MZ4" s="43">
        <v>44191</v>
      </c>
      <c r="NA4" s="43">
        <v>44192</v>
      </c>
      <c r="NB4" s="43">
        <v>44193</v>
      </c>
      <c r="NC4" s="43">
        <v>44194</v>
      </c>
      <c r="ND4" s="43">
        <v>44195</v>
      </c>
      <c r="NE4" s="43">
        <v>44196</v>
      </c>
    </row>
    <row r="5" spans="1:369" s="10" customFormat="1" x14ac:dyDescent="0.25">
      <c r="A5" s="5">
        <v>1100</v>
      </c>
      <c r="B5" s="6" t="s">
        <v>9</v>
      </c>
      <c r="C5" s="7"/>
      <c r="D5" s="4"/>
      <c r="E5" s="8"/>
      <c r="F5" s="8"/>
      <c r="G5" s="4"/>
      <c r="H5" s="4"/>
      <c r="I5" s="8"/>
      <c r="J5" s="8"/>
      <c r="K5" s="8"/>
      <c r="L5" s="8"/>
      <c r="M5" s="8"/>
      <c r="N5" s="4"/>
      <c r="O5" s="4"/>
      <c r="P5" s="8"/>
      <c r="Q5" s="8"/>
      <c r="R5" s="8"/>
      <c r="S5" s="8"/>
      <c r="T5" s="8"/>
      <c r="U5" s="4"/>
      <c r="V5" s="4"/>
      <c r="W5" s="8"/>
      <c r="X5" s="8"/>
      <c r="Y5" s="8"/>
      <c r="Z5" s="8"/>
      <c r="AA5" s="8"/>
      <c r="AB5" s="4"/>
      <c r="AC5" s="4"/>
      <c r="AD5" s="8"/>
      <c r="AE5" s="8"/>
      <c r="AF5" s="8"/>
      <c r="AG5" s="8"/>
      <c r="AH5" s="8"/>
      <c r="AI5" s="4"/>
      <c r="AJ5" s="4"/>
      <c r="AK5" s="8"/>
      <c r="AL5" s="8"/>
      <c r="AM5" s="8"/>
      <c r="AN5" s="8"/>
      <c r="AO5" s="8"/>
      <c r="AP5" s="4"/>
      <c r="AQ5" s="4"/>
      <c r="AR5" s="8"/>
      <c r="AS5" s="8"/>
      <c r="AT5" s="8"/>
      <c r="AU5" s="8"/>
      <c r="AV5" s="8"/>
      <c r="AW5" s="4"/>
      <c r="AX5" s="4"/>
      <c r="AY5" s="8"/>
      <c r="AZ5" s="8"/>
      <c r="BA5" s="8"/>
      <c r="BB5" s="8"/>
      <c r="BC5" s="8"/>
      <c r="BD5" s="4"/>
      <c r="BE5" s="4"/>
      <c r="BF5" s="8"/>
      <c r="BG5" s="8"/>
      <c r="BH5" s="8"/>
      <c r="BI5" s="8"/>
      <c r="BJ5" s="8"/>
      <c r="BK5" s="4"/>
      <c r="BL5" s="4"/>
      <c r="BM5" s="8"/>
      <c r="BN5" s="8"/>
      <c r="BO5" s="8"/>
      <c r="BP5" s="8"/>
      <c r="BQ5" s="8"/>
      <c r="BR5" s="4"/>
      <c r="BS5" s="4"/>
      <c r="BT5" s="8"/>
      <c r="BU5" s="8"/>
      <c r="BV5" s="8"/>
      <c r="BW5" s="8"/>
      <c r="BX5" s="8"/>
      <c r="BY5" s="4"/>
      <c r="BZ5" s="4"/>
      <c r="CA5" s="8"/>
      <c r="CB5" s="8"/>
      <c r="CC5" s="8"/>
      <c r="CD5" s="8"/>
      <c r="CE5" s="8"/>
      <c r="CF5" s="4"/>
      <c r="CG5" s="4"/>
      <c r="CH5" s="8"/>
      <c r="CI5" s="8"/>
      <c r="CJ5" s="8"/>
      <c r="CK5" s="8"/>
      <c r="CL5" s="8"/>
      <c r="CM5" s="4"/>
      <c r="CN5" s="4"/>
      <c r="CO5" s="8"/>
      <c r="CP5" s="8"/>
      <c r="CQ5" s="8"/>
      <c r="CR5" s="8"/>
      <c r="CS5" s="8"/>
      <c r="CT5" s="4"/>
      <c r="CU5" s="4"/>
      <c r="CV5" s="8"/>
      <c r="CW5" s="8"/>
      <c r="CX5" s="8"/>
      <c r="CY5" s="8"/>
      <c r="CZ5" s="8"/>
      <c r="DA5" s="4"/>
      <c r="DB5" s="4"/>
      <c r="DC5" s="8"/>
      <c r="DD5" s="8"/>
      <c r="DE5" s="8"/>
      <c r="DF5" s="8"/>
      <c r="DG5" s="8"/>
      <c r="DH5" s="4"/>
      <c r="DI5" s="4"/>
      <c r="DJ5" s="8"/>
      <c r="DK5" s="8"/>
      <c r="DL5" s="8"/>
      <c r="DM5" s="8"/>
      <c r="DN5" s="8"/>
      <c r="DO5" s="4"/>
      <c r="DP5" s="4"/>
      <c r="DQ5" s="8"/>
      <c r="DR5" s="8"/>
      <c r="DS5" s="8"/>
      <c r="DT5" s="8"/>
      <c r="DU5" s="8"/>
      <c r="DV5" s="4"/>
      <c r="DW5" s="4"/>
      <c r="DX5" s="8"/>
      <c r="DY5" s="8"/>
      <c r="DZ5" s="8"/>
      <c r="EA5" s="8"/>
      <c r="EB5" s="8"/>
      <c r="EC5" s="4"/>
      <c r="ED5" s="4"/>
      <c r="EE5" s="8"/>
      <c r="EF5" s="8"/>
      <c r="EG5" s="8"/>
      <c r="EH5" s="8"/>
      <c r="EI5" s="8"/>
      <c r="EJ5" s="4"/>
      <c r="EK5" s="4"/>
      <c r="EL5" s="8"/>
      <c r="EM5" s="8"/>
      <c r="EN5" s="8"/>
      <c r="EO5" s="4"/>
      <c r="EP5" s="8"/>
      <c r="EQ5" s="4"/>
      <c r="ER5" s="4"/>
      <c r="ES5" s="8"/>
      <c r="ET5" s="8"/>
      <c r="EU5" s="8"/>
      <c r="EV5" s="8"/>
      <c r="EW5" s="8"/>
      <c r="EX5" s="4"/>
      <c r="EY5" s="4"/>
      <c r="EZ5" s="8"/>
      <c r="FA5" s="8"/>
      <c r="FB5" s="8"/>
      <c r="FC5" s="8"/>
      <c r="FD5" s="8"/>
      <c r="FE5" s="4"/>
      <c r="FF5" s="4"/>
      <c r="FG5" s="8"/>
      <c r="FH5" s="8"/>
      <c r="FI5" s="8"/>
      <c r="FJ5" s="8"/>
      <c r="FK5" s="8"/>
      <c r="FL5" s="4"/>
      <c r="FM5" s="4"/>
      <c r="FN5" s="8"/>
      <c r="FO5" s="8"/>
      <c r="FP5" s="8"/>
      <c r="FQ5" s="9"/>
      <c r="FR5" s="8"/>
      <c r="FS5" s="4"/>
      <c r="FT5" s="4"/>
      <c r="FU5" s="8"/>
      <c r="FV5" s="8"/>
      <c r="FW5" s="8"/>
      <c r="FX5" s="9"/>
      <c r="FY5" s="8"/>
      <c r="FZ5" s="4"/>
      <c r="GA5" s="4"/>
      <c r="GB5" s="8"/>
      <c r="GC5" s="8"/>
      <c r="GD5" s="8"/>
      <c r="GE5" s="8"/>
      <c r="GF5" s="8"/>
      <c r="GG5" s="4"/>
      <c r="GH5" s="4"/>
      <c r="GI5" s="8"/>
      <c r="GJ5" s="8"/>
      <c r="GK5" s="8"/>
      <c r="GL5" s="8"/>
      <c r="GM5" s="8"/>
      <c r="GN5" s="4"/>
      <c r="GO5" s="4"/>
      <c r="GP5" s="8"/>
      <c r="GQ5" s="8"/>
      <c r="GR5" s="8"/>
      <c r="GS5" s="8"/>
      <c r="GT5" s="8"/>
      <c r="GU5" s="4"/>
      <c r="GV5" s="4"/>
      <c r="GW5" s="8"/>
      <c r="GX5" s="4"/>
      <c r="GY5" s="8"/>
      <c r="GZ5" s="8"/>
      <c r="HA5" s="8"/>
      <c r="HB5" s="4"/>
      <c r="HC5" s="4"/>
      <c r="HD5" s="8"/>
      <c r="HE5" s="8"/>
      <c r="HF5" s="8"/>
      <c r="HG5" s="8"/>
      <c r="HH5" s="8"/>
      <c r="HI5" s="4"/>
      <c r="HJ5" s="4"/>
      <c r="HK5" s="8"/>
      <c r="HL5" s="8"/>
      <c r="HM5" s="8"/>
      <c r="HN5" s="8"/>
      <c r="HO5" s="8"/>
      <c r="HP5" s="4"/>
      <c r="HQ5" s="4"/>
      <c r="HR5" s="8"/>
      <c r="HS5" s="8"/>
      <c r="HT5" s="8"/>
      <c r="HU5" s="9"/>
      <c r="HV5" s="8"/>
      <c r="HW5" s="4"/>
      <c r="HX5" s="4"/>
      <c r="HY5" s="8"/>
      <c r="HZ5" s="8"/>
      <c r="IA5" s="8"/>
      <c r="IB5" s="8"/>
      <c r="IC5" s="8"/>
      <c r="ID5" s="4"/>
      <c r="IE5" s="4"/>
      <c r="IF5" s="8"/>
      <c r="IG5" s="8"/>
      <c r="IH5" s="8"/>
      <c r="II5" s="8"/>
      <c r="IJ5" s="8"/>
      <c r="IK5" s="4"/>
      <c r="IL5" s="4"/>
      <c r="IM5" s="8"/>
      <c r="IN5" s="8"/>
      <c r="IO5" s="8"/>
      <c r="IP5" s="8"/>
      <c r="IQ5" s="8"/>
      <c r="IR5" s="4"/>
      <c r="IS5" s="4"/>
      <c r="IT5" s="8"/>
      <c r="IU5" s="8"/>
      <c r="IV5" s="8"/>
      <c r="IW5" s="8"/>
      <c r="IX5" s="8"/>
      <c r="IY5" s="4"/>
      <c r="IZ5" s="4"/>
      <c r="JA5" s="8"/>
      <c r="JB5" s="8"/>
      <c r="JC5" s="8"/>
      <c r="JD5" s="8"/>
      <c r="JE5" s="8"/>
      <c r="JF5" s="4"/>
      <c r="JG5" s="4"/>
      <c r="JH5" s="8"/>
      <c r="JI5" s="8"/>
      <c r="JJ5" s="8"/>
      <c r="JK5" s="8"/>
      <c r="JL5" s="8"/>
      <c r="JM5" s="4"/>
      <c r="JN5" s="4"/>
      <c r="JO5" s="8"/>
      <c r="JP5" s="8"/>
      <c r="JQ5" s="8"/>
      <c r="JR5" s="8"/>
      <c r="JS5" s="8"/>
      <c r="JT5" s="4"/>
      <c r="JU5" s="4"/>
      <c r="JV5" s="8"/>
      <c r="JW5" s="8"/>
      <c r="JX5" s="8"/>
      <c r="JY5" s="8"/>
      <c r="JZ5" s="8"/>
      <c r="KA5" s="4"/>
      <c r="KB5" s="4"/>
      <c r="KC5" s="8"/>
      <c r="KD5" s="8"/>
      <c r="KE5" s="8"/>
      <c r="KF5" s="8"/>
      <c r="KG5" s="8"/>
      <c r="KH5" s="4"/>
      <c r="KI5" s="4"/>
      <c r="KJ5" s="8"/>
      <c r="KK5" s="8"/>
      <c r="KL5" s="8"/>
      <c r="KM5" s="8"/>
      <c r="KN5" s="8"/>
      <c r="KO5" s="4"/>
      <c r="KP5" s="4"/>
      <c r="KQ5" s="8"/>
      <c r="KR5" s="8"/>
      <c r="KS5" s="8"/>
      <c r="KT5" s="8"/>
      <c r="KU5" s="8"/>
      <c r="KV5" s="4"/>
      <c r="KW5" s="4"/>
      <c r="KX5" s="8"/>
      <c r="KY5" s="8"/>
      <c r="KZ5" s="8"/>
      <c r="LA5" s="8"/>
      <c r="LB5" s="8"/>
      <c r="LC5" s="4"/>
      <c r="LD5" s="4"/>
      <c r="LE5" s="8"/>
      <c r="LF5" s="8"/>
      <c r="LG5" s="4"/>
      <c r="LH5" s="8"/>
      <c r="LI5" s="8"/>
      <c r="LJ5" s="4"/>
      <c r="LK5" s="4"/>
      <c r="LL5" s="8"/>
      <c r="LM5" s="8"/>
      <c r="LN5" s="8"/>
      <c r="LO5" s="8"/>
      <c r="LP5" s="8"/>
      <c r="LQ5" s="4"/>
      <c r="LR5" s="4"/>
      <c r="LS5" s="8"/>
      <c r="LT5" s="8"/>
      <c r="LU5" s="8"/>
      <c r="LV5" s="8"/>
      <c r="LW5" s="8"/>
      <c r="LX5" s="4"/>
      <c r="LY5" s="4"/>
      <c r="LZ5" s="8"/>
      <c r="MA5" s="8"/>
      <c r="MB5" s="8"/>
      <c r="MC5" s="8"/>
      <c r="MD5" s="8"/>
      <c r="ME5" s="4"/>
      <c r="MF5" s="4"/>
      <c r="MG5" s="8"/>
      <c r="MH5" s="8"/>
      <c r="MI5" s="8"/>
      <c r="MJ5" s="8"/>
      <c r="MK5" s="8"/>
      <c r="ML5" s="4"/>
      <c r="MM5" s="4"/>
      <c r="MN5" s="8"/>
      <c r="MO5" s="8"/>
      <c r="MP5" s="8"/>
      <c r="MQ5" s="8"/>
      <c r="MR5" s="8"/>
      <c r="MS5" s="4"/>
      <c r="MT5" s="4"/>
      <c r="MU5" s="8"/>
      <c r="MV5" s="8"/>
      <c r="MW5" s="8"/>
      <c r="MX5" s="4"/>
      <c r="MY5" s="4"/>
      <c r="MZ5" s="4"/>
      <c r="NA5" s="4"/>
      <c r="NB5" s="8"/>
      <c r="NC5" s="4"/>
      <c r="ND5" s="8"/>
      <c r="NE5" s="8"/>
    </row>
    <row r="6" spans="1:369" x14ac:dyDescent="0.25">
      <c r="A6" s="5">
        <v>1406</v>
      </c>
      <c r="B6" s="6" t="s">
        <v>11</v>
      </c>
      <c r="C6" s="7"/>
      <c r="D6" s="4"/>
      <c r="E6" s="8"/>
      <c r="F6" s="8"/>
      <c r="G6" s="4"/>
      <c r="H6" s="4"/>
      <c r="I6" s="8"/>
      <c r="J6" s="8"/>
      <c r="K6" s="8"/>
      <c r="L6" s="8"/>
      <c r="M6" s="8"/>
      <c r="N6" s="4"/>
      <c r="O6" s="4"/>
      <c r="P6" s="8"/>
      <c r="Q6" s="8"/>
      <c r="R6" s="8"/>
      <c r="S6" s="8"/>
      <c r="T6" s="8"/>
      <c r="U6" s="4"/>
      <c r="V6" s="4"/>
      <c r="W6" s="8"/>
      <c r="X6" s="8"/>
      <c r="Y6" s="8"/>
      <c r="Z6" s="8"/>
      <c r="AA6" s="8"/>
      <c r="AB6" s="4"/>
      <c r="AC6" s="4"/>
      <c r="AD6" s="8"/>
      <c r="AE6" s="8"/>
      <c r="AF6" s="8"/>
      <c r="AG6" s="8"/>
      <c r="AH6" s="8"/>
      <c r="AI6" s="4"/>
      <c r="AJ6" s="4"/>
      <c r="AK6" s="8"/>
      <c r="AL6" s="8"/>
      <c r="AM6" s="8"/>
      <c r="AN6" s="8"/>
      <c r="AO6" s="8"/>
      <c r="AP6" s="4"/>
      <c r="AQ6" s="4"/>
      <c r="AR6" s="8"/>
      <c r="AS6" s="8"/>
      <c r="AT6" s="8"/>
      <c r="AU6" s="8"/>
      <c r="AV6" s="8"/>
      <c r="AW6" s="4"/>
      <c r="AX6" s="4"/>
      <c r="AY6" s="8"/>
      <c r="AZ6" s="8"/>
      <c r="BA6" s="8"/>
      <c r="BB6" s="8"/>
      <c r="BC6" s="8"/>
      <c r="BD6" s="4"/>
      <c r="BE6" s="4"/>
      <c r="BF6" s="8"/>
      <c r="BG6" s="8"/>
      <c r="BH6" s="8"/>
      <c r="BI6" s="8"/>
      <c r="BJ6" s="8"/>
      <c r="BK6" s="4"/>
      <c r="BL6" s="4"/>
      <c r="BM6" s="8"/>
      <c r="BN6" s="8"/>
      <c r="BO6" s="8"/>
      <c r="BP6" s="8"/>
      <c r="BQ6" s="8"/>
      <c r="BR6" s="4"/>
      <c r="BS6" s="4"/>
      <c r="BT6" s="8"/>
      <c r="BU6" s="8"/>
      <c r="BV6" s="8"/>
      <c r="BW6" s="8"/>
      <c r="BX6" s="8"/>
      <c r="BY6" s="4"/>
      <c r="BZ6" s="4"/>
      <c r="CA6" s="8"/>
      <c r="CB6" s="8"/>
      <c r="CC6" s="8"/>
      <c r="CD6" s="8"/>
      <c r="CE6" s="8"/>
      <c r="CF6" s="4"/>
      <c r="CG6" s="4"/>
      <c r="CH6" s="8"/>
      <c r="CI6" s="8"/>
      <c r="CJ6" s="8"/>
      <c r="CK6" s="8"/>
      <c r="CL6" s="8"/>
      <c r="CM6" s="4"/>
      <c r="CN6" s="4"/>
      <c r="CO6" s="8"/>
      <c r="CP6" s="8"/>
      <c r="CQ6" s="8"/>
      <c r="CR6" s="8"/>
      <c r="CS6" s="8"/>
      <c r="CT6" s="4"/>
      <c r="CU6" s="4"/>
      <c r="CV6" s="8"/>
      <c r="CW6" s="8"/>
      <c r="CX6" s="8"/>
      <c r="CY6" s="8"/>
      <c r="CZ6" s="8"/>
      <c r="DA6" s="4"/>
      <c r="DB6" s="4"/>
      <c r="DC6" s="8"/>
      <c r="DD6" s="8"/>
      <c r="DE6" s="8"/>
      <c r="DF6" s="8"/>
      <c r="DG6" s="8"/>
      <c r="DH6" s="4"/>
      <c r="DI6" s="4"/>
      <c r="DJ6" s="8"/>
      <c r="DK6" s="8"/>
      <c r="DL6" s="8"/>
      <c r="DM6" s="8"/>
      <c r="DN6" s="8"/>
      <c r="DO6" s="4"/>
      <c r="DP6" s="4"/>
      <c r="DQ6" s="8"/>
      <c r="DR6" s="8"/>
      <c r="DS6" s="8"/>
      <c r="DT6" s="8"/>
      <c r="DU6" s="8"/>
      <c r="DV6" s="4"/>
      <c r="DW6" s="4"/>
      <c r="DX6" s="8"/>
      <c r="DY6" s="8"/>
      <c r="DZ6" s="8"/>
      <c r="EA6" s="8"/>
      <c r="EB6" s="8"/>
      <c r="EC6" s="4"/>
      <c r="ED6" s="4"/>
      <c r="EE6" s="8"/>
      <c r="EF6" s="8"/>
      <c r="EG6" s="8"/>
      <c r="EH6" s="8"/>
      <c r="EI6" s="8"/>
      <c r="EJ6" s="4"/>
      <c r="EK6" s="4"/>
      <c r="EL6" s="8"/>
      <c r="EM6" s="8"/>
      <c r="EN6" s="8"/>
      <c r="EO6" s="4"/>
      <c r="EP6" s="8"/>
      <c r="EQ6" s="4"/>
      <c r="ER6" s="4"/>
      <c r="ES6" s="8"/>
      <c r="ET6" s="8"/>
      <c r="EU6" s="8"/>
      <c r="EV6" s="8"/>
      <c r="EW6" s="8"/>
      <c r="EX6" s="4"/>
      <c r="EY6" s="4"/>
      <c r="EZ6" s="8"/>
      <c r="FA6" s="8"/>
      <c r="FB6" s="8"/>
      <c r="FC6" s="8"/>
      <c r="FD6" s="8"/>
      <c r="FE6" s="4"/>
      <c r="FF6" s="4"/>
      <c r="FG6" s="8"/>
      <c r="FH6" s="8"/>
      <c r="FI6" s="8"/>
      <c r="FJ6" s="8"/>
      <c r="FK6" s="8"/>
      <c r="FL6" s="4"/>
      <c r="FM6" s="4"/>
      <c r="FN6" s="8"/>
      <c r="FO6" s="8"/>
      <c r="FP6" s="8"/>
      <c r="FQ6" s="8"/>
      <c r="FR6" s="8"/>
      <c r="FS6" s="4"/>
      <c r="FT6" s="4"/>
      <c r="FU6" s="8"/>
      <c r="FV6" s="8"/>
      <c r="FW6" s="8"/>
      <c r="FX6" s="8"/>
      <c r="FY6" s="8"/>
      <c r="FZ6" s="4"/>
      <c r="GA6" s="4"/>
      <c r="GB6" s="8"/>
      <c r="GC6" s="8"/>
      <c r="GD6" s="8"/>
      <c r="GE6" s="8"/>
      <c r="GF6" s="8"/>
      <c r="GG6" s="4"/>
      <c r="GH6" s="4"/>
      <c r="GI6" s="8"/>
      <c r="GJ6" s="8"/>
      <c r="GK6" s="8"/>
      <c r="GL6" s="8"/>
      <c r="GM6" s="8"/>
      <c r="GN6" s="4"/>
      <c r="GO6" s="4"/>
      <c r="GP6" s="8"/>
      <c r="GQ6" s="8"/>
      <c r="GR6" s="8"/>
      <c r="GS6" s="8"/>
      <c r="GT6" s="8"/>
      <c r="GU6" s="4"/>
      <c r="GV6" s="4"/>
      <c r="GW6" s="8"/>
      <c r="GX6" s="4"/>
      <c r="GY6" s="8"/>
      <c r="GZ6" s="8"/>
      <c r="HA6" s="8"/>
      <c r="HB6" s="4"/>
      <c r="HC6" s="4"/>
      <c r="HD6" s="8"/>
      <c r="HE6" s="8"/>
      <c r="HF6" s="8"/>
      <c r="HG6" s="8"/>
      <c r="HH6" s="8"/>
      <c r="HI6" s="4"/>
      <c r="HJ6" s="4"/>
      <c r="HK6" s="8"/>
      <c r="HL6" s="8"/>
      <c r="HM6" s="8"/>
      <c r="HN6" s="8"/>
      <c r="HO6" s="8"/>
      <c r="HP6" s="4"/>
      <c r="HQ6" s="4"/>
      <c r="HR6" s="8"/>
      <c r="HS6" s="8"/>
      <c r="HT6" s="8"/>
      <c r="HU6" s="8"/>
      <c r="HV6" s="8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8"/>
      <c r="IN6" s="8"/>
      <c r="IO6" s="8"/>
      <c r="IP6" s="8"/>
      <c r="IQ6" s="8"/>
      <c r="IR6" s="4"/>
      <c r="IS6" s="4"/>
      <c r="IT6" s="8"/>
      <c r="IU6" s="8"/>
      <c r="IV6" s="8"/>
      <c r="IW6" s="8"/>
      <c r="IX6" s="8"/>
      <c r="IY6" s="4"/>
      <c r="IZ6" s="4"/>
      <c r="JA6" s="8"/>
      <c r="JB6" s="8"/>
      <c r="JC6" s="8"/>
      <c r="JD6" s="8"/>
      <c r="JE6" s="8"/>
      <c r="JF6" s="4"/>
      <c r="JG6" s="4"/>
      <c r="JH6" s="8"/>
      <c r="JI6" s="8"/>
      <c r="JJ6" s="8"/>
      <c r="JK6" s="8"/>
      <c r="JL6" s="8"/>
      <c r="JM6" s="4"/>
      <c r="JN6" s="4"/>
      <c r="JO6" s="8"/>
      <c r="JP6" s="8"/>
      <c r="JQ6" s="8"/>
      <c r="JR6" s="8"/>
      <c r="JS6" s="8"/>
      <c r="JT6" s="4"/>
      <c r="JU6" s="4"/>
      <c r="JV6" s="8"/>
      <c r="JW6" s="8"/>
      <c r="JX6" s="8"/>
      <c r="JY6" s="8"/>
      <c r="JZ6" s="8"/>
      <c r="KA6" s="4"/>
      <c r="KB6" s="4"/>
      <c r="KC6" s="8"/>
      <c r="KD6" s="8"/>
      <c r="KE6" s="8"/>
      <c r="KF6" s="8"/>
      <c r="KG6" s="8"/>
      <c r="KH6" s="4"/>
      <c r="KI6" s="4"/>
      <c r="KJ6" s="8"/>
      <c r="KK6" s="8"/>
      <c r="KL6" s="8"/>
      <c r="KM6" s="8"/>
      <c r="KN6" s="8"/>
      <c r="KO6" s="4"/>
      <c r="KP6" s="4"/>
      <c r="KQ6" s="8"/>
      <c r="KR6" s="8"/>
      <c r="KS6" s="8"/>
      <c r="KT6" s="8"/>
      <c r="KU6" s="8"/>
      <c r="KV6" s="4"/>
      <c r="KW6" s="4"/>
      <c r="KX6" s="8"/>
      <c r="KY6" s="8"/>
      <c r="KZ6" s="8"/>
      <c r="LA6" s="8"/>
      <c r="LB6" s="8"/>
      <c r="LC6" s="4"/>
      <c r="LD6" s="4"/>
      <c r="LE6" s="8"/>
      <c r="LF6" s="8"/>
      <c r="LG6" s="4"/>
      <c r="LH6" s="8"/>
      <c r="LI6" s="8"/>
      <c r="LJ6" s="4"/>
      <c r="LK6" s="4"/>
      <c r="LL6" s="8"/>
      <c r="LM6" s="8"/>
      <c r="LN6" s="8"/>
      <c r="LO6" s="8"/>
      <c r="LP6" s="8"/>
      <c r="LQ6" s="4"/>
      <c r="LR6" s="4"/>
      <c r="LS6" s="8"/>
      <c r="LT6" s="8"/>
      <c r="LU6" s="8"/>
      <c r="LV6" s="8"/>
      <c r="LW6" s="8"/>
      <c r="LX6" s="4"/>
      <c r="LY6" s="4"/>
      <c r="LZ6" s="8"/>
      <c r="MA6" s="8"/>
      <c r="MB6" s="8"/>
      <c r="MC6" s="8"/>
      <c r="MD6" s="8"/>
      <c r="ME6" s="4"/>
      <c r="MF6" s="4"/>
      <c r="MG6" s="8"/>
      <c r="MH6" s="8"/>
      <c r="MI6" s="8"/>
      <c r="MJ6" s="8"/>
      <c r="MK6" s="8"/>
      <c r="ML6" s="4"/>
      <c r="MM6" s="4"/>
      <c r="MN6" s="8"/>
      <c r="MO6" s="8"/>
      <c r="MP6" s="8"/>
      <c r="MQ6" s="8"/>
      <c r="MR6" s="8"/>
      <c r="MS6" s="4"/>
      <c r="MT6" s="4"/>
      <c r="MU6" s="8"/>
      <c r="MV6" s="8"/>
      <c r="MW6" s="8"/>
      <c r="MX6" s="4"/>
      <c r="MY6" s="4"/>
      <c r="MZ6" s="4"/>
      <c r="NA6" s="4"/>
      <c r="NB6" s="8"/>
      <c r="NC6" s="4"/>
      <c r="ND6" s="8"/>
      <c r="NE6" s="8"/>
    </row>
    <row r="7" spans="1:369" x14ac:dyDescent="0.25">
      <c r="A7" s="5">
        <v>2009</v>
      </c>
      <c r="B7" s="6" t="s">
        <v>10</v>
      </c>
      <c r="C7" s="7"/>
      <c r="D7" s="4"/>
      <c r="E7" s="8"/>
      <c r="F7" s="8"/>
      <c r="G7" s="4"/>
      <c r="H7" s="4"/>
      <c r="I7" s="8"/>
      <c r="J7" s="8"/>
      <c r="K7" s="8"/>
      <c r="L7" s="8"/>
      <c r="M7" s="8"/>
      <c r="N7" s="4"/>
      <c r="O7" s="4"/>
      <c r="P7" s="8"/>
      <c r="Q7" s="8"/>
      <c r="R7" s="8"/>
      <c r="S7" s="8"/>
      <c r="T7" s="8"/>
      <c r="U7" s="4"/>
      <c r="V7" s="4"/>
      <c r="W7" s="8"/>
      <c r="X7" s="8"/>
      <c r="Y7" s="8"/>
      <c r="Z7" s="8"/>
      <c r="AA7" s="8"/>
      <c r="AB7" s="4"/>
      <c r="AC7" s="4"/>
      <c r="AD7" s="8"/>
      <c r="AE7" s="8"/>
      <c r="AF7" s="8"/>
      <c r="AG7" s="8"/>
      <c r="AH7" s="8"/>
      <c r="AI7" s="4"/>
      <c r="AJ7" s="4"/>
      <c r="AK7" s="8"/>
      <c r="AL7" s="8"/>
      <c r="AM7" s="8"/>
      <c r="AN7" s="8"/>
      <c r="AO7" s="8"/>
      <c r="AP7" s="4"/>
      <c r="AQ7" s="4"/>
      <c r="AR7" s="8"/>
      <c r="AS7" s="8"/>
      <c r="AT7" s="8"/>
      <c r="AU7" s="8"/>
      <c r="AV7" s="8"/>
      <c r="AW7" s="4"/>
      <c r="AX7" s="4"/>
      <c r="AY7" s="8"/>
      <c r="AZ7" s="8"/>
      <c r="BA7" s="8"/>
      <c r="BB7" s="8"/>
      <c r="BC7" s="8"/>
      <c r="BD7" s="4"/>
      <c r="BE7" s="4"/>
      <c r="BF7" s="8"/>
      <c r="BG7" s="8"/>
      <c r="BH7" s="8"/>
      <c r="BI7" s="8"/>
      <c r="BJ7" s="8"/>
      <c r="BK7" s="4"/>
      <c r="BL7" s="4"/>
      <c r="BM7" s="8"/>
      <c r="BN7" s="8"/>
      <c r="BO7" s="8"/>
      <c r="BP7" s="8"/>
      <c r="BQ7" s="8"/>
      <c r="BR7" s="4"/>
      <c r="BS7" s="4"/>
      <c r="BT7" s="8"/>
      <c r="BU7" s="8"/>
      <c r="BV7" s="8"/>
      <c r="BW7" s="8"/>
      <c r="BX7" s="8"/>
      <c r="BY7" s="4"/>
      <c r="BZ7" s="4"/>
      <c r="CA7" s="8"/>
      <c r="CB7" s="8"/>
      <c r="CC7" s="8"/>
      <c r="CD7" s="8"/>
      <c r="CE7" s="8"/>
      <c r="CF7" s="4"/>
      <c r="CG7" s="4"/>
      <c r="CH7" s="8"/>
      <c r="CI7" s="8"/>
      <c r="CJ7" s="8"/>
      <c r="CK7" s="8"/>
      <c r="CL7" s="8"/>
      <c r="CM7" s="4"/>
      <c r="CN7" s="4"/>
      <c r="CO7" s="8"/>
      <c r="CP7" s="8"/>
      <c r="CQ7" s="8"/>
      <c r="CR7" s="8"/>
      <c r="CS7" s="8"/>
      <c r="CT7" s="4"/>
      <c r="CU7" s="4"/>
      <c r="CV7" s="8"/>
      <c r="CW7" s="8"/>
      <c r="CX7" s="8"/>
      <c r="CY7" s="8"/>
      <c r="CZ7" s="8"/>
      <c r="DA7" s="4"/>
      <c r="DB7" s="4"/>
      <c r="DC7" s="8"/>
      <c r="DD7" s="8"/>
      <c r="DE7" s="8"/>
      <c r="DF7" s="8"/>
      <c r="DG7" s="8"/>
      <c r="DH7" s="4"/>
      <c r="DI7" s="4"/>
      <c r="DJ7" s="8"/>
      <c r="DK7" s="8"/>
      <c r="DL7" s="8"/>
      <c r="DM7" s="8"/>
      <c r="DN7" s="8"/>
      <c r="DO7" s="4"/>
      <c r="DP7" s="4"/>
      <c r="DQ7" s="8"/>
      <c r="DR7" s="8"/>
      <c r="DS7" s="8"/>
      <c r="DT7" s="8"/>
      <c r="DU7" s="8"/>
      <c r="DV7" s="4"/>
      <c r="DW7" s="4"/>
      <c r="DX7" s="8"/>
      <c r="DY7" s="8"/>
      <c r="DZ7" s="8"/>
      <c r="EA7" s="8"/>
      <c r="EB7" s="8"/>
      <c r="EC7" s="4"/>
      <c r="ED7" s="4"/>
      <c r="EE7" s="8"/>
      <c r="EF7" s="8"/>
      <c r="EG7" s="8"/>
      <c r="EH7" s="8"/>
      <c r="EI7" s="8"/>
      <c r="EJ7" s="4"/>
      <c r="EK7" s="4"/>
      <c r="EL7" s="8"/>
      <c r="EM7" s="8"/>
      <c r="EN7" s="8"/>
      <c r="EO7" s="4"/>
      <c r="EP7" s="8"/>
      <c r="EQ7" s="4"/>
      <c r="ER7" s="4"/>
      <c r="ES7" s="8"/>
      <c r="ET7" s="8"/>
      <c r="EU7" s="8"/>
      <c r="EV7" s="8"/>
      <c r="EW7" s="8"/>
      <c r="EX7" s="4"/>
      <c r="EY7" s="4"/>
      <c r="EZ7" s="8"/>
      <c r="FA7" s="8"/>
      <c r="FB7" s="8"/>
      <c r="FC7" s="8"/>
      <c r="FD7" s="8"/>
      <c r="FE7" s="4"/>
      <c r="FF7" s="4"/>
      <c r="FG7" s="8"/>
      <c r="FH7" s="8"/>
      <c r="FI7" s="8"/>
      <c r="FJ7" s="8"/>
      <c r="FK7" s="8"/>
      <c r="FL7" s="4"/>
      <c r="FM7" s="4"/>
      <c r="FN7" s="8"/>
      <c r="FO7" s="8"/>
      <c r="FP7" s="8"/>
      <c r="FQ7" s="8"/>
      <c r="FR7" s="8"/>
      <c r="FS7" s="4"/>
      <c r="FT7" s="4"/>
      <c r="FU7" s="8"/>
      <c r="FV7" s="8"/>
      <c r="FW7" s="8"/>
      <c r="FX7" s="8"/>
      <c r="FY7" s="8"/>
      <c r="FZ7" s="4"/>
      <c r="GA7" s="4"/>
      <c r="GB7" s="8"/>
      <c r="GC7" s="8"/>
      <c r="GD7" s="8"/>
      <c r="GE7" s="8"/>
      <c r="GF7" s="8"/>
      <c r="GG7" s="4"/>
      <c r="GH7" s="4"/>
      <c r="GI7" s="8"/>
      <c r="GJ7" s="8"/>
      <c r="GK7" s="8"/>
      <c r="GL7" s="8"/>
      <c r="GM7" s="8"/>
      <c r="GN7" s="4"/>
      <c r="GO7" s="4"/>
      <c r="GP7" s="8"/>
      <c r="GQ7" s="8"/>
      <c r="GR7" s="8"/>
      <c r="GS7" s="8"/>
      <c r="GT7" s="8"/>
      <c r="GU7" s="4"/>
      <c r="GV7" s="4"/>
      <c r="GW7" s="8"/>
      <c r="GX7" s="4"/>
      <c r="GY7" s="8"/>
      <c r="GZ7" s="8"/>
      <c r="HA7" s="8"/>
      <c r="HB7" s="4"/>
      <c r="HC7" s="4"/>
      <c r="HD7" s="8"/>
      <c r="HE7" s="8"/>
      <c r="HF7" s="8"/>
      <c r="HG7" s="8"/>
      <c r="HH7" s="8"/>
      <c r="HI7" s="4"/>
      <c r="HJ7" s="4"/>
      <c r="HK7" s="8"/>
      <c r="HL7" s="8"/>
      <c r="HM7" s="8"/>
      <c r="HN7" s="8"/>
      <c r="HO7" s="8"/>
      <c r="HP7" s="4"/>
      <c r="HQ7" s="4"/>
      <c r="HR7" s="8"/>
      <c r="HS7" s="8"/>
      <c r="HT7" s="8"/>
      <c r="HU7" s="8"/>
      <c r="HV7" s="8"/>
      <c r="HW7" s="4"/>
      <c r="HX7" s="4"/>
      <c r="HY7" s="8"/>
      <c r="HZ7" s="8"/>
      <c r="IA7" s="8"/>
      <c r="IB7" s="8"/>
      <c r="IC7" s="8"/>
      <c r="ID7" s="4"/>
      <c r="IE7" s="4"/>
      <c r="IF7" s="8"/>
      <c r="IG7" s="8"/>
      <c r="IH7" s="8"/>
      <c r="II7" s="8"/>
      <c r="IJ7" s="8"/>
      <c r="IK7" s="4"/>
      <c r="IL7" s="4"/>
      <c r="IM7" s="8"/>
      <c r="IN7" s="8"/>
      <c r="IO7" s="8"/>
      <c r="IP7" s="8"/>
      <c r="IQ7" s="8"/>
      <c r="IR7" s="4"/>
      <c r="IS7" s="4"/>
      <c r="IT7" s="8"/>
      <c r="IU7" s="8"/>
      <c r="IV7" s="8"/>
      <c r="IW7" s="8"/>
      <c r="IX7" s="8"/>
      <c r="IY7" s="4"/>
      <c r="IZ7" s="4"/>
      <c r="JA7" s="8"/>
      <c r="JB7" s="8"/>
      <c r="JC7" s="8"/>
      <c r="JD7" s="8"/>
      <c r="JE7" s="8"/>
      <c r="JF7" s="4"/>
      <c r="JG7" s="4"/>
      <c r="JH7" s="8"/>
      <c r="JI7" s="8"/>
      <c r="JJ7" s="8"/>
      <c r="JK7" s="8"/>
      <c r="JL7" s="8"/>
      <c r="JM7" s="4"/>
      <c r="JN7" s="4"/>
      <c r="JO7" s="8"/>
      <c r="JP7" s="8"/>
      <c r="JQ7" s="8"/>
      <c r="JR7" s="8"/>
      <c r="JS7" s="8"/>
      <c r="JT7" s="4"/>
      <c r="JU7" s="4"/>
      <c r="JV7" s="8"/>
      <c r="JW7" s="8"/>
      <c r="JX7" s="8"/>
      <c r="JY7" s="8"/>
      <c r="JZ7" s="8"/>
      <c r="KA7" s="4"/>
      <c r="KB7" s="4"/>
      <c r="KC7" s="8"/>
      <c r="KD7" s="8"/>
      <c r="KE7" s="8"/>
      <c r="KF7" s="8"/>
      <c r="KG7" s="8"/>
      <c r="KH7" s="4"/>
      <c r="KI7" s="4"/>
      <c r="KJ7" s="8"/>
      <c r="KK7" s="8"/>
      <c r="KL7" s="8"/>
      <c r="KM7" s="8"/>
      <c r="KN7" s="8"/>
      <c r="KO7" s="4"/>
      <c r="KP7" s="4"/>
      <c r="KQ7" s="8"/>
      <c r="KR7" s="8"/>
      <c r="KS7" s="8"/>
      <c r="KT7" s="8"/>
      <c r="KU7" s="8"/>
      <c r="KV7" s="4"/>
      <c r="KW7" s="4"/>
      <c r="KX7" s="8"/>
      <c r="KY7" s="8"/>
      <c r="KZ7" s="8"/>
      <c r="LA7" s="8"/>
      <c r="LB7" s="8"/>
      <c r="LC7" s="4"/>
      <c r="LD7" s="4"/>
      <c r="LE7" s="8"/>
      <c r="LF7" s="8"/>
      <c r="LG7" s="4"/>
      <c r="LH7" s="8"/>
      <c r="LI7" s="8"/>
      <c r="LJ7" s="4"/>
      <c r="LK7" s="4"/>
      <c r="LL7" s="8"/>
      <c r="LM7" s="8"/>
      <c r="LN7" s="8"/>
      <c r="LO7" s="8"/>
      <c r="LP7" s="8"/>
      <c r="LQ7" s="4"/>
      <c r="LR7" s="4"/>
      <c r="LS7" s="8"/>
      <c r="LT7" s="8"/>
      <c r="LU7" s="8"/>
      <c r="LV7" s="8"/>
      <c r="LW7" s="8"/>
      <c r="LX7" s="4"/>
      <c r="LY7" s="4"/>
      <c r="LZ7" s="8"/>
      <c r="MA7" s="8"/>
      <c r="MB7" s="8"/>
      <c r="MC7" s="8"/>
      <c r="MD7" s="8"/>
      <c r="ME7" s="4"/>
      <c r="MF7" s="4"/>
      <c r="MG7" s="8"/>
      <c r="MH7" s="8"/>
      <c r="MI7" s="8"/>
      <c r="MJ7" s="8"/>
      <c r="MK7" s="8"/>
      <c r="ML7" s="4"/>
      <c r="MM7" s="4"/>
      <c r="MN7" s="8"/>
      <c r="MO7" s="8"/>
      <c r="MP7" s="8"/>
      <c r="MQ7" s="8"/>
      <c r="MR7" s="8"/>
      <c r="MS7" s="4"/>
      <c r="MT7" s="4"/>
      <c r="MU7" s="8"/>
      <c r="MV7" s="8"/>
      <c r="MW7" s="8"/>
      <c r="MX7" s="4"/>
      <c r="MY7" s="4"/>
      <c r="MZ7" s="4"/>
      <c r="NA7" s="4"/>
      <c r="NB7" s="8"/>
      <c r="NC7" s="4"/>
      <c r="ND7" s="8"/>
      <c r="NE7" s="8"/>
    </row>
    <row r="8" spans="1:369" x14ac:dyDescent="0.25">
      <c r="A8" s="5">
        <v>2010</v>
      </c>
      <c r="B8" s="6" t="s">
        <v>15</v>
      </c>
      <c r="C8" s="7"/>
      <c r="D8" s="4"/>
      <c r="E8" s="8"/>
      <c r="F8" s="8"/>
      <c r="G8" s="4"/>
      <c r="H8" s="4"/>
      <c r="I8" s="8"/>
      <c r="J8" s="8"/>
      <c r="K8" s="8"/>
      <c r="L8" s="8"/>
      <c r="M8" s="8"/>
      <c r="N8" s="4"/>
      <c r="O8" s="4"/>
      <c r="P8" s="8"/>
      <c r="Q8" s="8"/>
      <c r="R8" s="8"/>
      <c r="S8" s="8"/>
      <c r="T8" s="8"/>
      <c r="U8" s="4"/>
      <c r="V8" s="4"/>
      <c r="W8" s="8"/>
      <c r="X8" s="8"/>
      <c r="Y8" s="8"/>
      <c r="Z8" s="8"/>
      <c r="AA8" s="8"/>
      <c r="AB8" s="4"/>
      <c r="AC8" s="4"/>
      <c r="AD8" s="8"/>
      <c r="AE8" s="8"/>
      <c r="AF8" s="8"/>
      <c r="AG8" s="8"/>
      <c r="AH8" s="8"/>
      <c r="AI8" s="4"/>
      <c r="AJ8" s="4"/>
      <c r="AK8" s="8"/>
      <c r="AL8" s="8"/>
      <c r="AM8" s="8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8"/>
      <c r="BB8" s="8"/>
      <c r="BC8" s="8"/>
      <c r="BD8" s="4"/>
      <c r="BE8" s="4"/>
      <c r="BF8" s="8"/>
      <c r="BG8" s="8"/>
      <c r="BH8" s="8"/>
      <c r="BI8" s="8"/>
      <c r="BJ8" s="8"/>
      <c r="BK8" s="4"/>
      <c r="BL8" s="4"/>
      <c r="BM8" s="8"/>
      <c r="BN8" s="8"/>
      <c r="BO8" s="8"/>
      <c r="BP8" s="8"/>
      <c r="BQ8" s="8"/>
      <c r="BR8" s="4"/>
      <c r="BS8" s="4"/>
      <c r="BT8" s="8"/>
      <c r="BU8" s="8"/>
      <c r="BV8" s="8"/>
      <c r="BW8" s="8"/>
      <c r="BX8" s="8"/>
      <c r="BY8" s="4"/>
      <c r="BZ8" s="4"/>
      <c r="CA8" s="8"/>
      <c r="CB8" s="8"/>
      <c r="CC8" s="8"/>
      <c r="CD8" s="8"/>
      <c r="CE8" s="8"/>
      <c r="CF8" s="4"/>
      <c r="CG8" s="4"/>
      <c r="CH8" s="8"/>
      <c r="CI8" s="8"/>
      <c r="CJ8" s="8"/>
      <c r="CK8" s="8"/>
      <c r="CL8" s="8"/>
      <c r="CM8" s="4"/>
      <c r="CN8" s="4"/>
      <c r="CO8" s="8"/>
      <c r="CP8" s="8"/>
      <c r="CQ8" s="8"/>
      <c r="CR8" s="8"/>
      <c r="CS8" s="8"/>
      <c r="CT8" s="4"/>
      <c r="CU8" s="4"/>
      <c r="CV8" s="8"/>
      <c r="CW8" s="8"/>
      <c r="CX8" s="8"/>
      <c r="CY8" s="8"/>
      <c r="CZ8" s="8"/>
      <c r="DA8" s="4"/>
      <c r="DB8" s="4"/>
      <c r="DC8" s="8"/>
      <c r="DD8" s="8"/>
      <c r="DE8" s="8"/>
      <c r="DF8" s="8"/>
      <c r="DG8" s="8"/>
      <c r="DH8" s="4"/>
      <c r="DI8" s="4"/>
      <c r="DJ8" s="8"/>
      <c r="DK8" s="8"/>
      <c r="DL8" s="8"/>
      <c r="DM8" s="8"/>
      <c r="DN8" s="8"/>
      <c r="DO8" s="4"/>
      <c r="DP8" s="4"/>
      <c r="DQ8" s="8"/>
      <c r="DR8" s="8"/>
      <c r="DS8" s="8"/>
      <c r="DT8" s="8"/>
      <c r="DU8" s="8"/>
      <c r="DV8" s="4"/>
      <c r="DW8" s="4"/>
      <c r="DX8" s="8"/>
      <c r="DY8" s="8"/>
      <c r="DZ8" s="8"/>
      <c r="EA8" s="8"/>
      <c r="EB8" s="8"/>
      <c r="EC8" s="4"/>
      <c r="ED8" s="4"/>
      <c r="EE8" s="8"/>
      <c r="EF8" s="8"/>
      <c r="EG8" s="8"/>
      <c r="EH8" s="8"/>
      <c r="EI8" s="8"/>
      <c r="EJ8" s="4"/>
      <c r="EK8" s="4"/>
      <c r="EL8" s="8"/>
      <c r="EM8" s="8"/>
      <c r="EN8" s="8"/>
      <c r="EO8" s="4"/>
      <c r="EP8" s="8"/>
      <c r="EQ8" s="4"/>
      <c r="ER8" s="4"/>
      <c r="ES8" s="8"/>
      <c r="ET8" s="8"/>
      <c r="EU8" s="8"/>
      <c r="EV8" s="8"/>
      <c r="EW8" s="8"/>
      <c r="EX8" s="4"/>
      <c r="EY8" s="4"/>
      <c r="EZ8" s="8"/>
      <c r="FA8" s="8"/>
      <c r="FB8" s="8"/>
      <c r="FC8" s="8"/>
      <c r="FD8" s="8"/>
      <c r="FE8" s="4"/>
      <c r="FF8" s="4"/>
      <c r="FG8" s="8"/>
      <c r="FH8" s="8"/>
      <c r="FI8" s="8"/>
      <c r="FJ8" s="8"/>
      <c r="FK8" s="8"/>
      <c r="FL8" s="4"/>
      <c r="FM8" s="4"/>
      <c r="FN8" s="8"/>
      <c r="FO8" s="8"/>
      <c r="FP8" s="8"/>
      <c r="FQ8" s="8"/>
      <c r="FR8" s="8"/>
      <c r="FS8" s="4"/>
      <c r="FT8" s="4"/>
      <c r="FU8" s="8"/>
      <c r="FV8" s="8"/>
      <c r="FW8" s="8"/>
      <c r="FX8" s="8"/>
      <c r="FY8" s="8"/>
      <c r="FZ8" s="4"/>
      <c r="GA8" s="4"/>
      <c r="GB8" s="8"/>
      <c r="GC8" s="8"/>
      <c r="GD8" s="8"/>
      <c r="GE8" s="8"/>
      <c r="GF8" s="8"/>
      <c r="GG8" s="4"/>
      <c r="GH8" s="4"/>
      <c r="GI8" s="8"/>
      <c r="GJ8" s="8"/>
      <c r="GK8" s="8"/>
      <c r="GL8" s="8"/>
      <c r="GM8" s="8"/>
      <c r="GN8" s="4"/>
      <c r="GO8" s="4"/>
      <c r="GP8" s="8"/>
      <c r="GQ8" s="8"/>
      <c r="GR8" s="8"/>
      <c r="GS8" s="8"/>
      <c r="GT8" s="8"/>
      <c r="GU8" s="4"/>
      <c r="GV8" s="4"/>
      <c r="GW8" s="8"/>
      <c r="GX8" s="4"/>
      <c r="GY8" s="8"/>
      <c r="GZ8" s="8"/>
      <c r="HA8" s="8"/>
      <c r="HB8" s="4"/>
      <c r="HC8" s="4"/>
      <c r="HD8" s="8"/>
      <c r="HE8" s="8"/>
      <c r="HF8" s="8"/>
      <c r="HG8" s="8"/>
      <c r="HH8" s="8"/>
      <c r="HI8" s="4"/>
      <c r="HJ8" s="4"/>
      <c r="HK8" s="8"/>
      <c r="HL8" s="8"/>
      <c r="HM8" s="8"/>
      <c r="HN8" s="8"/>
      <c r="HO8" s="8"/>
      <c r="HP8" s="4"/>
      <c r="HQ8" s="4"/>
      <c r="HR8" s="8"/>
      <c r="HS8" s="8"/>
      <c r="HT8" s="8"/>
      <c r="HU8" s="8"/>
      <c r="HV8" s="8"/>
      <c r="HW8" s="4"/>
      <c r="HX8" s="4"/>
      <c r="HY8" s="8"/>
      <c r="HZ8" s="8"/>
      <c r="IA8" s="8"/>
      <c r="IB8" s="8"/>
      <c r="IC8" s="8"/>
      <c r="ID8" s="4"/>
      <c r="IE8" s="4"/>
      <c r="IF8" s="8"/>
      <c r="IG8" s="8"/>
      <c r="IH8" s="8"/>
      <c r="II8" s="8"/>
      <c r="IJ8" s="8"/>
      <c r="IK8" s="4"/>
      <c r="IL8" s="4"/>
      <c r="IM8" s="8"/>
      <c r="IN8" s="8"/>
      <c r="IO8" s="8"/>
      <c r="IP8" s="8"/>
      <c r="IQ8" s="8"/>
      <c r="IR8" s="4"/>
      <c r="IS8" s="4"/>
      <c r="IT8" s="8"/>
      <c r="IU8" s="8"/>
      <c r="IV8" s="8"/>
      <c r="IW8" s="8"/>
      <c r="IX8" s="8"/>
      <c r="IY8" s="4"/>
      <c r="IZ8" s="4"/>
      <c r="JA8" s="8"/>
      <c r="JB8" s="8"/>
      <c r="JC8" s="8"/>
      <c r="JD8" s="8"/>
      <c r="JE8" s="8"/>
      <c r="JF8" s="4"/>
      <c r="JG8" s="4"/>
      <c r="JH8" s="8"/>
      <c r="JI8" s="8"/>
      <c r="JJ8" s="8"/>
      <c r="JK8" s="8"/>
      <c r="JL8" s="8"/>
      <c r="JM8" s="4"/>
      <c r="JN8" s="4"/>
      <c r="JO8" s="8"/>
      <c r="JP8" s="8"/>
      <c r="JQ8" s="8"/>
      <c r="JR8" s="8"/>
      <c r="JS8" s="8"/>
      <c r="JT8" s="4"/>
      <c r="JU8" s="4"/>
      <c r="JV8" s="8"/>
      <c r="JW8" s="8"/>
      <c r="JX8" s="8"/>
      <c r="JY8" s="8"/>
      <c r="JZ8" s="8"/>
      <c r="KA8" s="4"/>
      <c r="KB8" s="4"/>
      <c r="KC8" s="8"/>
      <c r="KD8" s="8"/>
      <c r="KE8" s="8"/>
      <c r="KF8" s="8"/>
      <c r="KG8" s="8"/>
      <c r="KH8" s="4"/>
      <c r="KI8" s="4"/>
      <c r="KJ8" s="8"/>
      <c r="KK8" s="8"/>
      <c r="KL8" s="8"/>
      <c r="KM8" s="8"/>
      <c r="KN8" s="8"/>
      <c r="KO8" s="4"/>
      <c r="KP8" s="4"/>
      <c r="KQ8" s="8"/>
      <c r="KR8" s="8"/>
      <c r="KS8" s="8"/>
      <c r="KT8" s="8"/>
      <c r="KU8" s="8"/>
      <c r="KV8" s="4"/>
      <c r="KW8" s="4"/>
      <c r="KX8" s="8"/>
      <c r="KY8" s="8"/>
      <c r="KZ8" s="8"/>
      <c r="LA8" s="8"/>
      <c r="LB8" s="8"/>
      <c r="LC8" s="4"/>
      <c r="LD8" s="4"/>
      <c r="LE8" s="8"/>
      <c r="LF8" s="8"/>
      <c r="LG8" s="4"/>
      <c r="LH8" s="8"/>
      <c r="LI8" s="8"/>
      <c r="LJ8" s="4"/>
      <c r="LK8" s="4"/>
      <c r="LL8" s="8"/>
      <c r="LM8" s="8"/>
      <c r="LN8" s="8"/>
      <c r="LO8" s="8"/>
      <c r="LP8" s="8"/>
      <c r="LQ8" s="4"/>
      <c r="LR8" s="4"/>
      <c r="LS8" s="8"/>
      <c r="LT8" s="8"/>
      <c r="LU8" s="8"/>
      <c r="LV8" s="8"/>
      <c r="LW8" s="8"/>
      <c r="LX8" s="4"/>
      <c r="LY8" s="4"/>
      <c r="LZ8" s="8"/>
      <c r="MA8" s="8"/>
      <c r="MB8" s="8"/>
      <c r="MC8" s="8"/>
      <c r="MD8" s="8"/>
      <c r="ME8" s="4"/>
      <c r="MF8" s="4"/>
      <c r="MG8" s="8"/>
      <c r="MH8" s="8"/>
      <c r="MI8" s="8"/>
      <c r="MJ8" s="8"/>
      <c r="MK8" s="8"/>
      <c r="ML8" s="4"/>
      <c r="MM8" s="4"/>
      <c r="MN8" s="8"/>
      <c r="MO8" s="8"/>
      <c r="MP8" s="8"/>
      <c r="MQ8" s="8"/>
      <c r="MR8" s="8"/>
      <c r="MS8" s="4"/>
      <c r="MT8" s="4"/>
      <c r="MU8" s="8"/>
      <c r="MV8" s="8"/>
      <c r="MW8" s="8"/>
      <c r="MX8" s="4"/>
      <c r="MY8" s="4"/>
      <c r="MZ8" s="4"/>
      <c r="NA8" s="4"/>
      <c r="NB8" s="8"/>
      <c r="NC8" s="4"/>
      <c r="ND8" s="8"/>
      <c r="NE8" s="8"/>
    </row>
    <row r="9" spans="1:369" x14ac:dyDescent="0.25">
      <c r="A9" s="5">
        <v>2851</v>
      </c>
      <c r="B9" s="6" t="s">
        <v>8</v>
      </c>
      <c r="C9" s="7"/>
      <c r="D9" s="4"/>
      <c r="E9" s="8"/>
      <c r="F9" s="8"/>
      <c r="G9" s="4"/>
      <c r="H9" s="4"/>
      <c r="I9" s="8"/>
      <c r="J9" s="8"/>
      <c r="K9" s="8"/>
      <c r="L9" s="8"/>
      <c r="M9" s="8"/>
      <c r="N9" s="4"/>
      <c r="O9" s="4"/>
      <c r="P9" s="8"/>
      <c r="Q9" s="8"/>
      <c r="R9" s="8"/>
      <c r="S9" s="8"/>
      <c r="T9" s="8"/>
      <c r="U9" s="4"/>
      <c r="V9" s="4"/>
      <c r="W9" s="8"/>
      <c r="X9" s="8"/>
      <c r="Y9" s="8"/>
      <c r="Z9" s="8"/>
      <c r="AA9" s="8"/>
      <c r="AB9" s="4"/>
      <c r="AC9" s="4"/>
      <c r="AD9" s="8"/>
      <c r="AE9" s="8"/>
      <c r="AF9" s="8"/>
      <c r="AG9" s="8"/>
      <c r="AH9" s="8"/>
      <c r="AI9" s="4"/>
      <c r="AJ9" s="4"/>
      <c r="AK9" s="8"/>
      <c r="AL9" s="8"/>
      <c r="AM9" s="8"/>
      <c r="AN9" s="8"/>
      <c r="AO9" s="8"/>
      <c r="AP9" s="4"/>
      <c r="AQ9" s="4"/>
      <c r="AR9" s="8"/>
      <c r="AS9" s="8"/>
      <c r="AT9" s="8"/>
      <c r="AU9" s="8"/>
      <c r="AV9" s="8"/>
      <c r="AW9" s="4"/>
      <c r="AX9" s="4"/>
      <c r="AY9" s="8"/>
      <c r="AZ9" s="8"/>
      <c r="BA9" s="8"/>
      <c r="BB9" s="8"/>
      <c r="BC9" s="8"/>
      <c r="BD9" s="4"/>
      <c r="BE9" s="4"/>
      <c r="BF9" s="8"/>
      <c r="BG9" s="8"/>
      <c r="BH9" s="8"/>
      <c r="BI9" s="8"/>
      <c r="BJ9" s="8"/>
      <c r="BK9" s="4"/>
      <c r="BL9" s="4"/>
      <c r="BM9" s="8"/>
      <c r="BN9" s="8"/>
      <c r="BO9" s="8"/>
      <c r="BP9" s="8"/>
      <c r="BQ9" s="8"/>
      <c r="BR9" s="4"/>
      <c r="BS9" s="4"/>
      <c r="BT9" s="8"/>
      <c r="BU9" s="8"/>
      <c r="BV9" s="8"/>
      <c r="BW9" s="8"/>
      <c r="BX9" s="8"/>
      <c r="BY9" s="4"/>
      <c r="BZ9" s="4"/>
      <c r="CA9" s="8"/>
      <c r="CB9" s="8"/>
      <c r="CC9" s="8"/>
      <c r="CD9" s="8"/>
      <c r="CE9" s="8"/>
      <c r="CF9" s="4"/>
      <c r="CG9" s="4"/>
      <c r="CH9" s="8"/>
      <c r="CI9" s="8"/>
      <c r="CJ9" s="8"/>
      <c r="CK9" s="8"/>
      <c r="CL9" s="8"/>
      <c r="CM9" s="4"/>
      <c r="CN9" s="4"/>
      <c r="CO9" s="8"/>
      <c r="CP9" s="8"/>
      <c r="CQ9" s="8"/>
      <c r="CR9" s="8"/>
      <c r="CS9" s="8"/>
      <c r="CT9" s="4"/>
      <c r="CU9" s="4"/>
      <c r="CV9" s="8"/>
      <c r="CW9" s="8"/>
      <c r="CX9" s="8"/>
      <c r="CY9" s="8"/>
      <c r="CZ9" s="8"/>
      <c r="DA9" s="4"/>
      <c r="DB9" s="4"/>
      <c r="DC9" s="8"/>
      <c r="DD9" s="8"/>
      <c r="DE9" s="8"/>
      <c r="DF9" s="8"/>
      <c r="DG9" s="8"/>
      <c r="DH9" s="4"/>
      <c r="DI9" s="4"/>
      <c r="DJ9" s="8"/>
      <c r="DK9" s="8"/>
      <c r="DL9" s="8"/>
      <c r="DM9" s="8"/>
      <c r="DN9" s="8"/>
      <c r="DO9" s="4"/>
      <c r="DP9" s="4"/>
      <c r="DQ9" s="8"/>
      <c r="DR9" s="8"/>
      <c r="DS9" s="8"/>
      <c r="DT9" s="8"/>
      <c r="DU9" s="8"/>
      <c r="DV9" s="4"/>
      <c r="DW9" s="4"/>
      <c r="DX9" s="8"/>
      <c r="DY9" s="8"/>
      <c r="DZ9" s="8"/>
      <c r="EA9" s="8"/>
      <c r="EB9" s="8"/>
      <c r="EC9" s="4"/>
      <c r="ED9" s="4"/>
      <c r="EE9" s="8"/>
      <c r="EF9" s="8"/>
      <c r="EG9" s="8"/>
      <c r="EH9" s="8"/>
      <c r="EI9" s="8"/>
      <c r="EJ9" s="4"/>
      <c r="EK9" s="4"/>
      <c r="EL9" s="8"/>
      <c r="EM9" s="8"/>
      <c r="EN9" s="8"/>
      <c r="EO9" s="4"/>
      <c r="EP9" s="8"/>
      <c r="EQ9" s="4"/>
      <c r="ER9" s="4"/>
      <c r="ES9" s="8"/>
      <c r="ET9" s="8"/>
      <c r="EU9" s="8"/>
      <c r="EV9" s="8"/>
      <c r="EW9" s="8"/>
      <c r="EX9" s="4"/>
      <c r="EY9" s="4"/>
      <c r="EZ9" s="8"/>
      <c r="FA9" s="8"/>
      <c r="FB9" s="8"/>
      <c r="FC9" s="8"/>
      <c r="FD9" s="8"/>
      <c r="FE9" s="4"/>
      <c r="FF9" s="4"/>
      <c r="FG9" s="8"/>
      <c r="FH9" s="8"/>
      <c r="FI9" s="8"/>
      <c r="FJ9" s="8"/>
      <c r="FK9" s="8"/>
      <c r="FL9" s="4"/>
      <c r="FM9" s="4"/>
      <c r="FN9" s="8"/>
      <c r="FO9" s="8"/>
      <c r="FP9" s="8"/>
      <c r="FQ9" s="8"/>
      <c r="FR9" s="8"/>
      <c r="FS9" s="4"/>
      <c r="FT9" s="4"/>
      <c r="FU9" s="8"/>
      <c r="FV9" s="8"/>
      <c r="FW9" s="8"/>
      <c r="FX9" s="8"/>
      <c r="FY9" s="8"/>
      <c r="FZ9" s="4"/>
      <c r="GA9" s="4"/>
      <c r="GB9" s="8"/>
      <c r="GC9" s="8"/>
      <c r="GD9" s="8"/>
      <c r="GE9" s="8"/>
      <c r="GF9" s="8"/>
      <c r="GG9" s="4"/>
      <c r="GH9" s="4"/>
      <c r="GI9" s="8"/>
      <c r="GJ9" s="8"/>
      <c r="GK9" s="8"/>
      <c r="GL9" s="8"/>
      <c r="GM9" s="8"/>
      <c r="GN9" s="4"/>
      <c r="GO9" s="4"/>
      <c r="GP9" s="8"/>
      <c r="GQ9" s="8"/>
      <c r="GR9" s="8"/>
      <c r="GS9" s="8"/>
      <c r="GT9" s="8"/>
      <c r="GU9" s="4"/>
      <c r="GV9" s="4"/>
      <c r="GW9" s="8"/>
      <c r="GX9" s="4"/>
      <c r="GY9" s="8"/>
      <c r="GZ9" s="8"/>
      <c r="HA9" s="8"/>
      <c r="HB9" s="4"/>
      <c r="HC9" s="4"/>
      <c r="HD9" s="8"/>
      <c r="HE9" s="8"/>
      <c r="HF9" s="8"/>
      <c r="HG9" s="8"/>
      <c r="HH9" s="8"/>
      <c r="HI9" s="4"/>
      <c r="HJ9" s="4"/>
      <c r="HK9" s="8"/>
      <c r="HL9" s="8"/>
      <c r="HM9" s="8"/>
      <c r="HN9" s="8"/>
      <c r="HO9" s="8"/>
      <c r="HP9" s="4"/>
      <c r="HQ9" s="4"/>
      <c r="HR9" s="8"/>
      <c r="HS9" s="8"/>
      <c r="HT9" s="8"/>
      <c r="HU9" s="8"/>
      <c r="HV9" s="8"/>
      <c r="HW9" s="4"/>
      <c r="HX9" s="4"/>
      <c r="HY9" s="8"/>
      <c r="HZ9" s="8"/>
      <c r="IA9" s="8"/>
      <c r="IB9" s="8"/>
      <c r="IC9" s="8"/>
      <c r="ID9" s="4"/>
      <c r="IE9" s="4"/>
      <c r="IF9" s="8"/>
      <c r="IG9" s="8"/>
      <c r="IH9" s="8"/>
      <c r="II9" s="8"/>
      <c r="IJ9" s="8"/>
      <c r="IK9" s="4"/>
      <c r="IL9" s="4"/>
      <c r="IM9" s="8"/>
      <c r="IN9" s="8"/>
      <c r="IO9" s="8"/>
      <c r="IP9" s="8"/>
      <c r="IQ9" s="8"/>
      <c r="IR9" s="4"/>
      <c r="IS9" s="4"/>
      <c r="IT9" s="8"/>
      <c r="IU9" s="8"/>
      <c r="IV9" s="8"/>
      <c r="IW9" s="8"/>
      <c r="IX9" s="8"/>
      <c r="IY9" s="4"/>
      <c r="IZ9" s="4"/>
      <c r="JA9" s="8"/>
      <c r="JB9" s="8"/>
      <c r="JC9" s="8"/>
      <c r="JD9" s="8"/>
      <c r="JE9" s="8"/>
      <c r="JF9" s="4"/>
      <c r="JG9" s="4"/>
      <c r="JH9" s="8"/>
      <c r="JI9" s="8"/>
      <c r="JJ9" s="8"/>
      <c r="JK9" s="8"/>
      <c r="JL9" s="8"/>
      <c r="JM9" s="4"/>
      <c r="JN9" s="4"/>
      <c r="JO9" s="8"/>
      <c r="JP9" s="8"/>
      <c r="JQ9" s="8"/>
      <c r="JR9" s="8"/>
      <c r="JS9" s="8"/>
      <c r="JT9" s="4"/>
      <c r="JU9" s="4"/>
      <c r="JV9" s="8"/>
      <c r="JW9" s="8"/>
      <c r="JX9" s="8"/>
      <c r="JY9" s="8"/>
      <c r="JZ9" s="8"/>
      <c r="KA9" s="4"/>
      <c r="KB9" s="4"/>
      <c r="KC9" s="8"/>
      <c r="KD9" s="8"/>
      <c r="KE9" s="8"/>
      <c r="KF9" s="8"/>
      <c r="KG9" s="8"/>
      <c r="KH9" s="4"/>
      <c r="KI9" s="4"/>
      <c r="KJ9" s="8"/>
      <c r="KK9" s="8"/>
      <c r="KL9" s="8"/>
      <c r="KM9" s="8"/>
      <c r="KN9" s="8"/>
      <c r="KO9" s="4"/>
      <c r="KP9" s="4"/>
      <c r="KQ9" s="8"/>
      <c r="KR9" s="8"/>
      <c r="KS9" s="8"/>
      <c r="KT9" s="8"/>
      <c r="KU9" s="8"/>
      <c r="KV9" s="4"/>
      <c r="KW9" s="4"/>
      <c r="KX9" s="8"/>
      <c r="KY9" s="8"/>
      <c r="KZ9" s="8"/>
      <c r="LA9" s="8"/>
      <c r="LB9" s="8"/>
      <c r="LC9" s="4"/>
      <c r="LD9" s="4"/>
      <c r="LE9" s="8"/>
      <c r="LF9" s="8"/>
      <c r="LG9" s="4"/>
      <c r="LH9" s="8"/>
      <c r="LI9" s="8"/>
      <c r="LJ9" s="4"/>
      <c r="LK9" s="4"/>
      <c r="LL9" s="8"/>
      <c r="LM9" s="8"/>
      <c r="LN9" s="8"/>
      <c r="LO9" s="8"/>
      <c r="LP9" s="8"/>
      <c r="LQ9" s="4"/>
      <c r="LR9" s="4"/>
      <c r="LS9" s="8"/>
      <c r="LT9" s="8"/>
      <c r="LU9" s="8"/>
      <c r="LV9" s="8"/>
      <c r="LW9" s="8"/>
      <c r="LX9" s="4"/>
      <c r="LY9" s="4"/>
      <c r="LZ9" s="8"/>
      <c r="MA9" s="8"/>
      <c r="MB9" s="8"/>
      <c r="MC9" s="8"/>
      <c r="MD9" s="8"/>
      <c r="ME9" s="4"/>
      <c r="MF9" s="4"/>
      <c r="MG9" s="8"/>
      <c r="MH9" s="8"/>
      <c r="MI9" s="8"/>
      <c r="MJ9" s="8"/>
      <c r="MK9" s="8"/>
      <c r="ML9" s="4"/>
      <c r="MM9" s="4"/>
      <c r="MN9" s="8"/>
      <c r="MO9" s="8"/>
      <c r="MP9" s="8"/>
      <c r="MQ9" s="8"/>
      <c r="MR9" s="8"/>
      <c r="MS9" s="4"/>
      <c r="MT9" s="4"/>
      <c r="MU9" s="8"/>
      <c r="MV9" s="8"/>
      <c r="MW9" s="8"/>
      <c r="MX9" s="4"/>
      <c r="MY9" s="4"/>
      <c r="MZ9" s="4"/>
      <c r="NA9" s="4"/>
      <c r="NB9" s="8"/>
      <c r="NC9" s="4"/>
      <c r="ND9" s="8"/>
      <c r="NE9" s="8"/>
    </row>
    <row r="10" spans="1:369" x14ac:dyDescent="0.25">
      <c r="A10" s="5">
        <v>2376</v>
      </c>
      <c r="B10" s="6" t="s">
        <v>12</v>
      </c>
      <c r="C10" s="7"/>
      <c r="D10" s="4"/>
      <c r="E10" s="8"/>
      <c r="F10" s="8"/>
      <c r="G10" s="4"/>
      <c r="H10" s="4"/>
      <c r="I10" s="8"/>
      <c r="J10" s="8"/>
      <c r="K10" s="8"/>
      <c r="L10" s="8"/>
      <c r="M10" s="8"/>
      <c r="N10" s="4"/>
      <c r="O10" s="4"/>
      <c r="P10" s="8"/>
      <c r="Q10" s="8"/>
      <c r="R10" s="8"/>
      <c r="S10" s="8"/>
      <c r="T10" s="8"/>
      <c r="U10" s="4"/>
      <c r="V10" s="4"/>
      <c r="W10" s="8"/>
      <c r="X10" s="8"/>
      <c r="Y10" s="8"/>
      <c r="Z10" s="8"/>
      <c r="AA10" s="8"/>
      <c r="AB10" s="4"/>
      <c r="AC10" s="4"/>
      <c r="AD10" s="8"/>
      <c r="AE10" s="8"/>
      <c r="AF10" s="8"/>
      <c r="AG10" s="8"/>
      <c r="AH10" s="8"/>
      <c r="AI10" s="4"/>
      <c r="AJ10" s="4"/>
      <c r="AK10" s="8"/>
      <c r="AL10" s="8"/>
      <c r="AM10" s="8"/>
      <c r="AN10" s="8"/>
      <c r="AO10" s="8"/>
      <c r="AP10" s="4"/>
      <c r="AQ10" s="4"/>
      <c r="AR10" s="8"/>
      <c r="AS10" s="8"/>
      <c r="AT10" s="8"/>
      <c r="AU10" s="8"/>
      <c r="AV10" s="8"/>
      <c r="AW10" s="4"/>
      <c r="AX10" s="4"/>
      <c r="AY10" s="8"/>
      <c r="AZ10" s="8"/>
      <c r="BA10" s="8"/>
      <c r="BB10" s="8"/>
      <c r="BC10" s="8"/>
      <c r="BD10" s="4"/>
      <c r="BE10" s="4"/>
      <c r="BF10" s="8"/>
      <c r="BG10" s="8"/>
      <c r="BH10" s="8"/>
      <c r="BI10" s="8"/>
      <c r="BJ10" s="8"/>
      <c r="BK10" s="4"/>
      <c r="BL10" s="4"/>
      <c r="BM10" s="8"/>
      <c r="BN10" s="8"/>
      <c r="BO10" s="8"/>
      <c r="BP10" s="8"/>
      <c r="BQ10" s="8"/>
      <c r="BR10" s="4"/>
      <c r="BS10" s="4"/>
      <c r="BT10" s="8"/>
      <c r="BU10" s="8"/>
      <c r="BV10" s="8"/>
      <c r="BW10" s="8"/>
      <c r="BX10" s="8"/>
      <c r="BY10" s="4"/>
      <c r="BZ10" s="4"/>
      <c r="CA10" s="8"/>
      <c r="CB10" s="8"/>
      <c r="CC10" s="8"/>
      <c r="CD10" s="8"/>
      <c r="CE10" s="8"/>
      <c r="CF10" s="4"/>
      <c r="CG10" s="4"/>
      <c r="CH10" s="8"/>
      <c r="CI10" s="8"/>
      <c r="CJ10" s="8"/>
      <c r="CK10" s="8"/>
      <c r="CL10" s="8"/>
      <c r="CM10" s="4"/>
      <c r="CN10" s="4"/>
      <c r="CO10" s="8"/>
      <c r="CP10" s="8"/>
      <c r="CQ10" s="8"/>
      <c r="CR10" s="8"/>
      <c r="CS10" s="8"/>
      <c r="CT10" s="4"/>
      <c r="CU10" s="4"/>
      <c r="CV10" s="8"/>
      <c r="CW10" s="8"/>
      <c r="CX10" s="8"/>
      <c r="CY10" s="8"/>
      <c r="CZ10" s="8"/>
      <c r="DA10" s="4"/>
      <c r="DB10" s="4"/>
      <c r="DC10" s="8"/>
      <c r="DD10" s="8"/>
      <c r="DE10" s="8"/>
      <c r="DF10" s="8"/>
      <c r="DG10" s="8"/>
      <c r="DH10" s="4"/>
      <c r="DI10" s="4"/>
      <c r="DJ10" s="8"/>
      <c r="DK10" s="8"/>
      <c r="DL10" s="8"/>
      <c r="DM10" s="8"/>
      <c r="DN10" s="8"/>
      <c r="DO10" s="4"/>
      <c r="DP10" s="4"/>
      <c r="DQ10" s="8"/>
      <c r="DR10" s="8"/>
      <c r="DS10" s="8"/>
      <c r="DT10" s="8"/>
      <c r="DU10" s="8"/>
      <c r="DV10" s="4"/>
      <c r="DW10" s="4"/>
      <c r="DX10" s="8"/>
      <c r="DY10" s="8"/>
      <c r="DZ10" s="8"/>
      <c r="EA10" s="8"/>
      <c r="EB10" s="8"/>
      <c r="EC10" s="4"/>
      <c r="ED10" s="4"/>
      <c r="EE10" s="8"/>
      <c r="EF10" s="8"/>
      <c r="EG10" s="8"/>
      <c r="EH10" s="8"/>
      <c r="EI10" s="8"/>
      <c r="EJ10" s="4"/>
      <c r="EK10" s="4"/>
      <c r="EL10" s="8"/>
      <c r="EM10" s="8"/>
      <c r="EN10" s="8"/>
      <c r="EO10" s="4"/>
      <c r="EP10" s="8"/>
      <c r="EQ10" s="4"/>
      <c r="ER10" s="4"/>
      <c r="ES10" s="8"/>
      <c r="ET10" s="8"/>
      <c r="EU10" s="8"/>
      <c r="EV10" s="8"/>
      <c r="EW10" s="8"/>
      <c r="EX10" s="4"/>
      <c r="EY10" s="4"/>
      <c r="EZ10" s="8"/>
      <c r="FA10" s="8"/>
      <c r="FB10" s="8"/>
      <c r="FC10" s="8"/>
      <c r="FD10" s="8"/>
      <c r="FE10" s="4"/>
      <c r="FF10" s="4"/>
      <c r="FG10" s="8"/>
      <c r="FH10" s="8"/>
      <c r="FI10" s="8"/>
      <c r="FJ10" s="8"/>
      <c r="FK10" s="8"/>
      <c r="FL10" s="4"/>
      <c r="FM10" s="4"/>
      <c r="FN10" s="8"/>
      <c r="FO10" s="8"/>
      <c r="FP10" s="8"/>
      <c r="FQ10" s="8"/>
      <c r="FR10" s="8"/>
      <c r="FS10" s="4"/>
      <c r="FT10" s="4"/>
      <c r="FU10" s="8"/>
      <c r="FV10" s="8"/>
      <c r="FW10" s="8"/>
      <c r="FX10" s="8"/>
      <c r="FY10" s="8"/>
      <c r="FZ10" s="4"/>
      <c r="GA10" s="4"/>
      <c r="GB10" s="8"/>
      <c r="GC10" s="8"/>
      <c r="GD10" s="8"/>
      <c r="GE10" s="8"/>
      <c r="GF10" s="8"/>
      <c r="GG10" s="4"/>
      <c r="GH10" s="4"/>
      <c r="GI10" s="8"/>
      <c r="GJ10" s="8"/>
      <c r="GK10" s="8"/>
      <c r="GL10" s="8"/>
      <c r="GM10" s="8"/>
      <c r="GN10" s="4"/>
      <c r="GO10" s="4"/>
      <c r="GP10" s="8"/>
      <c r="GQ10" s="8"/>
      <c r="GR10" s="8"/>
      <c r="GS10" s="8"/>
      <c r="GT10" s="8"/>
      <c r="GU10" s="4"/>
      <c r="GV10" s="4"/>
      <c r="GW10" s="8"/>
      <c r="GX10" s="4"/>
      <c r="GY10" s="8"/>
      <c r="GZ10" s="8"/>
      <c r="HA10" s="8"/>
      <c r="HB10" s="4"/>
      <c r="HC10" s="4"/>
      <c r="HD10" s="8"/>
      <c r="HE10" s="8"/>
      <c r="HF10" s="8"/>
      <c r="HG10" s="8"/>
      <c r="HH10" s="8"/>
      <c r="HI10" s="4"/>
      <c r="HJ10" s="4"/>
      <c r="HK10" s="8"/>
      <c r="HL10" s="8"/>
      <c r="HM10" s="8"/>
      <c r="HN10" s="8"/>
      <c r="HO10" s="8"/>
      <c r="HP10" s="4"/>
      <c r="HQ10" s="4"/>
      <c r="HR10" s="8"/>
      <c r="HS10" s="8"/>
      <c r="HT10" s="8"/>
      <c r="HU10" s="8"/>
      <c r="HV10" s="8"/>
      <c r="HW10" s="4"/>
      <c r="HX10" s="4"/>
      <c r="HY10" s="8"/>
      <c r="HZ10" s="8"/>
      <c r="IA10" s="8"/>
      <c r="IB10" s="8"/>
      <c r="IC10" s="8"/>
      <c r="ID10" s="4"/>
      <c r="IE10" s="4"/>
      <c r="IF10" s="8"/>
      <c r="IG10" s="8"/>
      <c r="IH10" s="8"/>
      <c r="II10" s="8"/>
      <c r="IJ10" s="8"/>
      <c r="IK10" s="4"/>
      <c r="IL10" s="4"/>
      <c r="IM10" s="8"/>
      <c r="IN10" s="8"/>
      <c r="IO10" s="8"/>
      <c r="IP10" s="8"/>
      <c r="IQ10" s="8"/>
      <c r="IR10" s="4"/>
      <c r="IS10" s="4"/>
      <c r="IT10" s="8"/>
      <c r="IU10" s="8"/>
      <c r="IV10" s="8"/>
      <c r="IW10" s="8"/>
      <c r="IX10" s="8"/>
      <c r="IY10" s="4"/>
      <c r="IZ10" s="4"/>
      <c r="JA10" s="8"/>
      <c r="JB10" s="8"/>
      <c r="JC10" s="8"/>
      <c r="JD10" s="8"/>
      <c r="JE10" s="8"/>
      <c r="JF10" s="4"/>
      <c r="JG10" s="4"/>
      <c r="JH10" s="8"/>
      <c r="JI10" s="8"/>
      <c r="JJ10" s="8"/>
      <c r="JK10" s="8"/>
      <c r="JL10" s="8"/>
      <c r="JM10" s="4"/>
      <c r="JN10" s="4"/>
      <c r="JO10" s="8"/>
      <c r="JP10" s="8"/>
      <c r="JQ10" s="8"/>
      <c r="JR10" s="8"/>
      <c r="JS10" s="8"/>
      <c r="JT10" s="4"/>
      <c r="JU10" s="4"/>
      <c r="JV10" s="8"/>
      <c r="JW10" s="8"/>
      <c r="JX10" s="8"/>
      <c r="JY10" s="8"/>
      <c r="JZ10" s="8"/>
      <c r="KA10" s="4"/>
      <c r="KB10" s="4"/>
      <c r="KC10" s="8"/>
      <c r="KD10" s="8"/>
      <c r="KE10" s="8"/>
      <c r="KF10" s="8"/>
      <c r="KG10" s="8"/>
      <c r="KH10" s="4"/>
      <c r="KI10" s="4"/>
      <c r="KJ10" s="8"/>
      <c r="KK10" s="8"/>
      <c r="KL10" s="8"/>
      <c r="KM10" s="8"/>
      <c r="KN10" s="8"/>
      <c r="KO10" s="4"/>
      <c r="KP10" s="4"/>
      <c r="KQ10" s="8"/>
      <c r="KR10" s="8"/>
      <c r="KS10" s="8"/>
      <c r="KT10" s="8"/>
      <c r="KU10" s="8"/>
      <c r="KV10" s="4"/>
      <c r="KW10" s="4"/>
      <c r="KX10" s="8"/>
      <c r="KY10" s="8"/>
      <c r="KZ10" s="8"/>
      <c r="LA10" s="8"/>
      <c r="LB10" s="8"/>
      <c r="LC10" s="4"/>
      <c r="LD10" s="4"/>
      <c r="LE10" s="8"/>
      <c r="LF10" s="8"/>
      <c r="LG10" s="4"/>
      <c r="LH10" s="8"/>
      <c r="LI10" s="8"/>
      <c r="LJ10" s="4"/>
      <c r="LK10" s="4"/>
      <c r="LL10" s="8"/>
      <c r="LM10" s="8"/>
      <c r="LN10" s="8"/>
      <c r="LO10" s="8"/>
      <c r="LP10" s="8"/>
      <c r="LQ10" s="4"/>
      <c r="LR10" s="4"/>
      <c r="LS10" s="8"/>
      <c r="LT10" s="8"/>
      <c r="LU10" s="8"/>
      <c r="LV10" s="8"/>
      <c r="LW10" s="8"/>
      <c r="LX10" s="4"/>
      <c r="LY10" s="4"/>
      <c r="LZ10" s="8"/>
      <c r="MA10" s="8"/>
      <c r="MB10" s="8"/>
      <c r="MC10" s="8"/>
      <c r="MD10" s="8"/>
      <c r="ME10" s="4"/>
      <c r="MF10" s="4"/>
      <c r="MG10" s="8"/>
      <c r="MH10" s="8"/>
      <c r="MI10" s="8"/>
      <c r="MJ10" s="8"/>
      <c r="MK10" s="8"/>
      <c r="ML10" s="4"/>
      <c r="MM10" s="4"/>
      <c r="MN10" s="8"/>
      <c r="MO10" s="8"/>
      <c r="MP10" s="8"/>
      <c r="MQ10" s="8"/>
      <c r="MR10" s="8"/>
      <c r="MS10" s="4"/>
      <c r="MT10" s="4"/>
      <c r="MU10" s="8"/>
      <c r="MV10" s="8"/>
      <c r="MW10" s="8"/>
      <c r="MX10" s="4"/>
      <c r="MY10" s="4"/>
      <c r="MZ10" s="4"/>
      <c r="NA10" s="4"/>
      <c r="NB10" s="8"/>
      <c r="NC10" s="4"/>
      <c r="ND10" s="8"/>
      <c r="NE10" s="8"/>
    </row>
    <row r="11" spans="1:369" x14ac:dyDescent="0.25">
      <c r="A11" s="5">
        <v>2409</v>
      </c>
      <c r="B11" s="6" t="s">
        <v>13</v>
      </c>
      <c r="C11" s="7"/>
      <c r="D11" s="4"/>
      <c r="E11" s="8"/>
      <c r="F11" s="8"/>
      <c r="G11" s="4"/>
      <c r="H11" s="4"/>
      <c r="I11" s="8"/>
      <c r="J11" s="8"/>
      <c r="K11" s="8"/>
      <c r="L11" s="8"/>
      <c r="M11" s="8"/>
      <c r="N11" s="4"/>
      <c r="O11" s="4"/>
      <c r="P11" s="8"/>
      <c r="Q11" s="8"/>
      <c r="R11" s="8"/>
      <c r="S11" s="8"/>
      <c r="T11" s="8"/>
      <c r="U11" s="4"/>
      <c r="V11" s="4"/>
      <c r="W11" s="8"/>
      <c r="X11" s="8"/>
      <c r="Y11" s="8"/>
      <c r="Z11" s="8"/>
      <c r="AA11" s="8"/>
      <c r="AB11" s="4"/>
      <c r="AC11" s="4"/>
      <c r="AD11" s="8"/>
      <c r="AE11" s="8"/>
      <c r="AF11" s="8"/>
      <c r="AG11" s="8"/>
      <c r="AH11" s="8"/>
      <c r="AI11" s="4"/>
      <c r="AJ11" s="4"/>
      <c r="AK11" s="8"/>
      <c r="AL11" s="8"/>
      <c r="AM11" s="8"/>
      <c r="AN11" s="8"/>
      <c r="AO11" s="8"/>
      <c r="AP11" s="4"/>
      <c r="AQ11" s="4"/>
      <c r="AR11" s="8"/>
      <c r="AS11" s="8"/>
      <c r="AT11" s="8"/>
      <c r="AU11" s="8"/>
      <c r="AV11" s="8"/>
      <c r="AW11" s="4"/>
      <c r="AX11" s="4"/>
      <c r="AY11" s="8"/>
      <c r="AZ11" s="8"/>
      <c r="BA11" s="8"/>
      <c r="BB11" s="8"/>
      <c r="BC11" s="8"/>
      <c r="BD11" s="4"/>
      <c r="BE11" s="4"/>
      <c r="BF11" s="8"/>
      <c r="BG11" s="8"/>
      <c r="BH11" s="8"/>
      <c r="BI11" s="8"/>
      <c r="BJ11" s="8"/>
      <c r="BK11" s="4"/>
      <c r="BL11" s="4"/>
      <c r="BM11" s="8"/>
      <c r="BN11" s="8"/>
      <c r="BO11" s="8"/>
      <c r="BP11" s="8"/>
      <c r="BQ11" s="8"/>
      <c r="BR11" s="4"/>
      <c r="BS11" s="4"/>
      <c r="BT11" s="8"/>
      <c r="BU11" s="8"/>
      <c r="BV11" s="8"/>
      <c r="BW11" s="8"/>
      <c r="BX11" s="8"/>
      <c r="BY11" s="4"/>
      <c r="BZ11" s="4"/>
      <c r="CA11" s="8"/>
      <c r="CB11" s="8"/>
      <c r="CC11" s="8"/>
      <c r="CD11" s="8"/>
      <c r="CE11" s="8"/>
      <c r="CF11" s="4"/>
      <c r="CG11" s="4"/>
      <c r="CH11" s="8"/>
      <c r="CI11" s="8"/>
      <c r="CJ11" s="8"/>
      <c r="CK11" s="8"/>
      <c r="CL11" s="8"/>
      <c r="CM11" s="4"/>
      <c r="CN11" s="4"/>
      <c r="CO11" s="8"/>
      <c r="CP11" s="8"/>
      <c r="CQ11" s="8"/>
      <c r="CR11" s="8"/>
      <c r="CS11" s="8"/>
      <c r="CT11" s="4"/>
      <c r="CU11" s="4"/>
      <c r="CV11" s="8"/>
      <c r="CW11" s="8"/>
      <c r="CX11" s="8"/>
      <c r="CY11" s="8"/>
      <c r="CZ11" s="8"/>
      <c r="DA11" s="4"/>
      <c r="DB11" s="4"/>
      <c r="DC11" s="8"/>
      <c r="DD11" s="8"/>
      <c r="DE11" s="8"/>
      <c r="DF11" s="8"/>
      <c r="DG11" s="8"/>
      <c r="DH11" s="4"/>
      <c r="DI11" s="4"/>
      <c r="DJ11" s="8"/>
      <c r="DK11" s="8"/>
      <c r="DL11" s="8"/>
      <c r="DM11" s="8"/>
      <c r="DN11" s="8"/>
      <c r="DO11" s="4"/>
      <c r="DP11" s="4"/>
      <c r="DQ11" s="8"/>
      <c r="DR11" s="8"/>
      <c r="DS11" s="8"/>
      <c r="DT11" s="8"/>
      <c r="DU11" s="8"/>
      <c r="DV11" s="4"/>
      <c r="DW11" s="4"/>
      <c r="DX11" s="8"/>
      <c r="DY11" s="8"/>
      <c r="DZ11" s="8"/>
      <c r="EA11" s="8"/>
      <c r="EB11" s="8"/>
      <c r="EC11" s="4"/>
      <c r="ED11" s="4"/>
      <c r="EE11" s="8"/>
      <c r="EF11" s="8"/>
      <c r="EG11" s="8"/>
      <c r="EH11" s="8"/>
      <c r="EI11" s="8"/>
      <c r="EJ11" s="4"/>
      <c r="EK11" s="4"/>
      <c r="EL11" s="8"/>
      <c r="EM11" s="8"/>
      <c r="EN11" s="8"/>
      <c r="EO11" s="4"/>
      <c r="EP11" s="11"/>
      <c r="EQ11" s="4"/>
      <c r="ER11" s="4"/>
      <c r="ES11" s="8"/>
      <c r="ET11" s="8"/>
      <c r="EU11" s="8"/>
      <c r="EV11" s="8"/>
      <c r="EW11" s="8"/>
      <c r="EX11" s="4"/>
      <c r="EY11" s="4"/>
      <c r="EZ11" s="8"/>
      <c r="FA11" s="8"/>
      <c r="FB11" s="8"/>
      <c r="FC11" s="8"/>
      <c r="FD11" s="8"/>
      <c r="FE11" s="4"/>
      <c r="FF11" s="4"/>
      <c r="FG11" s="8"/>
      <c r="FH11" s="8"/>
      <c r="FI11" s="8"/>
      <c r="FJ11" s="8"/>
      <c r="FK11" s="8"/>
      <c r="FL11" s="4"/>
      <c r="FM11" s="4"/>
      <c r="FN11" s="8"/>
      <c r="FO11" s="8"/>
      <c r="FP11" s="8"/>
      <c r="FQ11" s="8"/>
      <c r="FR11" s="8"/>
      <c r="FS11" s="4"/>
      <c r="FT11" s="4"/>
      <c r="FU11" s="8"/>
      <c r="FV11" s="8"/>
      <c r="FW11" s="8"/>
      <c r="FX11" s="8"/>
      <c r="FY11" s="8"/>
      <c r="FZ11" s="4"/>
      <c r="GA11" s="4"/>
      <c r="GB11" s="8"/>
      <c r="GC11" s="8"/>
      <c r="GD11" s="8"/>
      <c r="GE11" s="8"/>
      <c r="GF11" s="8"/>
      <c r="GG11" s="4"/>
      <c r="GH11" s="4"/>
      <c r="GI11" s="8"/>
      <c r="GJ11" s="8"/>
      <c r="GK11" s="8"/>
      <c r="GL11" s="8"/>
      <c r="GM11" s="8"/>
      <c r="GN11" s="4"/>
      <c r="GO11" s="4"/>
      <c r="GP11" s="8"/>
      <c r="GQ11" s="8"/>
      <c r="GR11" s="8"/>
      <c r="GS11" s="8"/>
      <c r="GT11" s="8"/>
      <c r="GU11" s="4"/>
      <c r="GV11" s="4"/>
      <c r="GW11" s="8"/>
      <c r="GX11" s="4"/>
      <c r="GY11" s="8"/>
      <c r="GZ11" s="8"/>
      <c r="HA11" s="8"/>
      <c r="HB11" s="4"/>
      <c r="HC11" s="4"/>
      <c r="HD11" s="8"/>
      <c r="HE11" s="8"/>
      <c r="HF11" s="8"/>
      <c r="HG11" s="8"/>
      <c r="HH11" s="8"/>
      <c r="HI11" s="4"/>
      <c r="HJ11" s="4"/>
      <c r="HK11" s="8"/>
      <c r="HL11" s="8"/>
      <c r="HM11" s="8"/>
      <c r="HN11" s="8"/>
      <c r="HO11" s="8"/>
      <c r="HP11" s="4"/>
      <c r="HQ11" s="4"/>
      <c r="HR11" s="8"/>
      <c r="HS11" s="8"/>
      <c r="HT11" s="8"/>
      <c r="HU11" s="8"/>
      <c r="HV11" s="8"/>
      <c r="HW11" s="4"/>
      <c r="HX11" s="4"/>
      <c r="HY11" s="8"/>
      <c r="HZ11" s="8"/>
      <c r="IA11" s="8"/>
      <c r="IB11" s="8"/>
      <c r="IC11" s="8"/>
      <c r="ID11" s="4"/>
      <c r="IE11" s="4"/>
      <c r="IF11" s="8"/>
      <c r="IG11" s="8"/>
      <c r="IH11" s="8"/>
      <c r="II11" s="8"/>
      <c r="IJ11" s="12"/>
      <c r="IK11" s="4"/>
      <c r="IL11" s="4"/>
      <c r="IM11" s="8"/>
      <c r="IN11" s="8"/>
      <c r="IO11" s="8"/>
      <c r="IP11" s="8"/>
      <c r="IQ11" s="8"/>
      <c r="IR11" s="4"/>
      <c r="IS11" s="4"/>
      <c r="IT11" s="8"/>
      <c r="IU11" s="8"/>
      <c r="IV11" s="8"/>
      <c r="IW11" s="8"/>
      <c r="IX11" s="8"/>
      <c r="IY11" s="4"/>
      <c r="IZ11" s="4"/>
      <c r="JA11" s="8"/>
      <c r="JB11" s="8"/>
      <c r="JC11" s="8"/>
      <c r="JD11" s="8"/>
      <c r="JE11" s="8"/>
      <c r="JF11" s="4"/>
      <c r="JG11" s="4"/>
      <c r="JH11" s="8"/>
      <c r="JI11" s="8"/>
      <c r="JJ11" s="8"/>
      <c r="JK11" s="8"/>
      <c r="JL11" s="8"/>
      <c r="JM11" s="4"/>
      <c r="JN11" s="4"/>
      <c r="JO11" s="8"/>
      <c r="JP11" s="8"/>
      <c r="JQ11" s="8"/>
      <c r="JR11" s="8"/>
      <c r="JS11" s="8"/>
      <c r="JT11" s="4"/>
      <c r="JU11" s="4"/>
      <c r="JV11" s="8"/>
      <c r="JW11" s="8"/>
      <c r="JX11" s="8"/>
      <c r="JY11" s="8"/>
      <c r="JZ11" s="8"/>
      <c r="KA11" s="4"/>
      <c r="KB11" s="4"/>
      <c r="KC11" s="8"/>
      <c r="KD11" s="8"/>
      <c r="KE11" s="8"/>
      <c r="KF11" s="8"/>
      <c r="KG11" s="8"/>
      <c r="KH11" s="4"/>
      <c r="KI11" s="4"/>
      <c r="KJ11" s="8"/>
      <c r="KK11" s="8"/>
      <c r="KL11" s="8"/>
      <c r="KM11" s="8"/>
      <c r="KN11" s="8"/>
      <c r="KO11" s="4"/>
      <c r="KP11" s="4"/>
      <c r="KQ11" s="8"/>
      <c r="KR11" s="8"/>
      <c r="KS11" s="8"/>
      <c r="KT11" s="8"/>
      <c r="KU11" s="8"/>
      <c r="KV11" s="4"/>
      <c r="KW11" s="4"/>
      <c r="KX11" s="8"/>
      <c r="KY11" s="8"/>
      <c r="KZ11" s="8"/>
      <c r="LA11" s="8"/>
      <c r="LB11" s="8"/>
      <c r="LC11" s="4"/>
      <c r="LD11" s="4"/>
      <c r="LE11" s="8"/>
      <c r="LF11" s="8"/>
      <c r="LG11" s="4"/>
      <c r="LH11" s="8"/>
      <c r="LI11" s="8"/>
      <c r="LJ11" s="4"/>
      <c r="LK11" s="4"/>
      <c r="LL11" s="8"/>
      <c r="LM11" s="8"/>
      <c r="LN11" s="8"/>
      <c r="LO11" s="8"/>
      <c r="LP11" s="8"/>
      <c r="LQ11" s="4"/>
      <c r="LR11" s="4"/>
      <c r="LS11" s="8"/>
      <c r="LT11" s="8"/>
      <c r="LU11" s="8"/>
      <c r="LV11" s="8"/>
      <c r="LW11" s="8"/>
      <c r="LX11" s="4"/>
      <c r="LY11" s="4"/>
      <c r="LZ11" s="8"/>
      <c r="MA11" s="8"/>
      <c r="MB11" s="8"/>
      <c r="MC11" s="8"/>
      <c r="MD11" s="8"/>
      <c r="ME11" s="4"/>
      <c r="MF11" s="4"/>
      <c r="MG11" s="8"/>
      <c r="MH11" s="8"/>
      <c r="MI11" s="8"/>
      <c r="MJ11" s="8"/>
      <c r="MK11" s="8"/>
      <c r="ML11" s="4"/>
      <c r="MM11" s="4"/>
      <c r="MN11" s="8"/>
      <c r="MO11" s="8"/>
      <c r="MP11" s="8"/>
      <c r="MQ11" s="8"/>
      <c r="MR11" s="8"/>
      <c r="MS11" s="4"/>
      <c r="MT11" s="4"/>
      <c r="MU11" s="8"/>
      <c r="MV11" s="8"/>
      <c r="MW11" s="8"/>
      <c r="MX11" s="4"/>
      <c r="MY11" s="4"/>
      <c r="MZ11" s="4"/>
      <c r="NA11" s="4"/>
      <c r="NB11" s="8"/>
      <c r="NC11" s="4"/>
      <c r="ND11" s="8"/>
      <c r="NE11" s="8"/>
    </row>
    <row r="12" spans="1:369" x14ac:dyDescent="0.25">
      <c r="A12" s="5">
        <v>3026</v>
      </c>
      <c r="B12" s="6" t="s">
        <v>14</v>
      </c>
      <c r="C12" s="7"/>
      <c r="D12" s="4"/>
      <c r="E12" s="8"/>
      <c r="F12" s="8"/>
      <c r="G12" s="4"/>
      <c r="H12" s="4"/>
      <c r="I12" s="8"/>
      <c r="J12" s="8"/>
      <c r="K12" s="8"/>
      <c r="L12" s="8"/>
      <c r="M12" s="8"/>
      <c r="N12" s="4"/>
      <c r="O12" s="4"/>
      <c r="P12" s="8"/>
      <c r="Q12" s="8"/>
      <c r="R12" s="8"/>
      <c r="S12" s="8"/>
      <c r="T12" s="8"/>
      <c r="U12" s="4"/>
      <c r="V12" s="4"/>
      <c r="W12" s="8"/>
      <c r="X12" s="8"/>
      <c r="Y12" s="8"/>
      <c r="Z12" s="8"/>
      <c r="AA12" s="8"/>
      <c r="AB12" s="4"/>
      <c r="AC12" s="4"/>
      <c r="AD12" s="8"/>
      <c r="AE12" s="8"/>
      <c r="AF12" s="8"/>
      <c r="AG12" s="8"/>
      <c r="AH12" s="8"/>
      <c r="AI12" s="4"/>
      <c r="AJ12" s="4"/>
      <c r="AK12" s="8"/>
      <c r="AL12" s="8"/>
      <c r="AM12" s="8"/>
      <c r="AN12" s="8"/>
      <c r="AO12" s="8"/>
      <c r="AP12" s="4"/>
      <c r="AQ12" s="4"/>
      <c r="AR12" s="8"/>
      <c r="AS12" s="8"/>
      <c r="AT12" s="8"/>
      <c r="AU12" s="8"/>
      <c r="AV12" s="8"/>
      <c r="AW12" s="4"/>
      <c r="AX12" s="4"/>
      <c r="AY12" s="8"/>
      <c r="AZ12" s="8"/>
      <c r="BA12" s="8"/>
      <c r="BB12" s="8"/>
      <c r="BC12" s="8"/>
      <c r="BD12" s="4"/>
      <c r="BE12" s="4"/>
      <c r="BF12" s="8"/>
      <c r="BG12" s="8"/>
      <c r="BH12" s="8"/>
      <c r="BI12" s="8"/>
      <c r="BJ12" s="8"/>
      <c r="BK12" s="4"/>
      <c r="BL12" s="4"/>
      <c r="BM12" s="8"/>
      <c r="BN12" s="8"/>
      <c r="BO12" s="8"/>
      <c r="BP12" s="8"/>
      <c r="BQ12" s="8"/>
      <c r="BR12" s="4"/>
      <c r="BS12" s="4"/>
      <c r="BT12" s="8"/>
      <c r="BU12" s="8"/>
      <c r="BV12" s="8"/>
      <c r="BW12" s="8"/>
      <c r="BX12" s="8"/>
      <c r="BY12" s="4"/>
      <c r="BZ12" s="4"/>
      <c r="CA12" s="8"/>
      <c r="CB12" s="8"/>
      <c r="CC12" s="8"/>
      <c r="CD12" s="8"/>
      <c r="CE12" s="8"/>
      <c r="CF12" s="4"/>
      <c r="CG12" s="4"/>
      <c r="CH12" s="8"/>
      <c r="CI12" s="8"/>
      <c r="CJ12" s="8"/>
      <c r="CK12" s="8"/>
      <c r="CL12" s="8"/>
      <c r="CM12" s="4"/>
      <c r="CN12" s="4"/>
      <c r="CO12" s="8"/>
      <c r="CP12" s="8"/>
      <c r="CQ12" s="8"/>
      <c r="CR12" s="8"/>
      <c r="CS12" s="8"/>
      <c r="CT12" s="4"/>
      <c r="CU12" s="4"/>
      <c r="CV12" s="8"/>
      <c r="CW12" s="8"/>
      <c r="CX12" s="8"/>
      <c r="CY12" s="8"/>
      <c r="CZ12" s="8"/>
      <c r="DA12" s="4"/>
      <c r="DB12" s="4"/>
      <c r="DC12" s="8"/>
      <c r="DD12" s="8"/>
      <c r="DE12" s="8"/>
      <c r="DF12" s="8"/>
      <c r="DG12" s="8"/>
      <c r="DH12" s="4"/>
      <c r="DI12" s="4"/>
      <c r="DJ12" s="8"/>
      <c r="DK12" s="8"/>
      <c r="DL12" s="8"/>
      <c r="DM12" s="8"/>
      <c r="DN12" s="8"/>
      <c r="DO12" s="4"/>
      <c r="DP12" s="4"/>
      <c r="DQ12" s="8"/>
      <c r="DR12" s="8"/>
      <c r="DS12" s="8"/>
      <c r="DT12" s="8"/>
      <c r="DU12" s="8"/>
      <c r="DV12" s="4"/>
      <c r="DW12" s="4"/>
      <c r="DX12" s="8"/>
      <c r="DY12" s="8"/>
      <c r="DZ12" s="8"/>
      <c r="EA12" s="8"/>
      <c r="EB12" s="8"/>
      <c r="EC12" s="4"/>
      <c r="ED12" s="4"/>
      <c r="EE12" s="8"/>
      <c r="EF12" s="8"/>
      <c r="EG12" s="8"/>
      <c r="EH12" s="8"/>
      <c r="EI12" s="8"/>
      <c r="EJ12" s="4"/>
      <c r="EK12" s="4"/>
      <c r="EL12" s="8"/>
      <c r="EM12" s="8"/>
      <c r="EN12" s="8"/>
      <c r="EO12" s="4"/>
      <c r="EP12" s="11"/>
      <c r="EQ12" s="4"/>
      <c r="ER12" s="4"/>
      <c r="ES12" s="8"/>
      <c r="ET12" s="8"/>
      <c r="EU12" s="8"/>
      <c r="EV12" s="8"/>
      <c r="EW12" s="8"/>
      <c r="EX12" s="4"/>
      <c r="EY12" s="4"/>
      <c r="EZ12" s="8"/>
      <c r="FA12" s="8"/>
      <c r="FB12" s="8"/>
      <c r="FC12" s="8"/>
      <c r="FD12" s="8"/>
      <c r="FE12" s="4"/>
      <c r="FF12" s="4"/>
      <c r="FG12" s="8"/>
      <c r="FH12" s="8"/>
      <c r="FI12" s="8"/>
      <c r="FJ12" s="8"/>
      <c r="FK12" s="8"/>
      <c r="FL12" s="4"/>
      <c r="FM12" s="4"/>
      <c r="FN12" s="8"/>
      <c r="FO12" s="8"/>
      <c r="FP12" s="8"/>
      <c r="FQ12" s="8"/>
      <c r="FR12" s="8"/>
      <c r="FS12" s="4"/>
      <c r="FT12" s="4"/>
      <c r="FU12" s="8"/>
      <c r="FV12" s="8"/>
      <c r="FW12" s="8"/>
      <c r="FX12" s="8"/>
      <c r="FY12" s="8"/>
      <c r="FZ12" s="4"/>
      <c r="GA12" s="4"/>
      <c r="GB12" s="8"/>
      <c r="GC12" s="8"/>
      <c r="GD12" s="8"/>
      <c r="GE12" s="8"/>
      <c r="GF12" s="8"/>
      <c r="GG12" s="4"/>
      <c r="GH12" s="4"/>
      <c r="GI12" s="8"/>
      <c r="GJ12" s="8"/>
      <c r="GK12" s="8"/>
      <c r="GL12" s="8"/>
      <c r="GM12" s="8"/>
      <c r="GN12" s="4"/>
      <c r="GO12" s="4"/>
      <c r="GP12" s="8"/>
      <c r="GQ12" s="8"/>
      <c r="GR12" s="8"/>
      <c r="GS12" s="8"/>
      <c r="GT12" s="8"/>
      <c r="GU12" s="4"/>
      <c r="GV12" s="4"/>
      <c r="GW12" s="8"/>
      <c r="GX12" s="4"/>
      <c r="GY12" s="8"/>
      <c r="GZ12" s="8"/>
      <c r="HA12" s="8"/>
      <c r="HB12" s="4"/>
      <c r="HC12" s="4"/>
      <c r="HD12" s="8"/>
      <c r="HE12" s="8"/>
      <c r="HF12" s="8"/>
      <c r="HG12" s="8"/>
      <c r="HH12" s="8"/>
      <c r="HI12" s="4"/>
      <c r="HJ12" s="4"/>
      <c r="HK12" s="8"/>
      <c r="HL12" s="8"/>
      <c r="HM12" s="8"/>
      <c r="HN12" s="8"/>
      <c r="HO12" s="8"/>
      <c r="HP12" s="4"/>
      <c r="HQ12" s="4"/>
      <c r="HR12" s="8"/>
      <c r="HS12" s="8"/>
      <c r="HT12" s="8"/>
      <c r="HU12" s="8"/>
      <c r="HV12" s="8"/>
      <c r="HW12" s="4"/>
      <c r="HX12" s="4"/>
      <c r="HY12" s="8"/>
      <c r="HZ12" s="8"/>
      <c r="IA12" s="8"/>
      <c r="IB12" s="8"/>
      <c r="IC12" s="8"/>
      <c r="ID12" s="4"/>
      <c r="IE12" s="4"/>
      <c r="IF12" s="8"/>
      <c r="IG12" s="8"/>
      <c r="IH12" s="8"/>
      <c r="II12" s="8"/>
      <c r="IJ12" s="12"/>
      <c r="IK12" s="4"/>
      <c r="IL12" s="4"/>
      <c r="IM12" s="8"/>
      <c r="IN12" s="8"/>
      <c r="IO12" s="8"/>
      <c r="IP12" s="8"/>
      <c r="IQ12" s="8"/>
      <c r="IR12" s="4"/>
      <c r="IS12" s="4"/>
      <c r="IT12" s="8"/>
      <c r="IU12" s="8"/>
      <c r="IV12" s="8"/>
      <c r="IW12" s="8"/>
      <c r="IX12" s="8"/>
      <c r="IY12" s="4"/>
      <c r="IZ12" s="4"/>
      <c r="JA12" s="8"/>
      <c r="JB12" s="8"/>
      <c r="JC12" s="8"/>
      <c r="JD12" s="8"/>
      <c r="JE12" s="8"/>
      <c r="JF12" s="4"/>
      <c r="JG12" s="4"/>
      <c r="JH12" s="8"/>
      <c r="JI12" s="8"/>
      <c r="JJ12" s="8"/>
      <c r="JK12" s="8"/>
      <c r="JL12" s="8"/>
      <c r="JM12" s="4"/>
      <c r="JN12" s="4"/>
      <c r="JO12" s="8"/>
      <c r="JP12" s="8"/>
      <c r="JQ12" s="8"/>
      <c r="JR12" s="8"/>
      <c r="JS12" s="8"/>
      <c r="JT12" s="4"/>
      <c r="JU12" s="4"/>
      <c r="JV12" s="8"/>
      <c r="JW12" s="8"/>
      <c r="JX12" s="8"/>
      <c r="JY12" s="8"/>
      <c r="JZ12" s="8"/>
      <c r="KA12" s="4"/>
      <c r="KB12" s="4"/>
      <c r="KC12" s="8"/>
      <c r="KD12" s="8"/>
      <c r="KE12" s="8"/>
      <c r="KF12" s="8"/>
      <c r="KG12" s="8"/>
      <c r="KH12" s="4"/>
      <c r="KI12" s="4"/>
      <c r="KJ12" s="8"/>
      <c r="KK12" s="8"/>
      <c r="KL12" s="8"/>
      <c r="KM12" s="8"/>
      <c r="KN12" s="8"/>
      <c r="KO12" s="4"/>
      <c r="KP12" s="4"/>
      <c r="KQ12" s="8"/>
      <c r="KR12" s="8"/>
      <c r="KS12" s="8"/>
      <c r="KT12" s="8"/>
      <c r="KU12" s="8"/>
      <c r="KV12" s="4"/>
      <c r="KW12" s="4"/>
      <c r="KX12" s="8"/>
      <c r="KY12" s="8"/>
      <c r="KZ12" s="8"/>
      <c r="LA12" s="8"/>
      <c r="LB12" s="8"/>
      <c r="LC12" s="4"/>
      <c r="LD12" s="4"/>
      <c r="LE12" s="8"/>
      <c r="LF12" s="8"/>
      <c r="LG12" s="4"/>
      <c r="LH12" s="8"/>
      <c r="LI12" s="8"/>
      <c r="LJ12" s="4"/>
      <c r="LK12" s="4"/>
      <c r="LL12" s="8"/>
      <c r="LM12" s="8"/>
      <c r="LN12" s="8"/>
      <c r="LO12" s="8"/>
      <c r="LP12" s="8"/>
      <c r="LQ12" s="4"/>
      <c r="LR12" s="4"/>
      <c r="LS12" s="8"/>
      <c r="LT12" s="8"/>
      <c r="LU12" s="8"/>
      <c r="LV12" s="8"/>
      <c r="LW12" s="8"/>
      <c r="LX12" s="4"/>
      <c r="LY12" s="4"/>
      <c r="LZ12" s="8"/>
      <c r="MA12" s="8"/>
      <c r="MB12" s="8"/>
      <c r="MC12" s="8"/>
      <c r="MD12" s="8"/>
      <c r="ME12" s="4"/>
      <c r="MF12" s="4"/>
      <c r="MG12" s="8"/>
      <c r="MH12" s="8"/>
      <c r="MI12" s="8"/>
      <c r="MJ12" s="8"/>
      <c r="MK12" s="8"/>
      <c r="ML12" s="4"/>
      <c r="MM12" s="4"/>
      <c r="MN12" s="8"/>
      <c r="MO12" s="8"/>
      <c r="MP12" s="8"/>
      <c r="MQ12" s="8"/>
      <c r="MR12" s="8"/>
      <c r="MS12" s="4"/>
      <c r="MT12" s="4"/>
      <c r="MU12" s="8"/>
      <c r="MV12" s="8"/>
      <c r="MW12" s="8"/>
      <c r="MX12" s="4"/>
      <c r="MY12" s="4"/>
      <c r="MZ12" s="4"/>
      <c r="NA12" s="4"/>
      <c r="NB12" s="8"/>
      <c r="NC12" s="4"/>
      <c r="ND12" s="8"/>
      <c r="NE12" s="8"/>
    </row>
  </sheetData>
  <conditionalFormatting sqref="IC5:KV5 IC11:KV12 IB10:KV10 IC7:KV9 IL9:IM10 IS9:IV10 KW5:NE12 IC6:IH6 IJ6:KV6 D5:IA12">
    <cfRule type="expression" dxfId="0" priority="170">
      <formula>(D$3="x")</formula>
    </cfRule>
  </conditionalFormatting>
  <dataValidations count="2">
    <dataValidation type="list" allowBlank="1" showInputMessage="1" showErrorMessage="1" sqref="NF5:XFD12" xr:uid="{732FD3F5-5B4D-40D6-8370-82B73750C40E}">
      <formula1>#REF!</formula1>
    </dataValidation>
    <dataValidation type="list" allowBlank="1" showInputMessage="1" showErrorMessage="1" sqref="D5:NE12" xr:uid="{0BF96345-0891-4E7C-B1F2-EFCAAA10DB4C}">
      <formula1>Critères_Abences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55E925-D5A8-436E-ABA1-3AD133F178CE}">
  <dimension ref="A1:I10"/>
  <sheetViews>
    <sheetView workbookViewId="0">
      <selection activeCell="B6" sqref="B6"/>
    </sheetView>
  </sheetViews>
  <sheetFormatPr baseColWidth="10" defaultRowHeight="12.75" x14ac:dyDescent="0.2"/>
  <cols>
    <col min="1" max="1" width="19.140625" style="44" customWidth="1"/>
    <col min="2" max="16384" width="11.42578125" style="44"/>
  </cols>
  <sheetData>
    <row r="1" spans="1:9" ht="25.5" x14ac:dyDescent="0.2">
      <c r="A1" s="75" t="s">
        <v>30</v>
      </c>
      <c r="B1" s="75" t="s">
        <v>31</v>
      </c>
      <c r="C1" s="75"/>
      <c r="D1" s="75"/>
      <c r="E1" s="75"/>
      <c r="F1" s="75"/>
      <c r="G1" s="75"/>
      <c r="H1" s="75"/>
      <c r="I1" s="75"/>
    </row>
    <row r="2" spans="1:9" ht="5.25" customHeight="1" x14ac:dyDescent="0.2"/>
    <row r="3" spans="1:9" x14ac:dyDescent="0.2">
      <c r="A3" s="44" t="s">
        <v>13</v>
      </c>
      <c r="B3" s="44" t="s">
        <v>0</v>
      </c>
    </row>
    <row r="4" spans="1:9" x14ac:dyDescent="0.2">
      <c r="A4" s="44" t="s">
        <v>15</v>
      </c>
      <c r="B4" s="44" t="s">
        <v>20</v>
      </c>
    </row>
    <row r="5" spans="1:9" x14ac:dyDescent="0.2">
      <c r="A5" s="44" t="s">
        <v>12</v>
      </c>
      <c r="B5" s="44" t="s">
        <v>4</v>
      </c>
    </row>
    <row r="6" spans="1:9" x14ac:dyDescent="0.2">
      <c r="A6" s="44" t="s">
        <v>14</v>
      </c>
    </row>
    <row r="7" spans="1:9" x14ac:dyDescent="0.2">
      <c r="A7" s="44" t="s">
        <v>8</v>
      </c>
    </row>
    <row r="8" spans="1:9" x14ac:dyDescent="0.2">
      <c r="A8" s="44" t="s">
        <v>11</v>
      </c>
    </row>
    <row r="9" spans="1:9" x14ac:dyDescent="0.2">
      <c r="A9" s="44" t="s">
        <v>9</v>
      </c>
    </row>
    <row r="10" spans="1:9" x14ac:dyDescent="0.2">
      <c r="A10" s="44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Aout</vt:lpstr>
      <vt:lpstr>Septembre</vt:lpstr>
      <vt:lpstr>Congé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jp</cp:lastModifiedBy>
  <dcterms:created xsi:type="dcterms:W3CDTF">2020-03-25T17:45:54Z</dcterms:created>
  <dcterms:modified xsi:type="dcterms:W3CDTF">2020-04-09T18:31:45Z</dcterms:modified>
</cp:coreProperties>
</file>