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 codeName="{C999D3B4-68BB-379E-E534-F0D661931E69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4000" windowHeight="9690"/>
  </bookViews>
  <sheets>
    <sheet name="Bon-Commande" sheetId="5" r:id="rId1"/>
    <sheet name="Huiles_Essentielles" sheetId="1" r:id="rId2"/>
    <sheet name="Huiles_Vegetales" sheetId="6" r:id="rId3"/>
    <sheet name="Feuil1" sheetId="3" r:id="rId4"/>
    <sheet name="Clients" sheetId="4" r:id="rId5"/>
  </sheets>
  <definedNames>
    <definedName name="f_societe">OFFSET(p_societe,0,0,COUNTA(l_societe),1)</definedName>
    <definedName name="l_societe">Clients!$B:$B</definedName>
    <definedName name="p_societe">Clients!$B$5</definedName>
  </definedNames>
  <calcPr calcId="162913"/>
</workbook>
</file>

<file path=xl/calcChain.xml><?xml version="1.0" encoding="utf-8"?>
<calcChain xmlns="http://schemas.openxmlformats.org/spreadsheetml/2006/main">
  <c r="K17" i="5" l="1"/>
  <c r="K18" i="5"/>
  <c r="K19" i="5"/>
  <c r="K20" i="5"/>
  <c r="K21" i="5"/>
  <c r="K22" i="5"/>
  <c r="K23" i="5"/>
  <c r="K24" i="5"/>
  <c r="K25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  <c r="K39" i="5"/>
  <c r="K40" i="5"/>
  <c r="K41" i="5"/>
  <c r="K42" i="5"/>
  <c r="K43" i="5"/>
  <c r="K16" i="5" l="1"/>
  <c r="K15" i="5"/>
  <c r="K14" i="5"/>
  <c r="K13" i="5"/>
  <c r="J48" i="5"/>
  <c r="J47" i="5" l="1"/>
  <c r="J49" i="5" l="1"/>
  <c r="J50" i="5" s="1"/>
</calcChain>
</file>

<file path=xl/sharedStrings.xml><?xml version="1.0" encoding="utf-8"?>
<sst xmlns="http://schemas.openxmlformats.org/spreadsheetml/2006/main" count="108" uniqueCount="80">
  <si>
    <t>Réf.</t>
  </si>
  <si>
    <t>Désignation</t>
  </si>
  <si>
    <t>Qté Commandé</t>
  </si>
  <si>
    <t>ml</t>
  </si>
  <si>
    <t>PU/HT</t>
  </si>
  <si>
    <t>Huile Essentielles</t>
  </si>
  <si>
    <t>Adresse</t>
  </si>
  <si>
    <t>Ville</t>
  </si>
  <si>
    <t>Clients</t>
  </si>
  <si>
    <t>Société</t>
  </si>
  <si>
    <t>Responsable</t>
  </si>
  <si>
    <t>CP</t>
  </si>
  <si>
    <t>N° siret</t>
  </si>
  <si>
    <t>Tél</t>
  </si>
  <si>
    <t>E-mail</t>
  </si>
  <si>
    <t>ba</t>
  </si>
  <si>
    <t>bc</t>
  </si>
  <si>
    <t>bb</t>
  </si>
  <si>
    <t>ca</t>
  </si>
  <si>
    <t>cb</t>
  </si>
  <si>
    <t>cd</t>
  </si>
  <si>
    <t>ACCONAT</t>
  </si>
  <si>
    <t>ad</t>
  </si>
  <si>
    <t>ae</t>
  </si>
  <si>
    <t>Patrick Mandrillon</t>
  </si>
  <si>
    <t>14 rue de Pajailles</t>
  </si>
  <si>
    <t>Etival Clairefontaine</t>
  </si>
  <si>
    <t>03.29.60.45.95</t>
  </si>
  <si>
    <t>Qté</t>
  </si>
  <si>
    <t>Civilité</t>
  </si>
  <si>
    <t>N° Client</t>
  </si>
  <si>
    <t>Commande N°</t>
  </si>
  <si>
    <t>Mois de</t>
  </si>
  <si>
    <t>Réf</t>
  </si>
  <si>
    <t>TVA</t>
  </si>
  <si>
    <t>C. Client</t>
  </si>
  <si>
    <t xml:space="preserve">          14, rue de Pajailles</t>
  </si>
  <si>
    <t xml:space="preserve">          88480 Etival Clairefontaine</t>
  </si>
  <si>
    <t xml:space="preserve">          N° siret : </t>
  </si>
  <si>
    <t xml:space="preserve">          Tél : 03.29.60.45.95</t>
  </si>
  <si>
    <t>Remise</t>
  </si>
  <si>
    <t>Société :</t>
  </si>
  <si>
    <t>Nom :</t>
  </si>
  <si>
    <t>Adresse :</t>
  </si>
  <si>
    <t>CP Ville :</t>
  </si>
  <si>
    <t>Tél :</t>
  </si>
  <si>
    <t>N° Siret :</t>
  </si>
  <si>
    <t>HE-01-001</t>
  </si>
  <si>
    <t>HE-01-002</t>
  </si>
  <si>
    <t>HE-01-003</t>
  </si>
  <si>
    <t>HE-01-004</t>
  </si>
  <si>
    <t>HE-01-005</t>
  </si>
  <si>
    <t>Produit B</t>
  </si>
  <si>
    <t>Produit C</t>
  </si>
  <si>
    <t>Produit D</t>
  </si>
  <si>
    <t>Produit E</t>
  </si>
  <si>
    <t>2 ml</t>
  </si>
  <si>
    <t>5 ml</t>
  </si>
  <si>
    <t xml:space="preserve">10 ml </t>
  </si>
  <si>
    <t>30 ml</t>
  </si>
  <si>
    <t>100g</t>
  </si>
  <si>
    <t>2ml</t>
  </si>
  <si>
    <t>T.V.A.  N°1</t>
  </si>
  <si>
    <t>T.V.A.  N°2</t>
  </si>
  <si>
    <t>Prix HT</t>
  </si>
  <si>
    <t>Prix TTC</t>
  </si>
  <si>
    <t>Produit Aaaaaaaaaaaaaaaaaaa</t>
  </si>
  <si>
    <t>HV-01-001</t>
  </si>
  <si>
    <t>HV-01-002</t>
  </si>
  <si>
    <t>HV-01-003</t>
  </si>
  <si>
    <t>HV-01-004</t>
  </si>
  <si>
    <t>HV-01-005</t>
  </si>
  <si>
    <t>HV-01-006</t>
  </si>
  <si>
    <t>HV B</t>
  </si>
  <si>
    <t>HV C</t>
  </si>
  <si>
    <t>HV D</t>
  </si>
  <si>
    <t>HV E</t>
  </si>
  <si>
    <t>HV F</t>
  </si>
  <si>
    <t>Total/HT</t>
  </si>
  <si>
    <t>HV Aaaaaaaaaaaaaaaaaaab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</si>
</sst>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F_-;\-* #,##0.00\ _F_-;_-* &quot;-&quot;??\ _F_-;_-@_-"/>
    <numFmt numFmtId="165" formatCode="#,##0.00\ &quot;€&quot;"/>
    <numFmt numFmtId="166" formatCode="0.0%"/>
  </numFmts>
  <fonts count="14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b/>
      <sz val="9"/>
      <name val="Calibri"/>
      <family val="2"/>
    </font>
    <font>
      <b/>
      <sz val="9"/>
      <color indexed="8"/>
      <name val="Calibri"/>
      <family val="2"/>
    </font>
    <font>
      <u/>
      <sz val="9"/>
      <color indexed="12"/>
      <name val="Calibri"/>
      <family val="2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4.9989318521683403E-2"/>
      </left>
      <right style="thin">
        <color theme="6" tint="-0.499984740745262"/>
      </right>
      <top style="thin">
        <color theme="1" tint="4.9989318521683403E-2"/>
      </top>
      <bottom style="thin">
        <color theme="1" tint="4.9989318521683403E-2"/>
      </bottom>
      <diagonal/>
    </border>
    <border>
      <left style="thin">
        <color theme="6" tint="-0.499984740745262"/>
      </left>
      <right/>
      <top style="thin">
        <color theme="1" tint="4.9989318521683403E-2"/>
      </top>
      <bottom style="thin">
        <color theme="1" tint="4.9989318521683403E-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4.9989318521683403E-2"/>
      </left>
      <right/>
      <top style="thin">
        <color theme="1" tint="4.9989318521683403E-2"/>
      </top>
      <bottom style="thin">
        <color theme="1" tint="4.9989318521683403E-2"/>
      </bottom>
      <diagonal/>
    </border>
    <border>
      <left/>
      <right style="thin">
        <color indexed="64"/>
      </right>
      <top style="thin">
        <color theme="1" tint="4.9989318521683403E-2"/>
      </top>
      <bottom style="thin">
        <color theme="1" tint="4.9989318521683403E-2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0" fontId="1" fillId="0" borderId="0"/>
  </cellStyleXfs>
  <cellXfs count="55">
    <xf numFmtId="0" fontId="0" fillId="0" borderId="0" xfId="0"/>
    <xf numFmtId="0" fontId="5" fillId="0" borderId="0" xfId="3" applyNumberFormat="1" applyFont="1" applyBorder="1" applyAlignment="1">
      <alignment horizontal="center" vertical="center" wrapText="1"/>
    </xf>
    <xf numFmtId="0" fontId="6" fillId="0" borderId="0" xfId="0" applyFont="1"/>
    <xf numFmtId="9" fontId="5" fillId="0" borderId="0" xfId="3" applyNumberFormat="1" applyFont="1" applyBorder="1" applyAlignment="1">
      <alignment horizontal="center" vertical="center" wrapText="1"/>
    </xf>
    <xf numFmtId="0" fontId="7" fillId="0" borderId="0" xfId="1" applyFont="1" applyAlignment="1" applyProtection="1"/>
    <xf numFmtId="0" fontId="8" fillId="0" borderId="0" xfId="0" applyFont="1" applyAlignment="1">
      <alignment horizontal="left"/>
    </xf>
    <xf numFmtId="0" fontId="8" fillId="0" borderId="0" xfId="0" applyFont="1"/>
    <xf numFmtId="165" fontId="8" fillId="0" borderId="0" xfId="0" applyNumberFormat="1" applyFont="1"/>
    <xf numFmtId="0" fontId="6" fillId="0" borderId="0" xfId="0" applyFont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center" vertical="center"/>
    </xf>
    <xf numFmtId="0" fontId="10" fillId="0" borderId="0" xfId="0" applyFont="1"/>
    <xf numFmtId="1" fontId="0" fillId="0" borderId="0" xfId="0" applyNumberFormat="1"/>
    <xf numFmtId="0" fontId="9" fillId="0" borderId="0" xfId="0" applyFont="1" applyAlignment="1">
      <alignment horizontal="center"/>
    </xf>
    <xf numFmtId="0" fontId="11" fillId="0" borderId="0" xfId="0" applyFont="1"/>
    <xf numFmtId="0" fontId="11" fillId="0" borderId="0" xfId="0" applyFont="1" applyBorder="1"/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0" xfId="0" applyFont="1" applyAlignment="1"/>
    <xf numFmtId="0" fontId="11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right"/>
    </xf>
    <xf numFmtId="0" fontId="8" fillId="0" borderId="0" xfId="0" applyFont="1" applyAlignment="1"/>
    <xf numFmtId="165" fontId="11" fillId="0" borderId="0" xfId="0" applyNumberFormat="1" applyFont="1"/>
    <xf numFmtId="0" fontId="12" fillId="0" borderId="0" xfId="0" applyFont="1" applyBorder="1"/>
    <xf numFmtId="0" fontId="11" fillId="0" borderId="0" xfId="0" applyFont="1" applyBorder="1" applyAlignment="1">
      <alignment horizontal="right"/>
    </xf>
    <xf numFmtId="165" fontId="11" fillId="0" borderId="0" xfId="0" applyNumberFormat="1" applyFont="1" applyBorder="1"/>
    <xf numFmtId="0" fontId="11" fillId="0" borderId="0" xfId="0" applyFont="1" applyAlignment="1">
      <alignment horizontal="left"/>
    </xf>
    <xf numFmtId="0" fontId="12" fillId="0" borderId="0" xfId="0" applyFont="1"/>
    <xf numFmtId="0" fontId="11" fillId="0" borderId="0" xfId="0" applyFont="1" applyBorder="1" applyAlignment="1">
      <alignment horizontal="center"/>
    </xf>
    <xf numFmtId="9" fontId="11" fillId="0" borderId="0" xfId="0" applyNumberFormat="1" applyFont="1" applyBorder="1" applyAlignment="1">
      <alignment horizontal="center"/>
    </xf>
    <xf numFmtId="166" fontId="11" fillId="0" borderId="0" xfId="0" applyNumberFormat="1" applyFont="1" applyBorder="1" applyAlignment="1">
      <alignment horizontal="center"/>
    </xf>
    <xf numFmtId="10" fontId="6" fillId="0" borderId="0" xfId="0" applyNumberFormat="1" applyFont="1" applyAlignment="1">
      <alignment horizontal="center" vertical="center"/>
    </xf>
    <xf numFmtId="9" fontId="8" fillId="0" borderId="0" xfId="0" applyNumberFormat="1" applyFont="1"/>
    <xf numFmtId="10" fontId="8" fillId="0" borderId="0" xfId="0" applyNumberFormat="1" applyFont="1" applyAlignment="1">
      <alignment horizontal="center" vertical="center"/>
    </xf>
    <xf numFmtId="9" fontId="8" fillId="0" borderId="0" xfId="0" applyNumberFormat="1" applyFont="1" applyAlignment="1">
      <alignment horizontal="center" vertical="center"/>
    </xf>
    <xf numFmtId="165" fontId="11" fillId="0" borderId="4" xfId="0" applyNumberFormat="1" applyFont="1" applyBorder="1" applyAlignment="1">
      <alignment horizontal="center"/>
    </xf>
    <xf numFmtId="165" fontId="11" fillId="0" borderId="5" xfId="0" applyNumberFormat="1" applyFont="1" applyBorder="1" applyAlignment="1">
      <alignment horizontal="center"/>
    </xf>
    <xf numFmtId="166" fontId="13" fillId="2" borderId="1" xfId="0" applyNumberFormat="1" applyFont="1" applyFill="1" applyBorder="1" applyAlignment="1">
      <alignment horizontal="right"/>
    </xf>
    <xf numFmtId="0" fontId="13" fillId="2" borderId="1" xfId="0" applyFont="1" applyFill="1" applyBorder="1" applyAlignment="1">
      <alignment horizontal="right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right"/>
    </xf>
    <xf numFmtId="9" fontId="13" fillId="2" borderId="1" xfId="0" applyNumberFormat="1" applyFont="1" applyFill="1" applyBorder="1" applyAlignment="1">
      <alignment horizontal="right"/>
    </xf>
    <xf numFmtId="0" fontId="13" fillId="2" borderId="2" xfId="0" applyFont="1" applyFill="1" applyBorder="1" applyAlignment="1">
      <alignment horizontal="left"/>
    </xf>
    <xf numFmtId="0" fontId="13" fillId="2" borderId="3" xfId="0" applyFont="1" applyFill="1" applyBorder="1" applyAlignment="1">
      <alignment horizontal="left"/>
    </xf>
    <xf numFmtId="0" fontId="13" fillId="2" borderId="6" xfId="0" applyFont="1" applyFill="1" applyBorder="1" applyAlignment="1">
      <alignment horizontal="left"/>
    </xf>
    <xf numFmtId="0" fontId="13" fillId="2" borderId="7" xfId="0" applyFont="1" applyFill="1" applyBorder="1" applyAlignment="1">
      <alignment horizontal="left"/>
    </xf>
    <xf numFmtId="9" fontId="8" fillId="0" borderId="0" xfId="0" applyNumberFormat="1" applyFont="1" applyAlignment="1">
      <alignment horizontal="right"/>
    </xf>
    <xf numFmtId="9" fontId="8" fillId="0" borderId="0" xfId="0" applyNumberFormat="1" applyFont="1" applyAlignment="1">
      <alignment horizontal="right" vertical="center"/>
    </xf>
  </cellXfs>
  <cellStyles count="4">
    <cellStyle name="Lien hypertexte" xfId="1" builtinId="8"/>
    <cellStyle name="Milliers 2" xfId="2"/>
    <cellStyle name="Normal" xfId="0" builtinId="0"/>
    <cellStyle name="Normal 2" xfId="3"/>
  </cellStyles>
  <dxfs count="1"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104775</xdr:rowOff>
    </xdr:from>
    <xdr:to>
      <xdr:col>4</xdr:col>
      <xdr:colOff>190500</xdr:colOff>
      <xdr:row>7</xdr:row>
      <xdr:rowOff>28575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7625" y="104775"/>
          <a:ext cx="2962275" cy="1057275"/>
        </a:xfrm>
        <a:prstGeom prst="roundRect">
          <a:avLst/>
        </a:prstGeom>
        <a:noFill/>
        <a:ln>
          <a:solidFill>
            <a:schemeClr val="accent3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628650</xdr:colOff>
      <xdr:row>0</xdr:row>
      <xdr:rowOff>114300</xdr:rowOff>
    </xdr:from>
    <xdr:to>
      <xdr:col>10</xdr:col>
      <xdr:colOff>704850</xdr:colOff>
      <xdr:row>7</xdr:row>
      <xdr:rowOff>28575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3448050" y="114300"/>
          <a:ext cx="3038475" cy="1047750"/>
        </a:xfrm>
        <a:prstGeom prst="roundRect">
          <a:avLst/>
        </a:prstGeom>
        <a:noFill/>
        <a:ln>
          <a:solidFill>
            <a:schemeClr val="accent3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8</xdr:row>
      <xdr:rowOff>123825</xdr:rowOff>
    </xdr:from>
    <xdr:to>
      <xdr:col>11</xdr:col>
      <xdr:colOff>0</xdr:colOff>
      <xdr:row>10</xdr:row>
      <xdr:rowOff>38101</xdr:rowOff>
    </xdr:to>
    <xdr:sp macro="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0" y="1419225"/>
          <a:ext cx="6391275" cy="238126"/>
        </a:xfrm>
        <a:prstGeom prst="roundRect">
          <a:avLst/>
        </a:prstGeom>
        <a:noFill/>
        <a:ln>
          <a:solidFill>
            <a:schemeClr val="accent3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10</xdr:row>
      <xdr:rowOff>76200</xdr:rowOff>
    </xdr:from>
    <xdr:to>
      <xdr:col>11</xdr:col>
      <xdr:colOff>95250</xdr:colOff>
      <xdr:row>43</xdr:row>
      <xdr:rowOff>76200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0" y="1724025"/>
          <a:ext cx="6591300" cy="5667375"/>
        </a:xfrm>
        <a:prstGeom prst="rect">
          <a:avLst/>
        </a:prstGeom>
        <a:noFill/>
        <a:ln>
          <a:solidFill>
            <a:schemeClr val="accent3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0</xdr:col>
      <xdr:colOff>219075</xdr:colOff>
      <xdr:row>0</xdr:row>
      <xdr:rowOff>133350</xdr:rowOff>
    </xdr:from>
    <xdr:to>
      <xdr:col>3</xdr:col>
      <xdr:colOff>514102</xdr:colOff>
      <xdr:row>6</xdr:row>
      <xdr:rowOff>9525</xdr:rowOff>
    </xdr:to>
    <xdr:pic>
      <xdr:nvPicPr>
        <xdr:cNvPr id="12" name="Image 11" descr="Logo-b-com.pn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075" y="133350"/>
          <a:ext cx="2400052" cy="847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142874</xdr:rowOff>
    </xdr:from>
    <xdr:to>
      <xdr:col>1</xdr:col>
      <xdr:colOff>460375</xdr:colOff>
      <xdr:row>2</xdr:row>
      <xdr:rowOff>55561</xdr:rowOff>
    </xdr:to>
    <xdr:sp macro="[0]!EffaceFeuilleActive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27000" y="142874"/>
          <a:ext cx="896938" cy="301625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Remise à 0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127001</xdr:colOff>
      <xdr:row>1</xdr:row>
      <xdr:rowOff>38100</xdr:rowOff>
    </xdr:from>
    <xdr:to>
      <xdr:col>12</xdr:col>
      <xdr:colOff>641351</xdr:colOff>
      <xdr:row>2</xdr:row>
      <xdr:rowOff>104775</xdr:rowOff>
    </xdr:to>
    <xdr:sp macro="[0]!EffaceFeuilleActive" textlink="">
      <xdr:nvSpPr>
        <xdr:cNvPr id="2" name="Text Box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6642101" y="228600"/>
          <a:ext cx="1276350" cy="2667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headEnd/>
          <a:tailEnd/>
        </a:ln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wrap="square" lIns="64008" tIns="45720" rIns="64008" bIns="45720" anchor="ctr" upright="1"/>
        <a:lstStyle/>
        <a:p>
          <a:pPr algn="ctr" rtl="0">
            <a:defRPr sz="1000"/>
          </a:pPr>
          <a:r>
            <a:rPr lang="fr-FR" sz="1100" b="1" i="1" u="none" strike="noStrike" baseline="0">
              <a:solidFill>
                <a:srgbClr val="FF0000"/>
              </a:solidFill>
              <a:latin typeface="Bookman Old Style"/>
            </a:rPr>
            <a:t>Remise à 0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4:J13" totalsRowShown="0">
  <autoFilter ref="A4:J13"/>
  <tableColumns count="10">
    <tableColumn id="1" name="N° Client"/>
    <tableColumn id="2" name="Société"/>
    <tableColumn id="3" name="Civilité"/>
    <tableColumn id="4" name="Responsable"/>
    <tableColumn id="5" name="Adresse"/>
    <tableColumn id="6" name="CP"/>
    <tableColumn id="7" name="Ville"/>
    <tableColumn id="8" name="N° siret" dataDxfId="0"/>
    <tableColumn id="9" name="Tél"/>
    <tableColumn id="10" name="E-mai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Y50"/>
  <sheetViews>
    <sheetView showZeros="0" tabSelected="1" workbookViewId="0">
      <selection activeCell="A16" sqref="A16"/>
    </sheetView>
  </sheetViews>
  <sheetFormatPr baseColWidth="10" defaultRowHeight="12.75" x14ac:dyDescent="0.2"/>
  <cols>
    <col min="1" max="1" width="10.140625" style="15" customWidth="1"/>
    <col min="2" max="4" width="10.7109375" style="15" customWidth="1"/>
    <col min="5" max="5" width="11.140625" style="15" customWidth="1"/>
    <col min="6" max="7" width="9" style="15" customWidth="1"/>
    <col min="8" max="8" width="3.5703125" style="15" customWidth="1"/>
    <col min="9" max="10" width="5.85546875" style="15" customWidth="1"/>
    <col min="11" max="13" width="10.7109375" style="15" customWidth="1"/>
    <col min="14" max="16384" width="11.42578125" style="15"/>
  </cols>
  <sheetData>
    <row r="2" spans="1:25" x14ac:dyDescent="0.2">
      <c r="B2" s="21"/>
      <c r="C2" s="21"/>
      <c r="D2" s="21"/>
      <c r="F2" s="15" t="s">
        <v>41</v>
      </c>
      <c r="G2" s="44"/>
      <c r="H2" s="44"/>
      <c r="I2" s="44"/>
      <c r="J2" s="44"/>
      <c r="K2" s="44"/>
    </row>
    <row r="3" spans="1:25" x14ac:dyDescent="0.2">
      <c r="B3" s="21"/>
      <c r="F3" s="15" t="s">
        <v>42</v>
      </c>
      <c r="G3" s="44"/>
      <c r="H3" s="44"/>
      <c r="I3" s="44"/>
      <c r="J3" s="44"/>
      <c r="K3" s="44"/>
    </row>
    <row r="4" spans="1:25" x14ac:dyDescent="0.2">
      <c r="A4" s="18"/>
      <c r="B4" s="43" t="s">
        <v>36</v>
      </c>
      <c r="C4" s="43"/>
      <c r="E4" s="17"/>
      <c r="F4" s="15" t="s">
        <v>43</v>
      </c>
      <c r="G4" s="44"/>
      <c r="H4" s="44"/>
      <c r="I4" s="44"/>
      <c r="J4" s="44"/>
      <c r="K4" s="44"/>
    </row>
    <row r="5" spans="1:25" x14ac:dyDescent="0.2">
      <c r="B5" s="43" t="s">
        <v>37</v>
      </c>
      <c r="C5" s="43"/>
      <c r="E5" s="17"/>
      <c r="F5" s="15" t="s">
        <v>44</v>
      </c>
      <c r="H5" s="45"/>
      <c r="I5" s="45"/>
      <c r="J5" s="45"/>
      <c r="K5" s="45"/>
    </row>
    <row r="6" spans="1:25" x14ac:dyDescent="0.2">
      <c r="B6" s="43" t="s">
        <v>39</v>
      </c>
      <c r="C6" s="43"/>
      <c r="E6" s="17"/>
      <c r="F6" s="15" t="s">
        <v>45</v>
      </c>
      <c r="G6" s="44"/>
      <c r="H6" s="44"/>
      <c r="I6" s="44"/>
      <c r="J6" s="44"/>
      <c r="K6" s="44"/>
    </row>
    <row r="7" spans="1:25" x14ac:dyDescent="0.2">
      <c r="B7" s="43" t="s">
        <v>38</v>
      </c>
      <c r="C7" s="43"/>
      <c r="E7" s="17"/>
      <c r="F7" s="15" t="s">
        <v>46</v>
      </c>
      <c r="G7" s="44"/>
      <c r="H7" s="44"/>
      <c r="I7" s="44"/>
      <c r="J7" s="44"/>
      <c r="K7" s="44"/>
    </row>
    <row r="10" spans="1:25" ht="15" customHeight="1" x14ac:dyDescent="0.2">
      <c r="A10" s="15" t="s">
        <v>35</v>
      </c>
      <c r="C10" s="19" t="s">
        <v>31</v>
      </c>
      <c r="E10" s="20"/>
      <c r="G10" s="21" t="s">
        <v>32</v>
      </c>
      <c r="H10" s="21"/>
      <c r="I10" s="44"/>
      <c r="J10" s="44"/>
      <c r="K10" s="44"/>
    </row>
    <row r="12" spans="1:25" x14ac:dyDescent="0.2">
      <c r="A12" s="23" t="s">
        <v>33</v>
      </c>
      <c r="B12" s="46" t="s">
        <v>1</v>
      </c>
      <c r="C12" s="46"/>
      <c r="D12" s="46"/>
      <c r="E12" s="46"/>
      <c r="F12" s="23" t="s">
        <v>3</v>
      </c>
      <c r="G12" s="23" t="s">
        <v>4</v>
      </c>
      <c r="H12" s="23" t="s">
        <v>34</v>
      </c>
      <c r="I12" s="23" t="s">
        <v>40</v>
      </c>
      <c r="J12" s="23" t="s">
        <v>28</v>
      </c>
      <c r="K12" s="15" t="s">
        <v>78</v>
      </c>
      <c r="M12" s="23"/>
    </row>
    <row r="13" spans="1:25" x14ac:dyDescent="0.2">
      <c r="A13" s="5" t="s">
        <v>47</v>
      </c>
      <c r="B13" s="25" t="s">
        <v>66</v>
      </c>
      <c r="C13" s="25"/>
      <c r="D13" s="25"/>
      <c r="E13" s="25"/>
      <c r="F13" s="10" t="s">
        <v>56</v>
      </c>
      <c r="G13" s="7">
        <v>10</v>
      </c>
      <c r="H13" s="11">
        <v>2</v>
      </c>
      <c r="I13" s="53">
        <v>0.1</v>
      </c>
      <c r="J13" s="11"/>
      <c r="K13" s="7">
        <f>SUM((G13*J13)-SUM(G13*J13)*I13)</f>
        <v>0</v>
      </c>
      <c r="L13" s="6"/>
    </row>
    <row r="14" spans="1:25" x14ac:dyDescent="0.2">
      <c r="A14" s="5" t="s">
        <v>48</v>
      </c>
      <c r="B14" s="25" t="s">
        <v>52</v>
      </c>
      <c r="C14" s="25"/>
      <c r="D14" s="25"/>
      <c r="E14" s="25"/>
      <c r="F14" s="10" t="s">
        <v>57</v>
      </c>
      <c r="G14" s="7">
        <v>11</v>
      </c>
      <c r="H14" s="11">
        <v>2</v>
      </c>
      <c r="I14" s="53">
        <v>0.1</v>
      </c>
      <c r="J14" s="11"/>
      <c r="K14" s="7">
        <f t="shared" ref="K14:K18" si="0">SUM((G14*J14)-SUM(G14*J14)*I14)</f>
        <v>0</v>
      </c>
      <c r="L14" s="6"/>
    </row>
    <row r="15" spans="1:25" x14ac:dyDescent="0.2">
      <c r="A15" s="5" t="s">
        <v>49</v>
      </c>
      <c r="B15" s="25" t="s">
        <v>53</v>
      </c>
      <c r="C15" s="25"/>
      <c r="D15" s="25"/>
      <c r="E15" s="25"/>
      <c r="F15" s="10" t="s">
        <v>58</v>
      </c>
      <c r="G15" s="7">
        <v>12</v>
      </c>
      <c r="H15" s="11">
        <v>2</v>
      </c>
      <c r="I15" s="53">
        <v>0.05</v>
      </c>
      <c r="J15" s="11"/>
      <c r="K15" s="7">
        <f t="shared" si="0"/>
        <v>0</v>
      </c>
      <c r="L15" s="6"/>
      <c r="U15" s="26">
        <v>10</v>
      </c>
      <c r="V15" s="19">
        <v>2</v>
      </c>
      <c r="W15" s="19">
        <v>5</v>
      </c>
      <c r="Y15" s="16"/>
    </row>
    <row r="16" spans="1:25" x14ac:dyDescent="0.2">
      <c r="A16" s="5" t="s">
        <v>50</v>
      </c>
      <c r="B16" s="25" t="s">
        <v>54</v>
      </c>
      <c r="C16" s="6"/>
      <c r="D16" s="6"/>
      <c r="E16" s="6"/>
      <c r="F16" s="10" t="s">
        <v>59</v>
      </c>
      <c r="G16" s="7">
        <v>13</v>
      </c>
      <c r="H16" s="11">
        <v>2</v>
      </c>
      <c r="I16" s="54">
        <v>0.05</v>
      </c>
      <c r="J16" s="11"/>
      <c r="K16" s="7">
        <f t="shared" si="0"/>
        <v>0</v>
      </c>
      <c r="L16" s="6"/>
      <c r="U16" s="26">
        <v>11</v>
      </c>
      <c r="V16" s="19">
        <v>2</v>
      </c>
      <c r="W16" s="19">
        <v>4</v>
      </c>
      <c r="Y16" s="16"/>
    </row>
    <row r="17" spans="1:25" x14ac:dyDescent="0.2">
      <c r="A17" s="16"/>
      <c r="B17" s="16"/>
      <c r="C17" s="16"/>
      <c r="D17" s="16"/>
      <c r="E17" s="16"/>
      <c r="F17" s="16"/>
      <c r="G17" s="16"/>
      <c r="H17" s="16"/>
      <c r="I17" s="28"/>
      <c r="J17" s="16"/>
      <c r="K17" s="7">
        <f t="shared" si="0"/>
        <v>0</v>
      </c>
      <c r="L17" s="6"/>
      <c r="U17" s="26">
        <v>12</v>
      </c>
      <c r="V17" s="19">
        <v>2</v>
      </c>
      <c r="W17" s="19">
        <v>3</v>
      </c>
      <c r="Y17" s="16"/>
    </row>
    <row r="18" spans="1:25" x14ac:dyDescent="0.2">
      <c r="A18" s="16"/>
      <c r="B18" s="16"/>
      <c r="C18" s="16"/>
      <c r="D18" s="16"/>
      <c r="E18" s="16"/>
      <c r="F18" s="16"/>
      <c r="G18" s="16"/>
      <c r="H18" s="16"/>
      <c r="I18" s="28"/>
      <c r="J18" s="16"/>
      <c r="K18" s="7">
        <f t="shared" si="0"/>
        <v>0</v>
      </c>
      <c r="U18" s="26">
        <v>13</v>
      </c>
      <c r="V18" s="19">
        <v>2</v>
      </c>
      <c r="W18" s="19">
        <v>2</v>
      </c>
      <c r="Y18" s="23"/>
    </row>
    <row r="19" spans="1:25" x14ac:dyDescent="0.2">
      <c r="A19" s="16"/>
      <c r="B19" s="16"/>
      <c r="C19" s="16"/>
      <c r="D19" s="16"/>
      <c r="E19" s="16"/>
      <c r="F19" s="16"/>
      <c r="G19" s="16"/>
      <c r="H19" s="16"/>
      <c r="I19" s="28"/>
      <c r="J19" s="16"/>
      <c r="K19" s="7">
        <f>SUM((G18*J18)-SUM(G18*J18)*I18)</f>
        <v>0</v>
      </c>
      <c r="U19" s="26"/>
      <c r="V19" s="19">
        <v>1</v>
      </c>
      <c r="W19" s="19">
        <v>1</v>
      </c>
      <c r="Y19" s="23"/>
    </row>
    <row r="20" spans="1:25" x14ac:dyDescent="0.2">
      <c r="A20" s="16"/>
      <c r="B20" s="16"/>
      <c r="C20" s="16"/>
      <c r="D20" s="16"/>
      <c r="E20" s="16"/>
      <c r="F20" s="16"/>
      <c r="G20" s="16"/>
      <c r="H20" s="16"/>
      <c r="I20" s="28"/>
      <c r="J20" s="16"/>
      <c r="K20" s="7">
        <f>SUM((G19*J19)-SUM(G19*J19)*I19)</f>
        <v>0</v>
      </c>
      <c r="S20" s="24"/>
      <c r="T20" s="26"/>
      <c r="U20" s="27"/>
      <c r="V20" s="28"/>
      <c r="W20" s="29"/>
      <c r="X20" s="23"/>
      <c r="Y20" s="23"/>
    </row>
    <row r="21" spans="1:25" x14ac:dyDescent="0.2">
      <c r="A21" s="16"/>
      <c r="B21" s="16"/>
      <c r="C21" s="16"/>
      <c r="D21" s="16"/>
      <c r="E21" s="16"/>
      <c r="F21" s="16"/>
      <c r="G21" s="16"/>
      <c r="H21" s="16"/>
      <c r="I21" s="28"/>
      <c r="J21" s="16"/>
      <c r="K21" s="7">
        <f>SUM((G20*J20)-SUM(G20*J20)*I20)</f>
        <v>0</v>
      </c>
      <c r="W21" s="30"/>
      <c r="Y21" s="31"/>
    </row>
    <row r="22" spans="1:25" x14ac:dyDescent="0.2">
      <c r="A22" s="16"/>
      <c r="B22" s="16"/>
      <c r="C22" s="16"/>
      <c r="D22" s="16"/>
      <c r="E22" s="16"/>
      <c r="F22" s="16"/>
      <c r="G22" s="16"/>
      <c r="H22" s="16"/>
      <c r="I22" s="28"/>
      <c r="J22" s="16"/>
      <c r="K22" s="7">
        <f>SUM((G21*J21)-SUM(G21*J21)*I21)</f>
        <v>0</v>
      </c>
    </row>
    <row r="23" spans="1:25" x14ac:dyDescent="0.2">
      <c r="A23" s="16"/>
      <c r="B23" s="16"/>
      <c r="C23" s="16"/>
      <c r="D23" s="16"/>
      <c r="E23" s="16"/>
      <c r="F23" s="16"/>
      <c r="G23" s="16"/>
      <c r="H23" s="16"/>
      <c r="I23" s="28"/>
      <c r="J23" s="16"/>
      <c r="K23" s="7">
        <f>SUM((G22*J22)-SUM(G22*J22)*I22)</f>
        <v>0</v>
      </c>
    </row>
    <row r="24" spans="1:25" x14ac:dyDescent="0.2">
      <c r="A24" s="16"/>
      <c r="B24" s="16"/>
      <c r="C24" s="16"/>
      <c r="D24" s="16"/>
      <c r="E24" s="16"/>
      <c r="F24" s="16"/>
      <c r="G24" s="16"/>
      <c r="H24" s="16"/>
      <c r="I24" s="28"/>
      <c r="J24" s="16"/>
      <c r="K24" s="7">
        <f>SUM((G23*J23)-SUM(G23*J23)*I23)</f>
        <v>0</v>
      </c>
    </row>
    <row r="25" spans="1:25" x14ac:dyDescent="0.2">
      <c r="A25" s="16"/>
      <c r="B25" s="16"/>
      <c r="C25" s="16"/>
      <c r="D25" s="16"/>
      <c r="E25" s="16"/>
      <c r="F25" s="16"/>
      <c r="G25" s="16"/>
      <c r="H25" s="16"/>
      <c r="I25" s="28"/>
      <c r="J25" s="16"/>
      <c r="K25" s="7">
        <f>SUM((G24*J24)-SUM(G24*J24)*I24)</f>
        <v>0</v>
      </c>
    </row>
    <row r="26" spans="1:25" x14ac:dyDescent="0.2">
      <c r="A26" s="16"/>
      <c r="B26" s="16"/>
      <c r="C26" s="16"/>
      <c r="D26" s="16"/>
      <c r="E26" s="16"/>
      <c r="F26" s="16"/>
      <c r="G26" s="16"/>
      <c r="H26" s="16"/>
      <c r="I26" s="28"/>
      <c r="J26" s="16"/>
      <c r="K26" s="7">
        <f>SUM((G25*J25)-SUM(G25*J25)*I25)</f>
        <v>0</v>
      </c>
    </row>
    <row r="27" spans="1:25" x14ac:dyDescent="0.2">
      <c r="A27" s="16"/>
      <c r="B27" s="16"/>
      <c r="C27" s="16"/>
      <c r="D27" s="16"/>
      <c r="E27" s="16"/>
      <c r="F27" s="16"/>
      <c r="G27" s="16"/>
      <c r="H27" s="16"/>
      <c r="I27" s="28"/>
      <c r="J27" s="16"/>
      <c r="K27" s="7">
        <f>SUM((G26*J26)-SUM(G26*J26)*I26)</f>
        <v>0</v>
      </c>
    </row>
    <row r="28" spans="1:25" x14ac:dyDescent="0.2">
      <c r="A28" s="16"/>
      <c r="B28" s="16"/>
      <c r="C28" s="16"/>
      <c r="D28" s="16"/>
      <c r="E28" s="16"/>
      <c r="F28" s="16"/>
      <c r="G28" s="16"/>
      <c r="H28" s="16"/>
      <c r="I28" s="28"/>
      <c r="J28" s="16"/>
      <c r="K28" s="7">
        <f>SUM((G27*J27)-SUM(G27*J27)*I27)</f>
        <v>0</v>
      </c>
    </row>
    <row r="29" spans="1:25" x14ac:dyDescent="0.2">
      <c r="A29" s="16"/>
      <c r="B29" s="16"/>
      <c r="C29" s="16"/>
      <c r="D29" s="16"/>
      <c r="E29" s="16"/>
      <c r="F29" s="16"/>
      <c r="G29" s="16"/>
      <c r="H29" s="16"/>
      <c r="I29" s="28"/>
      <c r="J29" s="16"/>
      <c r="K29" s="7">
        <f>SUM((G28*J28)-SUM(G28*J28)*I28)</f>
        <v>0</v>
      </c>
    </row>
    <row r="30" spans="1:25" x14ac:dyDescent="0.2">
      <c r="A30" s="16"/>
      <c r="B30" s="16"/>
      <c r="C30" s="16"/>
      <c r="D30" s="16"/>
      <c r="E30" s="16"/>
      <c r="F30" s="16"/>
      <c r="G30" s="16"/>
      <c r="H30" s="16"/>
      <c r="I30" s="28"/>
      <c r="J30" s="16"/>
      <c r="K30" s="7">
        <f>SUM((G29*J29)-SUM(G29*J29)*I29)</f>
        <v>0</v>
      </c>
    </row>
    <row r="31" spans="1:25" x14ac:dyDescent="0.2">
      <c r="A31" s="16"/>
      <c r="B31" s="16"/>
      <c r="C31" s="16"/>
      <c r="D31" s="16"/>
      <c r="E31" s="16"/>
      <c r="F31" s="16"/>
      <c r="G31" s="16"/>
      <c r="H31" s="16"/>
      <c r="I31" s="28"/>
      <c r="J31" s="16"/>
      <c r="K31" s="7">
        <f>SUM((G30*J30)-SUM(G30*J30)*I30)</f>
        <v>0</v>
      </c>
    </row>
    <row r="32" spans="1:25" x14ac:dyDescent="0.2">
      <c r="A32" s="16"/>
      <c r="B32" s="16"/>
      <c r="C32" s="16"/>
      <c r="D32" s="16"/>
      <c r="E32" s="16"/>
      <c r="F32" s="16"/>
      <c r="G32" s="16"/>
      <c r="H32" s="16"/>
      <c r="I32" s="28"/>
      <c r="J32" s="16"/>
      <c r="K32" s="7">
        <f>SUM((G31*J31)-SUM(G31*J31)*I31)</f>
        <v>0</v>
      </c>
    </row>
    <row r="33" spans="1:11" x14ac:dyDescent="0.2">
      <c r="A33" s="16"/>
      <c r="B33" s="16"/>
      <c r="C33" s="16"/>
      <c r="D33" s="16"/>
      <c r="E33" s="16"/>
      <c r="F33" s="16"/>
      <c r="G33" s="16"/>
      <c r="H33" s="16"/>
      <c r="I33" s="28"/>
      <c r="J33" s="16"/>
      <c r="K33" s="7">
        <f>SUM((G32*J32)-SUM(G32*J32)*I32)</f>
        <v>0</v>
      </c>
    </row>
    <row r="34" spans="1:11" x14ac:dyDescent="0.2">
      <c r="A34" s="16"/>
      <c r="B34" s="16"/>
      <c r="C34" s="16"/>
      <c r="D34" s="16"/>
      <c r="E34" s="16"/>
      <c r="F34" s="16"/>
      <c r="G34" s="16"/>
      <c r="H34" s="16"/>
      <c r="I34" s="28"/>
      <c r="J34" s="16"/>
      <c r="K34" s="7">
        <f>SUM((G33*J33)-SUM(G33*J33)*I33)</f>
        <v>0</v>
      </c>
    </row>
    <row r="35" spans="1:11" x14ac:dyDescent="0.2">
      <c r="A35" s="16"/>
      <c r="B35" s="16"/>
      <c r="C35" s="16"/>
      <c r="D35" s="16"/>
      <c r="E35" s="16"/>
      <c r="F35" s="16"/>
      <c r="G35" s="16"/>
      <c r="H35" s="16"/>
      <c r="I35" s="28"/>
      <c r="J35" s="16"/>
      <c r="K35" s="7">
        <f>SUM((G34*J34)-SUM(G34*J34)*I34)</f>
        <v>0</v>
      </c>
    </row>
    <row r="36" spans="1:11" x14ac:dyDescent="0.2">
      <c r="A36" s="16"/>
      <c r="B36" s="16"/>
      <c r="C36" s="16"/>
      <c r="D36" s="16"/>
      <c r="E36" s="16"/>
      <c r="F36" s="16"/>
      <c r="G36" s="16"/>
      <c r="H36" s="16"/>
      <c r="I36" s="28"/>
      <c r="J36" s="16"/>
      <c r="K36" s="7">
        <f>SUM((G35*J35)-SUM(G35*J35)*I35)</f>
        <v>0</v>
      </c>
    </row>
    <row r="37" spans="1:11" x14ac:dyDescent="0.2">
      <c r="A37" s="16"/>
      <c r="B37" s="16"/>
      <c r="C37" s="16"/>
      <c r="D37" s="16"/>
      <c r="E37" s="16"/>
      <c r="F37" s="16"/>
      <c r="G37" s="16"/>
      <c r="H37" s="16"/>
      <c r="I37" s="28"/>
      <c r="J37" s="16"/>
      <c r="K37" s="7">
        <f>SUM((G36*J36)-SUM(G36*J36)*I36)</f>
        <v>0</v>
      </c>
    </row>
    <row r="38" spans="1:11" x14ac:dyDescent="0.2">
      <c r="A38" s="16"/>
      <c r="B38" s="16"/>
      <c r="C38" s="16"/>
      <c r="D38" s="16"/>
      <c r="E38" s="16"/>
      <c r="F38" s="16"/>
      <c r="G38" s="16"/>
      <c r="H38" s="16"/>
      <c r="I38" s="28"/>
      <c r="J38" s="16"/>
      <c r="K38" s="7">
        <f>SUM((G37*J37)-SUM(G37*J37)*I37)</f>
        <v>0</v>
      </c>
    </row>
    <row r="39" spans="1:11" x14ac:dyDescent="0.2">
      <c r="A39" s="16"/>
      <c r="B39" s="16"/>
      <c r="C39" s="16"/>
      <c r="D39" s="16"/>
      <c r="I39" s="24"/>
      <c r="J39" s="32"/>
      <c r="K39" s="7">
        <f>SUM((G38*J38)-SUM(G38*J38)*I38)</f>
        <v>0</v>
      </c>
    </row>
    <row r="40" spans="1:11" x14ac:dyDescent="0.2">
      <c r="A40" s="16"/>
      <c r="B40" s="16"/>
      <c r="C40" s="16"/>
      <c r="D40" s="16"/>
      <c r="I40" s="24"/>
      <c r="J40" s="33"/>
      <c r="K40" s="7">
        <f>SUM((G39*J39)-SUM(G39*J39)*I39)</f>
        <v>0</v>
      </c>
    </row>
    <row r="41" spans="1:11" x14ac:dyDescent="0.2">
      <c r="A41" s="16"/>
      <c r="B41" s="16"/>
      <c r="C41" s="16"/>
      <c r="D41" s="16"/>
      <c r="I41" s="24"/>
      <c r="J41" s="34"/>
      <c r="K41" s="7">
        <f>SUM((G40*J40)-SUM(G40*J40)*I40)</f>
        <v>0</v>
      </c>
    </row>
    <row r="42" spans="1:11" x14ac:dyDescent="0.2">
      <c r="I42" s="24"/>
      <c r="J42" s="32"/>
      <c r="K42" s="7">
        <f>SUM((G41*J41)-SUM(G41*J41)*I41)</f>
        <v>0</v>
      </c>
    </row>
    <row r="43" spans="1:11" x14ac:dyDescent="0.2">
      <c r="I43" s="24"/>
      <c r="K43" s="7">
        <f>SUM((G42*J42)-SUM(G42*J42)*I42)</f>
        <v>0</v>
      </c>
    </row>
    <row r="44" spans="1:11" x14ac:dyDescent="0.2">
      <c r="G44" s="22"/>
      <c r="H44" s="22"/>
      <c r="I44" s="22"/>
      <c r="J44" s="22"/>
      <c r="K44" s="7"/>
    </row>
    <row r="45" spans="1:11" x14ac:dyDescent="0.2">
      <c r="K45" s="7"/>
    </row>
    <row r="46" spans="1:11" x14ac:dyDescent="0.2">
      <c r="K46" s="29"/>
    </row>
    <row r="47" spans="1:11" x14ac:dyDescent="0.2">
      <c r="E47" s="16"/>
      <c r="F47" s="16"/>
      <c r="G47" s="47" t="s">
        <v>64</v>
      </c>
      <c r="H47" s="47"/>
      <c r="I47" s="47"/>
      <c r="J47" s="39">
        <f>SUM(K13:K46)</f>
        <v>0</v>
      </c>
      <c r="K47" s="40"/>
    </row>
    <row r="48" spans="1:11" x14ac:dyDescent="0.2">
      <c r="E48" s="49" t="s">
        <v>62</v>
      </c>
      <c r="F48" s="50"/>
      <c r="G48" s="48">
        <v>0.2</v>
      </c>
      <c r="H48" s="48"/>
      <c r="I48" s="48"/>
      <c r="J48" s="39">
        <f>(SUMIF(H13:H43,1,K13:K46))*20%</f>
        <v>0</v>
      </c>
      <c r="K48" s="40"/>
    </row>
    <row r="49" spans="5:11" x14ac:dyDescent="0.2">
      <c r="E49" s="51" t="s">
        <v>63</v>
      </c>
      <c r="F49" s="52"/>
      <c r="G49" s="41">
        <v>5.5E-2</v>
      </c>
      <c r="H49" s="41"/>
      <c r="I49" s="41"/>
      <c r="J49" s="39">
        <f>(SUMIF(H13:H43,2,K13:K46))*5.5%</f>
        <v>0</v>
      </c>
      <c r="K49" s="40"/>
    </row>
    <row r="50" spans="5:11" x14ac:dyDescent="0.2">
      <c r="G50" s="42" t="s">
        <v>65</v>
      </c>
      <c r="H50" s="42"/>
      <c r="I50" s="42"/>
      <c r="J50" s="39">
        <f>SUM(J47+J48+J49)</f>
        <v>0</v>
      </c>
      <c r="K50" s="40"/>
    </row>
  </sheetData>
  <mergeCells count="16">
    <mergeCell ref="I10:K10"/>
    <mergeCell ref="B12:E12"/>
    <mergeCell ref="G47:I47"/>
    <mergeCell ref="G48:I48"/>
    <mergeCell ref="E48:F48"/>
    <mergeCell ref="E49:F49"/>
    <mergeCell ref="B7:C7"/>
    <mergeCell ref="G7:K7"/>
    <mergeCell ref="G3:K3"/>
    <mergeCell ref="G2:K2"/>
    <mergeCell ref="G4:K4"/>
    <mergeCell ref="H5:K5"/>
    <mergeCell ref="G6:K6"/>
    <mergeCell ref="B4:C4"/>
    <mergeCell ref="B5:C5"/>
    <mergeCell ref="B6:C6"/>
  </mergeCells>
  <pageMargins left="0.25" right="0.25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J10"/>
  <sheetViews>
    <sheetView zoomScale="120" zoomScaleNormal="120" workbookViewId="0">
      <selection activeCell="A10" sqref="A10"/>
    </sheetView>
  </sheetViews>
  <sheetFormatPr baseColWidth="10" defaultRowHeight="12" x14ac:dyDescent="0.2"/>
  <cols>
    <col min="1" max="1" width="8.42578125" style="5" bestFit="1" customWidth="1"/>
    <col min="2" max="2" width="39.42578125" style="6" bestFit="1" customWidth="1"/>
    <col min="3" max="5" width="3.5703125" style="6" hidden="1" customWidth="1"/>
    <col min="6" max="6" width="7.5703125" style="10" customWidth="1"/>
    <col min="7" max="7" width="9.85546875" style="7" customWidth="1"/>
    <col min="8" max="8" width="3.28515625" style="11" bestFit="1" customWidth="1"/>
    <col min="9" max="9" width="7.85546875" style="37" bestFit="1" customWidth="1"/>
    <col min="10" max="10" width="11.42578125" style="11"/>
    <col min="11" max="16384" width="11.42578125" style="6"/>
  </cols>
  <sheetData>
    <row r="2" spans="1:10" ht="15.75" x14ac:dyDescent="0.25">
      <c r="B2" s="14" t="s">
        <v>5</v>
      </c>
      <c r="C2" s="14"/>
      <c r="D2" s="14"/>
      <c r="E2" s="14"/>
    </row>
    <row r="4" spans="1:10" s="2" customFormat="1" ht="24" x14ac:dyDescent="0.2">
      <c r="A4" s="3" t="s">
        <v>0</v>
      </c>
      <c r="B4" s="1" t="s">
        <v>1</v>
      </c>
      <c r="C4" s="1"/>
      <c r="D4" s="1"/>
      <c r="E4" s="1"/>
      <c r="F4" s="8" t="s">
        <v>3</v>
      </c>
      <c r="G4" s="9" t="s">
        <v>4</v>
      </c>
      <c r="H4" s="8"/>
      <c r="I4" s="35" t="s">
        <v>40</v>
      </c>
      <c r="J4" s="3" t="s">
        <v>2</v>
      </c>
    </row>
    <row r="5" spans="1:10" x14ac:dyDescent="0.2">
      <c r="A5" s="5" t="s">
        <v>47</v>
      </c>
      <c r="B5" s="25" t="s">
        <v>66</v>
      </c>
      <c r="C5" s="25"/>
      <c r="D5" s="25"/>
      <c r="E5" s="25"/>
      <c r="F5" s="10" t="s">
        <v>56</v>
      </c>
      <c r="G5" s="7">
        <v>10</v>
      </c>
      <c r="H5" s="11">
        <v>2</v>
      </c>
      <c r="I5" s="36"/>
    </row>
    <row r="6" spans="1:10" x14ac:dyDescent="0.2">
      <c r="A6" s="5" t="s">
        <v>48</v>
      </c>
      <c r="B6" s="25" t="s">
        <v>52</v>
      </c>
      <c r="C6" s="25"/>
      <c r="D6" s="25"/>
      <c r="E6" s="25"/>
      <c r="F6" s="10" t="s">
        <v>57</v>
      </c>
      <c r="G6" s="7">
        <v>11</v>
      </c>
      <c r="H6" s="11">
        <v>2</v>
      </c>
      <c r="I6" s="36"/>
    </row>
    <row r="7" spans="1:10" x14ac:dyDescent="0.2">
      <c r="A7" s="5" t="s">
        <v>49</v>
      </c>
      <c r="B7" s="25" t="s">
        <v>53</v>
      </c>
      <c r="C7" s="25"/>
      <c r="D7" s="25"/>
      <c r="E7" s="25"/>
      <c r="F7" s="10" t="s">
        <v>58</v>
      </c>
      <c r="G7" s="7">
        <v>12</v>
      </c>
      <c r="H7" s="11">
        <v>2</v>
      </c>
      <c r="I7" s="36"/>
    </row>
    <row r="8" spans="1:10" x14ac:dyDescent="0.2">
      <c r="A8" s="5" t="s">
        <v>50</v>
      </c>
      <c r="B8" s="25" t="s">
        <v>54</v>
      </c>
      <c r="F8" s="10" t="s">
        <v>59</v>
      </c>
      <c r="G8" s="7">
        <v>13</v>
      </c>
      <c r="H8" s="11">
        <v>2</v>
      </c>
      <c r="I8" s="38"/>
    </row>
    <row r="9" spans="1:10" x14ac:dyDescent="0.2">
      <c r="A9" s="5" t="s">
        <v>51</v>
      </c>
      <c r="B9" s="25" t="s">
        <v>55</v>
      </c>
      <c r="F9" s="10" t="s">
        <v>60</v>
      </c>
      <c r="G9" s="7">
        <v>14</v>
      </c>
      <c r="H9" s="11">
        <v>1</v>
      </c>
      <c r="I9" s="38"/>
    </row>
    <row r="10" spans="1:10" x14ac:dyDescent="0.2">
      <c r="B10" s="25"/>
      <c r="I10" s="38"/>
    </row>
  </sheetData>
  <phoneticPr fontId="4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L10"/>
  <sheetViews>
    <sheetView zoomScale="120" zoomScaleNormal="120" workbookViewId="0">
      <selection activeCell="A24" sqref="A24"/>
    </sheetView>
  </sheetViews>
  <sheetFormatPr baseColWidth="10" defaultRowHeight="15" x14ac:dyDescent="0.25"/>
  <cols>
    <col min="1" max="1" width="8.42578125" style="5" bestFit="1" customWidth="1"/>
    <col min="2" max="2" width="39.42578125" style="6" bestFit="1" customWidth="1"/>
    <col min="3" max="5" width="3.5703125" style="6" hidden="1" customWidth="1"/>
    <col min="6" max="6" width="7.5703125" style="10" customWidth="1"/>
    <col min="7" max="7" width="9.85546875" style="7" customWidth="1"/>
    <col min="8" max="8" width="3.28515625" style="11" bestFit="1" customWidth="1"/>
    <col min="9" max="9" width="6.28515625" style="11" bestFit="1" customWidth="1"/>
    <col min="10" max="10" width="11.42578125" style="11"/>
    <col min="12" max="16384" width="11.42578125" style="6"/>
  </cols>
  <sheetData>
    <row r="2" spans="1:12" ht="15.75" x14ac:dyDescent="0.25">
      <c r="B2" s="14" t="s">
        <v>5</v>
      </c>
      <c r="C2" s="14"/>
      <c r="D2" s="14"/>
      <c r="E2" s="14"/>
    </row>
    <row r="4" spans="1:12" s="2" customFormat="1" ht="24" x14ac:dyDescent="0.2">
      <c r="A4" s="3" t="s">
        <v>0</v>
      </c>
      <c r="B4" s="1" t="s">
        <v>1</v>
      </c>
      <c r="C4" s="1"/>
      <c r="D4" s="1"/>
      <c r="E4" s="1"/>
      <c r="F4" s="8" t="s">
        <v>3</v>
      </c>
      <c r="G4" s="9" t="s">
        <v>4</v>
      </c>
      <c r="H4" s="8"/>
      <c r="I4" s="35" t="s">
        <v>40</v>
      </c>
      <c r="J4" s="3" t="s">
        <v>2</v>
      </c>
      <c r="L4" s="4"/>
    </row>
    <row r="5" spans="1:12" x14ac:dyDescent="0.25">
      <c r="A5" s="5" t="s">
        <v>67</v>
      </c>
      <c r="B5" s="25" t="s">
        <v>79</v>
      </c>
      <c r="C5" s="25"/>
      <c r="D5" s="25"/>
      <c r="E5" s="25"/>
      <c r="F5" s="10" t="s">
        <v>56</v>
      </c>
      <c r="G5" s="7">
        <v>10</v>
      </c>
      <c r="H5" s="11">
        <v>2</v>
      </c>
      <c r="I5" s="36"/>
    </row>
    <row r="6" spans="1:12" x14ac:dyDescent="0.25">
      <c r="A6" s="5" t="s">
        <v>68</v>
      </c>
      <c r="B6" s="25" t="s">
        <v>73</v>
      </c>
      <c r="C6" s="25"/>
      <c r="D6" s="25"/>
      <c r="E6" s="25"/>
      <c r="F6" s="10" t="s">
        <v>57</v>
      </c>
      <c r="G6" s="7">
        <v>11</v>
      </c>
      <c r="H6" s="11">
        <v>2</v>
      </c>
      <c r="I6" s="36"/>
    </row>
    <row r="7" spans="1:12" x14ac:dyDescent="0.25">
      <c r="A7" s="5" t="s">
        <v>69</v>
      </c>
      <c r="B7" s="25" t="s">
        <v>74</v>
      </c>
      <c r="C7" s="25"/>
      <c r="D7" s="25"/>
      <c r="E7" s="25"/>
      <c r="F7" s="10" t="s">
        <v>58</v>
      </c>
      <c r="G7" s="7">
        <v>12</v>
      </c>
      <c r="H7" s="11">
        <v>2</v>
      </c>
      <c r="I7" s="36"/>
    </row>
    <row r="8" spans="1:12" x14ac:dyDescent="0.25">
      <c r="A8" s="5" t="s">
        <v>70</v>
      </c>
      <c r="B8" s="25" t="s">
        <v>75</v>
      </c>
      <c r="F8" s="10" t="s">
        <v>59</v>
      </c>
      <c r="G8" s="7">
        <v>13</v>
      </c>
      <c r="H8" s="11">
        <v>2</v>
      </c>
    </row>
    <row r="9" spans="1:12" x14ac:dyDescent="0.25">
      <c r="A9" s="5" t="s">
        <v>71</v>
      </c>
      <c r="B9" s="25" t="s">
        <v>76</v>
      </c>
      <c r="F9" s="10" t="s">
        <v>60</v>
      </c>
      <c r="G9" s="7">
        <v>100</v>
      </c>
      <c r="H9" s="11">
        <v>1</v>
      </c>
    </row>
    <row r="10" spans="1:12" x14ac:dyDescent="0.25">
      <c r="A10" s="5" t="s">
        <v>72</v>
      </c>
      <c r="B10" s="25" t="s">
        <v>77</v>
      </c>
      <c r="F10" s="10" t="s">
        <v>61</v>
      </c>
      <c r="H10" s="11">
        <v>2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J13"/>
  <sheetViews>
    <sheetView workbookViewId="0">
      <selection activeCell="B15" sqref="B15"/>
    </sheetView>
  </sheetViews>
  <sheetFormatPr baseColWidth="10" defaultRowHeight="15" x14ac:dyDescent="0.25"/>
  <cols>
    <col min="1" max="1" width="11.5703125" customWidth="1"/>
    <col min="2" max="3" width="23" customWidth="1"/>
    <col min="4" max="4" width="24.85546875" customWidth="1"/>
    <col min="5" max="5" width="17.140625" bestFit="1" customWidth="1"/>
    <col min="7" max="7" width="19.140625" bestFit="1" customWidth="1"/>
    <col min="8" max="8" width="17.7109375" style="13" bestFit="1" customWidth="1"/>
    <col min="9" max="9" width="13.28515625" bestFit="1" customWidth="1"/>
  </cols>
  <sheetData>
    <row r="2" spans="1:10" ht="18.75" x14ac:dyDescent="0.3">
      <c r="B2" s="12" t="s">
        <v>8</v>
      </c>
      <c r="C2" s="12"/>
    </row>
    <row r="4" spans="1:10" x14ac:dyDescent="0.25">
      <c r="A4" t="s">
        <v>30</v>
      </c>
      <c r="B4" t="s">
        <v>9</v>
      </c>
      <c r="C4" t="s">
        <v>29</v>
      </c>
      <c r="D4" t="s">
        <v>10</v>
      </c>
      <c r="E4" t="s">
        <v>6</v>
      </c>
      <c r="F4" t="s">
        <v>11</v>
      </c>
      <c r="G4" t="s">
        <v>7</v>
      </c>
      <c r="H4" s="13" t="s">
        <v>12</v>
      </c>
      <c r="I4" t="s">
        <v>13</v>
      </c>
      <c r="J4" t="s">
        <v>14</v>
      </c>
    </row>
    <row r="5" spans="1:10" x14ac:dyDescent="0.25">
      <c r="A5">
        <v>1</v>
      </c>
      <c r="B5" t="s">
        <v>21</v>
      </c>
      <c r="D5" t="s">
        <v>24</v>
      </c>
      <c r="E5" t="s">
        <v>25</v>
      </c>
      <c r="F5">
        <v>88480</v>
      </c>
      <c r="G5" t="s">
        <v>26</v>
      </c>
      <c r="H5" s="13">
        <v>80778881500015</v>
      </c>
      <c r="I5" t="s">
        <v>27</v>
      </c>
      <c r="J5">
        <v>7</v>
      </c>
    </row>
    <row r="6" spans="1:10" x14ac:dyDescent="0.25">
      <c r="A6">
        <v>2</v>
      </c>
      <c r="B6" t="s">
        <v>22</v>
      </c>
      <c r="D6">
        <v>8</v>
      </c>
      <c r="E6">
        <v>9</v>
      </c>
      <c r="F6">
        <v>10</v>
      </c>
      <c r="G6">
        <v>11</v>
      </c>
      <c r="H6" s="13">
        <v>12</v>
      </c>
      <c r="I6">
        <v>13</v>
      </c>
      <c r="J6">
        <v>14</v>
      </c>
    </row>
    <row r="7" spans="1:10" x14ac:dyDescent="0.25">
      <c r="B7" t="s">
        <v>23</v>
      </c>
    </row>
    <row r="8" spans="1:10" x14ac:dyDescent="0.25">
      <c r="B8" t="s">
        <v>15</v>
      </c>
    </row>
    <row r="9" spans="1:10" x14ac:dyDescent="0.25">
      <c r="B9" t="s">
        <v>17</v>
      </c>
    </row>
    <row r="10" spans="1:10" x14ac:dyDescent="0.25">
      <c r="B10" t="s">
        <v>16</v>
      </c>
    </row>
    <row r="11" spans="1:10" x14ac:dyDescent="0.25">
      <c r="B11" t="s">
        <v>18</v>
      </c>
    </row>
    <row r="12" spans="1:10" x14ac:dyDescent="0.25">
      <c r="B12" t="s">
        <v>19</v>
      </c>
    </row>
    <row r="13" spans="1:10" x14ac:dyDescent="0.25">
      <c r="B13" t="s">
        <v>20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Bon-Commande</vt:lpstr>
      <vt:lpstr>Huiles_Essentielles</vt:lpstr>
      <vt:lpstr>Huiles_Vegetales</vt:lpstr>
      <vt:lpstr>Feuil1</vt:lpstr>
      <vt:lpstr>Clients</vt:lpstr>
      <vt:lpstr>l_societe</vt:lpstr>
      <vt:lpstr>p_societe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MOSNIER</dc:creator>
  <cp:lastModifiedBy>DDFPT88</cp:lastModifiedBy>
  <cp:lastPrinted>2017-01-08T13:44:46Z</cp:lastPrinted>
  <dcterms:created xsi:type="dcterms:W3CDTF">2012-11-07T16:09:50Z</dcterms:created>
  <dcterms:modified xsi:type="dcterms:W3CDTF">2017-01-08T19:56:35Z</dcterms:modified>
</cp:coreProperties>
</file>