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C4075167-828B-4611-8FD4-9C726EDDF43A}" xr6:coauthVersionLast="45" xr6:coauthVersionMax="45" xr10:uidLastSave="{00000000-0000-0000-0000-000000000000}"/>
  <bookViews>
    <workbookView xWindow="-120" yWindow="-120" windowWidth="24240" windowHeight="13140" xr2:uid="{808FFF66-DB9A-4FC4-8DE8-42CF0FABA0F0}"/>
  </bookViews>
  <sheets>
    <sheet name="Feuil1" sheetId="1" r:id="rId1"/>
  </sheets>
  <definedNames>
    <definedName name="DonnéesExternes_1" localSheetId="0" hidden="1">Feuil1!$C$9:$C$25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data20_83080139-a824-44c6-9380-6b21516d9413" name="data20" connection="Requête - data20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0" i="1" l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11" i="1"/>
  <c r="F12" i="1"/>
  <c r="F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2B9CE31-D918-4BBA-AE85-A9C88E4AC5BA}" keepAlive="1" name="ModelConnection_DonnéesExternes_1" description="Modèle de données" type="5" refreshedVersion="6" minRefreshableVersion="5" saveData="1">
    <dbPr connection="Data Model Connection" command="data20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0D249C97-874D-4A61-9801-F1E063E68CC0}" name="Requête - data20" description="Connexion à la requête « data20 » dans le classeur." type="100" refreshedVersion="6" minRefreshableVersion="5">
    <extLst>
      <ext xmlns:x15="http://schemas.microsoft.com/office/spreadsheetml/2010/11/main" uri="{DE250136-89BD-433C-8126-D09CA5730AF9}">
        <x15:connection id="7a02904e-6834-4667-ab40-3c60cdd02832"/>
      </ext>
    </extLst>
  </connection>
  <connection id="3" xr16:uid="{A24DD405-CF8B-423E-8FFF-EBC3BDB26097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<sst xmlns="http://schemas.openxmlformats.org/spreadsheetml/2006/main" count="53" uniqueCount="26">
  <si>
    <t>journal</t>
  </si>
  <si>
    <t>date</t>
  </si>
  <si>
    <t>compte</t>
  </si>
  <si>
    <t>libelleCompte</t>
  </si>
  <si>
    <t>debit</t>
  </si>
  <si>
    <t>credit</t>
  </si>
  <si>
    <t>ANO</t>
  </si>
  <si>
    <t>Capital</t>
  </si>
  <si>
    <t>Réserve légale</t>
  </si>
  <si>
    <t>Autres réserves</t>
  </si>
  <si>
    <t>BCR</t>
  </si>
  <si>
    <t>Emprunts C AGRICOLE 166694</t>
  </si>
  <si>
    <t>EMPRUNT C AGRICOLE N°2223036</t>
  </si>
  <si>
    <t>Emprunt CAM</t>
  </si>
  <si>
    <t>Concessions et droits similaires</t>
  </si>
  <si>
    <t>Logiciels</t>
  </si>
  <si>
    <t>ACH</t>
  </si>
  <si>
    <t>Fonds commercial</t>
  </si>
  <si>
    <t>Installations sur sol propre</t>
  </si>
  <si>
    <t>Installations techniques, matériel et outillage</t>
  </si>
  <si>
    <t>VAISSELLE</t>
  </si>
  <si>
    <t>Installations générales</t>
  </si>
  <si>
    <t>Matériel de bureau et informatique</t>
  </si>
  <si>
    <t>Mobilier</t>
  </si>
  <si>
    <t>Dépôts et cautionnements versés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</si>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</sst>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2">
    <cellStyle name="Normal" xfId="0" builtinId="0"/>
    <cellStyle name="Normal 2" xfId="1" xr:uid="{7CF4AE51-E135-41BB-900C-C95489AF3E6F}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123825</xdr:colOff>
      <xdr:row>28</xdr:row>
      <xdr:rowOff>114300</xdr:rowOff>
    </xdr:from>
    <xdr:to>
      <xdr:col>18</xdr:col>
      <xdr:colOff>628650</xdr:colOff>
      <xdr:row>40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3FAB691-006D-48E8-B0E3-8BC20F237421}"/>
            </a:ext>
          </a:extLst>
        </xdr:cNvPr>
        <xdr:cNvSpPr txBox="1"/>
      </xdr:nvSpPr>
      <xdr:spPr>
        <a:xfrm>
          <a:off x="7810500" y="5448300"/>
          <a:ext cx="6800850" cy="2286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souhaite extraire d'un tableau le total des valeurs en fonction d'une plage de critères.</a:t>
          </a:r>
          <a:br>
            <a:rPr lang="fr-FR"/>
          </a:br>
          <a:br>
            <a:rPr lang="fr-FR"/>
          </a:br>
          <a:r>
            <a:rPr lang="fr-FR"/>
            <a:t>Dans mon exemple, j'ai un tableau d'écritures comptables (nommé data20)</a:t>
          </a:r>
          <a:br>
            <a:rPr lang="fr-FR"/>
          </a:br>
          <a:br>
            <a:rPr lang="fr-FR"/>
          </a:br>
          <a:r>
            <a:rPr lang="fr-FR"/>
            <a:t>J'utilise SOMMEPROD pour, par exemple faire le total au crédit du compte 101000 de telle date à telle date.</a:t>
          </a:r>
          <a:br>
            <a:rPr lang="fr-FR"/>
          </a:br>
          <a:r>
            <a:rPr lang="fr-FR"/>
            <a:t>Jusque là, pas de soucis.</a:t>
          </a:r>
          <a:br>
            <a:rPr lang="fr-FR"/>
          </a:b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A586FCCE-DC82-47F8-9173-D901DA30A059}" autoFormatId="16" applyNumberFormats="0" applyBorderFormats="0" applyFontFormats="0" applyPatternFormats="0" applyAlignmentFormats="0" applyWidthHeightFormats="0">
  <queryTableRefresh nextId="2">
    <queryTableFields count="1">
      <queryTableField id="1" name="compte" tableColumnId="1"/>
    </queryTableFields>
  </queryTableRefresh>
  <extLst>
    <ext xmlns:x15="http://schemas.microsoft.com/office/spreadsheetml/2010/11/main" uri="{883FBD77-0823-4a55-B5E3-86C4891E6966}">
      <x15:queryTable sourceDataName="Requête - data20"/>
    </ext>
  </extLst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FCE3A8B-5108-4706-AA5C-D51F9D86014C}" name="data20" displayName="data20" ref="M5:R27" totalsRowShown="0">
  <autoFilter ref="M5:R27" xr:uid="{7CA950D2-C89A-4766-9E4D-8B82D51F463D}"/>
  <tableColumns count="6">
    <tableColumn id="1" xr3:uid="{558C95EE-1411-4D7C-BEC0-C22466AFF6EF}" name="journal"/>
    <tableColumn id="2" xr3:uid="{C71ADF48-A40A-4F50-B56C-265763A40F80}" name="date" dataDxfId="0"/>
    <tableColumn id="3" xr3:uid="{08FF11B3-A153-4568-85BB-CE358DE46588}" name="compte"/>
    <tableColumn id="4" xr3:uid="{3799D355-FD70-4D4D-A37F-B2F91ADDB6C4}" name="libelleCompte"/>
    <tableColumn id="5" xr3:uid="{8B4DC14A-FF6A-46E3-A2FA-0D3DF5CD1048}" name="debit"/>
    <tableColumn id="6" xr3:uid="{60E44FD4-5D0C-47E8-84D9-F8252A07FB3B}" name="credi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1A6351-B07E-4FAE-8F82-9A67497F5AD0}" name="data20_2" displayName="data20_2" ref="C9:C25" tableType="queryTable" totalsRowShown="0">
  <autoFilter ref="C9:C25" xr:uid="{B2F26F14-8129-4514-9407-87B128CA2700}"/>
  <tableColumns count="1">
    <tableColumn id="1" xr3:uid="{C56CB670-D967-49E5-A592-96E16A5AB1D9}" uniqueName="1" name="compt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26987-905C-40E8-8918-57F94B8C2955}">
  <dimension ref="C5:R30"/>
  <sheetViews>
    <sheetView tabSelected="1" topLeftCell="C8" workbookViewId="0">
      <selection activeCell="F30" sqref="F30"/>
    </sheetView>
  </sheetViews>
  <sheetFormatPr baseColWidth="10" defaultRowHeight="15" x14ac:dyDescent="0.25"/>
  <cols>
    <col min="3" max="3" width="12.42578125" customWidth="1"/>
    <col min="16" max="16" width="14.42578125" customWidth="1"/>
  </cols>
  <sheetData>
    <row r="5" spans="3:18" x14ac:dyDescent="0.25">
      <c r="M5" t="s">
        <v>0</v>
      </c>
      <c r="N5" t="s">
        <v>1</v>
      </c>
      <c r="O5" t="s">
        <v>2</v>
      </c>
      <c r="P5" t="s">
        <v>3</v>
      </c>
      <c r="Q5" t="s">
        <v>4</v>
      </c>
      <c r="R5" t="s">
        <v>5</v>
      </c>
    </row>
    <row r="6" spans="3:18" x14ac:dyDescent="0.25">
      <c r="M6" t="s">
        <v>6</v>
      </c>
      <c r="N6" s="1">
        <v>43831</v>
      </c>
      <c r="O6">
        <v>101000</v>
      </c>
      <c r="P6" t="s">
        <v>7</v>
      </c>
      <c r="Q6">
        <v>0</v>
      </c>
      <c r="R6">
        <v>91469.41</v>
      </c>
    </row>
    <row r="7" spans="3:18" x14ac:dyDescent="0.25">
      <c r="M7" t="s">
        <v>6</v>
      </c>
      <c r="N7" s="1">
        <v>43831</v>
      </c>
      <c r="O7">
        <v>106100</v>
      </c>
      <c r="P7" t="s">
        <v>8</v>
      </c>
      <c r="Q7">
        <v>0</v>
      </c>
      <c r="R7">
        <v>9146.94</v>
      </c>
    </row>
    <row r="8" spans="3:18" x14ac:dyDescent="0.25">
      <c r="M8" t="s">
        <v>6</v>
      </c>
      <c r="N8" s="1">
        <v>43831</v>
      </c>
      <c r="O8">
        <v>106800</v>
      </c>
      <c r="P8" t="s">
        <v>9</v>
      </c>
      <c r="Q8">
        <v>0</v>
      </c>
      <c r="R8">
        <v>36319.870000000003</v>
      </c>
    </row>
    <row r="9" spans="3:18" x14ac:dyDescent="0.25">
      <c r="C9" t="s">
        <v>2</v>
      </c>
      <c r="D9" s="1">
        <v>43831</v>
      </c>
      <c r="E9" s="1">
        <v>43861</v>
      </c>
      <c r="F9" t="s">
        <v>5</v>
      </c>
      <c r="M9" t="s">
        <v>10</v>
      </c>
      <c r="N9" s="1">
        <v>43844</v>
      </c>
      <c r="O9">
        <v>164100</v>
      </c>
      <c r="P9" t="s">
        <v>11</v>
      </c>
      <c r="Q9">
        <v>790.59</v>
      </c>
      <c r="R9">
        <v>0</v>
      </c>
    </row>
    <row r="10" spans="3:18" x14ac:dyDescent="0.25">
      <c r="C10">
        <v>101000</v>
      </c>
      <c r="F10" s="2">
        <f>SUMPRODUCT((data20[credit])*(data20[date]&gt;=$D$9)*(data20[date]&lt;=$E$9)*(data20[compte]=$C10))</f>
        <v>91469.41</v>
      </c>
      <c r="M10" t="s">
        <v>10</v>
      </c>
      <c r="N10" s="1">
        <v>43875</v>
      </c>
      <c r="O10">
        <v>164100</v>
      </c>
      <c r="P10" t="s">
        <v>11</v>
      </c>
      <c r="Q10">
        <v>792.11</v>
      </c>
      <c r="R10">
        <v>0</v>
      </c>
    </row>
    <row r="11" spans="3:18" x14ac:dyDescent="0.25">
      <c r="C11">
        <v>106100</v>
      </c>
      <c r="F11" s="2">
        <f>SUMPRODUCT((data20[credit])*(data20[date]&gt;=$D$9)*(data20[date]&lt;=$E$9)*(data20[compte]=$C11))</f>
        <v>9146.94</v>
      </c>
      <c r="M11" t="s">
        <v>10</v>
      </c>
      <c r="N11" s="1">
        <v>43904</v>
      </c>
      <c r="O11">
        <v>164100</v>
      </c>
      <c r="P11" t="s">
        <v>11</v>
      </c>
      <c r="Q11">
        <v>793.64</v>
      </c>
      <c r="R11">
        <v>0</v>
      </c>
    </row>
    <row r="12" spans="3:18" x14ac:dyDescent="0.25">
      <c r="C12">
        <v>106800</v>
      </c>
      <c r="F12" s="2">
        <f>SUMPRODUCT((data20[credit])*(data20[date]&gt;=$D$9)*(data20[date]&lt;=$E$9)*(data20[compte]=$C12))</f>
        <v>36319.870000000003</v>
      </c>
      <c r="M12" t="s">
        <v>6</v>
      </c>
      <c r="N12" s="1">
        <v>43831</v>
      </c>
      <c r="O12">
        <v>164200</v>
      </c>
      <c r="P12" t="s">
        <v>12</v>
      </c>
      <c r="Q12">
        <v>0</v>
      </c>
      <c r="R12">
        <v>62367.86</v>
      </c>
    </row>
    <row r="13" spans="3:18" x14ac:dyDescent="0.25">
      <c r="C13">
        <v>164100</v>
      </c>
      <c r="F13" s="2">
        <f>SUMPRODUCT((data20[credit])*(data20[date]&gt;=$D$9)*(data20[date]&lt;=$E$9)*(data20[compte]=$C13))</f>
        <v>0</v>
      </c>
      <c r="M13" t="s">
        <v>10</v>
      </c>
      <c r="N13" s="1">
        <v>43844</v>
      </c>
      <c r="O13">
        <v>164200</v>
      </c>
      <c r="P13" t="s">
        <v>12</v>
      </c>
      <c r="Q13">
        <v>1655.72</v>
      </c>
      <c r="R13">
        <v>0</v>
      </c>
    </row>
    <row r="14" spans="3:18" x14ac:dyDescent="0.25">
      <c r="C14">
        <v>164200</v>
      </c>
      <c r="F14" s="2">
        <f>SUMPRODUCT((data20[credit])*(data20[date]&gt;=$D$9)*(data20[date]&lt;=$E$9)*(data20[compte]=$C14))</f>
        <v>62367.86</v>
      </c>
      <c r="M14" t="s">
        <v>10</v>
      </c>
      <c r="N14" s="1">
        <v>43875</v>
      </c>
      <c r="O14">
        <v>164200</v>
      </c>
      <c r="P14" t="s">
        <v>12</v>
      </c>
      <c r="Q14">
        <v>1657.36</v>
      </c>
      <c r="R14">
        <v>0</v>
      </c>
    </row>
    <row r="15" spans="3:18" x14ac:dyDescent="0.25">
      <c r="C15">
        <v>164530</v>
      </c>
      <c r="F15" s="2">
        <f>SUMPRODUCT((data20[credit])*(data20[date]&gt;=$D$9)*(data20[date]&lt;=$E$9)*(data20[compte]=$C15))</f>
        <v>20228.14</v>
      </c>
      <c r="M15" t="s">
        <v>10</v>
      </c>
      <c r="N15" s="1">
        <v>43904</v>
      </c>
      <c r="O15">
        <v>164200</v>
      </c>
      <c r="P15" t="s">
        <v>12</v>
      </c>
      <c r="Q15">
        <v>1659.01</v>
      </c>
      <c r="R15">
        <v>0</v>
      </c>
    </row>
    <row r="16" spans="3:18" x14ac:dyDescent="0.25">
      <c r="C16">
        <v>205000</v>
      </c>
      <c r="F16" s="2">
        <f>SUMPRODUCT((data20[credit])*(data20[date]&gt;=$D$9)*(data20[date]&lt;=$E$9)*(data20[compte]=$C16))</f>
        <v>0</v>
      </c>
      <c r="M16" t="s">
        <v>6</v>
      </c>
      <c r="N16" s="1">
        <v>43831</v>
      </c>
      <c r="O16">
        <v>164530</v>
      </c>
      <c r="P16" t="s">
        <v>13</v>
      </c>
      <c r="Q16">
        <v>0</v>
      </c>
      <c r="R16">
        <v>20228.14</v>
      </c>
    </row>
    <row r="17" spans="3:18" x14ac:dyDescent="0.25">
      <c r="C17">
        <v>205100</v>
      </c>
      <c r="F17" s="2">
        <f>SUMPRODUCT((data20[credit])*(data20[date]&gt;=$D$9)*(data20[date]&lt;=$E$9)*(data20[compte]=$C17))</f>
        <v>0</v>
      </c>
      <c r="M17" t="s">
        <v>6</v>
      </c>
      <c r="N17" s="1">
        <v>43831</v>
      </c>
      <c r="O17">
        <v>205000</v>
      </c>
      <c r="P17" t="s">
        <v>14</v>
      </c>
      <c r="Q17">
        <v>450</v>
      </c>
      <c r="R17">
        <v>0</v>
      </c>
    </row>
    <row r="18" spans="3:18" x14ac:dyDescent="0.25">
      <c r="C18">
        <v>207000</v>
      </c>
      <c r="F18" s="2">
        <f>SUMPRODUCT((data20[credit])*(data20[date]&gt;=$D$9)*(data20[date]&lt;=$E$9)*(data20[compte]=$C18))</f>
        <v>0</v>
      </c>
      <c r="M18" t="s">
        <v>6</v>
      </c>
      <c r="N18" s="1">
        <v>43831</v>
      </c>
      <c r="O18">
        <v>205100</v>
      </c>
      <c r="P18" t="s">
        <v>15</v>
      </c>
      <c r="Q18">
        <v>700</v>
      </c>
      <c r="R18">
        <v>0</v>
      </c>
    </row>
    <row r="19" spans="3:18" x14ac:dyDescent="0.25">
      <c r="C19">
        <v>213500</v>
      </c>
      <c r="F19" s="2">
        <f>SUMPRODUCT((data20[credit])*(data20[date]&gt;=$D$9)*(data20[date]&lt;=$E$9)*(data20[compte]=$C19))</f>
        <v>0</v>
      </c>
      <c r="M19" t="s">
        <v>16</v>
      </c>
      <c r="N19" s="1">
        <v>43894</v>
      </c>
      <c r="O19">
        <v>205100</v>
      </c>
      <c r="P19" t="s">
        <v>15</v>
      </c>
      <c r="Q19">
        <v>1185</v>
      </c>
      <c r="R19">
        <v>0</v>
      </c>
    </row>
    <row r="20" spans="3:18" x14ac:dyDescent="0.25">
      <c r="C20">
        <v>215000</v>
      </c>
      <c r="F20" s="2">
        <f>SUMPRODUCT((data20[credit])*(data20[date]&gt;=$D$9)*(data20[date]&lt;=$E$9)*(data20[compte]=$C20))</f>
        <v>0</v>
      </c>
      <c r="M20" t="s">
        <v>6</v>
      </c>
      <c r="N20" s="1">
        <v>43831</v>
      </c>
      <c r="O20">
        <v>207000</v>
      </c>
      <c r="P20" t="s">
        <v>17</v>
      </c>
      <c r="Q20">
        <v>94518.39</v>
      </c>
      <c r="R20">
        <v>0</v>
      </c>
    </row>
    <row r="21" spans="3:18" x14ac:dyDescent="0.25">
      <c r="C21">
        <v>215401</v>
      </c>
      <c r="F21" s="2">
        <f>SUMPRODUCT((data20[credit])*(data20[date]&gt;=$D$9)*(data20[date]&lt;=$E$9)*(data20[compte]=$C21))</f>
        <v>0</v>
      </c>
      <c r="M21" t="s">
        <v>6</v>
      </c>
      <c r="N21" s="1">
        <v>43831</v>
      </c>
      <c r="O21">
        <v>213500</v>
      </c>
      <c r="P21" t="s">
        <v>18</v>
      </c>
      <c r="Q21">
        <v>24736.44</v>
      </c>
      <c r="R21">
        <v>0</v>
      </c>
    </row>
    <row r="22" spans="3:18" x14ac:dyDescent="0.25">
      <c r="C22">
        <v>218100</v>
      </c>
      <c r="F22" s="2">
        <f>SUMPRODUCT((data20[credit])*(data20[date]&gt;=$D$9)*(data20[date]&lt;=$E$9)*(data20[compte]=$C22))</f>
        <v>0</v>
      </c>
      <c r="M22" t="s">
        <v>6</v>
      </c>
      <c r="N22" s="1">
        <v>43831</v>
      </c>
      <c r="O22">
        <v>215000</v>
      </c>
      <c r="P22" t="s">
        <v>19</v>
      </c>
      <c r="Q22">
        <v>138496.01</v>
      </c>
      <c r="R22">
        <v>0</v>
      </c>
    </row>
    <row r="23" spans="3:18" x14ac:dyDescent="0.25">
      <c r="C23">
        <v>218300</v>
      </c>
      <c r="F23" s="2">
        <f>SUMPRODUCT((data20[credit])*(data20[date]&gt;=$D$9)*(data20[date]&lt;=$E$9)*(data20[compte]=$C23))</f>
        <v>0</v>
      </c>
      <c r="M23" t="s">
        <v>6</v>
      </c>
      <c r="N23" s="1">
        <v>43831</v>
      </c>
      <c r="O23">
        <v>215401</v>
      </c>
      <c r="P23" t="s">
        <v>20</v>
      </c>
      <c r="Q23">
        <v>11547.89</v>
      </c>
      <c r="R23">
        <v>0</v>
      </c>
    </row>
    <row r="24" spans="3:18" x14ac:dyDescent="0.25">
      <c r="C24">
        <v>218400</v>
      </c>
      <c r="F24" s="2">
        <f>SUMPRODUCT((data20[credit])*(data20[date]&gt;=$D$9)*(data20[date]&lt;=$E$9)*(data20[compte]=$C24))</f>
        <v>0</v>
      </c>
      <c r="M24" t="s">
        <v>6</v>
      </c>
      <c r="N24" s="1">
        <v>43831</v>
      </c>
      <c r="O24">
        <v>218100</v>
      </c>
      <c r="P24" t="s">
        <v>21</v>
      </c>
      <c r="Q24">
        <v>102965.69</v>
      </c>
      <c r="R24">
        <v>0</v>
      </c>
    </row>
    <row r="25" spans="3:18" x14ac:dyDescent="0.25">
      <c r="C25">
        <v>275000</v>
      </c>
      <c r="F25" s="2">
        <f>SUMPRODUCT((data20[credit])*(data20[date]&gt;=$D$9)*(data20[date]&lt;=$E$9)*(data20[compte]=$C25))</f>
        <v>0</v>
      </c>
      <c r="M25" t="s">
        <v>6</v>
      </c>
      <c r="N25" s="1">
        <v>43831</v>
      </c>
      <c r="O25">
        <v>218300</v>
      </c>
      <c r="P25" t="s">
        <v>22</v>
      </c>
      <c r="Q25">
        <v>13223.27</v>
      </c>
      <c r="R25">
        <v>0</v>
      </c>
    </row>
    <row r="26" spans="3:18" x14ac:dyDescent="0.25">
      <c r="M26" t="s">
        <v>6</v>
      </c>
      <c r="N26" s="1">
        <v>43831</v>
      </c>
      <c r="O26">
        <v>218400</v>
      </c>
      <c r="P26" t="s">
        <v>23</v>
      </c>
      <c r="Q26">
        <v>26776.37</v>
      </c>
      <c r="R26">
        <v>0</v>
      </c>
    </row>
    <row r="27" spans="3:18" x14ac:dyDescent="0.25">
      <c r="M27" t="s">
        <v>6</v>
      </c>
      <c r="N27" s="1">
        <v>43831</v>
      </c>
      <c r="O27">
        <v>275000</v>
      </c>
      <c r="P27" t="s">
        <v>24</v>
      </c>
      <c r="Q27">
        <v>3740.74</v>
      </c>
      <c r="R27">
        <v>0</v>
      </c>
    </row>
    <row r="29" spans="3:18" x14ac:dyDescent="0.25">
      <c r="F29" t="s">
        <v>25</v>
      </c>
    </row>
    <row r="30" spans="3:18" x14ac:dyDescent="0.25">
      <c r="F30" s="2">
        <f>SUM(F10:F25)</f>
        <v>219532.22000000003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82D382-5E46-4820-8E0A-5B73EDFA2A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de Vielder</dc:creator>
  <cp:lastModifiedBy>jp</cp:lastModifiedBy>
  <dcterms:created xsi:type="dcterms:W3CDTF">2020-05-22T12:51:33Z</dcterms:created>
  <dcterms:modified xsi:type="dcterms:W3CDTF">2020-05-22T13:51:22Z</dcterms:modified>
</cp:coreProperties>
</file>