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4000" windowHeight="9885"/>
  </bookViews>
  <sheets>
    <sheet name="Repartition" sheetId="17" r:id="rId1"/>
  </sheets>
  <definedNames>
    <definedName name="nbclasses">Repartition!$BM$4</definedName>
  </definedNames>
  <calcPr calcId="152511"/>
</workbook>
</file>

<file path=xl/calcChain.xml><?xml version="1.0" encoding="utf-8"?>
<calcChain xmlns="http://schemas.openxmlformats.org/spreadsheetml/2006/main">
  <c r="AI11" i="17" l="1"/>
  <c r="AI12" i="17"/>
  <c r="AI13" i="17"/>
  <c r="AI14" i="17"/>
  <c r="AI15" i="17"/>
  <c r="AI16" i="17"/>
  <c r="AI17" i="17"/>
  <c r="AI18" i="17"/>
  <c r="AI19" i="17"/>
  <c r="AI20" i="17"/>
  <c r="AI21" i="17"/>
  <c r="AI22" i="17"/>
  <c r="AI23" i="17"/>
  <c r="AI24" i="17"/>
  <c r="AI25" i="17"/>
  <c r="AI26" i="17"/>
  <c r="AI27" i="17"/>
  <c r="AI28" i="17"/>
  <c r="AI29" i="17"/>
  <c r="AI30" i="17"/>
  <c r="AI31" i="17"/>
  <c r="AI32" i="17"/>
  <c r="AI33" i="17"/>
  <c r="AI34" i="17"/>
  <c r="AI35" i="17"/>
  <c r="AI36" i="17"/>
  <c r="AI37" i="17"/>
  <c r="AI38" i="17"/>
  <c r="AI39" i="17"/>
  <c r="AI40" i="17"/>
  <c r="AI41" i="17"/>
  <c r="AI42" i="17"/>
  <c r="AI43" i="17"/>
  <c r="AI44" i="17"/>
  <c r="AI45" i="17"/>
  <c r="AI46" i="17"/>
  <c r="AI47" i="17"/>
  <c r="AI48" i="17"/>
  <c r="AI49" i="17"/>
  <c r="AI50" i="17"/>
  <c r="AI10" i="17"/>
  <c r="AF11" i="17"/>
  <c r="AF12" i="17"/>
  <c r="AF13" i="17"/>
  <c r="AF14" i="17"/>
  <c r="AF15" i="17"/>
  <c r="AF16" i="17"/>
  <c r="AF17" i="17"/>
  <c r="AF18" i="17"/>
  <c r="AF19" i="17"/>
  <c r="AF20" i="17"/>
  <c r="AF21" i="17"/>
  <c r="AF22" i="17"/>
  <c r="AF23" i="17"/>
  <c r="AF24" i="17"/>
  <c r="AF25" i="17"/>
  <c r="AF26" i="17"/>
  <c r="AF27" i="17"/>
  <c r="AF28" i="17"/>
  <c r="AF29" i="17"/>
  <c r="AF30" i="17"/>
  <c r="AF31" i="17"/>
  <c r="AF32" i="17"/>
  <c r="AF33" i="17"/>
  <c r="AF34" i="17"/>
  <c r="AF35" i="17"/>
  <c r="AF36" i="17"/>
  <c r="AF37" i="17"/>
  <c r="AF38" i="17"/>
  <c r="AF39" i="17"/>
  <c r="AF40" i="17"/>
  <c r="AF41" i="17"/>
  <c r="AF42" i="17"/>
  <c r="AF43" i="17"/>
  <c r="AF44" i="17"/>
  <c r="AF45" i="17"/>
  <c r="AF46" i="17"/>
  <c r="AF47" i="17"/>
  <c r="AF48" i="17"/>
  <c r="AF49" i="17"/>
  <c r="AF50" i="17"/>
  <c r="AF10" i="17"/>
  <c r="BM11" i="17" l="1"/>
  <c r="BM12" i="17"/>
  <c r="BM13" i="17"/>
  <c r="BM14" i="17"/>
  <c r="BM15" i="17"/>
  <c r="BM16" i="17"/>
  <c r="BM17" i="17"/>
  <c r="BM18" i="17"/>
  <c r="BM19" i="17"/>
  <c r="BM20" i="17"/>
  <c r="BM21" i="17"/>
  <c r="BM22" i="17"/>
  <c r="BM23" i="17"/>
  <c r="BM24" i="17"/>
  <c r="BM25" i="17"/>
  <c r="BM26" i="17"/>
  <c r="BM27" i="17"/>
  <c r="BM28" i="17"/>
  <c r="BM29" i="17"/>
  <c r="BM30" i="17"/>
  <c r="BM31" i="17"/>
  <c r="BM32" i="17"/>
  <c r="BM33" i="17"/>
  <c r="BM34" i="17"/>
  <c r="BM35" i="17"/>
  <c r="BM36" i="17"/>
  <c r="BM37" i="17"/>
  <c r="BM38" i="17"/>
  <c r="BM39" i="17"/>
  <c r="BM40" i="17"/>
  <c r="BM41" i="17"/>
  <c r="BM42" i="17"/>
  <c r="BM43" i="17"/>
  <c r="BM44" i="17"/>
  <c r="BM45" i="17"/>
  <c r="BM46" i="17"/>
  <c r="BM47" i="17"/>
  <c r="BM48" i="17"/>
  <c r="BM49" i="17"/>
  <c r="BM50" i="17"/>
  <c r="BM10" i="17"/>
  <c r="AK7" i="17" l="1"/>
  <c r="AL7" i="17"/>
  <c r="AM7" i="17"/>
  <c r="AN7" i="17"/>
  <c r="AO7" i="17"/>
  <c r="AP7" i="17"/>
  <c r="AQ7" i="17"/>
  <c r="AR7" i="17"/>
  <c r="AS7" i="17"/>
  <c r="AT7" i="17"/>
  <c r="AU7" i="17"/>
  <c r="AV7" i="17"/>
  <c r="AW7" i="17"/>
  <c r="AX7" i="17"/>
  <c r="AY7" i="17"/>
  <c r="AZ7" i="17"/>
  <c r="BA7" i="17"/>
  <c r="BB7" i="17"/>
  <c r="BC7" i="17"/>
  <c r="BD7" i="17"/>
  <c r="BE7" i="17"/>
  <c r="BF7" i="17"/>
  <c r="BG7" i="17"/>
  <c r="BH7" i="17"/>
  <c r="BI7" i="17"/>
  <c r="BJ7" i="17"/>
  <c r="BK7" i="17"/>
  <c r="AJ7" i="17"/>
  <c r="AK5" i="17"/>
  <c r="AL5" i="17"/>
  <c r="AM5" i="17"/>
  <c r="AN5" i="17"/>
  <c r="AO5" i="17"/>
  <c r="AP5" i="17"/>
  <c r="AQ5" i="17"/>
  <c r="AR5" i="17"/>
  <c r="AS5" i="17"/>
  <c r="AT5" i="17"/>
  <c r="AU5" i="17"/>
  <c r="AV5" i="17"/>
  <c r="AW5" i="17"/>
  <c r="AX5" i="17"/>
  <c r="AY5" i="17"/>
  <c r="AZ5" i="17"/>
  <c r="BA5" i="17"/>
  <c r="BB5" i="17"/>
  <c r="BC5" i="17"/>
  <c r="BD5" i="17"/>
  <c r="BE5" i="17"/>
  <c r="BF5" i="17"/>
  <c r="BG5" i="17"/>
  <c r="AJ5" i="17"/>
  <c r="BM7" i="17" l="1"/>
  <c r="BG4" i="17" l="1"/>
  <c r="BG6" i="17"/>
  <c r="AH6" i="17"/>
  <c r="Z6" i="17" l="1"/>
  <c r="AA6" i="17"/>
  <c r="AB6" i="17"/>
  <c r="AC6" i="17"/>
  <c r="AK4" i="17"/>
  <c r="AL4" i="17"/>
  <c r="AM4" i="17"/>
  <c r="AN4" i="17"/>
  <c r="AO4" i="17"/>
  <c r="AP4" i="17"/>
  <c r="AQ4" i="17"/>
  <c r="AR4" i="17"/>
  <c r="AS4" i="17"/>
  <c r="AT4" i="17"/>
  <c r="AU4" i="17"/>
  <c r="AV4" i="17"/>
  <c r="AW4" i="17"/>
  <c r="AX4" i="17"/>
  <c r="AY4" i="17"/>
  <c r="AZ4" i="17"/>
  <c r="BA4" i="17"/>
  <c r="BB4" i="17"/>
  <c r="BC4" i="17"/>
  <c r="BD4" i="17"/>
  <c r="BE4" i="17"/>
  <c r="BF4" i="17"/>
  <c r="AJ4" i="17"/>
  <c r="AH11" i="17"/>
  <c r="AH12" i="17"/>
  <c r="AH13" i="17"/>
  <c r="AH14" i="17"/>
  <c r="AH15" i="17"/>
  <c r="AH16" i="17"/>
  <c r="AH48" i="17"/>
  <c r="AH17" i="17"/>
  <c r="AH18" i="17"/>
  <c r="AH49" i="17"/>
  <c r="AH19" i="17"/>
  <c r="AH20" i="17"/>
  <c r="AH21" i="17"/>
  <c r="AH22" i="17"/>
  <c r="AH23" i="17"/>
  <c r="AH24" i="17"/>
  <c r="AH25" i="17"/>
  <c r="AH26" i="17"/>
  <c r="AH27" i="17"/>
  <c r="AH28" i="17"/>
  <c r="AH29" i="17"/>
  <c r="AH30" i="17"/>
  <c r="AH31" i="17"/>
  <c r="AH32" i="17"/>
  <c r="AH42" i="17"/>
  <c r="AH33" i="17"/>
  <c r="AH34" i="17"/>
  <c r="AH35" i="17"/>
  <c r="AH36" i="17"/>
  <c r="AH37" i="17"/>
  <c r="AH38" i="17"/>
  <c r="AH39" i="17"/>
  <c r="AH40" i="17"/>
  <c r="AH41" i="17"/>
  <c r="AH50" i="17"/>
  <c r="AH43" i="17"/>
  <c r="AH44" i="17"/>
  <c r="AH45" i="17"/>
  <c r="AH46" i="17"/>
  <c r="AH47" i="17"/>
  <c r="AH10" i="17"/>
  <c r="BM4" i="17" l="1"/>
  <c r="AZ6" i="17"/>
  <c r="AN6" i="17"/>
  <c r="AJ6" i="17"/>
  <c r="BC6" i="17"/>
  <c r="AY6" i="17"/>
  <c r="AU6" i="17"/>
  <c r="AQ6" i="17"/>
  <c r="AM6" i="17"/>
  <c r="BD6" i="17"/>
  <c r="AR6" i="17"/>
  <c r="BF6" i="17"/>
  <c r="BB6" i="17"/>
  <c r="AX6" i="17"/>
  <c r="AT6" i="17"/>
  <c r="AP6" i="17"/>
  <c r="AL6" i="17"/>
  <c r="AV6" i="17"/>
  <c r="AH9" i="17"/>
  <c r="BE6" i="17"/>
  <c r="BA6" i="17"/>
  <c r="AW6" i="17"/>
  <c r="AS6" i="17"/>
  <c r="AO6" i="17"/>
  <c r="AK6" i="17"/>
  <c r="BM5" i="17"/>
  <c r="BM6" i="17" l="1"/>
  <c r="AD10" i="17"/>
  <c r="AD47" i="17"/>
  <c r="AD46" i="17"/>
  <c r="AD45" i="17"/>
  <c r="AD44" i="17"/>
  <c r="AD43" i="17"/>
  <c r="AD42" i="17"/>
  <c r="AD50" i="17"/>
  <c r="AD41" i="17"/>
  <c r="AD40" i="17"/>
  <c r="AD39" i="17"/>
  <c r="AD38" i="17"/>
  <c r="AD37" i="17"/>
  <c r="AD36" i="17"/>
  <c r="AD35" i="17"/>
  <c r="AD34" i="17"/>
  <c r="AD33" i="17"/>
  <c r="AD32" i="17"/>
  <c r="AD31" i="17"/>
  <c r="AD30" i="17"/>
  <c r="AD29" i="17"/>
  <c r="AD28" i="17"/>
  <c r="AD27" i="17"/>
  <c r="AD26" i="17"/>
  <c r="AD25" i="17"/>
  <c r="AD24" i="17"/>
  <c r="AD23" i="17"/>
  <c r="AD22" i="17"/>
  <c r="AD21" i="17"/>
  <c r="AD20" i="17"/>
  <c r="AD19" i="17"/>
  <c r="AD49" i="17"/>
  <c r="AD18" i="17"/>
  <c r="AD17" i="17"/>
  <c r="AD48" i="17"/>
  <c r="AD16" i="17"/>
  <c r="AD15" i="17"/>
  <c r="AD14" i="17"/>
  <c r="AD13" i="17"/>
  <c r="AD12" i="17"/>
  <c r="AD11" i="17"/>
  <c r="AD5" i="17"/>
  <c r="AD4" i="17"/>
</calcChain>
</file>

<file path=xl/sharedStrings.xml><?xml version="1.0" encoding="utf-8"?>
<sst xmlns="http://schemas.openxmlformats.org/spreadsheetml/2006/main" count="123" uniqueCount="81">
  <si>
    <t>∑</t>
  </si>
  <si>
    <t>EP</t>
  </si>
  <si>
    <t>EG</t>
  </si>
  <si>
    <t>Nb h/s</t>
  </si>
  <si>
    <t>REPARTITION DU NOMBRE D'ELEVES PAR CLASSE ET PAR PROFESSEUR</t>
  </si>
  <si>
    <t>NOM Prénom des professeurs</t>
  </si>
  <si>
    <t>Coef</t>
  </si>
  <si>
    <t>Ens</t>
  </si>
  <si>
    <t>R</t>
  </si>
  <si>
    <t>Théorique</t>
  </si>
  <si>
    <t>Tableau de répartition: Nb élèves par professeur</t>
  </si>
  <si>
    <t>Heures à l'Emploi du Temps hebdomadaire des personnels</t>
  </si>
  <si>
    <t>Effectif par groupe</t>
  </si>
  <si>
    <t>Nb H. hebdo. par groupe</t>
  </si>
  <si>
    <t>Contrôle de la répartition</t>
  </si>
  <si>
    <t>Horaire des personnels par groupe</t>
  </si>
  <si>
    <t>1AEM</t>
  </si>
  <si>
    <t>1AFB</t>
  </si>
  <si>
    <t>1COM</t>
  </si>
  <si>
    <t>1ECMS</t>
  </si>
  <si>
    <t>1LOG</t>
  </si>
  <si>
    <t>1MACO</t>
  </si>
  <si>
    <t>1MAV</t>
  </si>
  <si>
    <t>1PAR</t>
  </si>
  <si>
    <t>1TBORGO</t>
  </si>
  <si>
    <t>2AEM</t>
  </si>
  <si>
    <t>2AFB</t>
  </si>
  <si>
    <t>2COM</t>
  </si>
  <si>
    <t>2ECMS</t>
  </si>
  <si>
    <t>2LOG</t>
  </si>
  <si>
    <t>2MACO</t>
  </si>
  <si>
    <t>2MAV</t>
  </si>
  <si>
    <t>2PAR</t>
  </si>
  <si>
    <t>2TBORGO</t>
  </si>
  <si>
    <t>3PREPRO</t>
  </si>
  <si>
    <t>MC PLAQ</t>
  </si>
  <si>
    <t>TAFB</t>
  </si>
  <si>
    <t>TCOM</t>
  </si>
  <si>
    <t>TLOG</t>
  </si>
  <si>
    <t>TTBORGO</t>
  </si>
  <si>
    <t>Prof 1</t>
  </si>
  <si>
    <t>Prof 2</t>
  </si>
  <si>
    <t>Prof 3</t>
  </si>
  <si>
    <t>Prof 4</t>
  </si>
  <si>
    <t>Prof 5</t>
  </si>
  <si>
    <t>Prof 6</t>
  </si>
  <si>
    <t>Prof 7</t>
  </si>
  <si>
    <t>Prof 8</t>
  </si>
  <si>
    <t>Prof 9</t>
  </si>
  <si>
    <t>Prof 10</t>
  </si>
  <si>
    <t>Prof 11</t>
  </si>
  <si>
    <t>Prof 12</t>
  </si>
  <si>
    <t>Prof 13</t>
  </si>
  <si>
    <t>Prof 14</t>
  </si>
  <si>
    <t>Prof 15</t>
  </si>
  <si>
    <t>Prof 16</t>
  </si>
  <si>
    <t>Prof 17</t>
  </si>
  <si>
    <t>Prof 18</t>
  </si>
  <si>
    <t>Prof 19</t>
  </si>
  <si>
    <t>Prof 20</t>
  </si>
  <si>
    <t>Prof 21</t>
  </si>
  <si>
    <t>Prof 22</t>
  </si>
  <si>
    <t>Prof 23</t>
  </si>
  <si>
    <t>Prof 24</t>
  </si>
  <si>
    <t>Prof 25</t>
  </si>
  <si>
    <t>Prof 26</t>
  </si>
  <si>
    <t>Prof 27</t>
  </si>
  <si>
    <t>Prof 28</t>
  </si>
  <si>
    <t>Prof 29</t>
  </si>
  <si>
    <t>Prof 30</t>
  </si>
  <si>
    <t>Prof 31</t>
  </si>
  <si>
    <t>Prof 32</t>
  </si>
  <si>
    <t>Prof 33</t>
  </si>
  <si>
    <t>Prof 34</t>
  </si>
  <si>
    <t>Prof 35</t>
  </si>
  <si>
    <t>Prof 36</t>
  </si>
  <si>
    <t>Prof 37</t>
  </si>
  <si>
    <t>Prof 38</t>
  </si>
  <si>
    <t>Prof 39</t>
  </si>
  <si>
    <t>Prof 40</t>
  </si>
  <si>
    <t>Prof 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</si>
</sst>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6" x14ac:knownFonts="1">
    <font>
      <sz val="11"/>
      <color theme="1"/>
      <name val="Calibri"/>
      <family val="2"/>
    </font>
    <font>
      <b/>
      <sz val="10"/>
      <name val="Arial"/>
      <family val="2"/>
    </font>
    <font>
      <b/>
      <sz val="14"/>
      <color indexed="20"/>
      <name val="Arial"/>
      <family val="2"/>
    </font>
    <font>
      <sz val="9"/>
      <name val="Arial"/>
      <family val="2"/>
    </font>
    <font>
      <sz val="8"/>
      <name val="Arial"/>
      <family val="2"/>
    </font>
    <font>
      <sz val="8"/>
      <name val="Comic Sans MS"/>
      <family val="4"/>
    </font>
    <font>
      <b/>
      <sz val="8"/>
      <name val="Arial"/>
      <family val="2"/>
    </font>
    <font>
      <sz val="10"/>
      <name val="Arial"/>
      <family val="2"/>
    </font>
    <font>
      <sz val="8"/>
      <color theme="1"/>
      <name val="Calibri"/>
      <family val="2"/>
    </font>
    <font>
      <b/>
      <sz val="12"/>
      <name val="Arial"/>
      <family val="2"/>
    </font>
    <font>
      <sz val="12"/>
      <color theme="1"/>
      <name val="Calibri"/>
      <family val="2"/>
    </font>
    <font>
      <b/>
      <sz val="14"/>
      <color theme="1"/>
      <name val="Calibri"/>
      <family val="2"/>
    </font>
    <font>
      <sz val="10"/>
      <name val="Comic Sans MS"/>
      <family val="4"/>
    </font>
    <font>
      <sz val="48"/>
      <color theme="4"/>
      <name val="Calibri"/>
      <family val="2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/>
    <xf numFmtId="0" fontId="0" fillId="0" borderId="0" xfId="0" applyBorder="1"/>
    <xf numFmtId="0" fontId="0" fillId="0" borderId="0" xfId="0" applyFill="1"/>
    <xf numFmtId="0" fontId="0" fillId="0" borderId="1" xfId="0" applyFill="1" applyBorder="1"/>
    <xf numFmtId="1" fontId="4" fillId="0" borderId="1" xfId="0" applyNumberFormat="1" applyFont="1" applyFill="1" applyBorder="1" applyAlignment="1"/>
    <xf numFmtId="0" fontId="0" fillId="0" borderId="5" xfId="0" applyFill="1" applyBorder="1"/>
    <xf numFmtId="1" fontId="4" fillId="0" borderId="5" xfId="0" applyNumberFormat="1" applyFont="1" applyFill="1" applyBorder="1" applyAlignment="1"/>
    <xf numFmtId="0" fontId="6" fillId="0" borderId="6" xfId="0" applyFont="1" applyFill="1" applyBorder="1" applyAlignment="1">
      <alignment horizontal="centerContinuous"/>
    </xf>
    <xf numFmtId="0" fontId="6" fillId="0" borderId="1" xfId="0" applyFont="1" applyFill="1" applyBorder="1" applyAlignment="1">
      <alignment horizontal="centerContinuous"/>
    </xf>
    <xf numFmtId="49" fontId="1" fillId="0" borderId="10" xfId="0" applyNumberFormat="1" applyFont="1" applyFill="1" applyBorder="1" applyAlignment="1">
      <alignment vertical="center" shrinkToFit="1"/>
    </xf>
    <xf numFmtId="2" fontId="4" fillId="0" borderId="1" xfId="0" applyNumberFormat="1" applyFont="1" applyFill="1" applyBorder="1" applyAlignment="1">
      <alignment shrinkToFit="1"/>
    </xf>
    <xf numFmtId="2" fontId="4" fillId="0" borderId="4" xfId="0" applyNumberFormat="1" applyFont="1" applyFill="1" applyBorder="1" applyAlignment="1">
      <alignment shrinkToFit="1"/>
    </xf>
    <xf numFmtId="164" fontId="4" fillId="0" borderId="4" xfId="0" applyNumberFormat="1" applyFont="1" applyFill="1" applyBorder="1" applyAlignment="1">
      <alignment shrinkToFit="1"/>
    </xf>
    <xf numFmtId="164" fontId="4" fillId="0" borderId="1" xfId="0" applyNumberFormat="1" applyFont="1" applyFill="1" applyBorder="1" applyAlignment="1">
      <alignment shrinkToFit="1"/>
    </xf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horizontal="center" vertical="center" textRotation="90"/>
    </xf>
    <xf numFmtId="0" fontId="10" fillId="0" borderId="1" xfId="0" applyFont="1" applyFill="1" applyBorder="1" applyAlignment="1">
      <alignment horizontal="center" vertical="center" wrapText="1"/>
    </xf>
    <xf numFmtId="165" fontId="11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/>
    <xf numFmtId="0" fontId="8" fillId="3" borderId="1" xfId="0" applyFont="1" applyFill="1" applyBorder="1"/>
    <xf numFmtId="0" fontId="3" fillId="0" borderId="1" xfId="0" applyFont="1" applyFill="1" applyBorder="1" applyAlignment="1">
      <alignment textRotation="90"/>
    </xf>
    <xf numFmtId="0" fontId="12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/>
    </xf>
    <xf numFmtId="0" fontId="13" fillId="0" borderId="1" xfId="0" applyFont="1" applyBorder="1" applyAlignment="1">
      <alignment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left" vertical="center"/>
    </xf>
    <xf numFmtId="0" fontId="0" fillId="4" borderId="0" xfId="0" applyFill="1"/>
    <xf numFmtId="1" fontId="4" fillId="4" borderId="1" xfId="0" applyNumberFormat="1" applyFont="1" applyFill="1" applyBorder="1" applyAlignment="1"/>
    <xf numFmtId="1" fontId="4" fillId="4" borderId="1" xfId="0" applyNumberFormat="1" applyFont="1" applyFill="1" applyBorder="1" applyAlignment="1">
      <alignment horizontal="center" vertical="center"/>
    </xf>
    <xf numFmtId="0" fontId="0" fillId="4" borderId="1" xfId="0" applyFill="1" applyBorder="1"/>
    <xf numFmtId="2" fontId="0" fillId="0" borderId="0" xfId="0" applyNumberFormat="1"/>
    <xf numFmtId="49" fontId="0" fillId="0" borderId="1" xfId="0" applyNumberFormat="1" applyFill="1" applyBorder="1"/>
    <xf numFmtId="164" fontId="4" fillId="0" borderId="1" xfId="0" applyNumberFormat="1" applyFont="1" applyFill="1" applyBorder="1" applyAlignment="1"/>
    <xf numFmtId="1" fontId="4" fillId="0" borderId="4" xfId="0" applyNumberFormat="1" applyFont="1" applyFill="1" applyBorder="1" applyAlignment="1">
      <alignment horizontal="center" vertical="center" shrinkToFit="1"/>
    </xf>
    <xf numFmtId="1" fontId="0" fillId="0" borderId="0" xfId="0" applyNumberFormat="1" applyFill="1"/>
    <xf numFmtId="1" fontId="6" fillId="0" borderId="1" xfId="0" applyNumberFormat="1" applyFont="1" applyFill="1" applyBorder="1" applyAlignment="1">
      <alignment horizontal="centerContinuous"/>
    </xf>
    <xf numFmtId="0" fontId="0" fillId="2" borderId="0" xfId="0" applyFill="1" applyAlignment="1">
      <alignment horizontal="right"/>
    </xf>
    <xf numFmtId="165" fontId="0" fillId="2" borderId="0" xfId="0" applyNumberFormat="1" applyFill="1"/>
    <xf numFmtId="0" fontId="0" fillId="0" borderId="0" xfId="0" applyAlignment="1"/>
    <xf numFmtId="1" fontId="7" fillId="3" borderId="2" xfId="0" applyNumberFormat="1" applyFont="1" applyFill="1" applyBorder="1" applyAlignment="1"/>
    <xf numFmtId="1" fontId="7" fillId="3" borderId="6" xfId="0" applyNumberFormat="1" applyFont="1" applyFill="1" applyBorder="1" applyAlignment="1"/>
    <xf numFmtId="1" fontId="7" fillId="3" borderId="4" xfId="0" applyNumberFormat="1" applyFont="1" applyFill="1" applyBorder="1" applyAlignment="1"/>
    <xf numFmtId="164" fontId="0" fillId="0" borderId="0" xfId="0" applyNumberFormat="1" applyFill="1" applyBorder="1"/>
    <xf numFmtId="1" fontId="1" fillId="0" borderId="1" xfId="0" applyNumberFormat="1" applyFont="1" applyFill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0" fillId="3" borderId="1" xfId="0" applyFill="1" applyBorder="1"/>
    <xf numFmtId="164" fontId="14" fillId="0" borderId="4" xfId="0" applyNumberFormat="1" applyFont="1" applyFill="1" applyBorder="1" applyAlignment="1">
      <alignment horizontal="center" vertical="center"/>
    </xf>
    <xf numFmtId="164" fontId="15" fillId="0" borderId="4" xfId="0" applyNumberFormat="1" applyFont="1" applyFill="1" applyBorder="1" applyAlignment="1">
      <alignment horizontal="center" vertical="center"/>
    </xf>
    <xf numFmtId="164" fontId="14" fillId="0" borderId="1" xfId="0" applyNumberFormat="1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2" fillId="0" borderId="1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2" fontId="9" fillId="0" borderId="1" xfId="0" applyNumberFormat="1" applyFont="1" applyFill="1" applyBorder="1" applyAlignment="1">
      <alignment horizontal="center" vertical="center" shrinkToFit="1"/>
    </xf>
    <xf numFmtId="0" fontId="0" fillId="2" borderId="1" xfId="0" applyFill="1" applyBorder="1"/>
  </cellXfs>
  <cellStyles count="1">
    <cellStyle name="Normal" xfId="0" builtinId="0"/>
  </cellStyles>
  <dxfs count="3">
    <dxf>
      <fill>
        <patternFill>
          <bgColor rgb="FF00B050"/>
        </patternFill>
      </fill>
    </dxf>
    <dxf>
      <fill>
        <patternFill>
          <bgColor rgb="FFDD4A0F"/>
        </patternFill>
      </fill>
    </dxf>
    <dxf>
      <font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66CCFF"/>
      <color rgb="FFDD4A0F"/>
      <color rgb="FF00FF00"/>
      <color rgb="FF00CC00"/>
      <color rgb="FFCC00FF"/>
      <color rgb="FF99CCFF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78441</xdr:colOff>
      <xdr:row>0</xdr:row>
      <xdr:rowOff>100853</xdr:rowOff>
    </xdr:from>
    <xdr:to>
      <xdr:col>33</xdr:col>
      <xdr:colOff>1759324</xdr:colOff>
      <xdr:row>2</xdr:row>
      <xdr:rowOff>89647</xdr:rowOff>
    </xdr:to>
    <xdr:sp macro="[0]!Feuil1.RepartitionEffectif" textlink="">
      <xdr:nvSpPr>
        <xdr:cNvPr id="2" name="Rectangle à coins arrondis 1"/>
        <xdr:cNvSpPr/>
      </xdr:nvSpPr>
      <xdr:spPr>
        <a:xfrm>
          <a:off x="13603941" y="100853"/>
          <a:ext cx="1680883" cy="414618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REPARTITION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N79"/>
  <sheetViews>
    <sheetView showZeros="0" tabSelected="1" topLeftCell="X1" zoomScale="85" zoomScaleNormal="85" workbookViewId="0">
      <pane ySplit="7" topLeftCell="A8" activePane="bottomLeft" state="frozen"/>
      <selection pane="bottomLeft" activeCell="AI10" sqref="AI10"/>
    </sheetView>
  </sheetViews>
  <sheetFormatPr baseColWidth="10" defaultRowHeight="15" x14ac:dyDescent="0.25"/>
  <cols>
    <col min="1" max="1" width="29.7109375" customWidth="1"/>
    <col min="2" max="29" width="5.42578125" customWidth="1"/>
    <col min="30" max="30" width="7.42578125" customWidth="1"/>
    <col min="31" max="31" width="2.7109375" customWidth="1"/>
    <col min="32" max="33" width="6.28515625" customWidth="1"/>
    <col min="34" max="34" width="30.42578125" customWidth="1"/>
    <col min="35" max="35" width="10.5703125" customWidth="1"/>
    <col min="36" max="36" width="5.140625" customWidth="1"/>
    <col min="37" max="63" width="5" customWidth="1"/>
    <col min="64" max="64" width="2.7109375" style="3" customWidth="1"/>
    <col min="65" max="65" width="6.7109375" customWidth="1"/>
    <col min="66" max="66" width="11.42578125" style="1"/>
  </cols>
  <sheetData>
    <row r="1" spans="1:66" ht="18" customHeight="1" x14ac:dyDescent="0.25">
      <c r="A1" s="56" t="s">
        <v>15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8"/>
      <c r="AH1" s="41" t="s">
        <v>1</v>
      </c>
      <c r="AI1" s="42">
        <v>1</v>
      </c>
      <c r="AJ1" s="43"/>
      <c r="AK1" s="43"/>
      <c r="AO1" s="4"/>
      <c r="AP1" s="4"/>
      <c r="AQ1" s="4"/>
      <c r="AR1" s="4"/>
      <c r="AS1" s="4"/>
      <c r="AT1" s="4"/>
      <c r="AV1" s="35"/>
    </row>
    <row r="2" spans="1:66" ht="15.75" customHeight="1" x14ac:dyDescent="0.25">
      <c r="A2" s="59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1"/>
      <c r="AH2" s="41" t="s">
        <v>2</v>
      </c>
      <c r="AI2" s="42">
        <v>1</v>
      </c>
      <c r="AJ2" s="62" t="s">
        <v>10</v>
      </c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  <c r="AV2" s="62"/>
      <c r="AW2" s="62"/>
      <c r="AX2" s="62"/>
      <c r="AY2" s="62"/>
      <c r="AZ2" s="62"/>
      <c r="BA2" s="62"/>
      <c r="BB2" s="62"/>
      <c r="BC2" s="62"/>
      <c r="BD2" s="62"/>
      <c r="BE2" s="62"/>
      <c r="BF2" s="62"/>
      <c r="BG2" s="62"/>
      <c r="BH2" s="62"/>
      <c r="BI2" s="62"/>
      <c r="BJ2" s="62"/>
      <c r="BK2" s="62"/>
      <c r="BM2" s="23" t="s">
        <v>0</v>
      </c>
    </row>
    <row r="3" spans="1:66" ht="15.75" customHeight="1" x14ac:dyDescent="0.25">
      <c r="A3" s="27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8"/>
      <c r="AH3" s="41" t="s">
        <v>8</v>
      </c>
      <c r="AI3" s="42">
        <v>0.5</v>
      </c>
      <c r="AV3" s="35"/>
      <c r="BM3" s="23"/>
      <c r="BN3" s="16"/>
    </row>
    <row r="4" spans="1:66" ht="90.75" customHeight="1" x14ac:dyDescent="0.25">
      <c r="A4" s="25"/>
      <c r="B4" s="22" t="s">
        <v>16</v>
      </c>
      <c r="C4" s="22" t="s">
        <v>17</v>
      </c>
      <c r="D4" s="22" t="s">
        <v>18</v>
      </c>
      <c r="E4" s="22" t="s">
        <v>19</v>
      </c>
      <c r="F4" s="22" t="s">
        <v>20</v>
      </c>
      <c r="G4" s="22" t="s">
        <v>21</v>
      </c>
      <c r="H4" s="22" t="s">
        <v>22</v>
      </c>
      <c r="I4" s="22" t="s">
        <v>23</v>
      </c>
      <c r="J4" s="22" t="s">
        <v>24</v>
      </c>
      <c r="K4" s="22" t="s">
        <v>25</v>
      </c>
      <c r="L4" s="22" t="s">
        <v>26</v>
      </c>
      <c r="M4" s="22" t="s">
        <v>27</v>
      </c>
      <c r="N4" s="22" t="s">
        <v>28</v>
      </c>
      <c r="O4" s="22" t="s">
        <v>29</v>
      </c>
      <c r="P4" s="22" t="s">
        <v>30</v>
      </c>
      <c r="Q4" s="22" t="s">
        <v>31</v>
      </c>
      <c r="R4" s="22" t="s">
        <v>32</v>
      </c>
      <c r="S4" s="22" t="s">
        <v>33</v>
      </c>
      <c r="T4" s="22" t="s">
        <v>34</v>
      </c>
      <c r="U4" s="22" t="s">
        <v>35</v>
      </c>
      <c r="V4" s="22" t="s">
        <v>36</v>
      </c>
      <c r="W4" s="22" t="s">
        <v>37</v>
      </c>
      <c r="X4" s="22" t="s">
        <v>38</v>
      </c>
      <c r="Y4" s="22" t="s">
        <v>39</v>
      </c>
      <c r="Z4" s="22"/>
      <c r="AA4" s="22"/>
      <c r="AB4" s="22"/>
      <c r="AC4" s="22"/>
      <c r="AD4" s="17">
        <f>COUNTA(B4:AC4)</f>
        <v>24</v>
      </c>
      <c r="AH4" s="18"/>
      <c r="AI4" s="19"/>
      <c r="AJ4" s="22" t="str">
        <f t="shared" ref="AJ4:BF5" si="0">B4</f>
        <v>1AEM</v>
      </c>
      <c r="AK4" s="22" t="str">
        <f t="shared" si="0"/>
        <v>1AFB</v>
      </c>
      <c r="AL4" s="22" t="str">
        <f t="shared" si="0"/>
        <v>1COM</v>
      </c>
      <c r="AM4" s="22" t="str">
        <f t="shared" si="0"/>
        <v>1ECMS</v>
      </c>
      <c r="AN4" s="22" t="str">
        <f t="shared" si="0"/>
        <v>1LOG</v>
      </c>
      <c r="AO4" s="22" t="str">
        <f t="shared" si="0"/>
        <v>1MACO</v>
      </c>
      <c r="AP4" s="22" t="str">
        <f t="shared" si="0"/>
        <v>1MAV</v>
      </c>
      <c r="AQ4" s="22" t="str">
        <f t="shared" si="0"/>
        <v>1PAR</v>
      </c>
      <c r="AR4" s="22" t="str">
        <f t="shared" si="0"/>
        <v>1TBORGO</v>
      </c>
      <c r="AS4" s="22" t="str">
        <f t="shared" si="0"/>
        <v>2AEM</v>
      </c>
      <c r="AT4" s="22" t="str">
        <f t="shared" si="0"/>
        <v>2AFB</v>
      </c>
      <c r="AU4" s="22" t="str">
        <f t="shared" si="0"/>
        <v>2COM</v>
      </c>
      <c r="AV4" s="22" t="str">
        <f t="shared" si="0"/>
        <v>2ECMS</v>
      </c>
      <c r="AW4" s="22" t="str">
        <f t="shared" si="0"/>
        <v>2LOG</v>
      </c>
      <c r="AX4" s="22" t="str">
        <f t="shared" si="0"/>
        <v>2MACO</v>
      </c>
      <c r="AY4" s="22" t="str">
        <f t="shared" si="0"/>
        <v>2MAV</v>
      </c>
      <c r="AZ4" s="22" t="str">
        <f t="shared" si="0"/>
        <v>2PAR</v>
      </c>
      <c r="BA4" s="22" t="str">
        <f t="shared" si="0"/>
        <v>2TBORGO</v>
      </c>
      <c r="BB4" s="22" t="str">
        <f t="shared" si="0"/>
        <v>3PREPRO</v>
      </c>
      <c r="BC4" s="22" t="str">
        <f t="shared" si="0"/>
        <v>MC PLAQ</v>
      </c>
      <c r="BD4" s="22" t="str">
        <f t="shared" si="0"/>
        <v>TAFB</v>
      </c>
      <c r="BE4" s="22" t="str">
        <f t="shared" si="0"/>
        <v>TCOM</v>
      </c>
      <c r="BF4" s="22" t="str">
        <f t="shared" si="0"/>
        <v>TLOG</v>
      </c>
      <c r="BG4" s="22" t="str">
        <f t="shared" ref="BG4:BG6" si="1">Y4</f>
        <v>TTBORGO</v>
      </c>
      <c r="BH4" s="22"/>
      <c r="BI4" s="22"/>
      <c r="BJ4" s="22"/>
      <c r="BK4" s="22"/>
      <c r="BM4" s="17">
        <f>SUBTOTAL(3,AJ4:BK4)</f>
        <v>24</v>
      </c>
    </row>
    <row r="5" spans="1:66" x14ac:dyDescent="0.25">
      <c r="A5" s="5" t="s">
        <v>12</v>
      </c>
      <c r="B5" s="6">
        <v>10</v>
      </c>
      <c r="C5" s="6">
        <v>16</v>
      </c>
      <c r="D5" s="6">
        <v>24</v>
      </c>
      <c r="E5" s="6">
        <v>12</v>
      </c>
      <c r="F5" s="6">
        <v>16</v>
      </c>
      <c r="G5" s="6">
        <v>14</v>
      </c>
      <c r="H5" s="6">
        <v>14</v>
      </c>
      <c r="I5" s="6">
        <v>11</v>
      </c>
      <c r="J5" s="6">
        <v>9</v>
      </c>
      <c r="K5" s="6">
        <v>10</v>
      </c>
      <c r="L5" s="6">
        <v>12</v>
      </c>
      <c r="M5" s="6">
        <v>25</v>
      </c>
      <c r="N5" s="6">
        <v>14</v>
      </c>
      <c r="O5" s="6">
        <v>18</v>
      </c>
      <c r="P5" s="6">
        <v>8</v>
      </c>
      <c r="Q5" s="6">
        <v>13</v>
      </c>
      <c r="R5" s="6">
        <v>8</v>
      </c>
      <c r="S5" s="6">
        <v>10</v>
      </c>
      <c r="T5" s="6">
        <v>24</v>
      </c>
      <c r="U5" s="6">
        <v>6</v>
      </c>
      <c r="V5" s="6">
        <v>7</v>
      </c>
      <c r="W5" s="6">
        <v>21</v>
      </c>
      <c r="X5" s="6">
        <v>15</v>
      </c>
      <c r="Y5" s="6">
        <v>4</v>
      </c>
      <c r="Z5" s="6"/>
      <c r="AA5" s="6"/>
      <c r="AB5" s="6"/>
      <c r="AC5" s="6"/>
      <c r="AD5" s="10">
        <f>SUM(B5:AC5)</f>
        <v>321</v>
      </c>
      <c r="AJ5" s="6">
        <f>B5</f>
        <v>10</v>
      </c>
      <c r="AK5" s="6">
        <f t="shared" si="0"/>
        <v>16</v>
      </c>
      <c r="AL5" s="6">
        <f t="shared" si="0"/>
        <v>24</v>
      </c>
      <c r="AM5" s="6">
        <f t="shared" si="0"/>
        <v>12</v>
      </c>
      <c r="AN5" s="6">
        <f t="shared" si="0"/>
        <v>16</v>
      </c>
      <c r="AO5" s="6">
        <f t="shared" si="0"/>
        <v>14</v>
      </c>
      <c r="AP5" s="6">
        <f t="shared" si="0"/>
        <v>14</v>
      </c>
      <c r="AQ5" s="6">
        <f t="shared" si="0"/>
        <v>11</v>
      </c>
      <c r="AR5" s="6">
        <f t="shared" si="0"/>
        <v>9</v>
      </c>
      <c r="AS5" s="6">
        <f t="shared" si="0"/>
        <v>10</v>
      </c>
      <c r="AT5" s="6">
        <f t="shared" si="0"/>
        <v>12</v>
      </c>
      <c r="AU5" s="6">
        <f t="shared" si="0"/>
        <v>25</v>
      </c>
      <c r="AV5" s="6">
        <f t="shared" si="0"/>
        <v>14</v>
      </c>
      <c r="AW5" s="6">
        <f t="shared" si="0"/>
        <v>18</v>
      </c>
      <c r="AX5" s="6">
        <f t="shared" si="0"/>
        <v>8</v>
      </c>
      <c r="AY5" s="6">
        <f t="shared" si="0"/>
        <v>13</v>
      </c>
      <c r="AZ5" s="6">
        <f t="shared" si="0"/>
        <v>8</v>
      </c>
      <c r="BA5" s="6">
        <f t="shared" si="0"/>
        <v>10</v>
      </c>
      <c r="BB5" s="6">
        <f t="shared" si="0"/>
        <v>24</v>
      </c>
      <c r="BC5" s="6">
        <f t="shared" si="0"/>
        <v>6</v>
      </c>
      <c r="BD5" s="6">
        <f t="shared" si="0"/>
        <v>7</v>
      </c>
      <c r="BE5" s="6">
        <f t="shared" si="0"/>
        <v>21</v>
      </c>
      <c r="BF5" s="6">
        <f t="shared" si="0"/>
        <v>15</v>
      </c>
      <c r="BG5" s="6">
        <f t="shared" si="1"/>
        <v>4</v>
      </c>
      <c r="BH5" s="6"/>
      <c r="BI5" s="6"/>
      <c r="BJ5" s="6"/>
      <c r="BK5" s="6"/>
      <c r="BM5" s="10">
        <f>SUM(AJ5:BK5)</f>
        <v>321</v>
      </c>
    </row>
    <row r="6" spans="1:66" x14ac:dyDescent="0.25">
      <c r="A6" s="34" t="s">
        <v>13</v>
      </c>
      <c r="B6" s="32">
        <v>28</v>
      </c>
      <c r="C6" s="32">
        <v>29</v>
      </c>
      <c r="D6" s="32">
        <v>37.5</v>
      </c>
      <c r="E6" s="32">
        <v>28.5</v>
      </c>
      <c r="F6" s="32">
        <v>29</v>
      </c>
      <c r="G6" s="32">
        <v>28</v>
      </c>
      <c r="H6" s="32">
        <v>28</v>
      </c>
      <c r="I6" s="32">
        <v>27.5</v>
      </c>
      <c r="J6" s="32">
        <v>23</v>
      </c>
      <c r="K6" s="32">
        <v>27</v>
      </c>
      <c r="L6" s="32">
        <v>30</v>
      </c>
      <c r="M6" s="32">
        <v>34.75</v>
      </c>
      <c r="N6" s="32">
        <v>27</v>
      </c>
      <c r="O6" s="32">
        <v>30</v>
      </c>
      <c r="P6" s="32">
        <v>23.5</v>
      </c>
      <c r="Q6" s="32">
        <v>29</v>
      </c>
      <c r="R6" s="32">
        <v>26</v>
      </c>
      <c r="S6" s="32">
        <v>24</v>
      </c>
      <c r="T6" s="32">
        <v>38</v>
      </c>
      <c r="U6" s="32">
        <v>20</v>
      </c>
      <c r="V6" s="32">
        <v>28.5</v>
      </c>
      <c r="W6" s="32">
        <v>38</v>
      </c>
      <c r="X6" s="32">
        <v>27.5</v>
      </c>
      <c r="Y6" s="32">
        <v>18.5</v>
      </c>
      <c r="Z6" s="32">
        <f>SUM(Z10:Z50)</f>
        <v>0</v>
      </c>
      <c r="AA6" s="32">
        <f>SUM(AA10:AA50)</f>
        <v>0</v>
      </c>
      <c r="AB6" s="32">
        <f>SUM(AB10:AB50)</f>
        <v>0</v>
      </c>
      <c r="AC6" s="32">
        <f>SUM(AC10:AC50)</f>
        <v>0</v>
      </c>
      <c r="AD6" s="9"/>
      <c r="AH6" s="31" t="str">
        <f>A6</f>
        <v>Nb H. hebdo. par groupe</v>
      </c>
      <c r="AI6" s="31"/>
      <c r="AJ6" s="32">
        <f t="shared" ref="AJ6:AS6" si="2">B6</f>
        <v>28</v>
      </c>
      <c r="AK6" s="32">
        <f t="shared" si="2"/>
        <v>29</v>
      </c>
      <c r="AL6" s="32">
        <f t="shared" si="2"/>
        <v>37.5</v>
      </c>
      <c r="AM6" s="32">
        <f t="shared" si="2"/>
        <v>28.5</v>
      </c>
      <c r="AN6" s="32">
        <f t="shared" si="2"/>
        <v>29</v>
      </c>
      <c r="AO6" s="32">
        <f t="shared" si="2"/>
        <v>28</v>
      </c>
      <c r="AP6" s="32">
        <f t="shared" si="2"/>
        <v>28</v>
      </c>
      <c r="AQ6" s="32">
        <f t="shared" si="2"/>
        <v>27.5</v>
      </c>
      <c r="AR6" s="32">
        <f t="shared" si="2"/>
        <v>23</v>
      </c>
      <c r="AS6" s="32">
        <f t="shared" si="2"/>
        <v>27</v>
      </c>
      <c r="AT6" s="32">
        <f t="shared" ref="AT6:BB6" si="3">L6</f>
        <v>30</v>
      </c>
      <c r="AU6" s="32">
        <f t="shared" si="3"/>
        <v>34.75</v>
      </c>
      <c r="AV6" s="32">
        <f t="shared" si="3"/>
        <v>27</v>
      </c>
      <c r="AW6" s="32">
        <f t="shared" si="3"/>
        <v>30</v>
      </c>
      <c r="AX6" s="32">
        <f t="shared" si="3"/>
        <v>23.5</v>
      </c>
      <c r="AY6" s="32">
        <f t="shared" si="3"/>
        <v>29</v>
      </c>
      <c r="AZ6" s="32">
        <f t="shared" si="3"/>
        <v>26</v>
      </c>
      <c r="BA6" s="32">
        <f t="shared" si="3"/>
        <v>24</v>
      </c>
      <c r="BB6" s="32">
        <f t="shared" si="3"/>
        <v>38</v>
      </c>
      <c r="BC6" s="32">
        <f t="shared" ref="BC6" si="4">U6</f>
        <v>20</v>
      </c>
      <c r="BD6" s="32">
        <f t="shared" ref="BD6:BF6" si="5">V6</f>
        <v>28.5</v>
      </c>
      <c r="BE6" s="32">
        <f t="shared" si="5"/>
        <v>38</v>
      </c>
      <c r="BF6" s="32">
        <f t="shared" si="5"/>
        <v>27.5</v>
      </c>
      <c r="BG6" s="32">
        <f t="shared" si="1"/>
        <v>18.5</v>
      </c>
      <c r="BH6" s="32"/>
      <c r="BI6" s="32"/>
      <c r="BJ6" s="32"/>
      <c r="BK6" s="32"/>
      <c r="BM6" s="33">
        <f>SUM(AJ6:BK6)</f>
        <v>680.25</v>
      </c>
    </row>
    <row r="7" spans="1:66" x14ac:dyDescent="0.25">
      <c r="A7" s="5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10"/>
      <c r="AH7" t="s">
        <v>14</v>
      </c>
      <c r="AJ7" s="6">
        <f>SUM(AJ10:AJ50)</f>
        <v>10</v>
      </c>
      <c r="AK7" s="6">
        <f>SUM(AK10:AK50)</f>
        <v>16</v>
      </c>
      <c r="AL7" s="6">
        <f>SUM(AL10:AL50)</f>
        <v>24</v>
      </c>
      <c r="AM7" s="6">
        <f>SUM(AM10:AM50)</f>
        <v>12</v>
      </c>
      <c r="AN7" s="6">
        <f>SUM(AN10:AN50)</f>
        <v>16</v>
      </c>
      <c r="AO7" s="6">
        <f>SUM(AO10:AO50)</f>
        <v>14</v>
      </c>
      <c r="AP7" s="6">
        <f>SUM(AP10:AP50)</f>
        <v>14</v>
      </c>
      <c r="AQ7" s="6">
        <f>SUM(AQ10:AQ50)</f>
        <v>11</v>
      </c>
      <c r="AR7" s="6">
        <f>SUM(AR10:AR50)</f>
        <v>9</v>
      </c>
      <c r="AS7" s="6">
        <f>SUM(AS10:AS50)</f>
        <v>10</v>
      </c>
      <c r="AT7" s="6">
        <f>SUM(AT10:AT50)</f>
        <v>12</v>
      </c>
      <c r="AU7" s="6">
        <f>SUM(AU10:AU50)</f>
        <v>25</v>
      </c>
      <c r="AV7" s="6">
        <f>SUM(AV10:AV50)</f>
        <v>14</v>
      </c>
      <c r="AW7" s="6">
        <f>SUM(AW10:AW50)</f>
        <v>18</v>
      </c>
      <c r="AX7" s="6">
        <f>SUM(AX10:AX50)</f>
        <v>8</v>
      </c>
      <c r="AY7" s="6">
        <f>SUM(AY10:AY50)</f>
        <v>13</v>
      </c>
      <c r="AZ7" s="6">
        <f>SUM(AZ10:AZ50)</f>
        <v>8</v>
      </c>
      <c r="BA7" s="6">
        <f>SUM(BA10:BA50)</f>
        <v>10</v>
      </c>
      <c r="BB7" s="6">
        <f>SUM(BB10:BB50)</f>
        <v>24</v>
      </c>
      <c r="BC7" s="6">
        <f>SUM(BC10:BC50)</f>
        <v>6</v>
      </c>
      <c r="BD7" s="6">
        <f>SUM(BD10:BD50)</f>
        <v>7</v>
      </c>
      <c r="BE7" s="6">
        <f>SUM(BE10:BE50)</f>
        <v>21</v>
      </c>
      <c r="BF7" s="6">
        <f>SUM(BF10:BF50)</f>
        <v>15</v>
      </c>
      <c r="BG7" s="6">
        <f>SUM(BG10:BG50)</f>
        <v>4</v>
      </c>
      <c r="BH7" s="6">
        <f>SUM(BH10:BH50)</f>
        <v>0</v>
      </c>
      <c r="BI7" s="6">
        <f>SUM(BI10:BI50)</f>
        <v>0</v>
      </c>
      <c r="BJ7" s="6">
        <f>SUM(BJ10:BJ50)</f>
        <v>0</v>
      </c>
      <c r="BK7" s="6">
        <f>SUM(BK10:BK50)</f>
        <v>0</v>
      </c>
      <c r="BL7" s="24"/>
      <c r="BM7" s="40">
        <f>SUM(BM10:BM54)</f>
        <v>321</v>
      </c>
      <c r="BN7" s="49"/>
    </row>
    <row r="8" spans="1:66" ht="10.5" customHeight="1" x14ac:dyDescent="0.25">
      <c r="A8" s="7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</row>
    <row r="9" spans="1:66" x14ac:dyDescent="0.25">
      <c r="A9" s="50" t="s">
        <v>5</v>
      </c>
      <c r="B9" s="44" t="s">
        <v>11</v>
      </c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6"/>
      <c r="AD9" s="21" t="s">
        <v>3</v>
      </c>
      <c r="AF9" t="s">
        <v>6</v>
      </c>
      <c r="AG9" t="s">
        <v>7</v>
      </c>
      <c r="AH9" s="30">
        <f>COUNTA(AH10:AH50)</f>
        <v>41</v>
      </c>
      <c r="AI9" s="64" t="s">
        <v>9</v>
      </c>
      <c r="AJ9" s="54" t="s">
        <v>4</v>
      </c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5"/>
      <c r="BM9" s="29" t="s">
        <v>0</v>
      </c>
    </row>
    <row r="10" spans="1:66" ht="15" customHeight="1" x14ac:dyDescent="0.25">
      <c r="A10" s="11" t="s">
        <v>40</v>
      </c>
      <c r="B10" s="12">
        <v>5</v>
      </c>
      <c r="C10" s="13"/>
      <c r="D10" s="12"/>
      <c r="E10" s="12"/>
      <c r="F10" s="12"/>
      <c r="G10" s="12"/>
      <c r="H10" s="12"/>
      <c r="I10" s="12"/>
      <c r="J10" s="12"/>
      <c r="K10" s="12">
        <v>4</v>
      </c>
      <c r="L10" s="12"/>
      <c r="M10" s="12"/>
      <c r="N10" s="12"/>
      <c r="O10" s="12">
        <v>9</v>
      </c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51">
        <f t="shared" ref="AD10:AD50" si="6">SUM(B10:AC10)</f>
        <v>18</v>
      </c>
      <c r="AF10" s="35">
        <f>INDEX($AH$1:$AI$3,MATCH($AG10,$AH$1:$AH$3,0),2)</f>
        <v>1</v>
      </c>
      <c r="AG10" s="16" t="s">
        <v>1</v>
      </c>
      <c r="AH10" s="36" t="str">
        <f t="shared" ref="AH10:AH50" si="7">A10</f>
        <v>Prof 1</v>
      </c>
      <c r="AI10" s="63">
        <f>$AD10*$BM$5/$BM$6</f>
        <v>8.49393605292172</v>
      </c>
      <c r="AJ10" s="38">
        <v>1</v>
      </c>
      <c r="AK10" s="38">
        <v>0</v>
      </c>
      <c r="AL10" s="38">
        <v>0</v>
      </c>
      <c r="AM10" s="38">
        <v>0</v>
      </c>
      <c r="AN10" s="38">
        <v>0</v>
      </c>
      <c r="AO10" s="38">
        <v>0</v>
      </c>
      <c r="AP10" s="38">
        <v>0</v>
      </c>
      <c r="AQ10" s="38">
        <v>0</v>
      </c>
      <c r="AR10" s="38">
        <v>0</v>
      </c>
      <c r="AS10" s="38">
        <v>1</v>
      </c>
      <c r="AT10" s="38">
        <v>0</v>
      </c>
      <c r="AU10" s="38">
        <v>0</v>
      </c>
      <c r="AV10" s="38">
        <v>0</v>
      </c>
      <c r="AW10" s="38">
        <v>5</v>
      </c>
      <c r="AX10" s="38">
        <v>0</v>
      </c>
      <c r="AY10" s="38">
        <v>0</v>
      </c>
      <c r="AZ10" s="38">
        <v>0</v>
      </c>
      <c r="BA10" s="38">
        <v>0</v>
      </c>
      <c r="BB10" s="38">
        <v>0</v>
      </c>
      <c r="BC10" s="38">
        <v>0</v>
      </c>
      <c r="BD10" s="38">
        <v>0</v>
      </c>
      <c r="BE10" s="38">
        <v>0</v>
      </c>
      <c r="BF10" s="38">
        <v>0</v>
      </c>
      <c r="BG10" s="38">
        <v>0</v>
      </c>
      <c r="BH10" s="38"/>
      <c r="BI10" s="38"/>
      <c r="BJ10" s="38"/>
      <c r="BK10" s="38"/>
      <c r="BL10" s="2"/>
      <c r="BM10" s="48">
        <f>SUM(AJ10:BK10)</f>
        <v>7</v>
      </c>
    </row>
    <row r="11" spans="1:66" ht="15" customHeight="1" x14ac:dyDescent="0.25">
      <c r="A11" s="11" t="s">
        <v>41</v>
      </c>
      <c r="B11" s="12">
        <v>8.5</v>
      </c>
      <c r="C11" s="13"/>
      <c r="D11" s="12"/>
      <c r="E11" s="12"/>
      <c r="F11" s="12"/>
      <c r="G11" s="12"/>
      <c r="H11" s="12"/>
      <c r="I11" s="12"/>
      <c r="J11" s="12"/>
      <c r="K11" s="12">
        <v>6.5</v>
      </c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>
        <v>5</v>
      </c>
      <c r="Y11" s="12"/>
      <c r="Z11" s="12"/>
      <c r="AA11" s="12"/>
      <c r="AB11" s="12"/>
      <c r="AC11" s="12"/>
      <c r="AD11" s="51">
        <f t="shared" si="6"/>
        <v>20</v>
      </c>
      <c r="AF11" s="35">
        <f t="shared" ref="AF11:AF50" si="8">INDEX($AH$1:$AI$3,MATCH($AG11,$AH$1:$AH$3,0),2)</f>
        <v>1</v>
      </c>
      <c r="AG11" s="16" t="s">
        <v>1</v>
      </c>
      <c r="AH11" s="20" t="str">
        <f t="shared" si="7"/>
        <v>Prof 2</v>
      </c>
      <c r="AI11" s="63">
        <f t="shared" ref="AI11:AI50" si="9">$AD11*$BM$5/$BM$6</f>
        <v>9.437706725468578</v>
      </c>
      <c r="AJ11" s="38">
        <v>3</v>
      </c>
      <c r="AK11" s="38">
        <v>0</v>
      </c>
      <c r="AL11" s="38">
        <v>0</v>
      </c>
      <c r="AM11" s="38">
        <v>0</v>
      </c>
      <c r="AN11" s="38">
        <v>0</v>
      </c>
      <c r="AO11" s="38">
        <v>0</v>
      </c>
      <c r="AP11" s="38">
        <v>0</v>
      </c>
      <c r="AQ11" s="38">
        <v>0</v>
      </c>
      <c r="AR11" s="38">
        <v>0</v>
      </c>
      <c r="AS11" s="38">
        <v>2</v>
      </c>
      <c r="AT11" s="38">
        <v>0</v>
      </c>
      <c r="AU11" s="38">
        <v>0</v>
      </c>
      <c r="AV11" s="38">
        <v>0</v>
      </c>
      <c r="AW11" s="38">
        <v>0</v>
      </c>
      <c r="AX11" s="38">
        <v>0</v>
      </c>
      <c r="AY11" s="38">
        <v>0</v>
      </c>
      <c r="AZ11" s="38">
        <v>0</v>
      </c>
      <c r="BA11" s="38">
        <v>0</v>
      </c>
      <c r="BB11" s="38">
        <v>0</v>
      </c>
      <c r="BC11" s="38">
        <v>0</v>
      </c>
      <c r="BD11" s="38">
        <v>0</v>
      </c>
      <c r="BE11" s="38">
        <v>0</v>
      </c>
      <c r="BF11" s="38">
        <v>2</v>
      </c>
      <c r="BG11" s="38">
        <v>0</v>
      </c>
      <c r="BH11" s="38"/>
      <c r="BI11" s="38"/>
      <c r="BJ11" s="38"/>
      <c r="BK11" s="38"/>
      <c r="BL11" s="2"/>
      <c r="BM11" s="48">
        <f t="shared" ref="BM11:BM50" si="10">SUM(AJ11:BK11)</f>
        <v>7</v>
      </c>
    </row>
    <row r="12" spans="1:66" ht="15" customHeight="1" x14ac:dyDescent="0.25">
      <c r="A12" s="11" t="s">
        <v>42</v>
      </c>
      <c r="B12" s="15"/>
      <c r="C12" s="14">
        <v>3</v>
      </c>
      <c r="D12" s="15"/>
      <c r="E12" s="15"/>
      <c r="F12" s="15"/>
      <c r="G12" s="15"/>
      <c r="H12" s="15">
        <v>3</v>
      </c>
      <c r="I12" s="15"/>
      <c r="J12" s="15">
        <v>3</v>
      </c>
      <c r="K12" s="15"/>
      <c r="L12" s="15">
        <v>2</v>
      </c>
      <c r="M12" s="15"/>
      <c r="N12" s="15"/>
      <c r="O12" s="15"/>
      <c r="P12" s="15"/>
      <c r="Q12" s="15">
        <v>2</v>
      </c>
      <c r="R12" s="15"/>
      <c r="S12" s="15">
        <v>2</v>
      </c>
      <c r="T12" s="15"/>
      <c r="U12" s="15"/>
      <c r="V12" s="15">
        <v>3</v>
      </c>
      <c r="W12" s="15"/>
      <c r="X12" s="15"/>
      <c r="Y12" s="15">
        <v>3</v>
      </c>
      <c r="Z12" s="15"/>
      <c r="AA12" s="15"/>
      <c r="AB12" s="15"/>
      <c r="AC12" s="15"/>
      <c r="AD12" s="51">
        <f t="shared" si="6"/>
        <v>21</v>
      </c>
      <c r="AF12" s="35">
        <f t="shared" si="8"/>
        <v>1</v>
      </c>
      <c r="AG12" s="16" t="s">
        <v>1</v>
      </c>
      <c r="AH12" s="20" t="str">
        <f t="shared" si="7"/>
        <v>Prof 3</v>
      </c>
      <c r="AI12" s="63">
        <f t="shared" si="9"/>
        <v>9.909592061742007</v>
      </c>
      <c r="AJ12" s="38">
        <v>0</v>
      </c>
      <c r="AK12" s="38">
        <v>1</v>
      </c>
      <c r="AL12" s="38">
        <v>0</v>
      </c>
      <c r="AM12" s="38">
        <v>0</v>
      </c>
      <c r="AN12" s="38">
        <v>0</v>
      </c>
      <c r="AO12" s="38">
        <v>0</v>
      </c>
      <c r="AP12" s="38">
        <v>1</v>
      </c>
      <c r="AQ12" s="38">
        <v>0</v>
      </c>
      <c r="AR12" s="38">
        <v>1</v>
      </c>
      <c r="AS12" s="38">
        <v>0</v>
      </c>
      <c r="AT12" s="38">
        <v>1</v>
      </c>
      <c r="AU12" s="38">
        <v>0</v>
      </c>
      <c r="AV12" s="38">
        <v>0</v>
      </c>
      <c r="AW12" s="38">
        <v>0</v>
      </c>
      <c r="AX12" s="38">
        <v>0</v>
      </c>
      <c r="AY12" s="38">
        <v>1</v>
      </c>
      <c r="AZ12" s="38">
        <v>0</v>
      </c>
      <c r="BA12" s="38">
        <v>1</v>
      </c>
      <c r="BB12" s="38">
        <v>0</v>
      </c>
      <c r="BC12" s="38">
        <v>0</v>
      </c>
      <c r="BD12" s="38">
        <v>0</v>
      </c>
      <c r="BE12" s="38">
        <v>0</v>
      </c>
      <c r="BF12" s="38">
        <v>0</v>
      </c>
      <c r="BG12" s="38">
        <v>0</v>
      </c>
      <c r="BH12" s="38"/>
      <c r="BI12" s="38"/>
      <c r="BJ12" s="38"/>
      <c r="BK12" s="38"/>
      <c r="BL12" s="2"/>
      <c r="BM12" s="48">
        <f t="shared" si="10"/>
        <v>6</v>
      </c>
    </row>
    <row r="13" spans="1:66" ht="15" customHeight="1" x14ac:dyDescent="0.25">
      <c r="A13" s="11" t="s">
        <v>43</v>
      </c>
      <c r="B13" s="15"/>
      <c r="C13" s="14"/>
      <c r="D13" s="15"/>
      <c r="E13" s="15"/>
      <c r="F13" s="15">
        <v>5</v>
      </c>
      <c r="G13" s="15"/>
      <c r="H13" s="15"/>
      <c r="I13" s="15"/>
      <c r="J13" s="15"/>
      <c r="K13" s="15">
        <v>6</v>
      </c>
      <c r="L13" s="15"/>
      <c r="M13" s="15"/>
      <c r="N13" s="15"/>
      <c r="O13" s="15"/>
      <c r="P13" s="15"/>
      <c r="Q13" s="15"/>
      <c r="R13" s="15"/>
      <c r="S13" s="15"/>
      <c r="T13" s="15">
        <v>2</v>
      </c>
      <c r="U13" s="15"/>
      <c r="V13" s="15"/>
      <c r="W13" s="15"/>
      <c r="X13" s="15">
        <v>8.5</v>
      </c>
      <c r="Y13" s="15"/>
      <c r="Z13" s="15"/>
      <c r="AA13" s="15"/>
      <c r="AB13" s="15"/>
      <c r="AC13" s="15"/>
      <c r="AD13" s="51">
        <f t="shared" si="6"/>
        <v>21.5</v>
      </c>
      <c r="AF13" s="35">
        <f t="shared" si="8"/>
        <v>1</v>
      </c>
      <c r="AG13" s="16" t="s">
        <v>1</v>
      </c>
      <c r="AH13" s="20" t="str">
        <f t="shared" si="7"/>
        <v>Prof 4</v>
      </c>
      <c r="AI13" s="63">
        <f t="shared" si="9"/>
        <v>10.145534729878721</v>
      </c>
      <c r="AJ13" s="38">
        <v>0</v>
      </c>
      <c r="AK13" s="38">
        <v>0</v>
      </c>
      <c r="AL13" s="38">
        <v>0</v>
      </c>
      <c r="AM13" s="38">
        <v>0</v>
      </c>
      <c r="AN13" s="38">
        <v>2</v>
      </c>
      <c r="AO13" s="38">
        <v>0</v>
      </c>
      <c r="AP13" s="38">
        <v>0</v>
      </c>
      <c r="AQ13" s="38">
        <v>0</v>
      </c>
      <c r="AR13" s="38">
        <v>0</v>
      </c>
      <c r="AS13" s="38">
        <v>2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0</v>
      </c>
      <c r="AZ13" s="38">
        <v>0</v>
      </c>
      <c r="BA13" s="38">
        <v>0</v>
      </c>
      <c r="BB13" s="38">
        <v>2</v>
      </c>
      <c r="BC13" s="38">
        <v>0</v>
      </c>
      <c r="BD13" s="38">
        <v>0</v>
      </c>
      <c r="BE13" s="38">
        <v>0</v>
      </c>
      <c r="BF13" s="38">
        <v>4</v>
      </c>
      <c r="BG13" s="38">
        <v>0</v>
      </c>
      <c r="BH13" s="38"/>
      <c r="BI13" s="38"/>
      <c r="BJ13" s="38"/>
      <c r="BK13" s="38"/>
      <c r="BL13" s="2"/>
      <c r="BM13" s="48">
        <f t="shared" si="10"/>
        <v>10</v>
      </c>
    </row>
    <row r="14" spans="1:66" ht="15" customHeight="1" x14ac:dyDescent="0.25">
      <c r="A14" s="11" t="s">
        <v>44</v>
      </c>
      <c r="B14" s="12"/>
      <c r="C14" s="13"/>
      <c r="D14" s="12"/>
      <c r="E14" s="12"/>
      <c r="F14" s="12"/>
      <c r="G14" s="12">
        <v>0.5</v>
      </c>
      <c r="H14" s="12"/>
      <c r="I14" s="12"/>
      <c r="J14" s="12"/>
      <c r="K14" s="12"/>
      <c r="L14" s="12">
        <v>7</v>
      </c>
      <c r="M14" s="12"/>
      <c r="N14" s="12"/>
      <c r="O14" s="12"/>
      <c r="P14" s="12"/>
      <c r="Q14" s="12"/>
      <c r="R14" s="12">
        <v>5.5</v>
      </c>
      <c r="S14" s="12"/>
      <c r="T14" s="12"/>
      <c r="U14" s="12"/>
      <c r="V14" s="12">
        <v>7</v>
      </c>
      <c r="W14" s="12"/>
      <c r="X14" s="12"/>
      <c r="Y14" s="12">
        <v>0.5</v>
      </c>
      <c r="Z14" s="12"/>
      <c r="AA14" s="12"/>
      <c r="AB14" s="12"/>
      <c r="AC14" s="12"/>
      <c r="AD14" s="51">
        <f t="shared" si="6"/>
        <v>20.5</v>
      </c>
      <c r="AF14" s="35">
        <f t="shared" si="8"/>
        <v>1</v>
      </c>
      <c r="AG14" s="16" t="s">
        <v>1</v>
      </c>
      <c r="AH14" s="20" t="str">
        <f t="shared" si="7"/>
        <v>Prof 5</v>
      </c>
      <c r="AI14" s="63">
        <f t="shared" si="9"/>
        <v>9.6736493936052916</v>
      </c>
      <c r="AJ14" s="38">
        <v>0</v>
      </c>
      <c r="AK14" s="38">
        <v>0</v>
      </c>
      <c r="AL14" s="38">
        <v>0</v>
      </c>
      <c r="AM14" s="38">
        <v>0</v>
      </c>
      <c r="AN14" s="38">
        <v>0</v>
      </c>
      <c r="AO14" s="38">
        <v>1</v>
      </c>
      <c r="AP14" s="38">
        <v>0</v>
      </c>
      <c r="AQ14" s="38">
        <v>0</v>
      </c>
      <c r="AR14" s="38">
        <v>0</v>
      </c>
      <c r="AS14" s="38">
        <v>0</v>
      </c>
      <c r="AT14" s="38">
        <v>2</v>
      </c>
      <c r="AU14" s="38">
        <v>0</v>
      </c>
      <c r="AV14" s="38">
        <v>0</v>
      </c>
      <c r="AW14" s="38">
        <v>0</v>
      </c>
      <c r="AX14" s="38">
        <v>0</v>
      </c>
      <c r="AY14" s="38">
        <v>0</v>
      </c>
      <c r="AZ14" s="38">
        <v>1</v>
      </c>
      <c r="BA14" s="38">
        <v>0</v>
      </c>
      <c r="BB14" s="38">
        <v>0</v>
      </c>
      <c r="BC14" s="38">
        <v>0</v>
      </c>
      <c r="BD14" s="38">
        <v>1</v>
      </c>
      <c r="BE14" s="38">
        <v>0</v>
      </c>
      <c r="BF14" s="38">
        <v>0</v>
      </c>
      <c r="BG14" s="38">
        <v>1</v>
      </c>
      <c r="BH14" s="38"/>
      <c r="BI14" s="38"/>
      <c r="BJ14" s="38"/>
      <c r="BK14" s="38"/>
      <c r="BL14" s="2"/>
      <c r="BM14" s="48">
        <f t="shared" si="10"/>
        <v>6</v>
      </c>
    </row>
    <row r="15" spans="1:66" ht="15" customHeight="1" x14ac:dyDescent="0.25">
      <c r="A15" s="11" t="s">
        <v>45</v>
      </c>
      <c r="B15" s="12"/>
      <c r="C15" s="13"/>
      <c r="D15" s="12"/>
      <c r="E15" s="12"/>
      <c r="F15" s="12"/>
      <c r="G15" s="12"/>
      <c r="H15" s="12"/>
      <c r="I15" s="12"/>
      <c r="J15" s="12"/>
      <c r="K15" s="12">
        <v>3</v>
      </c>
      <c r="L15" s="12">
        <v>5</v>
      </c>
      <c r="M15" s="12"/>
      <c r="N15" s="12">
        <v>3</v>
      </c>
      <c r="O15" s="12"/>
      <c r="P15" s="12"/>
      <c r="Q15" s="12"/>
      <c r="R15" s="12"/>
      <c r="S15" s="12"/>
      <c r="T15" s="12">
        <v>3</v>
      </c>
      <c r="U15" s="12"/>
      <c r="V15" s="12">
        <v>4.5</v>
      </c>
      <c r="W15" s="12"/>
      <c r="X15" s="12"/>
      <c r="Y15" s="12">
        <v>1.5</v>
      </c>
      <c r="Z15" s="12"/>
      <c r="AA15" s="12"/>
      <c r="AB15" s="12"/>
      <c r="AC15" s="12"/>
      <c r="AD15" s="51">
        <f t="shared" si="6"/>
        <v>20</v>
      </c>
      <c r="AF15" s="35">
        <f t="shared" si="8"/>
        <v>1</v>
      </c>
      <c r="AG15" s="16" t="s">
        <v>2</v>
      </c>
      <c r="AH15" s="20" t="str">
        <f t="shared" si="7"/>
        <v>Prof 6</v>
      </c>
      <c r="AI15" s="63">
        <f t="shared" si="9"/>
        <v>9.437706725468578</v>
      </c>
      <c r="AJ15" s="38">
        <v>0</v>
      </c>
      <c r="AK15" s="38">
        <v>0</v>
      </c>
      <c r="AL15" s="38">
        <v>0</v>
      </c>
      <c r="AM15" s="38">
        <v>0</v>
      </c>
      <c r="AN15" s="38">
        <v>0</v>
      </c>
      <c r="AO15" s="38">
        <v>0</v>
      </c>
      <c r="AP15" s="38">
        <v>0</v>
      </c>
      <c r="AQ15" s="38">
        <v>0</v>
      </c>
      <c r="AR15" s="38">
        <v>0</v>
      </c>
      <c r="AS15" s="38">
        <v>1</v>
      </c>
      <c r="AT15" s="38">
        <v>2</v>
      </c>
      <c r="AU15" s="38">
        <v>0</v>
      </c>
      <c r="AV15" s="38">
        <v>1</v>
      </c>
      <c r="AW15" s="38">
        <v>0</v>
      </c>
      <c r="AX15" s="38">
        <v>0</v>
      </c>
      <c r="AY15" s="38">
        <v>0</v>
      </c>
      <c r="AZ15" s="38">
        <v>0</v>
      </c>
      <c r="BA15" s="38">
        <v>0</v>
      </c>
      <c r="BB15" s="38">
        <v>2</v>
      </c>
      <c r="BC15" s="38">
        <v>0</v>
      </c>
      <c r="BD15" s="38">
        <v>1</v>
      </c>
      <c r="BE15" s="38">
        <v>0</v>
      </c>
      <c r="BF15" s="38">
        <v>0</v>
      </c>
      <c r="BG15" s="38">
        <v>1</v>
      </c>
      <c r="BH15" s="38"/>
      <c r="BI15" s="38"/>
      <c r="BJ15" s="38"/>
      <c r="BK15" s="38"/>
      <c r="BL15" s="2"/>
      <c r="BM15" s="48">
        <f t="shared" si="10"/>
        <v>8</v>
      </c>
    </row>
    <row r="16" spans="1:66" ht="15" customHeight="1" x14ac:dyDescent="0.25">
      <c r="A16" s="11" t="s">
        <v>46</v>
      </c>
      <c r="B16" s="12"/>
      <c r="C16" s="13"/>
      <c r="D16" s="12">
        <v>6</v>
      </c>
      <c r="E16" s="12">
        <v>8</v>
      </c>
      <c r="F16" s="12"/>
      <c r="G16" s="12"/>
      <c r="H16" s="12"/>
      <c r="I16" s="12"/>
      <c r="J16" s="12"/>
      <c r="K16" s="12"/>
      <c r="L16" s="12"/>
      <c r="M16" s="12">
        <v>4</v>
      </c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51">
        <f t="shared" si="6"/>
        <v>18</v>
      </c>
      <c r="AF16" s="35">
        <f t="shared" si="8"/>
        <v>1</v>
      </c>
      <c r="AG16" s="16" t="s">
        <v>1</v>
      </c>
      <c r="AH16" s="20" t="str">
        <f t="shared" si="7"/>
        <v>Prof 7</v>
      </c>
      <c r="AI16" s="63">
        <f t="shared" si="9"/>
        <v>8.49393605292172</v>
      </c>
      <c r="AJ16" s="38">
        <v>0</v>
      </c>
      <c r="AK16" s="38">
        <v>0</v>
      </c>
      <c r="AL16" s="38">
        <v>4</v>
      </c>
      <c r="AM16" s="38">
        <v>3</v>
      </c>
      <c r="AN16" s="38">
        <v>0</v>
      </c>
      <c r="AO16" s="38">
        <v>0</v>
      </c>
      <c r="AP16" s="38">
        <v>0</v>
      </c>
      <c r="AQ16" s="38">
        <v>0</v>
      </c>
      <c r="AR16" s="38">
        <v>0</v>
      </c>
      <c r="AS16" s="38">
        <v>0</v>
      </c>
      <c r="AT16" s="38">
        <v>0</v>
      </c>
      <c r="AU16" s="38">
        <v>3</v>
      </c>
      <c r="AV16" s="38">
        <v>0</v>
      </c>
      <c r="AW16" s="38">
        <v>0</v>
      </c>
      <c r="AX16" s="38">
        <v>0</v>
      </c>
      <c r="AY16" s="38">
        <v>0</v>
      </c>
      <c r="AZ16" s="38">
        <v>0</v>
      </c>
      <c r="BA16" s="38">
        <v>0</v>
      </c>
      <c r="BB16" s="38">
        <v>0</v>
      </c>
      <c r="BC16" s="38">
        <v>0</v>
      </c>
      <c r="BD16" s="38">
        <v>0</v>
      </c>
      <c r="BE16" s="38">
        <v>0</v>
      </c>
      <c r="BF16" s="38">
        <v>0</v>
      </c>
      <c r="BG16" s="38">
        <v>0</v>
      </c>
      <c r="BH16" s="38"/>
      <c r="BI16" s="38"/>
      <c r="BJ16" s="38"/>
      <c r="BK16" s="38"/>
      <c r="BL16" s="2"/>
      <c r="BM16" s="48">
        <f t="shared" si="10"/>
        <v>10</v>
      </c>
    </row>
    <row r="17" spans="1:65" ht="15" customHeight="1" x14ac:dyDescent="0.25">
      <c r="A17" s="11" t="s">
        <v>47</v>
      </c>
      <c r="B17" s="12"/>
      <c r="C17" s="13">
        <v>2</v>
      </c>
      <c r="D17" s="12"/>
      <c r="E17" s="12">
        <v>2</v>
      </c>
      <c r="F17" s="12">
        <v>2</v>
      </c>
      <c r="G17" s="12"/>
      <c r="H17" s="12">
        <v>2</v>
      </c>
      <c r="I17" s="12"/>
      <c r="J17" s="12">
        <v>2</v>
      </c>
      <c r="K17" s="12">
        <v>2</v>
      </c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51">
        <f t="shared" si="6"/>
        <v>12</v>
      </c>
      <c r="AF17" s="35">
        <f t="shared" si="8"/>
        <v>1</v>
      </c>
      <c r="AG17" s="16" t="s">
        <v>2</v>
      </c>
      <c r="AH17" s="20" t="str">
        <f t="shared" si="7"/>
        <v>Prof 8</v>
      </c>
      <c r="AI17" s="63">
        <f t="shared" si="9"/>
        <v>5.662624035281147</v>
      </c>
      <c r="AJ17" s="38">
        <v>0</v>
      </c>
      <c r="AK17" s="38">
        <v>1</v>
      </c>
      <c r="AL17" s="38">
        <v>0</v>
      </c>
      <c r="AM17" s="38">
        <v>1</v>
      </c>
      <c r="AN17" s="38">
        <v>1</v>
      </c>
      <c r="AO17" s="38">
        <v>0</v>
      </c>
      <c r="AP17" s="38">
        <v>1</v>
      </c>
      <c r="AQ17" s="38">
        <v>0</v>
      </c>
      <c r="AR17" s="38">
        <v>1</v>
      </c>
      <c r="AS17" s="38">
        <v>1</v>
      </c>
      <c r="AT17" s="38">
        <v>0</v>
      </c>
      <c r="AU17" s="38">
        <v>0</v>
      </c>
      <c r="AV17" s="38">
        <v>0</v>
      </c>
      <c r="AW17" s="38">
        <v>0</v>
      </c>
      <c r="AX17" s="38">
        <v>0</v>
      </c>
      <c r="AY17" s="38">
        <v>0</v>
      </c>
      <c r="AZ17" s="38">
        <v>0</v>
      </c>
      <c r="BA17" s="38">
        <v>0</v>
      </c>
      <c r="BB17" s="38">
        <v>0</v>
      </c>
      <c r="BC17" s="38">
        <v>0</v>
      </c>
      <c r="BD17" s="38">
        <v>0</v>
      </c>
      <c r="BE17" s="38">
        <v>0</v>
      </c>
      <c r="BF17" s="38">
        <v>0</v>
      </c>
      <c r="BG17" s="38">
        <v>0</v>
      </c>
      <c r="BH17" s="38"/>
      <c r="BI17" s="38"/>
      <c r="BJ17" s="38"/>
      <c r="BK17" s="38"/>
      <c r="BL17" s="2"/>
      <c r="BM17" s="48">
        <f t="shared" si="10"/>
        <v>6</v>
      </c>
    </row>
    <row r="18" spans="1:65" ht="15" customHeight="1" x14ac:dyDescent="0.25">
      <c r="A18" s="11" t="s">
        <v>48</v>
      </c>
      <c r="B18" s="12"/>
      <c r="C18" s="13">
        <v>4</v>
      </c>
      <c r="D18" s="12">
        <v>3</v>
      </c>
      <c r="E18" s="12">
        <v>3</v>
      </c>
      <c r="F18" s="12">
        <v>1</v>
      </c>
      <c r="G18" s="12"/>
      <c r="H18" s="12"/>
      <c r="I18" s="12"/>
      <c r="J18" s="12"/>
      <c r="K18" s="12"/>
      <c r="L18" s="12"/>
      <c r="M18" s="12"/>
      <c r="N18" s="12"/>
      <c r="O18" s="12"/>
      <c r="P18" s="12">
        <v>1</v>
      </c>
      <c r="Q18" s="12"/>
      <c r="R18" s="12">
        <v>1</v>
      </c>
      <c r="S18" s="12"/>
      <c r="T18" s="12">
        <v>3</v>
      </c>
      <c r="U18" s="12"/>
      <c r="V18" s="12"/>
      <c r="W18" s="12">
        <v>1</v>
      </c>
      <c r="X18" s="12">
        <v>1</v>
      </c>
      <c r="Y18" s="12"/>
      <c r="Z18" s="12"/>
      <c r="AA18" s="12"/>
      <c r="AB18" s="12"/>
      <c r="AC18" s="12"/>
      <c r="AD18" s="51">
        <f t="shared" si="6"/>
        <v>18</v>
      </c>
      <c r="AF18" s="35">
        <f t="shared" si="8"/>
        <v>1</v>
      </c>
      <c r="AG18" s="16" t="s">
        <v>1</v>
      </c>
      <c r="AH18" s="20" t="str">
        <f t="shared" si="7"/>
        <v>Prof 9</v>
      </c>
      <c r="AI18" s="63">
        <f t="shared" si="9"/>
        <v>8.49393605292172</v>
      </c>
      <c r="AJ18" s="38">
        <v>0</v>
      </c>
      <c r="AK18" s="38">
        <v>2</v>
      </c>
      <c r="AL18" s="38">
        <v>2</v>
      </c>
      <c r="AM18" s="38">
        <v>1</v>
      </c>
      <c r="AN18" s="38">
        <v>1</v>
      </c>
      <c r="AO18" s="38">
        <v>0</v>
      </c>
      <c r="AP18" s="38">
        <v>0</v>
      </c>
      <c r="AQ18" s="38">
        <v>0</v>
      </c>
      <c r="AR18" s="38">
        <v>0</v>
      </c>
      <c r="AS18" s="38">
        <v>0</v>
      </c>
      <c r="AT18" s="38">
        <v>0</v>
      </c>
      <c r="AU18" s="38">
        <v>0</v>
      </c>
      <c r="AV18" s="38">
        <v>0</v>
      </c>
      <c r="AW18" s="38">
        <v>0</v>
      </c>
      <c r="AX18" s="38">
        <v>1</v>
      </c>
      <c r="AY18" s="38">
        <v>0</v>
      </c>
      <c r="AZ18" s="38">
        <v>1</v>
      </c>
      <c r="BA18" s="38">
        <v>0</v>
      </c>
      <c r="BB18" s="38">
        <v>2</v>
      </c>
      <c r="BC18" s="38">
        <v>0</v>
      </c>
      <c r="BD18" s="38">
        <v>0</v>
      </c>
      <c r="BE18" s="38">
        <v>1</v>
      </c>
      <c r="BF18" s="38">
        <v>1</v>
      </c>
      <c r="BG18" s="38">
        <v>0</v>
      </c>
      <c r="BH18" s="38"/>
      <c r="BI18" s="38"/>
      <c r="BJ18" s="38"/>
      <c r="BK18" s="38"/>
      <c r="BL18" s="2"/>
      <c r="BM18" s="48">
        <f t="shared" si="10"/>
        <v>12</v>
      </c>
    </row>
    <row r="19" spans="1:65" ht="15" customHeight="1" x14ac:dyDescent="0.25">
      <c r="A19" s="11" t="s">
        <v>49</v>
      </c>
      <c r="B19" s="12">
        <v>4</v>
      </c>
      <c r="C19" s="13"/>
      <c r="D19" s="12"/>
      <c r="E19" s="12"/>
      <c r="F19" s="12">
        <v>9</v>
      </c>
      <c r="G19" s="12"/>
      <c r="H19" s="12"/>
      <c r="I19" s="12"/>
      <c r="J19" s="12"/>
      <c r="K19" s="12"/>
      <c r="L19" s="12"/>
      <c r="M19" s="12"/>
      <c r="N19" s="12"/>
      <c r="O19" s="12">
        <v>6</v>
      </c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51">
        <f t="shared" si="6"/>
        <v>19</v>
      </c>
      <c r="AF19" s="35">
        <f t="shared" si="8"/>
        <v>1</v>
      </c>
      <c r="AG19" s="16" t="s">
        <v>2</v>
      </c>
      <c r="AH19" s="20" t="str">
        <f t="shared" si="7"/>
        <v>Prof 10</v>
      </c>
      <c r="AI19" s="63">
        <f t="shared" si="9"/>
        <v>8.965821389195149</v>
      </c>
      <c r="AJ19" s="38">
        <v>1</v>
      </c>
      <c r="AK19" s="38">
        <v>0</v>
      </c>
      <c r="AL19" s="38">
        <v>0</v>
      </c>
      <c r="AM19" s="38">
        <v>0</v>
      </c>
      <c r="AN19" s="38">
        <v>5</v>
      </c>
      <c r="AO19" s="38">
        <v>0</v>
      </c>
      <c r="AP19" s="38">
        <v>0</v>
      </c>
      <c r="AQ19" s="38">
        <v>0</v>
      </c>
      <c r="AR19" s="38">
        <v>0</v>
      </c>
      <c r="AS19" s="38">
        <v>0</v>
      </c>
      <c r="AT19" s="38">
        <v>0</v>
      </c>
      <c r="AU19" s="38">
        <v>0</v>
      </c>
      <c r="AV19" s="38">
        <v>0</v>
      </c>
      <c r="AW19" s="38">
        <v>3</v>
      </c>
      <c r="AX19" s="38">
        <v>0</v>
      </c>
      <c r="AY19" s="38">
        <v>0</v>
      </c>
      <c r="AZ19" s="38">
        <v>0</v>
      </c>
      <c r="BA19" s="38">
        <v>0</v>
      </c>
      <c r="BB19" s="38">
        <v>0</v>
      </c>
      <c r="BC19" s="38">
        <v>0</v>
      </c>
      <c r="BD19" s="38">
        <v>0</v>
      </c>
      <c r="BE19" s="38">
        <v>0</v>
      </c>
      <c r="BF19" s="38">
        <v>0</v>
      </c>
      <c r="BG19" s="38">
        <v>0</v>
      </c>
      <c r="BH19" s="38"/>
      <c r="BI19" s="38"/>
      <c r="BJ19" s="38"/>
      <c r="BK19" s="38"/>
      <c r="BL19" s="2"/>
      <c r="BM19" s="48">
        <f t="shared" si="10"/>
        <v>9</v>
      </c>
    </row>
    <row r="20" spans="1:65" ht="15" customHeight="1" x14ac:dyDescent="0.25">
      <c r="A20" s="11" t="s">
        <v>50</v>
      </c>
      <c r="B20" s="12">
        <v>2</v>
      </c>
      <c r="C20" s="13"/>
      <c r="D20" s="12"/>
      <c r="E20" s="12"/>
      <c r="F20" s="12"/>
      <c r="G20" s="12">
        <v>1</v>
      </c>
      <c r="H20" s="12"/>
      <c r="I20" s="12">
        <v>1</v>
      </c>
      <c r="J20" s="12"/>
      <c r="K20" s="12"/>
      <c r="L20" s="12"/>
      <c r="M20" s="12"/>
      <c r="N20" s="12"/>
      <c r="O20" s="12"/>
      <c r="P20" s="12">
        <v>1</v>
      </c>
      <c r="Q20" s="12"/>
      <c r="R20" s="12"/>
      <c r="S20" s="12"/>
      <c r="T20" s="12">
        <v>3</v>
      </c>
      <c r="U20" s="12"/>
      <c r="V20" s="12">
        <v>1</v>
      </c>
      <c r="W20" s="12"/>
      <c r="X20" s="12"/>
      <c r="Y20" s="12">
        <v>1</v>
      </c>
      <c r="Z20" s="12"/>
      <c r="AA20" s="12"/>
      <c r="AB20" s="12"/>
      <c r="AC20" s="12"/>
      <c r="AD20" s="51">
        <f t="shared" si="6"/>
        <v>10</v>
      </c>
      <c r="AF20" s="35">
        <f t="shared" si="8"/>
        <v>1</v>
      </c>
      <c r="AG20" s="16" t="s">
        <v>2</v>
      </c>
      <c r="AH20" s="20" t="str">
        <f t="shared" si="7"/>
        <v>Prof 11</v>
      </c>
      <c r="AI20" s="63">
        <f t="shared" si="9"/>
        <v>4.718853362734289</v>
      </c>
      <c r="AJ20" s="38">
        <v>1</v>
      </c>
      <c r="AK20" s="38">
        <v>0</v>
      </c>
      <c r="AL20" s="38">
        <v>0</v>
      </c>
      <c r="AM20" s="38">
        <v>0</v>
      </c>
      <c r="AN20" s="38">
        <v>0</v>
      </c>
      <c r="AO20" s="38">
        <v>1</v>
      </c>
      <c r="AP20" s="38">
        <v>0</v>
      </c>
      <c r="AQ20" s="38">
        <v>1</v>
      </c>
      <c r="AR20" s="38">
        <v>0</v>
      </c>
      <c r="AS20" s="38">
        <v>0</v>
      </c>
      <c r="AT20" s="38">
        <v>0</v>
      </c>
      <c r="AU20" s="38">
        <v>0</v>
      </c>
      <c r="AV20" s="38">
        <v>0</v>
      </c>
      <c r="AW20" s="38">
        <v>0</v>
      </c>
      <c r="AX20" s="38">
        <v>1</v>
      </c>
      <c r="AY20" s="38">
        <v>0</v>
      </c>
      <c r="AZ20" s="38">
        <v>0</v>
      </c>
      <c r="BA20" s="38">
        <v>0</v>
      </c>
      <c r="BB20" s="38">
        <v>2</v>
      </c>
      <c r="BC20" s="38">
        <v>0</v>
      </c>
      <c r="BD20" s="38">
        <v>1</v>
      </c>
      <c r="BE20" s="38">
        <v>0</v>
      </c>
      <c r="BF20" s="38">
        <v>0</v>
      </c>
      <c r="BG20" s="38">
        <v>1</v>
      </c>
      <c r="BH20" s="38"/>
      <c r="BI20" s="38"/>
      <c r="BJ20" s="38"/>
      <c r="BK20" s="38"/>
      <c r="BL20" s="2"/>
      <c r="BM20" s="48">
        <f t="shared" si="10"/>
        <v>8</v>
      </c>
    </row>
    <row r="21" spans="1:65" ht="15" customHeight="1" x14ac:dyDescent="0.25">
      <c r="A21" s="11" t="s">
        <v>51</v>
      </c>
      <c r="B21" s="12"/>
      <c r="C21" s="13"/>
      <c r="D21" s="12">
        <v>2</v>
      </c>
      <c r="E21" s="12">
        <v>4</v>
      </c>
      <c r="F21" s="12"/>
      <c r="G21" s="12"/>
      <c r="H21" s="12">
        <v>2</v>
      </c>
      <c r="I21" s="12"/>
      <c r="J21" s="12"/>
      <c r="K21" s="12"/>
      <c r="L21" s="12"/>
      <c r="M21" s="12"/>
      <c r="N21" s="12">
        <v>3</v>
      </c>
      <c r="O21" s="12"/>
      <c r="P21" s="12"/>
      <c r="Q21" s="12"/>
      <c r="R21" s="12"/>
      <c r="S21" s="12"/>
      <c r="T21" s="12">
        <v>6</v>
      </c>
      <c r="U21" s="12"/>
      <c r="V21" s="12"/>
      <c r="W21" s="12">
        <v>3</v>
      </c>
      <c r="X21" s="12"/>
      <c r="Y21" s="12"/>
      <c r="Z21" s="12"/>
      <c r="AA21" s="12"/>
      <c r="AB21" s="12"/>
      <c r="AC21" s="12"/>
      <c r="AD21" s="51">
        <f t="shared" si="6"/>
        <v>20</v>
      </c>
      <c r="AF21" s="35">
        <f t="shared" si="8"/>
        <v>1</v>
      </c>
      <c r="AG21" s="16" t="s">
        <v>2</v>
      </c>
      <c r="AH21" s="20" t="str">
        <f t="shared" si="7"/>
        <v>Prof 12</v>
      </c>
      <c r="AI21" s="63">
        <f t="shared" si="9"/>
        <v>9.437706725468578</v>
      </c>
      <c r="AJ21" s="38">
        <v>0</v>
      </c>
      <c r="AK21" s="38">
        <v>0</v>
      </c>
      <c r="AL21" s="38">
        <v>1</v>
      </c>
      <c r="AM21" s="38">
        <v>2</v>
      </c>
      <c r="AN21" s="38">
        <v>0</v>
      </c>
      <c r="AO21" s="38">
        <v>0</v>
      </c>
      <c r="AP21" s="38">
        <v>1</v>
      </c>
      <c r="AQ21" s="38">
        <v>0</v>
      </c>
      <c r="AR21" s="38">
        <v>0</v>
      </c>
      <c r="AS21" s="38">
        <v>0</v>
      </c>
      <c r="AT21" s="38">
        <v>0</v>
      </c>
      <c r="AU21" s="38">
        <v>0</v>
      </c>
      <c r="AV21" s="38">
        <v>1</v>
      </c>
      <c r="AW21" s="38">
        <v>0</v>
      </c>
      <c r="AX21" s="38">
        <v>0</v>
      </c>
      <c r="AY21" s="38">
        <v>0</v>
      </c>
      <c r="AZ21" s="38">
        <v>0</v>
      </c>
      <c r="BA21" s="38">
        <v>0</v>
      </c>
      <c r="BB21" s="38">
        <v>4</v>
      </c>
      <c r="BC21" s="38">
        <v>0</v>
      </c>
      <c r="BD21" s="38">
        <v>0</v>
      </c>
      <c r="BE21" s="38">
        <v>1</v>
      </c>
      <c r="BF21" s="38">
        <v>0</v>
      </c>
      <c r="BG21" s="38">
        <v>0</v>
      </c>
      <c r="BH21" s="38"/>
      <c r="BI21" s="38"/>
      <c r="BJ21" s="38"/>
      <c r="BK21" s="38"/>
      <c r="BL21" s="2"/>
      <c r="BM21" s="48">
        <f t="shared" si="10"/>
        <v>10</v>
      </c>
    </row>
    <row r="22" spans="1:65" ht="15" customHeight="1" x14ac:dyDescent="0.25">
      <c r="A22" s="11" t="s">
        <v>52</v>
      </c>
      <c r="B22" s="12">
        <v>1</v>
      </c>
      <c r="C22" s="13">
        <v>1</v>
      </c>
      <c r="D22" s="12">
        <v>1</v>
      </c>
      <c r="E22" s="12"/>
      <c r="F22" s="12">
        <v>1</v>
      </c>
      <c r="G22" s="12">
        <v>1</v>
      </c>
      <c r="H22" s="12">
        <v>1</v>
      </c>
      <c r="I22" s="12">
        <v>1</v>
      </c>
      <c r="J22" s="12"/>
      <c r="K22" s="12">
        <v>1</v>
      </c>
      <c r="L22" s="12">
        <v>1</v>
      </c>
      <c r="M22" s="12">
        <v>1</v>
      </c>
      <c r="N22" s="12">
        <v>2</v>
      </c>
      <c r="O22" s="12">
        <v>1</v>
      </c>
      <c r="P22" s="12">
        <v>1</v>
      </c>
      <c r="Q22" s="12">
        <v>1</v>
      </c>
      <c r="R22" s="12">
        <v>1</v>
      </c>
      <c r="S22" s="12"/>
      <c r="T22" s="12">
        <v>2</v>
      </c>
      <c r="U22" s="12"/>
      <c r="V22" s="12">
        <v>1</v>
      </c>
      <c r="W22" s="12">
        <v>1</v>
      </c>
      <c r="X22" s="12">
        <v>1</v>
      </c>
      <c r="Y22" s="12"/>
      <c r="Z22" s="12"/>
      <c r="AA22" s="12"/>
      <c r="AB22" s="12"/>
      <c r="AC22" s="12"/>
      <c r="AD22" s="51">
        <f t="shared" si="6"/>
        <v>21</v>
      </c>
      <c r="AF22" s="35">
        <f t="shared" si="8"/>
        <v>0.5</v>
      </c>
      <c r="AG22" s="16" t="s">
        <v>8</v>
      </c>
      <c r="AH22" s="20" t="str">
        <f t="shared" si="7"/>
        <v>Prof 13</v>
      </c>
      <c r="AI22" s="63">
        <f t="shared" si="9"/>
        <v>9.909592061742007</v>
      </c>
      <c r="AJ22" s="38">
        <v>1</v>
      </c>
      <c r="AK22" s="38">
        <v>1</v>
      </c>
      <c r="AL22" s="38">
        <v>1</v>
      </c>
      <c r="AM22" s="38">
        <v>0</v>
      </c>
      <c r="AN22" s="38">
        <v>1</v>
      </c>
      <c r="AO22" s="38">
        <v>1</v>
      </c>
      <c r="AP22" s="38">
        <v>1</v>
      </c>
      <c r="AQ22" s="38">
        <v>1</v>
      </c>
      <c r="AR22" s="38">
        <v>0</v>
      </c>
      <c r="AS22" s="38">
        <v>1</v>
      </c>
      <c r="AT22" s="38">
        <v>1</v>
      </c>
      <c r="AU22" s="38">
        <v>1</v>
      </c>
      <c r="AV22" s="38">
        <v>1</v>
      </c>
      <c r="AW22" s="38">
        <v>1</v>
      </c>
      <c r="AX22" s="38">
        <v>1</v>
      </c>
      <c r="AY22" s="38">
        <v>1</v>
      </c>
      <c r="AZ22" s="38">
        <v>1</v>
      </c>
      <c r="BA22" s="38">
        <v>0</v>
      </c>
      <c r="BB22" s="38">
        <v>1</v>
      </c>
      <c r="BC22" s="38">
        <v>0</v>
      </c>
      <c r="BD22" s="38">
        <v>1</v>
      </c>
      <c r="BE22" s="38">
        <v>1</v>
      </c>
      <c r="BF22" s="38">
        <v>1</v>
      </c>
      <c r="BG22" s="38">
        <v>0</v>
      </c>
      <c r="BH22" s="38"/>
      <c r="BI22" s="38"/>
      <c r="BJ22" s="38"/>
      <c r="BK22" s="38"/>
      <c r="BL22" s="2"/>
      <c r="BM22" s="48">
        <f t="shared" si="10"/>
        <v>19</v>
      </c>
    </row>
    <row r="23" spans="1:65" ht="15" customHeight="1" x14ac:dyDescent="0.25">
      <c r="A23" s="11" t="s">
        <v>53</v>
      </c>
      <c r="B23" s="12"/>
      <c r="C23" s="13"/>
      <c r="D23" s="12"/>
      <c r="E23" s="12"/>
      <c r="F23" s="12">
        <v>5</v>
      </c>
      <c r="G23" s="12"/>
      <c r="H23" s="12"/>
      <c r="I23" s="12"/>
      <c r="J23" s="12"/>
      <c r="K23" s="12"/>
      <c r="L23" s="12"/>
      <c r="M23" s="12"/>
      <c r="N23" s="12"/>
      <c r="O23" s="12"/>
      <c r="P23" s="12">
        <v>3</v>
      </c>
      <c r="Q23" s="12">
        <v>4.5</v>
      </c>
      <c r="R23" s="12"/>
      <c r="S23" s="12"/>
      <c r="T23" s="12"/>
      <c r="U23" s="12"/>
      <c r="V23" s="12"/>
      <c r="W23" s="12"/>
      <c r="X23" s="12">
        <v>6</v>
      </c>
      <c r="Y23" s="12"/>
      <c r="Z23" s="12"/>
      <c r="AA23" s="12"/>
      <c r="AB23" s="12"/>
      <c r="AC23" s="12"/>
      <c r="AD23" s="51">
        <f t="shared" si="6"/>
        <v>18.5</v>
      </c>
      <c r="AF23" s="35">
        <f t="shared" si="8"/>
        <v>1</v>
      </c>
      <c r="AG23" s="16" t="s">
        <v>2</v>
      </c>
      <c r="AH23" s="20" t="str">
        <f t="shared" si="7"/>
        <v>Prof 14</v>
      </c>
      <c r="AI23" s="63">
        <f t="shared" si="9"/>
        <v>8.7298787210584337</v>
      </c>
      <c r="AJ23" s="38">
        <v>0</v>
      </c>
      <c r="AK23" s="38">
        <v>0</v>
      </c>
      <c r="AL23" s="38">
        <v>0</v>
      </c>
      <c r="AM23" s="38">
        <v>0</v>
      </c>
      <c r="AN23" s="38">
        <v>3</v>
      </c>
      <c r="AO23" s="38">
        <v>0</v>
      </c>
      <c r="AP23" s="38">
        <v>0</v>
      </c>
      <c r="AQ23" s="38">
        <v>0</v>
      </c>
      <c r="AR23" s="38">
        <v>0</v>
      </c>
      <c r="AS23" s="38">
        <v>0</v>
      </c>
      <c r="AT23" s="38">
        <v>0</v>
      </c>
      <c r="AU23" s="38">
        <v>0</v>
      </c>
      <c r="AV23" s="38">
        <v>0</v>
      </c>
      <c r="AW23" s="38">
        <v>0</v>
      </c>
      <c r="AX23" s="38">
        <v>1</v>
      </c>
      <c r="AY23" s="38">
        <v>2</v>
      </c>
      <c r="AZ23" s="38">
        <v>0</v>
      </c>
      <c r="BA23" s="38">
        <v>0</v>
      </c>
      <c r="BB23" s="38">
        <v>0</v>
      </c>
      <c r="BC23" s="38">
        <v>0</v>
      </c>
      <c r="BD23" s="38">
        <v>0</v>
      </c>
      <c r="BE23" s="38">
        <v>0</v>
      </c>
      <c r="BF23" s="38">
        <v>3</v>
      </c>
      <c r="BG23" s="38">
        <v>0</v>
      </c>
      <c r="BH23" s="38"/>
      <c r="BI23" s="38"/>
      <c r="BJ23" s="38"/>
      <c r="BK23" s="38"/>
      <c r="BL23" s="2"/>
      <c r="BM23" s="48">
        <f t="shared" si="10"/>
        <v>9</v>
      </c>
    </row>
    <row r="24" spans="1:65" ht="15" customHeight="1" x14ac:dyDescent="0.25">
      <c r="A24" s="11" t="s">
        <v>54</v>
      </c>
      <c r="B24" s="12"/>
      <c r="C24" s="13"/>
      <c r="D24" s="12"/>
      <c r="E24" s="12"/>
      <c r="F24" s="12">
        <v>3</v>
      </c>
      <c r="G24" s="12"/>
      <c r="H24" s="12"/>
      <c r="I24" s="12"/>
      <c r="J24" s="12"/>
      <c r="K24" s="12"/>
      <c r="L24" s="12"/>
      <c r="M24" s="12">
        <v>3</v>
      </c>
      <c r="N24" s="12"/>
      <c r="O24" s="12"/>
      <c r="P24" s="12"/>
      <c r="Q24" s="12"/>
      <c r="R24" s="12"/>
      <c r="S24" s="12"/>
      <c r="T24" s="12"/>
      <c r="U24" s="12"/>
      <c r="V24" s="12"/>
      <c r="W24" s="12">
        <v>3</v>
      </c>
      <c r="X24" s="12"/>
      <c r="Y24" s="12"/>
      <c r="Z24" s="12"/>
      <c r="AA24" s="12"/>
      <c r="AB24" s="12"/>
      <c r="AC24" s="12"/>
      <c r="AD24" s="51">
        <f t="shared" si="6"/>
        <v>9</v>
      </c>
      <c r="AF24" s="35">
        <f t="shared" si="8"/>
        <v>1</v>
      </c>
      <c r="AG24" s="16" t="s">
        <v>2</v>
      </c>
      <c r="AH24" s="20" t="str">
        <f t="shared" si="7"/>
        <v>Prof 15</v>
      </c>
      <c r="AI24" s="63">
        <f t="shared" si="9"/>
        <v>4.24696802646086</v>
      </c>
      <c r="AJ24" s="38">
        <v>0</v>
      </c>
      <c r="AK24" s="38">
        <v>0</v>
      </c>
      <c r="AL24" s="38">
        <v>0</v>
      </c>
      <c r="AM24" s="38">
        <v>0</v>
      </c>
      <c r="AN24" s="38">
        <v>1</v>
      </c>
      <c r="AO24" s="38">
        <v>0</v>
      </c>
      <c r="AP24" s="38">
        <v>0</v>
      </c>
      <c r="AQ24" s="38">
        <v>0</v>
      </c>
      <c r="AR24" s="38">
        <v>0</v>
      </c>
      <c r="AS24" s="38">
        <v>0</v>
      </c>
      <c r="AT24" s="38">
        <v>0</v>
      </c>
      <c r="AU24" s="38">
        <v>2</v>
      </c>
      <c r="AV24" s="38">
        <v>0</v>
      </c>
      <c r="AW24" s="38">
        <v>0</v>
      </c>
      <c r="AX24" s="38">
        <v>0</v>
      </c>
      <c r="AY24" s="38">
        <v>0</v>
      </c>
      <c r="AZ24" s="38">
        <v>0</v>
      </c>
      <c r="BA24" s="38">
        <v>0</v>
      </c>
      <c r="BB24" s="38">
        <v>0</v>
      </c>
      <c r="BC24" s="38">
        <v>0</v>
      </c>
      <c r="BD24" s="38">
        <v>0</v>
      </c>
      <c r="BE24" s="38">
        <v>2</v>
      </c>
      <c r="BF24" s="38">
        <v>0</v>
      </c>
      <c r="BG24" s="38">
        <v>0</v>
      </c>
      <c r="BH24" s="38"/>
      <c r="BI24" s="38"/>
      <c r="BJ24" s="38"/>
      <c r="BK24" s="38"/>
      <c r="BL24" s="2"/>
      <c r="BM24" s="48">
        <f t="shared" si="10"/>
        <v>5</v>
      </c>
    </row>
    <row r="25" spans="1:65" ht="15" customHeight="1" x14ac:dyDescent="0.25">
      <c r="A25" s="11" t="s">
        <v>55</v>
      </c>
      <c r="B25" s="12"/>
      <c r="C25" s="13">
        <v>1</v>
      </c>
      <c r="D25" s="12"/>
      <c r="E25" s="12">
        <v>2</v>
      </c>
      <c r="F25" s="12"/>
      <c r="G25" s="12"/>
      <c r="H25" s="12"/>
      <c r="I25" s="12"/>
      <c r="J25" s="12">
        <v>1</v>
      </c>
      <c r="K25" s="12"/>
      <c r="L25" s="12"/>
      <c r="M25" s="12">
        <v>2</v>
      </c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51">
        <f t="shared" si="6"/>
        <v>6</v>
      </c>
      <c r="AF25" s="35">
        <f t="shared" si="8"/>
        <v>1</v>
      </c>
      <c r="AG25" s="16" t="s">
        <v>1</v>
      </c>
      <c r="AH25" s="20" t="str">
        <f t="shared" si="7"/>
        <v>Prof 16</v>
      </c>
      <c r="AI25" s="63">
        <f t="shared" si="9"/>
        <v>2.8313120176405735</v>
      </c>
      <c r="AJ25" s="38">
        <v>0</v>
      </c>
      <c r="AK25" s="38">
        <v>1</v>
      </c>
      <c r="AL25" s="38">
        <v>0</v>
      </c>
      <c r="AM25" s="38">
        <v>1</v>
      </c>
      <c r="AN25" s="38">
        <v>0</v>
      </c>
      <c r="AO25" s="38">
        <v>0</v>
      </c>
      <c r="AP25" s="38">
        <v>0</v>
      </c>
      <c r="AQ25" s="38">
        <v>0</v>
      </c>
      <c r="AR25" s="38">
        <v>1</v>
      </c>
      <c r="AS25" s="38">
        <v>0</v>
      </c>
      <c r="AT25" s="38">
        <v>0</v>
      </c>
      <c r="AU25" s="38">
        <v>1</v>
      </c>
      <c r="AV25" s="38">
        <v>0</v>
      </c>
      <c r="AW25" s="38">
        <v>0</v>
      </c>
      <c r="AX25" s="38">
        <v>0</v>
      </c>
      <c r="AY25" s="38">
        <v>0</v>
      </c>
      <c r="AZ25" s="38">
        <v>0</v>
      </c>
      <c r="BA25" s="38">
        <v>0</v>
      </c>
      <c r="BB25" s="38">
        <v>0</v>
      </c>
      <c r="BC25" s="38">
        <v>0</v>
      </c>
      <c r="BD25" s="38">
        <v>0</v>
      </c>
      <c r="BE25" s="38">
        <v>0</v>
      </c>
      <c r="BF25" s="38">
        <v>0</v>
      </c>
      <c r="BG25" s="38">
        <v>0</v>
      </c>
      <c r="BH25" s="38"/>
      <c r="BI25" s="38"/>
      <c r="BJ25" s="38"/>
      <c r="BK25" s="38"/>
      <c r="BL25" s="2"/>
      <c r="BM25" s="48">
        <f t="shared" si="10"/>
        <v>4</v>
      </c>
    </row>
    <row r="26" spans="1:65" ht="15" customHeight="1" x14ac:dyDescent="0.25">
      <c r="A26" s="11" t="s">
        <v>56</v>
      </c>
      <c r="B26" s="12"/>
      <c r="C26" s="13"/>
      <c r="D26" s="12"/>
      <c r="E26" s="12"/>
      <c r="F26" s="12"/>
      <c r="G26" s="12"/>
      <c r="H26" s="12"/>
      <c r="I26" s="12">
        <v>7</v>
      </c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>
        <v>2</v>
      </c>
      <c r="U26" s="12"/>
      <c r="V26" s="12"/>
      <c r="W26" s="12"/>
      <c r="X26" s="12"/>
      <c r="Y26" s="12"/>
      <c r="Z26" s="12"/>
      <c r="AA26" s="12"/>
      <c r="AB26" s="12"/>
      <c r="AC26" s="12"/>
      <c r="AD26" s="51">
        <f t="shared" si="6"/>
        <v>9</v>
      </c>
      <c r="AF26" s="35">
        <f t="shared" si="8"/>
        <v>1</v>
      </c>
      <c r="AG26" s="16" t="s">
        <v>1</v>
      </c>
      <c r="AH26" s="20" t="str">
        <f t="shared" si="7"/>
        <v>Prof 17</v>
      </c>
      <c r="AI26" s="63">
        <f t="shared" si="9"/>
        <v>4.24696802646086</v>
      </c>
      <c r="AJ26" s="38">
        <v>0</v>
      </c>
      <c r="AK26" s="38">
        <v>0</v>
      </c>
      <c r="AL26" s="38">
        <v>0</v>
      </c>
      <c r="AM26" s="38">
        <v>0</v>
      </c>
      <c r="AN26" s="38">
        <v>0</v>
      </c>
      <c r="AO26" s="38">
        <v>0</v>
      </c>
      <c r="AP26" s="38">
        <v>0</v>
      </c>
      <c r="AQ26" s="38">
        <v>2</v>
      </c>
      <c r="AR26" s="38">
        <v>0</v>
      </c>
      <c r="AS26" s="38">
        <v>0</v>
      </c>
      <c r="AT26" s="38">
        <v>0</v>
      </c>
      <c r="AU26" s="38">
        <v>0</v>
      </c>
      <c r="AV26" s="38">
        <v>0</v>
      </c>
      <c r="AW26" s="38">
        <v>0</v>
      </c>
      <c r="AX26" s="38">
        <v>0</v>
      </c>
      <c r="AY26" s="38">
        <v>0</v>
      </c>
      <c r="AZ26" s="38">
        <v>0</v>
      </c>
      <c r="BA26" s="38">
        <v>0</v>
      </c>
      <c r="BB26" s="38">
        <v>1</v>
      </c>
      <c r="BC26" s="38">
        <v>0</v>
      </c>
      <c r="BD26" s="38">
        <v>0</v>
      </c>
      <c r="BE26" s="38">
        <v>0</v>
      </c>
      <c r="BF26" s="38">
        <v>0</v>
      </c>
      <c r="BG26" s="38">
        <v>0</v>
      </c>
      <c r="BH26" s="38"/>
      <c r="BI26" s="38"/>
      <c r="BJ26" s="38"/>
      <c r="BK26" s="38"/>
      <c r="BL26" s="2"/>
      <c r="BM26" s="48">
        <f t="shared" si="10"/>
        <v>3</v>
      </c>
    </row>
    <row r="27" spans="1:65" ht="15" customHeight="1" x14ac:dyDescent="0.25">
      <c r="A27" s="11" t="s">
        <v>57</v>
      </c>
      <c r="B27" s="12"/>
      <c r="C27" s="13">
        <v>6</v>
      </c>
      <c r="D27" s="12"/>
      <c r="E27" s="12"/>
      <c r="F27" s="12"/>
      <c r="G27" s="12"/>
      <c r="H27" s="12"/>
      <c r="I27" s="12">
        <v>2</v>
      </c>
      <c r="J27" s="12"/>
      <c r="K27" s="12"/>
      <c r="L27" s="12"/>
      <c r="M27" s="12"/>
      <c r="N27" s="12"/>
      <c r="O27" s="12">
        <v>5</v>
      </c>
      <c r="P27" s="12"/>
      <c r="Q27" s="12"/>
      <c r="R27" s="12"/>
      <c r="S27" s="12"/>
      <c r="T27" s="12"/>
      <c r="U27" s="12"/>
      <c r="V27" s="12">
        <v>6.5</v>
      </c>
      <c r="W27" s="12"/>
      <c r="X27" s="12"/>
      <c r="Y27" s="12"/>
      <c r="Z27" s="12"/>
      <c r="AA27" s="12"/>
      <c r="AB27" s="12"/>
      <c r="AC27" s="12"/>
      <c r="AD27" s="51">
        <f t="shared" si="6"/>
        <v>19.5</v>
      </c>
      <c r="AF27" s="35">
        <f t="shared" si="8"/>
        <v>1</v>
      </c>
      <c r="AG27" s="16" t="s">
        <v>1</v>
      </c>
      <c r="AH27" s="20" t="str">
        <f t="shared" si="7"/>
        <v>Prof 18</v>
      </c>
      <c r="AI27" s="63">
        <f t="shared" si="9"/>
        <v>9.2017640573318626</v>
      </c>
      <c r="AJ27" s="38">
        <v>0</v>
      </c>
      <c r="AK27" s="38">
        <v>3</v>
      </c>
      <c r="AL27" s="38">
        <v>0</v>
      </c>
      <c r="AM27" s="38">
        <v>0</v>
      </c>
      <c r="AN27" s="38">
        <v>0</v>
      </c>
      <c r="AO27" s="38">
        <v>0</v>
      </c>
      <c r="AP27" s="38">
        <v>0</v>
      </c>
      <c r="AQ27" s="38">
        <v>1</v>
      </c>
      <c r="AR27" s="38">
        <v>0</v>
      </c>
      <c r="AS27" s="38">
        <v>0</v>
      </c>
      <c r="AT27" s="38">
        <v>0</v>
      </c>
      <c r="AU27" s="38">
        <v>0</v>
      </c>
      <c r="AV27" s="38">
        <v>0</v>
      </c>
      <c r="AW27" s="38">
        <v>3</v>
      </c>
      <c r="AX27" s="38">
        <v>0</v>
      </c>
      <c r="AY27" s="38">
        <v>0</v>
      </c>
      <c r="AZ27" s="38">
        <v>0</v>
      </c>
      <c r="BA27" s="38">
        <v>0</v>
      </c>
      <c r="BB27" s="38">
        <v>0</v>
      </c>
      <c r="BC27" s="38">
        <v>0</v>
      </c>
      <c r="BD27" s="38">
        <v>1</v>
      </c>
      <c r="BE27" s="38">
        <v>0</v>
      </c>
      <c r="BF27" s="38">
        <v>0</v>
      </c>
      <c r="BG27" s="38">
        <v>0</v>
      </c>
      <c r="BH27" s="38"/>
      <c r="BI27" s="38"/>
      <c r="BJ27" s="38"/>
      <c r="BK27" s="38"/>
      <c r="BL27" s="2"/>
      <c r="BM27" s="48">
        <f t="shared" si="10"/>
        <v>8</v>
      </c>
    </row>
    <row r="28" spans="1:65" ht="15" customHeight="1" x14ac:dyDescent="0.25">
      <c r="A28" s="11" t="s">
        <v>58</v>
      </c>
      <c r="B28" s="12"/>
      <c r="C28" s="13"/>
      <c r="D28" s="12">
        <v>8</v>
      </c>
      <c r="E28" s="12"/>
      <c r="F28" s="12"/>
      <c r="G28" s="12"/>
      <c r="H28" s="12"/>
      <c r="I28" s="12"/>
      <c r="J28" s="12"/>
      <c r="K28" s="12"/>
      <c r="L28" s="12"/>
      <c r="M28" s="12">
        <v>6</v>
      </c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52">
        <f t="shared" si="6"/>
        <v>14</v>
      </c>
      <c r="AF28" s="35">
        <f t="shared" si="8"/>
        <v>0.5</v>
      </c>
      <c r="AG28" s="16" t="s">
        <v>8</v>
      </c>
      <c r="AH28" s="20" t="str">
        <f t="shared" si="7"/>
        <v>Prof 19</v>
      </c>
      <c r="AI28" s="63">
        <f t="shared" si="9"/>
        <v>6.6063947078280041</v>
      </c>
      <c r="AJ28" s="38">
        <v>0</v>
      </c>
      <c r="AK28" s="38">
        <v>0</v>
      </c>
      <c r="AL28" s="38">
        <v>5</v>
      </c>
      <c r="AM28" s="38">
        <v>0</v>
      </c>
      <c r="AN28" s="38">
        <v>0</v>
      </c>
      <c r="AO28" s="38">
        <v>0</v>
      </c>
      <c r="AP28" s="38">
        <v>0</v>
      </c>
      <c r="AQ28" s="38">
        <v>0</v>
      </c>
      <c r="AR28" s="38">
        <v>0</v>
      </c>
      <c r="AS28" s="38">
        <v>0</v>
      </c>
      <c r="AT28" s="38">
        <v>0</v>
      </c>
      <c r="AU28" s="38">
        <v>4</v>
      </c>
      <c r="AV28" s="38">
        <v>0</v>
      </c>
      <c r="AW28" s="38">
        <v>0</v>
      </c>
      <c r="AX28" s="38">
        <v>0</v>
      </c>
      <c r="AY28" s="38">
        <v>0</v>
      </c>
      <c r="AZ28" s="38">
        <v>0</v>
      </c>
      <c r="BA28" s="38">
        <v>0</v>
      </c>
      <c r="BB28" s="38">
        <v>0</v>
      </c>
      <c r="BC28" s="38">
        <v>0</v>
      </c>
      <c r="BD28" s="38">
        <v>0</v>
      </c>
      <c r="BE28" s="38">
        <v>0</v>
      </c>
      <c r="BF28" s="38">
        <v>0</v>
      </c>
      <c r="BG28" s="38">
        <v>0</v>
      </c>
      <c r="BH28" s="38"/>
      <c r="BI28" s="38"/>
      <c r="BJ28" s="38"/>
      <c r="BK28" s="38"/>
      <c r="BL28" s="2"/>
      <c r="BM28" s="48">
        <f t="shared" si="10"/>
        <v>9</v>
      </c>
    </row>
    <row r="29" spans="1:65" ht="15" customHeight="1" x14ac:dyDescent="0.25">
      <c r="A29" s="11" t="s">
        <v>59</v>
      </c>
      <c r="B29" s="12"/>
      <c r="C29" s="13"/>
      <c r="D29" s="12"/>
      <c r="E29" s="12"/>
      <c r="F29" s="12"/>
      <c r="G29" s="12"/>
      <c r="H29" s="12">
        <v>4</v>
      </c>
      <c r="I29" s="12"/>
      <c r="J29" s="12"/>
      <c r="K29" s="12"/>
      <c r="L29" s="12"/>
      <c r="M29" s="12"/>
      <c r="N29" s="12"/>
      <c r="O29" s="12"/>
      <c r="P29" s="12"/>
      <c r="Q29" s="12">
        <v>10</v>
      </c>
      <c r="R29" s="12"/>
      <c r="S29" s="12"/>
      <c r="T29" s="12">
        <v>2</v>
      </c>
      <c r="U29" s="12"/>
      <c r="V29" s="12"/>
      <c r="W29" s="12"/>
      <c r="X29" s="12">
        <v>1</v>
      </c>
      <c r="Y29" s="12"/>
      <c r="Z29" s="12"/>
      <c r="AA29" s="12"/>
      <c r="AB29" s="12"/>
      <c r="AC29" s="12"/>
      <c r="AD29" s="52">
        <f t="shared" si="6"/>
        <v>17</v>
      </c>
      <c r="AF29" s="35">
        <f t="shared" si="8"/>
        <v>0.5</v>
      </c>
      <c r="AG29" s="16" t="s">
        <v>8</v>
      </c>
      <c r="AH29" s="20" t="str">
        <f t="shared" si="7"/>
        <v>Prof 20</v>
      </c>
      <c r="AI29" s="63">
        <f t="shared" si="9"/>
        <v>8.0220507166482911</v>
      </c>
      <c r="AJ29" s="38">
        <v>0</v>
      </c>
      <c r="AK29" s="38">
        <v>0</v>
      </c>
      <c r="AL29" s="38">
        <v>0</v>
      </c>
      <c r="AM29" s="38">
        <v>0</v>
      </c>
      <c r="AN29" s="38">
        <v>0</v>
      </c>
      <c r="AO29" s="38">
        <v>0</v>
      </c>
      <c r="AP29" s="38">
        <v>2</v>
      </c>
      <c r="AQ29" s="38">
        <v>0</v>
      </c>
      <c r="AR29" s="38">
        <v>0</v>
      </c>
      <c r="AS29" s="38">
        <v>0</v>
      </c>
      <c r="AT29" s="38">
        <v>0</v>
      </c>
      <c r="AU29" s="38">
        <v>0</v>
      </c>
      <c r="AV29" s="38">
        <v>0</v>
      </c>
      <c r="AW29" s="38">
        <v>0</v>
      </c>
      <c r="AX29" s="38">
        <v>0</v>
      </c>
      <c r="AY29" s="38">
        <v>4</v>
      </c>
      <c r="AZ29" s="38">
        <v>0</v>
      </c>
      <c r="BA29" s="38">
        <v>0</v>
      </c>
      <c r="BB29" s="38">
        <v>1</v>
      </c>
      <c r="BC29" s="38">
        <v>0</v>
      </c>
      <c r="BD29" s="38">
        <v>0</v>
      </c>
      <c r="BE29" s="38">
        <v>0</v>
      </c>
      <c r="BF29" s="38">
        <v>1</v>
      </c>
      <c r="BG29" s="38">
        <v>0</v>
      </c>
      <c r="BH29" s="38"/>
      <c r="BI29" s="38"/>
      <c r="BJ29" s="38"/>
      <c r="BK29" s="38"/>
      <c r="BL29" s="2"/>
      <c r="BM29" s="48">
        <f t="shared" si="10"/>
        <v>8</v>
      </c>
    </row>
    <row r="30" spans="1:65" ht="15" customHeight="1" x14ac:dyDescent="0.25">
      <c r="A30" s="11" t="s">
        <v>60</v>
      </c>
      <c r="B30" s="12"/>
      <c r="C30" s="13"/>
      <c r="D30" s="12"/>
      <c r="E30" s="12">
        <v>8.5</v>
      </c>
      <c r="F30" s="12"/>
      <c r="G30" s="12">
        <v>0.5</v>
      </c>
      <c r="H30" s="12"/>
      <c r="I30" s="12"/>
      <c r="J30" s="12"/>
      <c r="K30" s="12"/>
      <c r="L30" s="12"/>
      <c r="M30" s="12">
        <v>9</v>
      </c>
      <c r="N30" s="12"/>
      <c r="O30" s="12">
        <v>1</v>
      </c>
      <c r="P30" s="12"/>
      <c r="Q30" s="12"/>
      <c r="R30" s="12"/>
      <c r="S30" s="12"/>
      <c r="T30" s="12"/>
      <c r="U30" s="12"/>
      <c r="V30" s="12"/>
      <c r="W30" s="12">
        <v>1</v>
      </c>
      <c r="X30" s="12"/>
      <c r="Y30" s="12"/>
      <c r="Z30" s="12"/>
      <c r="AA30" s="12"/>
      <c r="AB30" s="12"/>
      <c r="AC30" s="12"/>
      <c r="AD30" s="51">
        <f t="shared" si="6"/>
        <v>20</v>
      </c>
      <c r="AF30" s="35">
        <f t="shared" si="8"/>
        <v>1</v>
      </c>
      <c r="AG30" s="16" t="s">
        <v>2</v>
      </c>
      <c r="AH30" s="20" t="str">
        <f t="shared" si="7"/>
        <v>Prof 21</v>
      </c>
      <c r="AI30" s="63">
        <f t="shared" si="9"/>
        <v>9.437706725468578</v>
      </c>
      <c r="AJ30" s="38">
        <v>0</v>
      </c>
      <c r="AK30" s="38">
        <v>0</v>
      </c>
      <c r="AL30" s="38">
        <v>0</v>
      </c>
      <c r="AM30" s="38">
        <v>3</v>
      </c>
      <c r="AN30" s="38">
        <v>0</v>
      </c>
      <c r="AO30" s="38">
        <v>1</v>
      </c>
      <c r="AP30" s="38">
        <v>0</v>
      </c>
      <c r="AQ30" s="38">
        <v>0</v>
      </c>
      <c r="AR30" s="38">
        <v>0</v>
      </c>
      <c r="AS30" s="38">
        <v>0</v>
      </c>
      <c r="AT30" s="38">
        <v>0</v>
      </c>
      <c r="AU30" s="38">
        <v>7</v>
      </c>
      <c r="AV30" s="38">
        <v>0</v>
      </c>
      <c r="AW30" s="38">
        <v>1</v>
      </c>
      <c r="AX30" s="38">
        <v>0</v>
      </c>
      <c r="AY30" s="38">
        <v>0</v>
      </c>
      <c r="AZ30" s="38">
        <v>0</v>
      </c>
      <c r="BA30" s="38">
        <v>0</v>
      </c>
      <c r="BB30" s="38">
        <v>0</v>
      </c>
      <c r="BC30" s="38">
        <v>0</v>
      </c>
      <c r="BD30" s="38">
        <v>0</v>
      </c>
      <c r="BE30" s="38">
        <v>1</v>
      </c>
      <c r="BF30" s="38">
        <v>0</v>
      </c>
      <c r="BG30" s="38">
        <v>0</v>
      </c>
      <c r="BH30" s="38"/>
      <c r="BI30" s="38"/>
      <c r="BJ30" s="38"/>
      <c r="BK30" s="38"/>
      <c r="BL30" s="2"/>
      <c r="BM30" s="48">
        <f t="shared" si="10"/>
        <v>13</v>
      </c>
    </row>
    <row r="31" spans="1:65" ht="15" customHeight="1" x14ac:dyDescent="0.25">
      <c r="A31" s="11" t="s">
        <v>61</v>
      </c>
      <c r="B31" s="12">
        <v>1</v>
      </c>
      <c r="C31" s="13"/>
      <c r="D31" s="12">
        <v>2</v>
      </c>
      <c r="E31" s="12">
        <v>1</v>
      </c>
      <c r="F31" s="12"/>
      <c r="G31" s="12"/>
      <c r="H31" s="12"/>
      <c r="I31" s="12"/>
      <c r="J31" s="12">
        <v>1</v>
      </c>
      <c r="K31" s="12">
        <v>1</v>
      </c>
      <c r="L31" s="12">
        <v>1</v>
      </c>
      <c r="M31" s="12">
        <v>2</v>
      </c>
      <c r="N31" s="12">
        <v>1</v>
      </c>
      <c r="O31" s="12">
        <v>1</v>
      </c>
      <c r="P31" s="12"/>
      <c r="Q31" s="12"/>
      <c r="R31" s="12"/>
      <c r="S31" s="12"/>
      <c r="T31" s="12">
        <v>4</v>
      </c>
      <c r="U31" s="12"/>
      <c r="V31" s="12">
        <v>1.5</v>
      </c>
      <c r="W31" s="12">
        <v>2</v>
      </c>
      <c r="X31" s="12"/>
      <c r="Y31" s="12"/>
      <c r="Z31" s="12"/>
      <c r="AA31" s="12"/>
      <c r="AB31" s="12"/>
      <c r="AC31" s="12"/>
      <c r="AD31" s="51">
        <f t="shared" si="6"/>
        <v>18.5</v>
      </c>
      <c r="AF31" s="35">
        <f t="shared" si="8"/>
        <v>1</v>
      </c>
      <c r="AG31" s="16" t="s">
        <v>1</v>
      </c>
      <c r="AH31" s="20" t="str">
        <f t="shared" si="7"/>
        <v>Prof 22</v>
      </c>
      <c r="AI31" s="63">
        <f t="shared" si="9"/>
        <v>8.7298787210584337</v>
      </c>
      <c r="AJ31" s="38">
        <v>1</v>
      </c>
      <c r="AK31" s="38">
        <v>0</v>
      </c>
      <c r="AL31" s="38">
        <v>1</v>
      </c>
      <c r="AM31" s="38">
        <v>1</v>
      </c>
      <c r="AN31" s="38">
        <v>0</v>
      </c>
      <c r="AO31" s="38">
        <v>0</v>
      </c>
      <c r="AP31" s="38">
        <v>0</v>
      </c>
      <c r="AQ31" s="38">
        <v>0</v>
      </c>
      <c r="AR31" s="38">
        <v>1</v>
      </c>
      <c r="AS31" s="38">
        <v>1</v>
      </c>
      <c r="AT31" s="38">
        <v>1</v>
      </c>
      <c r="AU31" s="38">
        <v>1</v>
      </c>
      <c r="AV31" s="38">
        <v>1</v>
      </c>
      <c r="AW31" s="38">
        <v>1</v>
      </c>
      <c r="AX31" s="38">
        <v>0</v>
      </c>
      <c r="AY31" s="38">
        <v>0</v>
      </c>
      <c r="AZ31" s="38">
        <v>0</v>
      </c>
      <c r="BA31" s="38">
        <v>0</v>
      </c>
      <c r="BB31" s="38">
        <v>3</v>
      </c>
      <c r="BC31" s="38">
        <v>0</v>
      </c>
      <c r="BD31" s="38">
        <v>1</v>
      </c>
      <c r="BE31" s="38">
        <v>1</v>
      </c>
      <c r="BF31" s="38">
        <v>0</v>
      </c>
      <c r="BG31" s="38">
        <v>0</v>
      </c>
      <c r="BH31" s="38"/>
      <c r="BI31" s="38"/>
      <c r="BJ31" s="38"/>
      <c r="BK31" s="38"/>
      <c r="BL31" s="2"/>
      <c r="BM31" s="48">
        <f t="shared" si="10"/>
        <v>14</v>
      </c>
    </row>
    <row r="32" spans="1:65" ht="15" customHeight="1" x14ac:dyDescent="0.25">
      <c r="A32" s="11" t="s">
        <v>62</v>
      </c>
      <c r="B32" s="12"/>
      <c r="C32" s="13">
        <v>5</v>
      </c>
      <c r="D32" s="12"/>
      <c r="E32" s="12"/>
      <c r="F32" s="12"/>
      <c r="G32" s="12"/>
      <c r="H32" s="12"/>
      <c r="I32" s="12"/>
      <c r="J32" s="12"/>
      <c r="K32" s="12"/>
      <c r="L32" s="12">
        <v>4</v>
      </c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51">
        <f t="shared" si="6"/>
        <v>9</v>
      </c>
      <c r="AF32" s="35">
        <f t="shared" si="8"/>
        <v>1</v>
      </c>
      <c r="AG32" s="16" t="s">
        <v>2</v>
      </c>
      <c r="AH32" s="20" t="str">
        <f t="shared" si="7"/>
        <v>Prof 23</v>
      </c>
      <c r="AI32" s="63">
        <f t="shared" si="9"/>
        <v>4.24696802646086</v>
      </c>
      <c r="AJ32" s="38">
        <v>0</v>
      </c>
      <c r="AK32" s="38">
        <v>3</v>
      </c>
      <c r="AL32" s="38">
        <v>0</v>
      </c>
      <c r="AM32" s="38">
        <v>0</v>
      </c>
      <c r="AN32" s="38">
        <v>0</v>
      </c>
      <c r="AO32" s="38">
        <v>0</v>
      </c>
      <c r="AP32" s="38">
        <v>0</v>
      </c>
      <c r="AQ32" s="38">
        <v>0</v>
      </c>
      <c r="AR32" s="38">
        <v>0</v>
      </c>
      <c r="AS32" s="38">
        <v>0</v>
      </c>
      <c r="AT32" s="38">
        <v>1</v>
      </c>
      <c r="AU32" s="38">
        <v>0</v>
      </c>
      <c r="AV32" s="38">
        <v>0</v>
      </c>
      <c r="AW32" s="38">
        <v>0</v>
      </c>
      <c r="AX32" s="38">
        <v>0</v>
      </c>
      <c r="AY32" s="38">
        <v>0</v>
      </c>
      <c r="AZ32" s="38">
        <v>0</v>
      </c>
      <c r="BA32" s="38">
        <v>0</v>
      </c>
      <c r="BB32" s="38">
        <v>0</v>
      </c>
      <c r="BC32" s="38">
        <v>0</v>
      </c>
      <c r="BD32" s="38">
        <v>0</v>
      </c>
      <c r="BE32" s="38">
        <v>0</v>
      </c>
      <c r="BF32" s="38">
        <v>0</v>
      </c>
      <c r="BG32" s="38">
        <v>0</v>
      </c>
      <c r="BH32" s="38"/>
      <c r="BI32" s="38"/>
      <c r="BJ32" s="38"/>
      <c r="BK32" s="38"/>
      <c r="BL32" s="2"/>
      <c r="BM32" s="48">
        <f t="shared" si="10"/>
        <v>4</v>
      </c>
    </row>
    <row r="33" spans="1:65" ht="15" customHeight="1" x14ac:dyDescent="0.25">
      <c r="A33" s="11" t="s">
        <v>63</v>
      </c>
      <c r="B33" s="12">
        <v>3.5</v>
      </c>
      <c r="C33" s="13"/>
      <c r="D33" s="12">
        <v>2.5</v>
      </c>
      <c r="E33" s="12"/>
      <c r="F33" s="12"/>
      <c r="G33" s="12">
        <v>3.5</v>
      </c>
      <c r="H33" s="12"/>
      <c r="I33" s="12">
        <v>1.5</v>
      </c>
      <c r="J33" s="12"/>
      <c r="K33" s="12"/>
      <c r="L33" s="12">
        <v>5</v>
      </c>
      <c r="M33" s="12">
        <v>0.75</v>
      </c>
      <c r="N33" s="12"/>
      <c r="O33" s="12"/>
      <c r="P33" s="12"/>
      <c r="Q33" s="12"/>
      <c r="R33" s="12"/>
      <c r="S33" s="12">
        <v>1</v>
      </c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51">
        <f t="shared" si="6"/>
        <v>17.75</v>
      </c>
      <c r="AF33" s="35">
        <f t="shared" si="8"/>
        <v>1</v>
      </c>
      <c r="AG33" s="16" t="s">
        <v>1</v>
      </c>
      <c r="AH33" s="20" t="str">
        <f t="shared" si="7"/>
        <v>Prof 24</v>
      </c>
      <c r="AI33" s="63">
        <f t="shared" si="9"/>
        <v>8.3759647188533624</v>
      </c>
      <c r="AJ33" s="38">
        <v>1</v>
      </c>
      <c r="AK33" s="38">
        <v>0</v>
      </c>
      <c r="AL33" s="38">
        <v>2</v>
      </c>
      <c r="AM33" s="38">
        <v>0</v>
      </c>
      <c r="AN33" s="38">
        <v>0</v>
      </c>
      <c r="AO33" s="38">
        <v>1</v>
      </c>
      <c r="AP33" s="38">
        <v>0</v>
      </c>
      <c r="AQ33" s="38">
        <v>1</v>
      </c>
      <c r="AR33" s="38">
        <v>0</v>
      </c>
      <c r="AS33" s="38">
        <v>0</v>
      </c>
      <c r="AT33" s="38">
        <v>2</v>
      </c>
      <c r="AU33" s="38">
        <v>1</v>
      </c>
      <c r="AV33" s="38">
        <v>0</v>
      </c>
      <c r="AW33" s="38">
        <v>0</v>
      </c>
      <c r="AX33" s="38">
        <v>0</v>
      </c>
      <c r="AY33" s="38">
        <v>0</v>
      </c>
      <c r="AZ33" s="38">
        <v>0</v>
      </c>
      <c r="BA33" s="38">
        <v>1</v>
      </c>
      <c r="BB33" s="38">
        <v>0</v>
      </c>
      <c r="BC33" s="38">
        <v>0</v>
      </c>
      <c r="BD33" s="38">
        <v>0</v>
      </c>
      <c r="BE33" s="38">
        <v>0</v>
      </c>
      <c r="BF33" s="38">
        <v>0</v>
      </c>
      <c r="BG33" s="38">
        <v>0</v>
      </c>
      <c r="BH33" s="38"/>
      <c r="BI33" s="38"/>
      <c r="BJ33" s="38"/>
      <c r="BK33" s="38"/>
      <c r="BL33" s="2"/>
      <c r="BM33" s="48">
        <f t="shared" si="10"/>
        <v>9</v>
      </c>
    </row>
    <row r="34" spans="1:65" ht="15" customHeight="1" x14ac:dyDescent="0.25">
      <c r="A34" s="11" t="s">
        <v>64</v>
      </c>
      <c r="B34" s="12"/>
      <c r="C34" s="13"/>
      <c r="D34" s="12"/>
      <c r="E34" s="12"/>
      <c r="F34" s="12"/>
      <c r="G34" s="12">
        <v>7</v>
      </c>
      <c r="H34" s="12"/>
      <c r="I34" s="12"/>
      <c r="J34" s="12"/>
      <c r="K34" s="12"/>
      <c r="L34" s="12"/>
      <c r="M34" s="12"/>
      <c r="N34" s="12"/>
      <c r="O34" s="12"/>
      <c r="P34" s="12">
        <v>7.5</v>
      </c>
      <c r="Q34" s="12"/>
      <c r="R34" s="12"/>
      <c r="S34" s="12"/>
      <c r="T34" s="12"/>
      <c r="U34" s="12"/>
      <c r="V34" s="12"/>
      <c r="W34" s="12"/>
      <c r="X34" s="12"/>
      <c r="Y34" s="12">
        <v>4</v>
      </c>
      <c r="Z34" s="12"/>
      <c r="AA34" s="12"/>
      <c r="AB34" s="12"/>
      <c r="AC34" s="12"/>
      <c r="AD34" s="51">
        <f t="shared" si="6"/>
        <v>18.5</v>
      </c>
      <c r="AF34" s="35">
        <f t="shared" si="8"/>
        <v>1</v>
      </c>
      <c r="AG34" s="16" t="s">
        <v>1</v>
      </c>
      <c r="AH34" s="20" t="str">
        <f t="shared" si="7"/>
        <v>Prof 25</v>
      </c>
      <c r="AI34" s="63">
        <f t="shared" si="9"/>
        <v>8.7298787210584337</v>
      </c>
      <c r="AJ34" s="38">
        <v>0</v>
      </c>
      <c r="AK34" s="38">
        <v>0</v>
      </c>
      <c r="AL34" s="38">
        <v>0</v>
      </c>
      <c r="AM34" s="38">
        <v>0</v>
      </c>
      <c r="AN34" s="38">
        <v>0</v>
      </c>
      <c r="AO34" s="38">
        <v>3</v>
      </c>
      <c r="AP34" s="38">
        <v>0</v>
      </c>
      <c r="AQ34" s="38">
        <v>0</v>
      </c>
      <c r="AR34" s="38">
        <v>0</v>
      </c>
      <c r="AS34" s="38">
        <v>0</v>
      </c>
      <c r="AT34" s="38">
        <v>0</v>
      </c>
      <c r="AU34" s="38">
        <v>0</v>
      </c>
      <c r="AV34" s="38">
        <v>0</v>
      </c>
      <c r="AW34" s="38">
        <v>0</v>
      </c>
      <c r="AX34" s="38">
        <v>1</v>
      </c>
      <c r="AY34" s="38">
        <v>0</v>
      </c>
      <c r="AZ34" s="38">
        <v>0</v>
      </c>
      <c r="BA34" s="38">
        <v>0</v>
      </c>
      <c r="BB34" s="38">
        <v>0</v>
      </c>
      <c r="BC34" s="38">
        <v>0</v>
      </c>
      <c r="BD34" s="38">
        <v>0</v>
      </c>
      <c r="BE34" s="38">
        <v>0</v>
      </c>
      <c r="BF34" s="38">
        <v>0</v>
      </c>
      <c r="BG34" s="38">
        <v>0</v>
      </c>
      <c r="BH34" s="38"/>
      <c r="BI34" s="38"/>
      <c r="BJ34" s="38"/>
      <c r="BK34" s="38"/>
      <c r="BL34" s="2"/>
      <c r="BM34" s="48">
        <f t="shared" si="10"/>
        <v>4</v>
      </c>
    </row>
    <row r="35" spans="1:65" ht="15" customHeight="1" x14ac:dyDescent="0.25">
      <c r="A35" s="11" t="s">
        <v>65</v>
      </c>
      <c r="B35" s="12"/>
      <c r="C35" s="13"/>
      <c r="D35" s="12"/>
      <c r="E35" s="12"/>
      <c r="F35" s="12"/>
      <c r="G35" s="12">
        <v>2</v>
      </c>
      <c r="H35" s="12"/>
      <c r="I35" s="12"/>
      <c r="J35" s="12">
        <v>7</v>
      </c>
      <c r="K35" s="12"/>
      <c r="L35" s="12"/>
      <c r="M35" s="12"/>
      <c r="N35" s="12"/>
      <c r="O35" s="12"/>
      <c r="P35" s="12">
        <v>2</v>
      </c>
      <c r="Q35" s="12"/>
      <c r="R35" s="12"/>
      <c r="S35" s="12">
        <v>5</v>
      </c>
      <c r="T35" s="12">
        <v>2</v>
      </c>
      <c r="U35" s="12">
        <v>2</v>
      </c>
      <c r="V35" s="12"/>
      <c r="W35" s="12"/>
      <c r="X35" s="12"/>
      <c r="Y35" s="12"/>
      <c r="Z35" s="12"/>
      <c r="AA35" s="12"/>
      <c r="AB35" s="12"/>
      <c r="AC35" s="12"/>
      <c r="AD35" s="51">
        <f t="shared" si="6"/>
        <v>20</v>
      </c>
      <c r="AF35" s="35">
        <f t="shared" si="8"/>
        <v>1</v>
      </c>
      <c r="AG35" s="16" t="s">
        <v>1</v>
      </c>
      <c r="AH35" s="20" t="str">
        <f t="shared" si="7"/>
        <v>Prof 26</v>
      </c>
      <c r="AI35" s="63">
        <f t="shared" si="9"/>
        <v>9.437706725468578</v>
      </c>
      <c r="AJ35" s="38">
        <v>0</v>
      </c>
      <c r="AK35" s="38">
        <v>0</v>
      </c>
      <c r="AL35" s="38">
        <v>0</v>
      </c>
      <c r="AM35" s="38">
        <v>0</v>
      </c>
      <c r="AN35" s="38">
        <v>0</v>
      </c>
      <c r="AO35" s="38">
        <v>1</v>
      </c>
      <c r="AP35" s="38">
        <v>0</v>
      </c>
      <c r="AQ35" s="38">
        <v>0</v>
      </c>
      <c r="AR35" s="38">
        <v>2</v>
      </c>
      <c r="AS35" s="38">
        <v>0</v>
      </c>
      <c r="AT35" s="38">
        <v>0</v>
      </c>
      <c r="AU35" s="38">
        <v>0</v>
      </c>
      <c r="AV35" s="38">
        <v>0</v>
      </c>
      <c r="AW35" s="38">
        <v>0</v>
      </c>
      <c r="AX35" s="38">
        <v>1</v>
      </c>
      <c r="AY35" s="38">
        <v>0</v>
      </c>
      <c r="AZ35" s="38">
        <v>0</v>
      </c>
      <c r="BA35" s="38">
        <v>1</v>
      </c>
      <c r="BB35" s="38">
        <v>1</v>
      </c>
      <c r="BC35" s="38">
        <v>1</v>
      </c>
      <c r="BD35" s="38">
        <v>0</v>
      </c>
      <c r="BE35" s="38">
        <v>0</v>
      </c>
      <c r="BF35" s="38">
        <v>0</v>
      </c>
      <c r="BG35" s="38">
        <v>0</v>
      </c>
      <c r="BH35" s="38"/>
      <c r="BI35" s="38"/>
      <c r="BJ35" s="38"/>
      <c r="BK35" s="38"/>
      <c r="BL35" s="2"/>
      <c r="BM35" s="48">
        <f t="shared" si="10"/>
        <v>7</v>
      </c>
    </row>
    <row r="36" spans="1:65" ht="15" customHeight="1" x14ac:dyDescent="0.25">
      <c r="A36" s="11" t="s">
        <v>66</v>
      </c>
      <c r="B36" s="12"/>
      <c r="C36" s="13"/>
      <c r="D36" s="12"/>
      <c r="E36" s="12"/>
      <c r="F36" s="12"/>
      <c r="G36" s="12">
        <v>8.5</v>
      </c>
      <c r="H36" s="12"/>
      <c r="I36" s="12">
        <v>2</v>
      </c>
      <c r="J36" s="12"/>
      <c r="K36" s="12"/>
      <c r="L36" s="12"/>
      <c r="M36" s="12"/>
      <c r="N36" s="12"/>
      <c r="O36" s="12"/>
      <c r="P36" s="12"/>
      <c r="Q36" s="12"/>
      <c r="R36" s="12">
        <v>2</v>
      </c>
      <c r="S36" s="12">
        <v>8</v>
      </c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51">
        <f t="shared" si="6"/>
        <v>20.5</v>
      </c>
      <c r="AF36" s="35">
        <f t="shared" si="8"/>
        <v>1</v>
      </c>
      <c r="AG36" s="16" t="s">
        <v>1</v>
      </c>
      <c r="AH36" s="20" t="str">
        <f t="shared" si="7"/>
        <v>Prof 27</v>
      </c>
      <c r="AI36" s="63">
        <f t="shared" si="9"/>
        <v>9.6736493936052916</v>
      </c>
      <c r="AJ36" s="38">
        <v>0</v>
      </c>
      <c r="AK36" s="38">
        <v>0</v>
      </c>
      <c r="AL36" s="38">
        <v>0</v>
      </c>
      <c r="AM36" s="38">
        <v>0</v>
      </c>
      <c r="AN36" s="38">
        <v>0</v>
      </c>
      <c r="AO36" s="38">
        <v>3</v>
      </c>
      <c r="AP36" s="38">
        <v>0</v>
      </c>
      <c r="AQ36" s="38">
        <v>1</v>
      </c>
      <c r="AR36" s="38">
        <v>0</v>
      </c>
      <c r="AS36" s="38">
        <v>0</v>
      </c>
      <c r="AT36" s="38">
        <v>0</v>
      </c>
      <c r="AU36" s="38">
        <v>0</v>
      </c>
      <c r="AV36" s="38">
        <v>0</v>
      </c>
      <c r="AW36" s="38">
        <v>0</v>
      </c>
      <c r="AX36" s="38">
        <v>0</v>
      </c>
      <c r="AY36" s="38">
        <v>0</v>
      </c>
      <c r="AZ36" s="38">
        <v>1</v>
      </c>
      <c r="BA36" s="38">
        <v>3</v>
      </c>
      <c r="BB36" s="38">
        <v>0</v>
      </c>
      <c r="BC36" s="38">
        <v>0</v>
      </c>
      <c r="BD36" s="38">
        <v>0</v>
      </c>
      <c r="BE36" s="38">
        <v>0</v>
      </c>
      <c r="BF36" s="38">
        <v>0</v>
      </c>
      <c r="BG36" s="38">
        <v>0</v>
      </c>
      <c r="BH36" s="38"/>
      <c r="BI36" s="38"/>
      <c r="BJ36" s="38"/>
      <c r="BK36" s="38"/>
      <c r="BL36" s="2"/>
      <c r="BM36" s="48">
        <f t="shared" si="10"/>
        <v>8</v>
      </c>
    </row>
    <row r="37" spans="1:65" ht="15" customHeight="1" x14ac:dyDescent="0.25">
      <c r="A37" s="11" t="s">
        <v>67</v>
      </c>
      <c r="B37" s="12"/>
      <c r="C37" s="13"/>
      <c r="D37" s="12">
        <v>2</v>
      </c>
      <c r="E37" s="12"/>
      <c r="F37" s="12">
        <v>2</v>
      </c>
      <c r="G37" s="12"/>
      <c r="H37" s="12"/>
      <c r="I37" s="12"/>
      <c r="J37" s="12"/>
      <c r="K37" s="12"/>
      <c r="L37" s="12"/>
      <c r="M37" s="12">
        <v>2</v>
      </c>
      <c r="N37" s="12"/>
      <c r="O37" s="12">
        <v>2</v>
      </c>
      <c r="P37" s="12"/>
      <c r="Q37" s="12"/>
      <c r="R37" s="12"/>
      <c r="S37" s="12"/>
      <c r="T37" s="12">
        <v>2</v>
      </c>
      <c r="U37" s="12"/>
      <c r="V37" s="12"/>
      <c r="W37" s="12">
        <v>2</v>
      </c>
      <c r="X37" s="12">
        <v>2</v>
      </c>
      <c r="Y37" s="12"/>
      <c r="Z37" s="12"/>
      <c r="AA37" s="12"/>
      <c r="AB37" s="12"/>
      <c r="AC37" s="12"/>
      <c r="AD37" s="51">
        <f t="shared" si="6"/>
        <v>14</v>
      </c>
      <c r="AF37" s="35">
        <f t="shared" si="8"/>
        <v>1</v>
      </c>
      <c r="AG37" s="16" t="s">
        <v>2</v>
      </c>
      <c r="AH37" s="20" t="str">
        <f t="shared" si="7"/>
        <v>Prof 28</v>
      </c>
      <c r="AI37" s="63">
        <f t="shared" si="9"/>
        <v>6.6063947078280041</v>
      </c>
      <c r="AJ37" s="38">
        <v>0</v>
      </c>
      <c r="AK37" s="38">
        <v>0</v>
      </c>
      <c r="AL37" s="38">
        <v>1</v>
      </c>
      <c r="AM37" s="38">
        <v>0</v>
      </c>
      <c r="AN37" s="38">
        <v>1</v>
      </c>
      <c r="AO37" s="38">
        <v>0</v>
      </c>
      <c r="AP37" s="38">
        <v>0</v>
      </c>
      <c r="AQ37" s="38">
        <v>0</v>
      </c>
      <c r="AR37" s="38">
        <v>0</v>
      </c>
      <c r="AS37" s="38">
        <v>0</v>
      </c>
      <c r="AT37" s="38">
        <v>0</v>
      </c>
      <c r="AU37" s="38">
        <v>1</v>
      </c>
      <c r="AV37" s="38">
        <v>0</v>
      </c>
      <c r="AW37" s="38">
        <v>1</v>
      </c>
      <c r="AX37" s="38">
        <v>0</v>
      </c>
      <c r="AY37" s="38">
        <v>0</v>
      </c>
      <c r="AZ37" s="38">
        <v>0</v>
      </c>
      <c r="BA37" s="38">
        <v>0</v>
      </c>
      <c r="BB37" s="38">
        <v>1</v>
      </c>
      <c r="BC37" s="38">
        <v>0</v>
      </c>
      <c r="BD37" s="38">
        <v>0</v>
      </c>
      <c r="BE37" s="38">
        <v>1</v>
      </c>
      <c r="BF37" s="38">
        <v>1</v>
      </c>
      <c r="BG37" s="38">
        <v>0</v>
      </c>
      <c r="BH37" s="38"/>
      <c r="BI37" s="38"/>
      <c r="BJ37" s="38"/>
      <c r="BK37" s="38"/>
      <c r="BL37" s="2"/>
      <c r="BM37" s="48">
        <f t="shared" si="10"/>
        <v>7</v>
      </c>
    </row>
    <row r="38" spans="1:65" ht="15" customHeight="1" x14ac:dyDescent="0.25">
      <c r="A38" s="11" t="s">
        <v>68</v>
      </c>
      <c r="B38" s="12"/>
      <c r="C38" s="13"/>
      <c r="D38" s="12">
        <v>8</v>
      </c>
      <c r="E38" s="12"/>
      <c r="F38" s="12"/>
      <c r="G38" s="12"/>
      <c r="H38" s="12"/>
      <c r="I38" s="12"/>
      <c r="J38" s="12"/>
      <c r="K38" s="12"/>
      <c r="L38" s="12"/>
      <c r="M38" s="12">
        <v>5</v>
      </c>
      <c r="N38" s="12"/>
      <c r="O38" s="12"/>
      <c r="P38" s="12"/>
      <c r="Q38" s="12"/>
      <c r="R38" s="12"/>
      <c r="S38" s="12"/>
      <c r="T38" s="12"/>
      <c r="U38" s="12"/>
      <c r="V38" s="12"/>
      <c r="W38" s="12">
        <v>8</v>
      </c>
      <c r="X38" s="12"/>
      <c r="Y38" s="12"/>
      <c r="Z38" s="12"/>
      <c r="AA38" s="12"/>
      <c r="AB38" s="12"/>
      <c r="AC38" s="12"/>
      <c r="AD38" s="51">
        <f t="shared" si="6"/>
        <v>21</v>
      </c>
      <c r="AF38" s="35">
        <f t="shared" si="8"/>
        <v>1</v>
      </c>
      <c r="AG38" s="16" t="s">
        <v>2</v>
      </c>
      <c r="AH38" s="20" t="str">
        <f t="shared" si="7"/>
        <v>Prof 29</v>
      </c>
      <c r="AI38" s="63">
        <f t="shared" si="9"/>
        <v>9.909592061742007</v>
      </c>
      <c r="AJ38" s="38">
        <v>0</v>
      </c>
      <c r="AK38" s="38">
        <v>0</v>
      </c>
      <c r="AL38" s="38">
        <v>5</v>
      </c>
      <c r="AM38" s="38">
        <v>0</v>
      </c>
      <c r="AN38" s="38">
        <v>0</v>
      </c>
      <c r="AO38" s="38">
        <v>0</v>
      </c>
      <c r="AP38" s="38">
        <v>0</v>
      </c>
      <c r="AQ38" s="38">
        <v>0</v>
      </c>
      <c r="AR38" s="38">
        <v>0</v>
      </c>
      <c r="AS38" s="38">
        <v>0</v>
      </c>
      <c r="AT38" s="38">
        <v>0</v>
      </c>
      <c r="AU38" s="38">
        <v>4</v>
      </c>
      <c r="AV38" s="38">
        <v>0</v>
      </c>
      <c r="AW38" s="38">
        <v>0</v>
      </c>
      <c r="AX38" s="38">
        <v>0</v>
      </c>
      <c r="AY38" s="38">
        <v>0</v>
      </c>
      <c r="AZ38" s="38">
        <v>0</v>
      </c>
      <c r="BA38" s="38">
        <v>0</v>
      </c>
      <c r="BB38" s="38">
        <v>0</v>
      </c>
      <c r="BC38" s="38">
        <v>0</v>
      </c>
      <c r="BD38" s="38">
        <v>0</v>
      </c>
      <c r="BE38" s="38">
        <v>4</v>
      </c>
      <c r="BF38" s="38">
        <v>0</v>
      </c>
      <c r="BG38" s="38">
        <v>0</v>
      </c>
      <c r="BH38" s="38"/>
      <c r="BI38" s="38"/>
      <c r="BJ38" s="38"/>
      <c r="BK38" s="38"/>
      <c r="BL38" s="2"/>
      <c r="BM38" s="48">
        <f t="shared" si="10"/>
        <v>13</v>
      </c>
    </row>
    <row r="39" spans="1:65" ht="15" customHeight="1" x14ac:dyDescent="0.25">
      <c r="A39" s="11" t="s">
        <v>69</v>
      </c>
      <c r="B39" s="12">
        <v>3</v>
      </c>
      <c r="C39" s="13"/>
      <c r="D39" s="12"/>
      <c r="E39" s="12"/>
      <c r="F39" s="12"/>
      <c r="G39" s="12"/>
      <c r="H39" s="12"/>
      <c r="I39" s="12">
        <v>3</v>
      </c>
      <c r="J39" s="12">
        <v>4</v>
      </c>
      <c r="K39" s="12"/>
      <c r="L39" s="12"/>
      <c r="M39" s="12"/>
      <c r="N39" s="12"/>
      <c r="O39" s="12">
        <v>3</v>
      </c>
      <c r="P39" s="12"/>
      <c r="Q39" s="12">
        <v>5</v>
      </c>
      <c r="R39" s="12"/>
      <c r="S39" s="12">
        <v>5</v>
      </c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51">
        <f t="shared" si="6"/>
        <v>23</v>
      </c>
      <c r="AF39" s="35">
        <f t="shared" si="8"/>
        <v>1</v>
      </c>
      <c r="AG39" s="16" t="s">
        <v>1</v>
      </c>
      <c r="AH39" s="20" t="str">
        <f t="shared" si="7"/>
        <v>Prof 30</v>
      </c>
      <c r="AI39" s="63">
        <f t="shared" si="9"/>
        <v>10.853362734288865</v>
      </c>
      <c r="AJ39" s="38">
        <v>1</v>
      </c>
      <c r="AK39" s="38">
        <v>0</v>
      </c>
      <c r="AL39" s="38">
        <v>0</v>
      </c>
      <c r="AM39" s="38">
        <v>0</v>
      </c>
      <c r="AN39" s="38">
        <v>0</v>
      </c>
      <c r="AO39" s="38">
        <v>0</v>
      </c>
      <c r="AP39" s="38">
        <v>0</v>
      </c>
      <c r="AQ39" s="38">
        <v>1</v>
      </c>
      <c r="AR39" s="38">
        <v>1</v>
      </c>
      <c r="AS39" s="38">
        <v>0</v>
      </c>
      <c r="AT39" s="38">
        <v>0</v>
      </c>
      <c r="AU39" s="38">
        <v>0</v>
      </c>
      <c r="AV39" s="38">
        <v>0</v>
      </c>
      <c r="AW39" s="38">
        <v>2</v>
      </c>
      <c r="AX39" s="38">
        <v>0</v>
      </c>
      <c r="AY39" s="38">
        <v>2</v>
      </c>
      <c r="AZ39" s="38">
        <v>0</v>
      </c>
      <c r="BA39" s="38">
        <v>2</v>
      </c>
      <c r="BB39" s="38">
        <v>0</v>
      </c>
      <c r="BC39" s="38">
        <v>0</v>
      </c>
      <c r="BD39" s="38">
        <v>0</v>
      </c>
      <c r="BE39" s="38">
        <v>0</v>
      </c>
      <c r="BF39" s="38">
        <v>0</v>
      </c>
      <c r="BG39" s="38">
        <v>0</v>
      </c>
      <c r="BH39" s="38"/>
      <c r="BI39" s="38"/>
      <c r="BJ39" s="38"/>
      <c r="BK39" s="38"/>
      <c r="BL39" s="2"/>
      <c r="BM39" s="48">
        <f t="shared" si="10"/>
        <v>9</v>
      </c>
    </row>
    <row r="40" spans="1:65" ht="15" customHeight="1" x14ac:dyDescent="0.25">
      <c r="A40" s="11" t="s">
        <v>70</v>
      </c>
      <c r="B40" s="12"/>
      <c r="C40" s="13">
        <v>1</v>
      </c>
      <c r="D40" s="12"/>
      <c r="E40" s="12"/>
      <c r="F40" s="12">
        <v>1</v>
      </c>
      <c r="G40" s="12">
        <v>1</v>
      </c>
      <c r="H40" s="12">
        <v>1</v>
      </c>
      <c r="I40" s="12">
        <v>1</v>
      </c>
      <c r="J40" s="12"/>
      <c r="K40" s="12"/>
      <c r="L40" s="12"/>
      <c r="M40" s="12"/>
      <c r="N40" s="12"/>
      <c r="O40" s="12"/>
      <c r="P40" s="12">
        <v>1</v>
      </c>
      <c r="Q40" s="12">
        <v>1</v>
      </c>
      <c r="R40" s="12">
        <v>2</v>
      </c>
      <c r="S40" s="12">
        <v>1</v>
      </c>
      <c r="T40" s="12"/>
      <c r="U40" s="12"/>
      <c r="V40" s="12"/>
      <c r="W40" s="12"/>
      <c r="X40" s="12">
        <v>1</v>
      </c>
      <c r="Y40" s="12">
        <v>1</v>
      </c>
      <c r="Z40" s="12"/>
      <c r="AA40" s="12"/>
      <c r="AB40" s="12"/>
      <c r="AC40" s="12"/>
      <c r="AD40" s="51">
        <f t="shared" si="6"/>
        <v>12</v>
      </c>
      <c r="AF40" s="35">
        <f t="shared" si="8"/>
        <v>1</v>
      </c>
      <c r="AG40" s="16" t="s">
        <v>1</v>
      </c>
      <c r="AH40" s="20" t="str">
        <f t="shared" si="7"/>
        <v>Prof 31</v>
      </c>
      <c r="AI40" s="63">
        <f t="shared" si="9"/>
        <v>5.662624035281147</v>
      </c>
      <c r="AJ40" s="38">
        <v>0</v>
      </c>
      <c r="AK40" s="38">
        <v>1</v>
      </c>
      <c r="AL40" s="38">
        <v>0</v>
      </c>
      <c r="AM40" s="38">
        <v>0</v>
      </c>
      <c r="AN40" s="38">
        <v>1</v>
      </c>
      <c r="AO40" s="38">
        <v>1</v>
      </c>
      <c r="AP40" s="38">
        <v>1</v>
      </c>
      <c r="AQ40" s="38">
        <v>1</v>
      </c>
      <c r="AR40" s="38">
        <v>0</v>
      </c>
      <c r="AS40" s="38">
        <v>0</v>
      </c>
      <c r="AT40" s="38">
        <v>0</v>
      </c>
      <c r="AU40" s="38">
        <v>0</v>
      </c>
      <c r="AV40" s="38">
        <v>0</v>
      </c>
      <c r="AW40" s="38">
        <v>0</v>
      </c>
      <c r="AX40" s="38">
        <v>1</v>
      </c>
      <c r="AY40" s="38">
        <v>1</v>
      </c>
      <c r="AZ40" s="38">
        <v>1</v>
      </c>
      <c r="BA40" s="38">
        <v>1</v>
      </c>
      <c r="BB40" s="38">
        <v>0</v>
      </c>
      <c r="BC40" s="38">
        <v>0</v>
      </c>
      <c r="BD40" s="38">
        <v>0</v>
      </c>
      <c r="BE40" s="38">
        <v>0</v>
      </c>
      <c r="BF40" s="38">
        <v>1</v>
      </c>
      <c r="BG40" s="38">
        <v>1</v>
      </c>
      <c r="BH40" s="38"/>
      <c r="BI40" s="38"/>
      <c r="BJ40" s="38"/>
      <c r="BK40" s="38"/>
      <c r="BL40" s="2"/>
      <c r="BM40" s="48">
        <f t="shared" si="10"/>
        <v>11</v>
      </c>
    </row>
    <row r="41" spans="1:65" ht="15" customHeight="1" x14ac:dyDescent="0.25">
      <c r="A41" s="11" t="s">
        <v>71</v>
      </c>
      <c r="B41" s="12"/>
      <c r="C41" s="13"/>
      <c r="D41" s="12"/>
      <c r="E41" s="12"/>
      <c r="F41" s="12"/>
      <c r="G41" s="12"/>
      <c r="H41" s="12">
        <v>8</v>
      </c>
      <c r="I41" s="12"/>
      <c r="J41" s="12"/>
      <c r="K41" s="12"/>
      <c r="L41" s="12"/>
      <c r="M41" s="12"/>
      <c r="N41" s="12"/>
      <c r="O41" s="12"/>
      <c r="P41" s="12"/>
      <c r="Q41" s="12">
        <v>3.5</v>
      </c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51">
        <f t="shared" si="6"/>
        <v>11.5</v>
      </c>
      <c r="AF41" s="35">
        <f t="shared" si="8"/>
        <v>1</v>
      </c>
      <c r="AG41" s="16" t="s">
        <v>1</v>
      </c>
      <c r="AH41" s="20" t="str">
        <f t="shared" si="7"/>
        <v>Prof 32</v>
      </c>
      <c r="AI41" s="63">
        <f t="shared" si="9"/>
        <v>5.4266813671444325</v>
      </c>
      <c r="AJ41" s="38">
        <v>0</v>
      </c>
      <c r="AK41" s="38">
        <v>0</v>
      </c>
      <c r="AL41" s="38">
        <v>0</v>
      </c>
      <c r="AM41" s="38">
        <v>0</v>
      </c>
      <c r="AN41" s="38">
        <v>0</v>
      </c>
      <c r="AO41" s="38">
        <v>0</v>
      </c>
      <c r="AP41" s="38">
        <v>4</v>
      </c>
      <c r="AQ41" s="38">
        <v>0</v>
      </c>
      <c r="AR41" s="38">
        <v>0</v>
      </c>
      <c r="AS41" s="38">
        <v>0</v>
      </c>
      <c r="AT41" s="38">
        <v>0</v>
      </c>
      <c r="AU41" s="38">
        <v>0</v>
      </c>
      <c r="AV41" s="38">
        <v>0</v>
      </c>
      <c r="AW41" s="38">
        <v>0</v>
      </c>
      <c r="AX41" s="38">
        <v>0</v>
      </c>
      <c r="AY41" s="38">
        <v>1</v>
      </c>
      <c r="AZ41" s="38">
        <v>0</v>
      </c>
      <c r="BA41" s="38">
        <v>0</v>
      </c>
      <c r="BB41" s="38">
        <v>0</v>
      </c>
      <c r="BC41" s="38">
        <v>0</v>
      </c>
      <c r="BD41" s="38">
        <v>0</v>
      </c>
      <c r="BE41" s="38">
        <v>0</v>
      </c>
      <c r="BF41" s="38">
        <v>0</v>
      </c>
      <c r="BG41" s="38">
        <v>0</v>
      </c>
      <c r="BH41" s="38"/>
      <c r="BI41" s="38"/>
      <c r="BJ41" s="38"/>
      <c r="BK41" s="38"/>
      <c r="BL41" s="2"/>
      <c r="BM41" s="48">
        <f t="shared" si="10"/>
        <v>5</v>
      </c>
    </row>
    <row r="42" spans="1:65" ht="15" customHeight="1" x14ac:dyDescent="0.25">
      <c r="A42" s="11" t="s">
        <v>72</v>
      </c>
      <c r="B42" s="12"/>
      <c r="C42" s="13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>
        <v>18</v>
      </c>
      <c r="V42" s="12"/>
      <c r="W42" s="12"/>
      <c r="X42" s="12"/>
      <c r="Y42" s="12"/>
      <c r="Z42" s="12"/>
      <c r="AA42" s="12"/>
      <c r="AB42" s="12"/>
      <c r="AC42" s="12"/>
      <c r="AD42" s="51">
        <f t="shared" si="6"/>
        <v>18</v>
      </c>
      <c r="AF42" s="35">
        <f t="shared" si="8"/>
        <v>1</v>
      </c>
      <c r="AG42" s="16" t="s">
        <v>1</v>
      </c>
      <c r="AH42" s="20" t="str">
        <f t="shared" si="7"/>
        <v>Prof 33</v>
      </c>
      <c r="AI42" s="63">
        <f t="shared" si="9"/>
        <v>8.49393605292172</v>
      </c>
      <c r="AJ42" s="38">
        <v>0</v>
      </c>
      <c r="AK42" s="38">
        <v>0</v>
      </c>
      <c r="AL42" s="38">
        <v>0</v>
      </c>
      <c r="AM42" s="38">
        <v>0</v>
      </c>
      <c r="AN42" s="38">
        <v>0</v>
      </c>
      <c r="AO42" s="38">
        <v>0</v>
      </c>
      <c r="AP42" s="38">
        <v>0</v>
      </c>
      <c r="AQ42" s="38">
        <v>0</v>
      </c>
      <c r="AR42" s="38">
        <v>0</v>
      </c>
      <c r="AS42" s="38">
        <v>0</v>
      </c>
      <c r="AT42" s="38">
        <v>0</v>
      </c>
      <c r="AU42" s="38">
        <v>0</v>
      </c>
      <c r="AV42" s="38">
        <v>0</v>
      </c>
      <c r="AW42" s="38">
        <v>0</v>
      </c>
      <c r="AX42" s="38">
        <v>0</v>
      </c>
      <c r="AY42" s="38">
        <v>0</v>
      </c>
      <c r="AZ42" s="38">
        <v>0</v>
      </c>
      <c r="BA42" s="38">
        <v>0</v>
      </c>
      <c r="BB42" s="38">
        <v>0</v>
      </c>
      <c r="BC42" s="38">
        <v>5</v>
      </c>
      <c r="BD42" s="38">
        <v>0</v>
      </c>
      <c r="BE42" s="38">
        <v>0</v>
      </c>
      <c r="BF42" s="38">
        <v>0</v>
      </c>
      <c r="BG42" s="38">
        <v>0</v>
      </c>
      <c r="BH42" s="38"/>
      <c r="BI42" s="38"/>
      <c r="BJ42" s="38"/>
      <c r="BK42" s="38"/>
      <c r="BL42" s="2"/>
      <c r="BM42" s="48">
        <f t="shared" si="10"/>
        <v>5</v>
      </c>
    </row>
    <row r="43" spans="1:65" ht="15.75" x14ac:dyDescent="0.25">
      <c r="A43" s="11" t="s">
        <v>73</v>
      </c>
      <c r="B43" s="12"/>
      <c r="C43" s="13">
        <v>6</v>
      </c>
      <c r="D43" s="12"/>
      <c r="E43" s="12"/>
      <c r="F43" s="12"/>
      <c r="G43" s="12"/>
      <c r="H43" s="12"/>
      <c r="I43" s="12"/>
      <c r="J43" s="12"/>
      <c r="K43" s="12"/>
      <c r="L43" s="12">
        <v>3</v>
      </c>
      <c r="M43" s="12"/>
      <c r="N43" s="12"/>
      <c r="O43" s="12"/>
      <c r="P43" s="12"/>
      <c r="Q43" s="12"/>
      <c r="R43" s="12">
        <v>9.5</v>
      </c>
      <c r="S43" s="12"/>
      <c r="T43" s="12"/>
      <c r="U43" s="12"/>
      <c r="V43" s="12">
        <v>4</v>
      </c>
      <c r="W43" s="12"/>
      <c r="X43" s="12"/>
      <c r="Y43" s="12"/>
      <c r="Z43" s="12"/>
      <c r="AA43" s="12"/>
      <c r="AB43" s="12"/>
      <c r="AC43" s="12"/>
      <c r="AD43" s="53">
        <f t="shared" si="6"/>
        <v>22.5</v>
      </c>
      <c r="AF43" s="35">
        <f t="shared" si="8"/>
        <v>1</v>
      </c>
      <c r="AG43" s="16" t="s">
        <v>2</v>
      </c>
      <c r="AH43" s="20" t="str">
        <f t="shared" si="7"/>
        <v>Prof 34</v>
      </c>
      <c r="AI43" s="63">
        <f t="shared" si="9"/>
        <v>10.61742006615215</v>
      </c>
      <c r="AJ43" s="38">
        <v>0</v>
      </c>
      <c r="AK43" s="38">
        <v>3</v>
      </c>
      <c r="AL43" s="38">
        <v>0</v>
      </c>
      <c r="AM43" s="38">
        <v>0</v>
      </c>
      <c r="AN43" s="38">
        <v>0</v>
      </c>
      <c r="AO43" s="38">
        <v>0</v>
      </c>
      <c r="AP43" s="38">
        <v>0</v>
      </c>
      <c r="AQ43" s="38">
        <v>0</v>
      </c>
      <c r="AR43" s="38">
        <v>0</v>
      </c>
      <c r="AS43" s="38">
        <v>0</v>
      </c>
      <c r="AT43" s="38">
        <v>1</v>
      </c>
      <c r="AU43" s="38">
        <v>0</v>
      </c>
      <c r="AV43" s="38">
        <v>0</v>
      </c>
      <c r="AW43" s="38">
        <v>0</v>
      </c>
      <c r="AX43" s="38">
        <v>0</v>
      </c>
      <c r="AY43" s="38">
        <v>0</v>
      </c>
      <c r="AZ43" s="38">
        <v>1</v>
      </c>
      <c r="BA43" s="38">
        <v>0</v>
      </c>
      <c r="BB43" s="38">
        <v>0</v>
      </c>
      <c r="BC43" s="38">
        <v>0</v>
      </c>
      <c r="BD43" s="38">
        <v>1</v>
      </c>
      <c r="BE43" s="38">
        <v>0</v>
      </c>
      <c r="BF43" s="38">
        <v>0</v>
      </c>
      <c r="BG43" s="38">
        <v>0</v>
      </c>
      <c r="BH43" s="38"/>
      <c r="BI43" s="38"/>
      <c r="BJ43" s="38"/>
      <c r="BK43" s="38"/>
      <c r="BL43" s="2"/>
      <c r="BM43" s="48">
        <f t="shared" si="10"/>
        <v>6</v>
      </c>
    </row>
    <row r="44" spans="1:65" ht="15.75" x14ac:dyDescent="0.25">
      <c r="A44" s="11" t="s">
        <v>74</v>
      </c>
      <c r="B44" s="12"/>
      <c r="C44" s="13"/>
      <c r="D44" s="12"/>
      <c r="E44" s="12"/>
      <c r="F44" s="12"/>
      <c r="G44" s="12"/>
      <c r="H44" s="12"/>
      <c r="I44" s="12"/>
      <c r="J44" s="12"/>
      <c r="K44" s="12"/>
      <c r="L44" s="12">
        <v>2</v>
      </c>
      <c r="M44" s="12"/>
      <c r="N44" s="12">
        <v>2</v>
      </c>
      <c r="O44" s="12">
        <v>2</v>
      </c>
      <c r="P44" s="12"/>
      <c r="Q44" s="12">
        <v>2</v>
      </c>
      <c r="R44" s="12">
        <v>2</v>
      </c>
      <c r="S44" s="12">
        <v>2</v>
      </c>
      <c r="T44" s="12"/>
      <c r="U44" s="12"/>
      <c r="V44" s="12"/>
      <c r="W44" s="12">
        <v>2</v>
      </c>
      <c r="X44" s="12">
        <v>2</v>
      </c>
      <c r="Y44" s="12"/>
      <c r="Z44" s="12"/>
      <c r="AA44" s="12"/>
      <c r="AB44" s="12"/>
      <c r="AC44" s="12"/>
      <c r="AD44" s="53">
        <f t="shared" si="6"/>
        <v>16</v>
      </c>
      <c r="AF44" s="35">
        <f t="shared" si="8"/>
        <v>1</v>
      </c>
      <c r="AG44" s="16" t="s">
        <v>2</v>
      </c>
      <c r="AH44" s="20" t="str">
        <f t="shared" si="7"/>
        <v>Prof 35</v>
      </c>
      <c r="AI44" s="63">
        <f t="shared" si="9"/>
        <v>7.5501653803748621</v>
      </c>
      <c r="AJ44" s="38">
        <v>0</v>
      </c>
      <c r="AK44" s="38">
        <v>0</v>
      </c>
      <c r="AL44" s="38">
        <v>0</v>
      </c>
      <c r="AM44" s="38">
        <v>0</v>
      </c>
      <c r="AN44" s="38">
        <v>0</v>
      </c>
      <c r="AO44" s="38">
        <v>0</v>
      </c>
      <c r="AP44" s="38">
        <v>0</v>
      </c>
      <c r="AQ44" s="38">
        <v>0</v>
      </c>
      <c r="AR44" s="38">
        <v>0</v>
      </c>
      <c r="AS44" s="38">
        <v>0</v>
      </c>
      <c r="AT44" s="38">
        <v>1</v>
      </c>
      <c r="AU44" s="38">
        <v>0</v>
      </c>
      <c r="AV44" s="38">
        <v>1</v>
      </c>
      <c r="AW44" s="38">
        <v>1</v>
      </c>
      <c r="AX44" s="38">
        <v>0</v>
      </c>
      <c r="AY44" s="38">
        <v>1</v>
      </c>
      <c r="AZ44" s="38">
        <v>1</v>
      </c>
      <c r="BA44" s="38">
        <v>1</v>
      </c>
      <c r="BB44" s="38">
        <v>0</v>
      </c>
      <c r="BC44" s="38">
        <v>0</v>
      </c>
      <c r="BD44" s="38">
        <v>0</v>
      </c>
      <c r="BE44" s="38">
        <v>1</v>
      </c>
      <c r="BF44" s="38">
        <v>1</v>
      </c>
      <c r="BG44" s="38">
        <v>0</v>
      </c>
      <c r="BH44" s="38"/>
      <c r="BI44" s="38"/>
      <c r="BJ44" s="38"/>
      <c r="BK44" s="38"/>
      <c r="BL44" s="2"/>
      <c r="BM44" s="48">
        <f t="shared" si="10"/>
        <v>8</v>
      </c>
    </row>
    <row r="45" spans="1:65" ht="15.75" x14ac:dyDescent="0.25">
      <c r="A45" s="11" t="s">
        <v>75</v>
      </c>
      <c r="B45" s="12"/>
      <c r="C45" s="13"/>
      <c r="D45" s="12"/>
      <c r="E45" s="12"/>
      <c r="F45" s="12"/>
      <c r="G45" s="12"/>
      <c r="H45" s="12"/>
      <c r="I45" s="12"/>
      <c r="J45" s="12">
        <v>5</v>
      </c>
      <c r="K45" s="12"/>
      <c r="L45" s="12"/>
      <c r="M45" s="12"/>
      <c r="N45" s="12"/>
      <c r="O45" s="12"/>
      <c r="P45" s="12">
        <v>7</v>
      </c>
      <c r="Q45" s="12"/>
      <c r="R45" s="12"/>
      <c r="S45" s="12"/>
      <c r="T45" s="12"/>
      <c r="U45" s="12"/>
      <c r="V45" s="12"/>
      <c r="W45" s="12"/>
      <c r="X45" s="12"/>
      <c r="Y45" s="12">
        <v>7.5</v>
      </c>
      <c r="Z45" s="12"/>
      <c r="AA45" s="12"/>
      <c r="AB45" s="12"/>
      <c r="AC45" s="12"/>
      <c r="AD45" s="53">
        <f t="shared" si="6"/>
        <v>19.5</v>
      </c>
      <c r="AF45" s="35">
        <f t="shared" si="8"/>
        <v>1</v>
      </c>
      <c r="AG45" s="16" t="s">
        <v>1</v>
      </c>
      <c r="AH45" s="20" t="str">
        <f t="shared" si="7"/>
        <v>Prof 36</v>
      </c>
      <c r="AI45" s="63">
        <f t="shared" si="9"/>
        <v>9.2017640573318626</v>
      </c>
      <c r="AJ45" s="38">
        <v>0</v>
      </c>
      <c r="AK45" s="38">
        <v>0</v>
      </c>
      <c r="AL45" s="38">
        <v>0</v>
      </c>
      <c r="AM45" s="38">
        <v>0</v>
      </c>
      <c r="AN45" s="38">
        <v>0</v>
      </c>
      <c r="AO45" s="38">
        <v>0</v>
      </c>
      <c r="AP45" s="38">
        <v>0</v>
      </c>
      <c r="AQ45" s="38">
        <v>0</v>
      </c>
      <c r="AR45" s="38">
        <v>2</v>
      </c>
      <c r="AS45" s="38">
        <v>0</v>
      </c>
      <c r="AT45" s="38">
        <v>0</v>
      </c>
      <c r="AU45" s="38">
        <v>0</v>
      </c>
      <c r="AV45" s="38">
        <v>0</v>
      </c>
      <c r="AW45" s="38">
        <v>0</v>
      </c>
      <c r="AX45" s="38">
        <v>1</v>
      </c>
      <c r="AY45" s="38">
        <v>0</v>
      </c>
      <c r="AZ45" s="38">
        <v>0</v>
      </c>
      <c r="BA45" s="38">
        <v>0</v>
      </c>
      <c r="BB45" s="38">
        <v>0</v>
      </c>
      <c r="BC45" s="38">
        <v>0</v>
      </c>
      <c r="BD45" s="38">
        <v>0</v>
      </c>
      <c r="BE45" s="38">
        <v>0</v>
      </c>
      <c r="BF45" s="38">
        <v>0</v>
      </c>
      <c r="BG45" s="38">
        <v>0</v>
      </c>
      <c r="BH45" s="38"/>
      <c r="BI45" s="38"/>
      <c r="BJ45" s="38"/>
      <c r="BK45" s="38"/>
      <c r="BL45" s="2"/>
      <c r="BM45" s="48">
        <f t="shared" si="10"/>
        <v>3</v>
      </c>
    </row>
    <row r="46" spans="1:65" ht="15.75" x14ac:dyDescent="0.25">
      <c r="A46" s="11" t="s">
        <v>76</v>
      </c>
      <c r="B46" s="12"/>
      <c r="C46" s="13"/>
      <c r="D46" s="12"/>
      <c r="E46" s="12"/>
      <c r="F46" s="12"/>
      <c r="G46" s="12">
        <v>3</v>
      </c>
      <c r="H46" s="12">
        <v>4</v>
      </c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>
        <v>2</v>
      </c>
      <c r="U46" s="12"/>
      <c r="V46" s="12"/>
      <c r="W46" s="12"/>
      <c r="X46" s="12"/>
      <c r="Y46" s="12"/>
      <c r="Z46" s="12"/>
      <c r="AA46" s="12"/>
      <c r="AB46" s="12"/>
      <c r="AC46" s="12"/>
      <c r="AD46" s="53">
        <f t="shared" si="6"/>
        <v>9</v>
      </c>
      <c r="AF46" s="35">
        <f t="shared" si="8"/>
        <v>1</v>
      </c>
      <c r="AG46" s="16" t="s">
        <v>1</v>
      </c>
      <c r="AH46" s="20" t="str">
        <f t="shared" si="7"/>
        <v>Prof 37</v>
      </c>
      <c r="AI46" s="63">
        <f t="shared" si="9"/>
        <v>4.24696802646086</v>
      </c>
      <c r="AJ46" s="38">
        <v>0</v>
      </c>
      <c r="AK46" s="38">
        <v>0</v>
      </c>
      <c r="AL46" s="38">
        <v>0</v>
      </c>
      <c r="AM46" s="38">
        <v>0</v>
      </c>
      <c r="AN46" s="38">
        <v>0</v>
      </c>
      <c r="AO46" s="38">
        <v>1</v>
      </c>
      <c r="AP46" s="38">
        <v>2</v>
      </c>
      <c r="AQ46" s="38">
        <v>0</v>
      </c>
      <c r="AR46" s="38">
        <v>0</v>
      </c>
      <c r="AS46" s="38">
        <v>0</v>
      </c>
      <c r="AT46" s="38">
        <v>0</v>
      </c>
      <c r="AU46" s="38">
        <v>0</v>
      </c>
      <c r="AV46" s="38">
        <v>0</v>
      </c>
      <c r="AW46" s="38">
        <v>0</v>
      </c>
      <c r="AX46" s="38">
        <v>0</v>
      </c>
      <c r="AY46" s="38">
        <v>0</v>
      </c>
      <c r="AZ46" s="38">
        <v>0</v>
      </c>
      <c r="BA46" s="38">
        <v>0</v>
      </c>
      <c r="BB46" s="38">
        <v>1</v>
      </c>
      <c r="BC46" s="38">
        <v>0</v>
      </c>
      <c r="BD46" s="38">
        <v>0</v>
      </c>
      <c r="BE46" s="38">
        <v>0</v>
      </c>
      <c r="BF46" s="38">
        <v>0</v>
      </c>
      <c r="BG46" s="38">
        <v>0</v>
      </c>
      <c r="BH46" s="38"/>
      <c r="BI46" s="38"/>
      <c r="BJ46" s="38"/>
      <c r="BK46" s="38"/>
      <c r="BL46" s="2"/>
      <c r="BM46" s="48">
        <f t="shared" si="10"/>
        <v>4</v>
      </c>
    </row>
    <row r="47" spans="1:65" ht="15.75" x14ac:dyDescent="0.25">
      <c r="A47" s="11" t="s">
        <v>77</v>
      </c>
      <c r="B47" s="12"/>
      <c r="C47" s="13"/>
      <c r="D47" s="12">
        <v>3</v>
      </c>
      <c r="E47" s="12"/>
      <c r="F47" s="12"/>
      <c r="G47" s="12"/>
      <c r="H47" s="12">
        <v>3</v>
      </c>
      <c r="I47" s="12"/>
      <c r="J47" s="12"/>
      <c r="K47" s="12">
        <v>3.5</v>
      </c>
      <c r="L47" s="12"/>
      <c r="M47" s="12"/>
      <c r="N47" s="12"/>
      <c r="O47" s="12"/>
      <c r="P47" s="12"/>
      <c r="Q47" s="12"/>
      <c r="R47" s="12">
        <v>3</v>
      </c>
      <c r="S47" s="12"/>
      <c r="T47" s="12">
        <v>5</v>
      </c>
      <c r="U47" s="12"/>
      <c r="V47" s="12"/>
      <c r="W47" s="12">
        <v>3</v>
      </c>
      <c r="X47" s="12"/>
      <c r="Y47" s="12"/>
      <c r="Z47" s="12"/>
      <c r="AA47" s="12"/>
      <c r="AB47" s="12"/>
      <c r="AC47" s="12"/>
      <c r="AD47" s="53">
        <f t="shared" si="6"/>
        <v>20.5</v>
      </c>
      <c r="AF47" s="35">
        <f t="shared" si="8"/>
        <v>1</v>
      </c>
      <c r="AG47" s="16" t="s">
        <v>1</v>
      </c>
      <c r="AH47" s="20" t="str">
        <f t="shared" si="7"/>
        <v>Prof 38</v>
      </c>
      <c r="AI47" s="63">
        <f t="shared" si="9"/>
        <v>9.6736493936052916</v>
      </c>
      <c r="AJ47" s="38">
        <v>0</v>
      </c>
      <c r="AK47" s="38">
        <v>0</v>
      </c>
      <c r="AL47" s="38">
        <v>2</v>
      </c>
      <c r="AM47" s="38">
        <v>0</v>
      </c>
      <c r="AN47" s="38">
        <v>0</v>
      </c>
      <c r="AO47" s="38">
        <v>0</v>
      </c>
      <c r="AP47" s="38">
        <v>1</v>
      </c>
      <c r="AQ47" s="38">
        <v>0</v>
      </c>
      <c r="AR47" s="38">
        <v>0</v>
      </c>
      <c r="AS47" s="38">
        <v>1</v>
      </c>
      <c r="AT47" s="38">
        <v>0</v>
      </c>
      <c r="AU47" s="38">
        <v>0</v>
      </c>
      <c r="AV47" s="38">
        <v>0</v>
      </c>
      <c r="AW47" s="38">
        <v>0</v>
      </c>
      <c r="AX47" s="38">
        <v>0</v>
      </c>
      <c r="AY47" s="38">
        <v>0</v>
      </c>
      <c r="AZ47" s="38">
        <v>1</v>
      </c>
      <c r="BA47" s="38">
        <v>0</v>
      </c>
      <c r="BB47" s="38">
        <v>3</v>
      </c>
      <c r="BC47" s="38">
        <v>0</v>
      </c>
      <c r="BD47" s="38">
        <v>0</v>
      </c>
      <c r="BE47" s="38">
        <v>2</v>
      </c>
      <c r="BF47" s="38">
        <v>0</v>
      </c>
      <c r="BG47" s="38">
        <v>0</v>
      </c>
      <c r="BH47" s="38"/>
      <c r="BI47" s="38"/>
      <c r="BJ47" s="38"/>
      <c r="BK47" s="38"/>
      <c r="BL47" s="2"/>
      <c r="BM47" s="48">
        <f t="shared" si="10"/>
        <v>10</v>
      </c>
    </row>
    <row r="48" spans="1:65" ht="15" customHeight="1" x14ac:dyDescent="0.25">
      <c r="A48" s="11" t="s">
        <v>78</v>
      </c>
      <c r="B48" s="12"/>
      <c r="C48" s="13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>
        <v>3</v>
      </c>
      <c r="O48" s="12"/>
      <c r="P48" s="12"/>
      <c r="Q48" s="12"/>
      <c r="R48" s="12"/>
      <c r="S48" s="12"/>
      <c r="T48" s="12"/>
      <c r="U48" s="12"/>
      <c r="V48" s="12"/>
      <c r="W48" s="12">
        <v>6</v>
      </c>
      <c r="X48" s="12"/>
      <c r="Y48" s="12"/>
      <c r="Z48" s="12"/>
      <c r="AA48" s="12"/>
      <c r="AB48" s="12"/>
      <c r="AC48" s="12"/>
      <c r="AD48" s="52">
        <f t="shared" si="6"/>
        <v>9</v>
      </c>
      <c r="AF48" s="35">
        <f t="shared" si="8"/>
        <v>0.5</v>
      </c>
      <c r="AG48" s="16" t="s">
        <v>8</v>
      </c>
      <c r="AH48" s="20" t="str">
        <f t="shared" si="7"/>
        <v>Prof 39</v>
      </c>
      <c r="AI48" s="63">
        <f t="shared" si="9"/>
        <v>4.24696802646086</v>
      </c>
      <c r="AJ48" s="38">
        <v>0</v>
      </c>
      <c r="AK48" s="38">
        <v>0</v>
      </c>
      <c r="AL48" s="38">
        <v>0</v>
      </c>
      <c r="AM48" s="38">
        <v>0</v>
      </c>
      <c r="AN48" s="38">
        <v>0</v>
      </c>
      <c r="AO48" s="38">
        <v>0</v>
      </c>
      <c r="AP48" s="38">
        <v>0</v>
      </c>
      <c r="AQ48" s="38">
        <v>0</v>
      </c>
      <c r="AR48" s="38">
        <v>0</v>
      </c>
      <c r="AS48" s="38">
        <v>0</v>
      </c>
      <c r="AT48" s="38">
        <v>0</v>
      </c>
      <c r="AU48" s="38">
        <v>0</v>
      </c>
      <c r="AV48" s="38">
        <v>2</v>
      </c>
      <c r="AW48" s="38">
        <v>0</v>
      </c>
      <c r="AX48" s="38">
        <v>0</v>
      </c>
      <c r="AY48" s="38">
        <v>0</v>
      </c>
      <c r="AZ48" s="38">
        <v>0</v>
      </c>
      <c r="BA48" s="38">
        <v>0</v>
      </c>
      <c r="BB48" s="38">
        <v>0</v>
      </c>
      <c r="BC48" s="38">
        <v>0</v>
      </c>
      <c r="BD48" s="38">
        <v>0</v>
      </c>
      <c r="BE48" s="38">
        <v>3</v>
      </c>
      <c r="BF48" s="38">
        <v>0</v>
      </c>
      <c r="BG48" s="38">
        <v>0</v>
      </c>
      <c r="BH48" s="38"/>
      <c r="BI48" s="38"/>
      <c r="BJ48" s="38"/>
      <c r="BK48" s="38"/>
      <c r="BL48" s="2"/>
      <c r="BM48" s="48">
        <f t="shared" si="10"/>
        <v>5</v>
      </c>
    </row>
    <row r="49" spans="1:65" ht="15" customHeight="1" x14ac:dyDescent="0.25">
      <c r="A49" s="11" t="s">
        <v>79</v>
      </c>
      <c r="B49" s="12"/>
      <c r="C49" s="13"/>
      <c r="D49" s="12"/>
      <c r="E49" s="12"/>
      <c r="F49" s="12"/>
      <c r="G49" s="12"/>
      <c r="H49" s="12"/>
      <c r="I49" s="12">
        <v>9</v>
      </c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52">
        <f t="shared" si="6"/>
        <v>9</v>
      </c>
      <c r="AF49" s="35">
        <f t="shared" si="8"/>
        <v>0.5</v>
      </c>
      <c r="AG49" s="16" t="s">
        <v>8</v>
      </c>
      <c r="AH49" s="20" t="str">
        <f t="shared" si="7"/>
        <v>Prof 40</v>
      </c>
      <c r="AI49" s="63">
        <f t="shared" si="9"/>
        <v>4.24696802646086</v>
      </c>
      <c r="AJ49" s="38">
        <v>0</v>
      </c>
      <c r="AK49" s="38">
        <v>0</v>
      </c>
      <c r="AL49" s="38">
        <v>0</v>
      </c>
      <c r="AM49" s="38">
        <v>0</v>
      </c>
      <c r="AN49" s="38">
        <v>0</v>
      </c>
      <c r="AO49" s="38">
        <v>0</v>
      </c>
      <c r="AP49" s="38">
        <v>0</v>
      </c>
      <c r="AQ49" s="38">
        <v>2</v>
      </c>
      <c r="AR49" s="38">
        <v>0</v>
      </c>
      <c r="AS49" s="38">
        <v>0</v>
      </c>
      <c r="AT49" s="38">
        <v>0</v>
      </c>
      <c r="AU49" s="38">
        <v>0</v>
      </c>
      <c r="AV49" s="38">
        <v>0</v>
      </c>
      <c r="AW49" s="38">
        <v>0</v>
      </c>
      <c r="AX49" s="38">
        <v>0</v>
      </c>
      <c r="AY49" s="38">
        <v>0</v>
      </c>
      <c r="AZ49" s="38">
        <v>0</v>
      </c>
      <c r="BA49" s="38">
        <v>0</v>
      </c>
      <c r="BB49" s="38">
        <v>0</v>
      </c>
      <c r="BC49" s="38">
        <v>0</v>
      </c>
      <c r="BD49" s="38">
        <v>0</v>
      </c>
      <c r="BE49" s="38">
        <v>0</v>
      </c>
      <c r="BF49" s="38">
        <v>0</v>
      </c>
      <c r="BG49" s="38">
        <v>0</v>
      </c>
      <c r="BH49" s="38"/>
      <c r="BI49" s="38"/>
      <c r="BJ49" s="38"/>
      <c r="BK49" s="38"/>
      <c r="BL49" s="2"/>
      <c r="BM49" s="48">
        <f t="shared" si="10"/>
        <v>2</v>
      </c>
    </row>
    <row r="50" spans="1:65" ht="15" customHeight="1" x14ac:dyDescent="0.25">
      <c r="A50" s="11" t="s">
        <v>80</v>
      </c>
      <c r="B50" s="12"/>
      <c r="C50" s="13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>
        <v>13</v>
      </c>
      <c r="O50" s="12"/>
      <c r="P50" s="12"/>
      <c r="Q50" s="12"/>
      <c r="R50" s="12"/>
      <c r="S50" s="12"/>
      <c r="T50" s="12"/>
      <c r="U50" s="12"/>
      <c r="V50" s="12"/>
      <c r="W50" s="12">
        <v>6</v>
      </c>
      <c r="X50" s="12"/>
      <c r="Y50" s="12"/>
      <c r="Z50" s="12"/>
      <c r="AA50" s="12"/>
      <c r="AB50" s="12"/>
      <c r="AC50" s="12"/>
      <c r="AD50" s="52">
        <f t="shared" si="6"/>
        <v>19</v>
      </c>
      <c r="AF50" s="35">
        <f t="shared" si="8"/>
        <v>0.5</v>
      </c>
      <c r="AG50" s="16" t="s">
        <v>8</v>
      </c>
      <c r="AH50" s="20" t="str">
        <f t="shared" si="7"/>
        <v>Prof 41</v>
      </c>
      <c r="AI50" s="63">
        <f t="shared" si="9"/>
        <v>8.965821389195149</v>
      </c>
      <c r="AJ50" s="38">
        <v>0</v>
      </c>
      <c r="AK50" s="38">
        <v>0</v>
      </c>
      <c r="AL50" s="38">
        <v>0</v>
      </c>
      <c r="AM50" s="38">
        <v>0</v>
      </c>
      <c r="AN50" s="38">
        <v>0</v>
      </c>
      <c r="AO50" s="38">
        <v>0</v>
      </c>
      <c r="AP50" s="38">
        <v>0</v>
      </c>
      <c r="AQ50" s="38">
        <v>0</v>
      </c>
      <c r="AR50" s="38">
        <v>0</v>
      </c>
      <c r="AS50" s="38">
        <v>0</v>
      </c>
      <c r="AT50" s="38">
        <v>0</v>
      </c>
      <c r="AU50" s="38">
        <v>0</v>
      </c>
      <c r="AV50" s="38">
        <v>7</v>
      </c>
      <c r="AW50" s="38">
        <v>0</v>
      </c>
      <c r="AX50" s="38">
        <v>0</v>
      </c>
      <c r="AY50" s="38">
        <v>0</v>
      </c>
      <c r="AZ50" s="38">
        <v>0</v>
      </c>
      <c r="BA50" s="38">
        <v>0</v>
      </c>
      <c r="BB50" s="38">
        <v>0</v>
      </c>
      <c r="BC50" s="38">
        <v>0</v>
      </c>
      <c r="BD50" s="38">
        <v>0</v>
      </c>
      <c r="BE50" s="38">
        <v>3</v>
      </c>
      <c r="BF50" s="38">
        <v>0</v>
      </c>
      <c r="BG50" s="38">
        <v>0</v>
      </c>
      <c r="BH50" s="38"/>
      <c r="BI50" s="38"/>
      <c r="BJ50" s="38"/>
      <c r="BK50" s="38"/>
      <c r="BL50" s="2"/>
      <c r="BM50" s="48">
        <f t="shared" si="10"/>
        <v>10</v>
      </c>
    </row>
    <row r="51" spans="1:65" x14ac:dyDescent="0.25">
      <c r="A51" s="4"/>
      <c r="B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I51" s="4"/>
      <c r="AJ51" s="39"/>
      <c r="AK51" s="39"/>
      <c r="AL51" s="39"/>
      <c r="AM51" s="39"/>
      <c r="AN51" s="39"/>
      <c r="AO51" s="39"/>
      <c r="AP51" s="39"/>
      <c r="AQ51" s="39"/>
      <c r="AR51" s="39"/>
      <c r="AS51" s="39"/>
      <c r="AT51" s="39"/>
      <c r="AU51" s="39"/>
      <c r="AV51" s="39"/>
      <c r="AW51" s="39"/>
      <c r="AX51" s="39"/>
      <c r="AY51" s="39"/>
      <c r="AZ51" s="39"/>
      <c r="BA51" s="39"/>
      <c r="BB51" s="39"/>
      <c r="BC51" s="39"/>
      <c r="BD51" s="39"/>
      <c r="BE51" s="39"/>
      <c r="BF51" s="39"/>
      <c r="BG51" s="39"/>
      <c r="BH51" s="39"/>
      <c r="BI51" s="39"/>
      <c r="BJ51" s="39"/>
      <c r="BK51" s="39"/>
      <c r="BL51" s="2"/>
      <c r="BM51" s="47"/>
    </row>
    <row r="52" spans="1:65" x14ac:dyDescent="0.25">
      <c r="A52" s="4"/>
      <c r="B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I52" s="4"/>
      <c r="AJ52" s="39"/>
      <c r="AK52" s="39"/>
      <c r="AL52" s="39"/>
      <c r="AM52" s="39"/>
      <c r="AN52" s="39"/>
      <c r="AO52" s="39"/>
      <c r="AP52" s="39"/>
      <c r="AQ52" s="39"/>
      <c r="AR52" s="39"/>
      <c r="AS52" s="39"/>
      <c r="AT52" s="39"/>
      <c r="AU52" s="39"/>
      <c r="AV52" s="39"/>
      <c r="AW52" s="39"/>
      <c r="AX52" s="39"/>
      <c r="AY52" s="39"/>
      <c r="AZ52" s="39"/>
      <c r="BA52" s="39"/>
      <c r="BB52" s="39"/>
      <c r="BC52" s="39"/>
      <c r="BD52" s="39"/>
      <c r="BE52" s="39"/>
      <c r="BF52" s="39"/>
      <c r="BG52" s="39"/>
      <c r="BH52" s="39"/>
      <c r="BI52" s="39"/>
      <c r="BJ52" s="39"/>
      <c r="BK52" s="39"/>
      <c r="BL52" s="2"/>
      <c r="BM52" s="4"/>
    </row>
    <row r="53" spans="1:65" x14ac:dyDescent="0.25">
      <c r="A53" s="4"/>
      <c r="B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I53" s="4"/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2"/>
      <c r="BM53" s="4"/>
    </row>
    <row r="54" spans="1:65" x14ac:dyDescent="0.25">
      <c r="A54" s="4"/>
      <c r="B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I54" s="4"/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2"/>
      <c r="BM54" s="4"/>
    </row>
    <row r="55" spans="1:65" x14ac:dyDescent="0.25">
      <c r="A55" s="4"/>
      <c r="B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I55" s="4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2"/>
      <c r="BM55" s="4"/>
    </row>
    <row r="56" spans="1:65" x14ac:dyDescent="0.25">
      <c r="A56" s="4"/>
      <c r="B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I56" s="4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2"/>
      <c r="BM56" s="4"/>
    </row>
    <row r="57" spans="1:65" x14ac:dyDescent="0.25">
      <c r="A57" s="4"/>
      <c r="B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2"/>
      <c r="BM57" s="4"/>
    </row>
    <row r="58" spans="1:65" x14ac:dyDescent="0.25">
      <c r="A58" s="4"/>
      <c r="B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2"/>
      <c r="BM58" s="4"/>
    </row>
    <row r="59" spans="1:65" x14ac:dyDescent="0.25">
      <c r="A59" s="4"/>
      <c r="B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2"/>
      <c r="BM59" s="4"/>
    </row>
    <row r="60" spans="1:65" x14ac:dyDescent="0.25">
      <c r="A60" s="4"/>
      <c r="B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2"/>
      <c r="BM60" s="4"/>
    </row>
    <row r="61" spans="1:65" x14ac:dyDescent="0.25">
      <c r="A61" s="4"/>
      <c r="B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2"/>
      <c r="BM61" s="4"/>
    </row>
    <row r="62" spans="1:65" x14ac:dyDescent="0.25">
      <c r="A62" s="4"/>
      <c r="B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2"/>
      <c r="BM62" s="4"/>
    </row>
    <row r="63" spans="1:65" x14ac:dyDescent="0.25">
      <c r="A63" s="4"/>
      <c r="B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2"/>
      <c r="BM63" s="4"/>
    </row>
    <row r="64" spans="1:65" x14ac:dyDescent="0.25">
      <c r="A64" s="4"/>
      <c r="B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2"/>
      <c r="BM64" s="4"/>
    </row>
    <row r="65" spans="1:65" x14ac:dyDescent="0.25">
      <c r="A65" s="4"/>
      <c r="B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2"/>
      <c r="BM65" s="4"/>
    </row>
    <row r="66" spans="1:65" x14ac:dyDescent="0.25">
      <c r="A66" s="4"/>
      <c r="B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2"/>
      <c r="BM66" s="4"/>
    </row>
    <row r="67" spans="1:65" x14ac:dyDescent="0.25">
      <c r="A67" s="4"/>
      <c r="B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2"/>
      <c r="BM67" s="4"/>
    </row>
    <row r="68" spans="1:65" x14ac:dyDescent="0.25">
      <c r="A68" s="4"/>
      <c r="B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2"/>
      <c r="BM68" s="4"/>
    </row>
    <row r="69" spans="1:65" x14ac:dyDescent="0.25">
      <c r="A69" s="4"/>
      <c r="B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2"/>
      <c r="BM69" s="4"/>
    </row>
    <row r="70" spans="1:65" x14ac:dyDescent="0.25">
      <c r="A70" s="4"/>
      <c r="B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2"/>
      <c r="BM70" s="4"/>
    </row>
    <row r="71" spans="1:65" x14ac:dyDescent="0.25"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2"/>
      <c r="BM71" s="4"/>
    </row>
    <row r="72" spans="1:65" x14ac:dyDescent="0.25"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2"/>
      <c r="BM72" s="4"/>
    </row>
    <row r="73" spans="1:65" x14ac:dyDescent="0.25"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2"/>
      <c r="BM73" s="4"/>
    </row>
    <row r="74" spans="1:65" x14ac:dyDescent="0.25"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2"/>
      <c r="BM74" s="4"/>
    </row>
    <row r="75" spans="1:65" x14ac:dyDescent="0.25"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2"/>
      <c r="BM75" s="4"/>
    </row>
    <row r="76" spans="1:65" x14ac:dyDescent="0.25"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2"/>
      <c r="BM76" s="4"/>
    </row>
    <row r="77" spans="1:65" x14ac:dyDescent="0.25"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2"/>
      <c r="BM77" s="4"/>
    </row>
    <row r="78" spans="1:65" x14ac:dyDescent="0.25"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2"/>
      <c r="BM78" s="4"/>
    </row>
    <row r="79" spans="1:65" x14ac:dyDescent="0.25"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2"/>
      <c r="BM79" s="4"/>
    </row>
  </sheetData>
  <sortState ref="A10:AD51">
    <sortCondition ref="A10:A51"/>
  </sortState>
  <mergeCells count="3">
    <mergeCell ref="AJ9:BK9"/>
    <mergeCell ref="A1:AD2"/>
    <mergeCell ref="AJ2:BK2"/>
  </mergeCells>
  <conditionalFormatting sqref="AJ7:BK7">
    <cfRule type="expression" dxfId="2" priority="3">
      <formula>AJ$7&lt;&gt;AJ$5</formula>
    </cfRule>
  </conditionalFormatting>
  <conditionalFormatting sqref="AI10:AI66">
    <cfRule type="expression" dxfId="0" priority="2">
      <formula>$AI10&lt;$BM10</formula>
    </cfRule>
    <cfRule type="expression" dxfId="1" priority="1">
      <formula>$AI10&gt;$BM10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Repartition</vt:lpstr>
      <vt:lpstr>nbclasses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Chef de Travaux</dc:creator>
  <cp:lastModifiedBy>ddetp88</cp:lastModifiedBy>
  <cp:lastPrinted>2014-06-18T06:56:15Z</cp:lastPrinted>
  <dcterms:created xsi:type="dcterms:W3CDTF">2012-11-02T10:41:08Z</dcterms:created>
  <dcterms:modified xsi:type="dcterms:W3CDTF">2015-06-23T18:53:16Z</dcterms:modified>
</cp:coreProperties>
</file>