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70" yWindow="600" windowWidth="20730" windowHeight="11760"/>
  </bookViews>
  <sheets>
    <sheet name="Résultat" sheetId="1" r:id="rId1"/>
    <sheet name="Clsst" sheetId="2" r:id="rId2"/>
  </sheets>
  <definedNames>
    <definedName name="_xlnm.Print_Area" localSheetId="1">Clsst!$A$1:$L$33</definedName>
    <definedName name="_xlnm.Print_Area" localSheetId="0">Résultat!$A$1:$J$95</definedName>
  </definedNames>
  <calcPr calcId="145621"/>
</workbook>
</file>

<file path=xl/calcChain.xml><?xml version="1.0" encoding="utf-8"?>
<calcChain xmlns="http://schemas.openxmlformats.org/spreadsheetml/2006/main">
  <c r="O2" i="1" l="1"/>
  <c r="AF67" i="1"/>
  <c r="AE67" i="1"/>
  <c r="AD67" i="1"/>
  <c r="AC67" i="1"/>
  <c r="AB67" i="1"/>
  <c r="Z67" i="1"/>
  <c r="Y67" i="1"/>
  <c r="X67" i="1"/>
  <c r="V67" i="1"/>
  <c r="U67" i="1"/>
  <c r="T67" i="1"/>
  <c r="S67" i="1"/>
  <c r="R67" i="1"/>
  <c r="Q67" i="1"/>
  <c r="P67" i="1"/>
  <c r="O67" i="1"/>
  <c r="E67" i="1"/>
  <c r="W67" i="1" s="1"/>
  <c r="D67" i="1"/>
  <c r="AA67" i="1" s="1"/>
  <c r="AF66" i="1"/>
  <c r="AE66" i="1"/>
  <c r="AD66" i="1"/>
  <c r="AC66" i="1"/>
  <c r="AA66" i="1"/>
  <c r="Z66" i="1"/>
  <c r="Y66" i="1"/>
  <c r="X66" i="1"/>
  <c r="W66" i="1"/>
  <c r="V66" i="1"/>
  <c r="T66" i="1"/>
  <c r="R66" i="1"/>
  <c r="Q66" i="1"/>
  <c r="P66" i="1"/>
  <c r="O66" i="1"/>
  <c r="E66" i="1"/>
  <c r="U66" i="1" s="1"/>
  <c r="D66" i="1"/>
  <c r="S66" i="1" s="1"/>
  <c r="AF65" i="1"/>
  <c r="AE65" i="1"/>
  <c r="AD65" i="1"/>
  <c r="AC65" i="1"/>
  <c r="AB65" i="1"/>
  <c r="AA65" i="1"/>
  <c r="Z65" i="1"/>
  <c r="Y65" i="1"/>
  <c r="X65" i="1"/>
  <c r="W65" i="1"/>
  <c r="V65" i="1"/>
  <c r="U65" i="1"/>
  <c r="T65" i="1"/>
  <c r="P65" i="1"/>
  <c r="O65" i="1"/>
  <c r="E65" i="1"/>
  <c r="S65" i="1" s="1"/>
  <c r="D65" i="1"/>
  <c r="R65" i="1" s="1"/>
  <c r="AF64" i="1"/>
  <c r="AE64" i="1"/>
  <c r="AD64" i="1"/>
  <c r="AC64" i="1"/>
  <c r="AB64" i="1"/>
  <c r="AA64" i="1"/>
  <c r="Z64" i="1"/>
  <c r="Y64" i="1"/>
  <c r="W64" i="1"/>
  <c r="V64" i="1"/>
  <c r="U64" i="1"/>
  <c r="S64" i="1"/>
  <c r="R64" i="1"/>
  <c r="Q64" i="1"/>
  <c r="P64" i="1"/>
  <c r="E64" i="1"/>
  <c r="T64" i="1" s="1"/>
  <c r="D64" i="1"/>
  <c r="X64" i="1" s="1"/>
  <c r="AF63" i="1"/>
  <c r="AF68" i="1" s="1"/>
  <c r="AE63" i="1"/>
  <c r="AD63" i="1"/>
  <c r="AC63" i="1"/>
  <c r="AB63" i="1"/>
  <c r="AA63" i="1"/>
  <c r="Z63" i="1"/>
  <c r="Y63" i="1"/>
  <c r="Y68" i="1" s="1"/>
  <c r="X63" i="1"/>
  <c r="X68" i="1" s="1"/>
  <c r="W63" i="1"/>
  <c r="V63" i="1"/>
  <c r="U63" i="1"/>
  <c r="T63" i="1"/>
  <c r="T68" i="1" s="1"/>
  <c r="S63" i="1"/>
  <c r="S68" i="1" s="1"/>
  <c r="Q63" i="1"/>
  <c r="E63" i="1"/>
  <c r="P63" i="1" s="1"/>
  <c r="P68" i="1" s="1"/>
  <c r="D63" i="1"/>
  <c r="O63" i="1" s="1"/>
  <c r="AF9" i="1"/>
  <c r="AF10" i="1"/>
  <c r="AF11" i="1"/>
  <c r="AF12" i="1"/>
  <c r="AF13" i="1"/>
  <c r="AF18" i="1"/>
  <c r="AF19" i="1"/>
  <c r="AF20" i="1"/>
  <c r="AF21" i="1"/>
  <c r="AF22" i="1"/>
  <c r="AF27" i="1"/>
  <c r="AF28" i="1"/>
  <c r="AF30" i="1"/>
  <c r="AF31" i="1"/>
  <c r="AF36" i="1"/>
  <c r="AF37" i="1"/>
  <c r="AF38" i="1"/>
  <c r="AF39" i="1"/>
  <c r="AF40" i="1"/>
  <c r="AF45" i="1"/>
  <c r="AF50" i="1" s="1"/>
  <c r="AF46" i="1"/>
  <c r="AF47" i="1"/>
  <c r="AF48" i="1"/>
  <c r="AF49" i="1"/>
  <c r="AF54" i="1"/>
  <c r="AF55" i="1"/>
  <c r="AF56" i="1"/>
  <c r="AF58" i="1"/>
  <c r="AE58" i="1"/>
  <c r="AD58" i="1"/>
  <c r="AC58" i="1"/>
  <c r="Z58" i="1"/>
  <c r="Y58" i="1"/>
  <c r="X58" i="1"/>
  <c r="W58" i="1"/>
  <c r="V58" i="1"/>
  <c r="U58" i="1"/>
  <c r="T58" i="1"/>
  <c r="S58" i="1"/>
  <c r="R58" i="1"/>
  <c r="Q58" i="1"/>
  <c r="P58" i="1"/>
  <c r="O58" i="1"/>
  <c r="E58" i="1"/>
  <c r="AB58" i="1" s="1"/>
  <c r="D58" i="1"/>
  <c r="AA58" i="1" s="1"/>
  <c r="AE57" i="1"/>
  <c r="AD57" i="1"/>
  <c r="AC57" i="1"/>
  <c r="AB57" i="1"/>
  <c r="AA57" i="1"/>
  <c r="Z57" i="1"/>
  <c r="Y57" i="1"/>
  <c r="X57" i="1"/>
  <c r="V57" i="1"/>
  <c r="U57" i="1"/>
  <c r="T57" i="1"/>
  <c r="R57" i="1"/>
  <c r="Q57" i="1"/>
  <c r="P57" i="1"/>
  <c r="O57" i="1"/>
  <c r="E57" i="1"/>
  <c r="W57" i="1" s="1"/>
  <c r="D57" i="1"/>
  <c r="S57" i="1" s="1"/>
  <c r="AE56" i="1"/>
  <c r="AD56" i="1"/>
  <c r="AC56" i="1"/>
  <c r="AB56" i="1"/>
  <c r="AA56" i="1"/>
  <c r="Z56" i="1"/>
  <c r="Y56" i="1"/>
  <c r="X56" i="1"/>
  <c r="V56" i="1"/>
  <c r="U56" i="1"/>
  <c r="T56" i="1"/>
  <c r="S56" i="1"/>
  <c r="Q56" i="1"/>
  <c r="P56" i="1"/>
  <c r="O56" i="1"/>
  <c r="E56" i="1"/>
  <c r="W56" i="1" s="1"/>
  <c r="D56" i="1"/>
  <c r="R56" i="1" s="1"/>
  <c r="AE55" i="1"/>
  <c r="AD55" i="1"/>
  <c r="AC55" i="1"/>
  <c r="AB55" i="1"/>
  <c r="AA55" i="1"/>
  <c r="Z55" i="1"/>
  <c r="Y55" i="1"/>
  <c r="W55" i="1"/>
  <c r="V55" i="1"/>
  <c r="U55" i="1"/>
  <c r="T55" i="1"/>
  <c r="S55" i="1"/>
  <c r="R55" i="1"/>
  <c r="P55" i="1"/>
  <c r="O55" i="1"/>
  <c r="E55" i="1"/>
  <c r="Q55" i="1" s="1"/>
  <c r="D55" i="1"/>
  <c r="X55" i="1" s="1"/>
  <c r="AE54" i="1"/>
  <c r="AD54" i="1"/>
  <c r="AC54" i="1"/>
  <c r="AB54" i="1"/>
  <c r="AB59" i="1" s="1"/>
  <c r="AA54" i="1"/>
  <c r="Z54" i="1"/>
  <c r="Y54" i="1"/>
  <c r="W54" i="1"/>
  <c r="W59" i="1" s="1"/>
  <c r="V54" i="1"/>
  <c r="U54" i="1"/>
  <c r="T54" i="1"/>
  <c r="S54" i="1"/>
  <c r="R54" i="1"/>
  <c r="Q54" i="1"/>
  <c r="E54" i="1"/>
  <c r="P54" i="1" s="1"/>
  <c r="D54" i="1"/>
  <c r="X54" i="1" s="1"/>
  <c r="X59" i="1" s="1"/>
  <c r="AE9" i="1"/>
  <c r="AE10" i="1"/>
  <c r="AE11" i="1"/>
  <c r="AE12" i="1"/>
  <c r="AE13" i="1"/>
  <c r="AE18" i="1"/>
  <c r="AE19" i="1"/>
  <c r="AE20" i="1"/>
  <c r="AE21" i="1"/>
  <c r="AE22" i="1"/>
  <c r="AE27" i="1"/>
  <c r="AE28" i="1"/>
  <c r="AE29" i="1"/>
  <c r="AE30" i="1"/>
  <c r="AE31" i="1"/>
  <c r="AE36" i="1"/>
  <c r="AE37" i="1"/>
  <c r="AE38" i="1"/>
  <c r="AE39" i="1"/>
  <c r="AE40" i="1"/>
  <c r="AE45" i="1"/>
  <c r="AE46" i="1"/>
  <c r="AE48" i="1"/>
  <c r="AE49" i="1"/>
  <c r="AD49" i="1"/>
  <c r="AC49" i="1"/>
  <c r="AA49" i="1"/>
  <c r="Z49" i="1"/>
  <c r="Y49" i="1"/>
  <c r="X49" i="1"/>
  <c r="W49" i="1"/>
  <c r="V49" i="1"/>
  <c r="U49" i="1"/>
  <c r="T49" i="1"/>
  <c r="Q49" i="1"/>
  <c r="P49" i="1"/>
  <c r="O49" i="1"/>
  <c r="E49" i="1"/>
  <c r="S49" i="1" s="1"/>
  <c r="D49" i="1"/>
  <c r="R49" i="1" s="1"/>
  <c r="AD48" i="1"/>
  <c r="AC48" i="1"/>
  <c r="AB48" i="1"/>
  <c r="AA48" i="1"/>
  <c r="Z48" i="1"/>
  <c r="Y48" i="1"/>
  <c r="X48" i="1"/>
  <c r="V48" i="1"/>
  <c r="U48" i="1"/>
  <c r="T48" i="1"/>
  <c r="S48" i="1"/>
  <c r="R48" i="1"/>
  <c r="Q48" i="1"/>
  <c r="P48" i="1"/>
  <c r="O48" i="1"/>
  <c r="E48" i="1"/>
  <c r="W48" i="1" s="1"/>
  <c r="D48" i="1"/>
  <c r="AD47" i="1"/>
  <c r="AC47" i="1"/>
  <c r="AB47" i="1"/>
  <c r="AA47" i="1"/>
  <c r="Z47" i="1"/>
  <c r="Y47" i="1"/>
  <c r="W47" i="1"/>
  <c r="V47" i="1"/>
  <c r="T47" i="1"/>
  <c r="R47" i="1"/>
  <c r="Q47" i="1"/>
  <c r="P47" i="1"/>
  <c r="O47" i="1"/>
  <c r="E47" i="1"/>
  <c r="X47" i="1" s="1"/>
  <c r="D47" i="1"/>
  <c r="U47" i="1" s="1"/>
  <c r="AD46" i="1"/>
  <c r="AC46" i="1"/>
  <c r="AB46" i="1"/>
  <c r="AA46" i="1"/>
  <c r="Z46" i="1"/>
  <c r="Y46" i="1"/>
  <c r="X46" i="1"/>
  <c r="W46" i="1"/>
  <c r="V46" i="1"/>
  <c r="U46" i="1"/>
  <c r="T46" i="1"/>
  <c r="S46" i="1"/>
  <c r="R46" i="1"/>
  <c r="Q46" i="1"/>
  <c r="P46" i="1"/>
  <c r="O46" i="1"/>
  <c r="E46" i="1"/>
  <c r="D46" i="1"/>
  <c r="AD45" i="1"/>
  <c r="AC45" i="1"/>
  <c r="AC50" i="1" s="1"/>
  <c r="AB45" i="1"/>
  <c r="AA45" i="1"/>
  <c r="Z45" i="1"/>
  <c r="Y45" i="1"/>
  <c r="Y50" i="1" s="1"/>
  <c r="W45" i="1"/>
  <c r="W50" i="1" s="1"/>
  <c r="V45" i="1"/>
  <c r="U45" i="1"/>
  <c r="S45" i="1"/>
  <c r="R45" i="1"/>
  <c r="R50" i="1" s="1"/>
  <c r="Q45" i="1"/>
  <c r="P45" i="1"/>
  <c r="E45" i="1"/>
  <c r="T45" i="1" s="1"/>
  <c r="T50" i="1" s="1"/>
  <c r="D45" i="1"/>
  <c r="X45" i="1" s="1"/>
  <c r="X50" i="1" s="1"/>
  <c r="AD9" i="1"/>
  <c r="AD10" i="1"/>
  <c r="AD11" i="1"/>
  <c r="AD12" i="1"/>
  <c r="AD13" i="1"/>
  <c r="AD18" i="1"/>
  <c r="AD19" i="1"/>
  <c r="AD20" i="1"/>
  <c r="AD21" i="1"/>
  <c r="AD22" i="1"/>
  <c r="AD27" i="1"/>
  <c r="AD28" i="1"/>
  <c r="AD29" i="1"/>
  <c r="AD30" i="1"/>
  <c r="AD31" i="1"/>
  <c r="AD36" i="1"/>
  <c r="AD41" i="1" s="1"/>
  <c r="AD38" i="1"/>
  <c r="AD39" i="1"/>
  <c r="AD40" i="1"/>
  <c r="AC40" i="1"/>
  <c r="AA40" i="1"/>
  <c r="Z40" i="1"/>
  <c r="Y40" i="1"/>
  <c r="X40" i="1"/>
  <c r="W40" i="1"/>
  <c r="V40" i="1"/>
  <c r="U40" i="1"/>
  <c r="T40" i="1"/>
  <c r="Q40" i="1"/>
  <c r="P40" i="1"/>
  <c r="O40" i="1"/>
  <c r="E40" i="1"/>
  <c r="S40" i="1" s="1"/>
  <c r="D40" i="1"/>
  <c r="AB40" i="1" s="1"/>
  <c r="AC39" i="1"/>
  <c r="AB39" i="1"/>
  <c r="AA39" i="1"/>
  <c r="Z39" i="1"/>
  <c r="Y39" i="1"/>
  <c r="X39" i="1"/>
  <c r="U39" i="1"/>
  <c r="T39" i="1"/>
  <c r="S39" i="1"/>
  <c r="R39" i="1"/>
  <c r="Q39" i="1"/>
  <c r="P39" i="1"/>
  <c r="O39" i="1"/>
  <c r="E39" i="1"/>
  <c r="W39" i="1" s="1"/>
  <c r="D39" i="1"/>
  <c r="V39" i="1" s="1"/>
  <c r="AC38" i="1"/>
  <c r="AB38" i="1"/>
  <c r="AA38" i="1"/>
  <c r="Z38" i="1"/>
  <c r="Y38" i="1"/>
  <c r="W38" i="1"/>
  <c r="V38" i="1"/>
  <c r="T38" i="1"/>
  <c r="S38" i="1"/>
  <c r="R38" i="1"/>
  <c r="Q38" i="1"/>
  <c r="P38" i="1"/>
  <c r="O38" i="1"/>
  <c r="E38" i="1"/>
  <c r="X38" i="1" s="1"/>
  <c r="D38" i="1"/>
  <c r="U38" i="1" s="1"/>
  <c r="AC37" i="1"/>
  <c r="AB37" i="1"/>
  <c r="AA37" i="1"/>
  <c r="Z37" i="1"/>
  <c r="Y37" i="1"/>
  <c r="X37" i="1"/>
  <c r="W37" i="1"/>
  <c r="V37" i="1"/>
  <c r="U37" i="1"/>
  <c r="T37" i="1"/>
  <c r="S37" i="1"/>
  <c r="R37" i="1"/>
  <c r="O37" i="1"/>
  <c r="E37" i="1"/>
  <c r="Q37" i="1" s="1"/>
  <c r="D37" i="1"/>
  <c r="AD37" i="1" s="1"/>
  <c r="AC36" i="1"/>
  <c r="AB36" i="1"/>
  <c r="AB41" i="1" s="1"/>
  <c r="AA36" i="1"/>
  <c r="Z36" i="1"/>
  <c r="Y36" i="1"/>
  <c r="X36" i="1"/>
  <c r="X41" i="1" s="1"/>
  <c r="W36" i="1"/>
  <c r="V36" i="1"/>
  <c r="U36" i="1"/>
  <c r="S36" i="1"/>
  <c r="S41" i="1" s="1"/>
  <c r="R36" i="1"/>
  <c r="Q36" i="1"/>
  <c r="P36" i="1"/>
  <c r="E36" i="1"/>
  <c r="T36" i="1" s="1"/>
  <c r="T41" i="1" s="1"/>
  <c r="D36" i="1"/>
  <c r="O36" i="1" s="1"/>
  <c r="AC31" i="1"/>
  <c r="AA31" i="1"/>
  <c r="Z31" i="1"/>
  <c r="Y31" i="1"/>
  <c r="W31" i="1"/>
  <c r="V31" i="1"/>
  <c r="U31" i="1"/>
  <c r="T31" i="1"/>
  <c r="R31" i="1"/>
  <c r="Q31" i="1"/>
  <c r="P31" i="1"/>
  <c r="O31" i="1"/>
  <c r="E31" i="1"/>
  <c r="S31" i="1" s="1"/>
  <c r="D31" i="1"/>
  <c r="X31" i="1" s="1"/>
  <c r="AC30" i="1"/>
  <c r="AA30" i="1"/>
  <c r="Z30" i="1"/>
  <c r="Y30" i="1"/>
  <c r="X30" i="1"/>
  <c r="V30" i="1"/>
  <c r="U30" i="1"/>
  <c r="T30" i="1"/>
  <c r="S30" i="1"/>
  <c r="Q30" i="1"/>
  <c r="P30" i="1"/>
  <c r="O30" i="1"/>
  <c r="E30" i="1"/>
  <c r="R30" i="1" s="1"/>
  <c r="D30" i="1"/>
  <c r="AB30" i="1" s="1"/>
  <c r="AC29" i="1"/>
  <c r="AB29" i="1"/>
  <c r="AA29" i="1"/>
  <c r="Z29" i="1"/>
  <c r="Y29" i="1"/>
  <c r="X29" i="1"/>
  <c r="W29" i="1"/>
  <c r="V29" i="1"/>
  <c r="T29" i="1"/>
  <c r="S29" i="1"/>
  <c r="R29" i="1"/>
  <c r="Q29" i="1"/>
  <c r="P29" i="1"/>
  <c r="O29" i="1"/>
  <c r="E29" i="1"/>
  <c r="U29" i="1" s="1"/>
  <c r="D29" i="1"/>
  <c r="AC28" i="1"/>
  <c r="AB28" i="1"/>
  <c r="AA28" i="1"/>
  <c r="Z28" i="1"/>
  <c r="Y28" i="1"/>
  <c r="X28" i="1"/>
  <c r="W28" i="1"/>
  <c r="U28" i="1"/>
  <c r="T28" i="1"/>
  <c r="S28" i="1"/>
  <c r="R28" i="1"/>
  <c r="P28" i="1"/>
  <c r="O28" i="1"/>
  <c r="E28" i="1"/>
  <c r="V28" i="1" s="1"/>
  <c r="D28" i="1"/>
  <c r="AC27" i="1"/>
  <c r="AB27" i="1"/>
  <c r="AA27" i="1"/>
  <c r="Z27" i="1"/>
  <c r="Y27" i="1"/>
  <c r="X27" i="1"/>
  <c r="W27" i="1"/>
  <c r="V27" i="1"/>
  <c r="U27" i="1"/>
  <c r="T27" i="1"/>
  <c r="S27" i="1"/>
  <c r="R27" i="1"/>
  <c r="Q27" i="1"/>
  <c r="E27" i="1"/>
  <c r="O27" i="1" s="1"/>
  <c r="D27" i="1"/>
  <c r="P27" i="1" s="1"/>
  <c r="AB22" i="1"/>
  <c r="AA22" i="1"/>
  <c r="Z22" i="1"/>
  <c r="Y22" i="1"/>
  <c r="W22" i="1"/>
  <c r="V22" i="1"/>
  <c r="U22" i="1"/>
  <c r="T22" i="1"/>
  <c r="S22" i="1"/>
  <c r="R22" i="1"/>
  <c r="Q22" i="1"/>
  <c r="P22" i="1"/>
  <c r="O22" i="1"/>
  <c r="E22" i="1"/>
  <c r="AC22" i="1" s="1"/>
  <c r="D22" i="1"/>
  <c r="X22" i="1" s="1"/>
  <c r="AC21" i="1"/>
  <c r="AA21" i="1"/>
  <c r="Z21" i="1"/>
  <c r="Y21" i="1"/>
  <c r="X21" i="1"/>
  <c r="V21" i="1"/>
  <c r="T21" i="1"/>
  <c r="S21" i="1"/>
  <c r="Q21" i="1"/>
  <c r="P21" i="1"/>
  <c r="O21" i="1"/>
  <c r="E21" i="1"/>
  <c r="W21" i="1" s="1"/>
  <c r="D21" i="1"/>
  <c r="U21" i="1" s="1"/>
  <c r="AC20" i="1"/>
  <c r="AB20" i="1"/>
  <c r="AA20" i="1"/>
  <c r="Z20" i="1"/>
  <c r="Y20" i="1"/>
  <c r="T20" i="1"/>
  <c r="S20" i="1"/>
  <c r="R20" i="1"/>
  <c r="Q20" i="1"/>
  <c r="P20" i="1"/>
  <c r="O20" i="1"/>
  <c r="E20" i="1"/>
  <c r="X20" i="1" s="1"/>
  <c r="D20" i="1"/>
  <c r="V20" i="1" s="1"/>
  <c r="AC19" i="1"/>
  <c r="AB19" i="1"/>
  <c r="AA19" i="1"/>
  <c r="Z19" i="1"/>
  <c r="Y19" i="1"/>
  <c r="X19" i="1"/>
  <c r="W19" i="1"/>
  <c r="U19" i="1"/>
  <c r="S19" i="1"/>
  <c r="R19" i="1"/>
  <c r="Q19" i="1"/>
  <c r="P19" i="1"/>
  <c r="O19" i="1"/>
  <c r="E19" i="1"/>
  <c r="V19" i="1" s="1"/>
  <c r="D19" i="1"/>
  <c r="T19" i="1" s="1"/>
  <c r="AC18" i="1"/>
  <c r="AB18" i="1"/>
  <c r="AA18" i="1"/>
  <c r="Z18" i="1"/>
  <c r="Y18" i="1"/>
  <c r="X18" i="1"/>
  <c r="W18" i="1"/>
  <c r="V18" i="1"/>
  <c r="U18" i="1"/>
  <c r="T18" i="1"/>
  <c r="S18" i="1"/>
  <c r="Q18" i="1"/>
  <c r="E18" i="1"/>
  <c r="O18" i="1" s="1"/>
  <c r="D18" i="1"/>
  <c r="R18" i="1" s="1"/>
  <c r="E11" i="1"/>
  <c r="E13" i="1"/>
  <c r="AC13" i="1" s="1"/>
  <c r="E12" i="1"/>
  <c r="W12" i="1" s="1"/>
  <c r="E10" i="1"/>
  <c r="E9" i="1"/>
  <c r="X11" i="1"/>
  <c r="S10" i="1"/>
  <c r="U10" i="1"/>
  <c r="V10" i="1"/>
  <c r="W10" i="1"/>
  <c r="X10" i="1"/>
  <c r="Y10" i="1"/>
  <c r="Z10" i="1"/>
  <c r="AA10" i="1"/>
  <c r="AB10" i="1"/>
  <c r="AC10" i="1"/>
  <c r="S11" i="1"/>
  <c r="T11" i="1"/>
  <c r="U11" i="1"/>
  <c r="W11" i="1"/>
  <c r="Y11" i="1"/>
  <c r="Z11" i="1"/>
  <c r="AA11" i="1"/>
  <c r="AB11" i="1"/>
  <c r="AC11" i="1"/>
  <c r="S12" i="1"/>
  <c r="T12" i="1"/>
  <c r="V12" i="1"/>
  <c r="X12" i="1"/>
  <c r="Y12" i="1"/>
  <c r="Z12" i="1"/>
  <c r="AA12" i="1"/>
  <c r="AB12" i="1"/>
  <c r="AC12" i="1"/>
  <c r="S13" i="1"/>
  <c r="T13" i="1"/>
  <c r="U13" i="1"/>
  <c r="V13" i="1"/>
  <c r="W13" i="1"/>
  <c r="X13" i="1"/>
  <c r="Y13" i="1"/>
  <c r="Z13" i="1"/>
  <c r="AA13" i="1"/>
  <c r="AB13" i="1"/>
  <c r="T9" i="1"/>
  <c r="U9" i="1"/>
  <c r="V9" i="1"/>
  <c r="V14" i="1" s="1"/>
  <c r="W9" i="1"/>
  <c r="X9" i="1"/>
  <c r="Y9" i="1"/>
  <c r="Y14" i="1" s="1"/>
  <c r="Z9" i="1"/>
  <c r="Z14" i="1" s="1"/>
  <c r="AA9" i="1"/>
  <c r="AB9" i="1"/>
  <c r="AC9" i="1"/>
  <c r="AC14" i="1" s="1"/>
  <c r="S9" i="1"/>
  <c r="S14" i="1" s="1"/>
  <c r="R10" i="1"/>
  <c r="R11" i="1"/>
  <c r="R12" i="1"/>
  <c r="R13" i="1"/>
  <c r="Q13" i="1"/>
  <c r="Q10" i="1"/>
  <c r="Q11" i="1"/>
  <c r="Q12" i="1"/>
  <c r="Q9" i="1"/>
  <c r="P9" i="1"/>
  <c r="P11" i="1"/>
  <c r="P12" i="1"/>
  <c r="P13" i="1"/>
  <c r="O10" i="1"/>
  <c r="O11" i="1"/>
  <c r="O12" i="1"/>
  <c r="O13" i="1"/>
  <c r="P10" i="1"/>
  <c r="O9" i="1"/>
  <c r="D13" i="1"/>
  <c r="D12" i="1"/>
  <c r="U12" i="1" s="1"/>
  <c r="D11" i="1"/>
  <c r="V11" i="1" s="1"/>
  <c r="D10" i="1"/>
  <c r="T10" i="1" s="1"/>
  <c r="D9" i="1"/>
  <c r="R9" i="1" s="1"/>
  <c r="R14" i="1" s="1"/>
  <c r="AE41" i="1" l="1"/>
  <c r="O14" i="1"/>
  <c r="P32" i="1"/>
  <c r="AA32" i="1"/>
  <c r="Y41" i="1"/>
  <c r="P59" i="1"/>
  <c r="Y59" i="1"/>
  <c r="AF41" i="1"/>
  <c r="P14" i="1"/>
  <c r="AB14" i="1"/>
  <c r="X14" i="1"/>
  <c r="T14" i="1"/>
  <c r="O32" i="1"/>
  <c r="T32" i="1"/>
  <c r="Q41" i="1"/>
  <c r="V41" i="1"/>
  <c r="Z41" i="1"/>
  <c r="P50" i="1"/>
  <c r="U50" i="1"/>
  <c r="Z50" i="1"/>
  <c r="AD50" i="1"/>
  <c r="Q59" i="1"/>
  <c r="U59" i="1"/>
  <c r="Z59" i="1"/>
  <c r="AD59" i="1"/>
  <c r="V68" i="1"/>
  <c r="Z68" i="1"/>
  <c r="AD68" i="1"/>
  <c r="U14" i="1"/>
  <c r="S32" i="1"/>
  <c r="U41" i="1"/>
  <c r="AC41" i="1"/>
  <c r="T59" i="1"/>
  <c r="AC59" i="1"/>
  <c r="U68" i="1"/>
  <c r="AC68" i="1"/>
  <c r="Q14" i="1"/>
  <c r="AA14" i="1"/>
  <c r="W14" i="1"/>
  <c r="T23" i="1"/>
  <c r="X23" i="1"/>
  <c r="U32" i="1"/>
  <c r="Y32" i="1"/>
  <c r="AC32" i="1"/>
  <c r="O41" i="1"/>
  <c r="W41" i="1"/>
  <c r="AA41" i="1"/>
  <c r="AD14" i="1"/>
  <c r="Q50" i="1"/>
  <c r="V50" i="1"/>
  <c r="AA50" i="1"/>
  <c r="AE14" i="1"/>
  <c r="R59" i="1"/>
  <c r="V59" i="1"/>
  <c r="AA59" i="1"/>
  <c r="AE59" i="1"/>
  <c r="AF14" i="1"/>
  <c r="AA68" i="1"/>
  <c r="AE68" i="1"/>
  <c r="AF23" i="1"/>
  <c r="S23" i="1"/>
  <c r="AD23" i="1"/>
  <c r="O23" i="1"/>
  <c r="Y23" i="1"/>
  <c r="AC23" i="1"/>
  <c r="AA23" i="1"/>
  <c r="AE23" i="1"/>
  <c r="Q23" i="1"/>
  <c r="V23" i="1"/>
  <c r="Z23" i="1"/>
  <c r="S59" i="1"/>
  <c r="W68" i="1"/>
  <c r="AE47" i="1"/>
  <c r="AE50" i="1" s="1"/>
  <c r="AF57" i="1"/>
  <c r="AF59" i="1" s="1"/>
  <c r="X32" i="1"/>
  <c r="AE32" i="1"/>
  <c r="AD32" i="1"/>
  <c r="Z32" i="1"/>
  <c r="V32" i="1"/>
  <c r="R32" i="1"/>
  <c r="AF29" i="1"/>
  <c r="AF32" i="1" s="1"/>
  <c r="R63" i="1"/>
  <c r="R68" i="1" s="1"/>
  <c r="O64" i="1"/>
  <c r="O68" i="1" s="1"/>
  <c r="O3" i="1" s="1"/>
  <c r="AB66" i="1"/>
  <c r="AB68" i="1" s="1"/>
  <c r="Q65" i="1"/>
  <c r="Q68" i="1" s="1"/>
  <c r="O54" i="1"/>
  <c r="O59" i="1" s="1"/>
  <c r="P37" i="1"/>
  <c r="Q28" i="1"/>
  <c r="Q32" i="1" s="1"/>
  <c r="R40" i="1"/>
  <c r="R41" i="1" s="1"/>
  <c r="W30" i="1"/>
  <c r="W32" i="1" s="1"/>
  <c r="AB31" i="1"/>
  <c r="AB32" i="1" s="1"/>
  <c r="S47" i="1"/>
  <c r="S50" i="1" s="1"/>
  <c r="O45" i="1"/>
  <c r="O50" i="1" s="1"/>
  <c r="AB49" i="1"/>
  <c r="AB50" i="1" s="1"/>
  <c r="P18" i="1"/>
  <c r="P23" i="1" s="1"/>
  <c r="U20" i="1"/>
  <c r="U23" i="1" s="1"/>
  <c r="R21" i="1"/>
  <c r="AB21" i="1"/>
  <c r="AB23" i="1" s="1"/>
  <c r="W20" i="1"/>
  <c r="W23" i="1" s="1"/>
  <c r="T3" i="1"/>
  <c r="X2" i="1" l="1"/>
  <c r="AC4" i="1"/>
  <c r="T2" i="1"/>
  <c r="X3" i="1"/>
  <c r="X4" i="1"/>
  <c r="AA5" i="1"/>
  <c r="T4" i="1"/>
  <c r="T5" i="1"/>
  <c r="X5" i="1"/>
  <c r="Y5" i="1"/>
  <c r="Z2" i="1"/>
  <c r="V4" i="1"/>
  <c r="AC5" i="1"/>
  <c r="AC3" i="1"/>
  <c r="V3" i="1"/>
  <c r="V2" i="1"/>
  <c r="V5" i="1"/>
  <c r="AC2" i="1"/>
  <c r="Y3" i="1"/>
  <c r="Y2" i="1"/>
  <c r="Y4" i="1"/>
  <c r="AA3" i="1"/>
  <c r="AD5" i="1"/>
  <c r="AA2" i="1"/>
  <c r="Z4" i="1"/>
  <c r="Z3" i="1"/>
  <c r="AA4" i="1"/>
  <c r="Z5" i="1"/>
  <c r="U4" i="1"/>
  <c r="U2" i="1"/>
  <c r="U3" i="1"/>
  <c r="S3" i="1"/>
  <c r="S4" i="1"/>
  <c r="S2" i="1"/>
  <c r="AE5" i="1"/>
  <c r="AE2" i="1"/>
  <c r="AE4" i="1"/>
  <c r="S5" i="1"/>
  <c r="P41" i="1"/>
  <c r="P4" i="1" s="1"/>
  <c r="O4" i="1"/>
  <c r="O5" i="1"/>
  <c r="R23" i="1"/>
  <c r="R2" i="1" s="1"/>
  <c r="AD2" i="1"/>
  <c r="AD4" i="1"/>
  <c r="AE3" i="1"/>
  <c r="U5" i="1"/>
  <c r="Q2" i="1"/>
  <c r="Q4" i="1"/>
  <c r="Q3" i="1"/>
  <c r="AD3" i="1"/>
  <c r="Q5" i="1"/>
  <c r="AF4" i="1"/>
  <c r="AF2" i="1"/>
  <c r="W3" i="1"/>
  <c r="W2" i="1"/>
  <c r="W4" i="1"/>
  <c r="AF3" i="1"/>
  <c r="W5" i="1"/>
  <c r="AF5" i="1"/>
  <c r="AB5" i="1"/>
  <c r="AB4" i="1"/>
  <c r="AB2" i="1"/>
  <c r="AB3" i="1"/>
  <c r="P2" i="1" l="1"/>
  <c r="P5" i="1"/>
  <c r="P3" i="1"/>
  <c r="R5" i="1"/>
  <c r="R3" i="1"/>
  <c r="R4" i="1"/>
  <c r="M14" i="2"/>
  <c r="M10" i="2"/>
  <c r="M11" i="2"/>
  <c r="M18" i="2"/>
  <c r="M15" i="2"/>
  <c r="M22" i="2"/>
  <c r="M6" i="2"/>
  <c r="M21" i="2"/>
  <c r="M7" i="2"/>
  <c r="M9" i="2"/>
  <c r="M19" i="2"/>
  <c r="M17" i="2"/>
  <c r="M13" i="2"/>
  <c r="M8" i="2"/>
  <c r="M20" i="2"/>
  <c r="M12" i="2"/>
  <c r="M5" i="2"/>
  <c r="M16" i="2"/>
</calcChain>
</file>

<file path=xl/sharedStrings.xml><?xml version="1.0" encoding="utf-8"?>
<sst xmlns="http://schemas.openxmlformats.org/spreadsheetml/2006/main" count="142" uniqueCount="40">
  <si>
    <t>Playerz</t>
  </si>
  <si>
    <t>J</t>
  </si>
  <si>
    <t>V</t>
  </si>
  <si>
    <t>D</t>
  </si>
  <si>
    <t>N</t>
  </si>
  <si>
    <t>Rios</t>
  </si>
  <si>
    <t>Gui</t>
  </si>
  <si>
    <t>Stéphane</t>
  </si>
  <si>
    <t>Ben</t>
  </si>
  <si>
    <t>Mehdi</t>
  </si>
  <si>
    <t>Time</t>
  </si>
  <si>
    <t>Rémi V</t>
  </si>
  <si>
    <t>Harry</t>
  </si>
  <si>
    <t>Rémi C</t>
  </si>
  <si>
    <t>Klaim</t>
  </si>
  <si>
    <t>SCORE</t>
  </si>
  <si>
    <t>Beber</t>
  </si>
  <si>
    <t>Maxou</t>
  </si>
  <si>
    <t>Olivier</t>
  </si>
  <si>
    <t>Romain</t>
  </si>
  <si>
    <t>Nabil</t>
  </si>
  <si>
    <t>Wagnez</t>
  </si>
  <si>
    <t>Bryan</t>
  </si>
  <si>
    <t>Ricardo</t>
  </si>
  <si>
    <t>Thomas</t>
  </si>
  <si>
    <t>Tomollet</t>
  </si>
  <si>
    <t>Paulo</t>
  </si>
  <si>
    <t>Diff.</t>
  </si>
  <si>
    <t>% V</t>
  </si>
  <si>
    <t>Pierre</t>
  </si>
  <si>
    <t>Arti</t>
  </si>
  <si>
    <t>Le Grek</t>
  </si>
  <si>
    <t>Tomollet bro</t>
  </si>
  <si>
    <t>Roland</t>
  </si>
  <si>
    <t>31/09/2014</t>
  </si>
  <si>
    <t>Class.</t>
  </si>
  <si>
    <t>A</t>
  </si>
  <si>
    <t>B</t>
  </si>
  <si>
    <t>RESULTATS</t>
  </si>
  <si>
    <t>CLASSEMENT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</si>
</sst>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10">
    <font>
      <sz val="10"/>
      <name val="Arial"/>
    </font>
    <font>
      <b/>
      <sz val="18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i/>
      <sz val="10"/>
      <name val="Arial"/>
      <family val="2"/>
    </font>
    <font>
      <b/>
      <u/>
      <sz val="14"/>
      <name val="Neuropol"/>
      <family val="2"/>
    </font>
    <font>
      <b/>
      <u/>
      <sz val="16"/>
      <name val="Neuropol"/>
      <family val="2"/>
    </font>
    <font>
      <b/>
      <u/>
      <sz val="16"/>
      <name val="BankGothic Lt BT"/>
      <family val="2"/>
    </font>
    <font>
      <sz val="10"/>
      <color rgb="FFFF0000"/>
      <name val="Arial"/>
      <family val="2"/>
    </font>
    <font>
      <i/>
      <sz val="14"/>
      <name val="BankGothic Lt BT"/>
      <family val="2"/>
    </font>
  </fonts>
  <fills count="4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dotted">
        <color indexed="64"/>
      </right>
      <top/>
      <bottom style="thin">
        <color rgb="FF000000"/>
      </bottom>
      <diagonal/>
    </border>
    <border>
      <left style="thin">
        <color rgb="FF000000"/>
      </left>
      <right style="dotted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dotted">
        <color indexed="64"/>
      </right>
      <top/>
      <bottom style="thin">
        <color indexed="64"/>
      </bottom>
      <diagonal/>
    </border>
    <border>
      <left style="thin">
        <color rgb="FF000000"/>
      </left>
      <right style="dotted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2" fillId="0" borderId="0" xfId="0" applyFont="1" applyBorder="1" applyAlignment="1"/>
    <xf numFmtId="0" fontId="8" fillId="0" borderId="0" xfId="0" applyFont="1" applyBorder="1"/>
    <xf numFmtId="0" fontId="2" fillId="0" borderId="0" xfId="0" applyFont="1"/>
    <xf numFmtId="0" fontId="1" fillId="0" borderId="0" xfId="0" applyFont="1" applyBorder="1" applyAlignment="1">
      <alignment horizontal="center"/>
    </xf>
    <xf numFmtId="0" fontId="2" fillId="0" borderId="0" xfId="0" applyFont="1" applyBorder="1"/>
    <xf numFmtId="0" fontId="0" fillId="0" borderId="0" xfId="0" applyAlignment="1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14" fontId="4" fillId="0" borderId="0" xfId="0" applyNumberFormat="1" applyFont="1" applyBorder="1" applyAlignment="1"/>
    <xf numFmtId="0" fontId="3" fillId="0" borderId="0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6" xfId="0" applyFont="1" applyBorder="1" applyAlignment="1">
      <alignment horizontal="right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2" fillId="0" borderId="13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8" xfId="0" applyBorder="1"/>
    <xf numFmtId="0" fontId="2" fillId="0" borderId="8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2" fillId="0" borderId="13" xfId="0" applyNumberFormat="1" applyFont="1" applyBorder="1" applyAlignment="1">
      <alignment horizontal="left" vertical="center"/>
    </xf>
    <xf numFmtId="0" fontId="3" fillId="0" borderId="14" xfId="0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164" fontId="2" fillId="3" borderId="8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0" fillId="0" borderId="14" xfId="0" applyBorder="1"/>
    <xf numFmtId="0" fontId="3" fillId="0" borderId="1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19050</xdr:rowOff>
    </xdr:from>
    <xdr:to>
      <xdr:col>2</xdr:col>
      <xdr:colOff>828675</xdr:colOff>
      <xdr:row>1</xdr:row>
      <xdr:rowOff>114300</xdr:rowOff>
    </xdr:to>
    <xdr:sp macro="[0]!classement" textlink="">
      <xdr:nvSpPr>
        <xdr:cNvPr id="2" name="Rectangle 1"/>
        <xdr:cNvSpPr/>
      </xdr:nvSpPr>
      <xdr:spPr>
        <a:xfrm>
          <a:off x="28575" y="19050"/>
          <a:ext cx="1990725" cy="485775"/>
        </a:xfrm>
        <a:prstGeom prst="rect">
          <a:avLst/>
        </a:prstGeom>
        <a:solidFill>
          <a:schemeClr val="tx2"/>
        </a:solidFill>
        <a:ln w="3175">
          <a:solidFill>
            <a:schemeClr val="tx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Copier les résultats dans</a:t>
          </a:r>
          <a:r>
            <a:rPr lang="fr-FR" sz="1100" baseline="0"/>
            <a:t> la feuille  classement.</a:t>
          </a:r>
          <a:endParaRPr lang="fr-FR" sz="1100"/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F68"/>
  <sheetViews>
    <sheetView tabSelected="1" zoomScaleNormal="100" zoomScaleSheetLayoutView="115" workbookViewId="0">
      <selection activeCell="H12" sqref="H12"/>
    </sheetView>
  </sheetViews>
  <sheetFormatPr baseColWidth="10" defaultColWidth="14.42578125" defaultRowHeight="15.75" customHeight="1"/>
  <cols>
    <col min="1" max="1" width="5.7109375" customWidth="1"/>
    <col min="2" max="2" width="12.140625" customWidth="1"/>
    <col min="3" max="3" width="12.7109375" customWidth="1"/>
    <col min="4" max="5" width="5.7109375" customWidth="1"/>
    <col min="6" max="6" width="12.7109375" customWidth="1"/>
    <col min="7" max="8" width="6.7109375" customWidth="1"/>
    <col min="9" max="10" width="8.7109375" customWidth="1"/>
    <col min="11" max="11" width="6.5703125" customWidth="1"/>
    <col min="12" max="12" width="4.42578125" customWidth="1"/>
    <col min="13" max="13" width="5.140625" customWidth="1"/>
    <col min="14" max="14" width="5.140625" hidden="1" customWidth="1"/>
    <col min="15" max="15" width="10.7109375" style="24" customWidth="1"/>
    <col min="16" max="55" width="10.7109375" customWidth="1"/>
  </cols>
  <sheetData>
    <row r="1" spans="1:32" ht="30.75" customHeight="1">
      <c r="A1" s="38" t="s">
        <v>38</v>
      </c>
      <c r="B1" s="38"/>
      <c r="C1" s="38"/>
      <c r="D1" s="38"/>
      <c r="E1" s="38"/>
      <c r="F1" s="38"/>
      <c r="G1" s="38"/>
      <c r="H1" s="38"/>
      <c r="I1" s="38"/>
      <c r="J1" s="38"/>
      <c r="K1" s="8"/>
      <c r="M1" s="25"/>
      <c r="N1" s="45"/>
      <c r="O1" s="27" t="s">
        <v>6</v>
      </c>
      <c r="P1" s="27" t="s">
        <v>5</v>
      </c>
      <c r="Q1" s="27" t="s">
        <v>10</v>
      </c>
      <c r="R1" s="27" t="s">
        <v>8</v>
      </c>
      <c r="S1" s="27" t="s">
        <v>9</v>
      </c>
      <c r="T1" s="27" t="s">
        <v>7</v>
      </c>
      <c r="U1" s="27" t="s">
        <v>12</v>
      </c>
      <c r="V1" s="27" t="s">
        <v>16</v>
      </c>
      <c r="W1" s="27" t="s">
        <v>14</v>
      </c>
      <c r="X1" s="27" t="s">
        <v>17</v>
      </c>
      <c r="Y1" s="27" t="s">
        <v>18</v>
      </c>
      <c r="Z1" s="27" t="s">
        <v>19</v>
      </c>
      <c r="AA1" s="27" t="s">
        <v>11</v>
      </c>
      <c r="AB1" s="27" t="s">
        <v>13</v>
      </c>
      <c r="AC1" s="27" t="s">
        <v>26</v>
      </c>
      <c r="AD1" s="29" t="s">
        <v>30</v>
      </c>
      <c r="AE1" s="29" t="s">
        <v>33</v>
      </c>
      <c r="AF1" s="29" t="s">
        <v>20</v>
      </c>
    </row>
    <row r="2" spans="1:32" ht="15.75" customHeight="1">
      <c r="A2" s="38"/>
      <c r="B2" s="38"/>
      <c r="C2" s="38"/>
      <c r="D2" s="38"/>
      <c r="E2" s="38"/>
      <c r="F2" s="38"/>
      <c r="G2" s="38"/>
      <c r="H2" s="38"/>
      <c r="I2" s="38"/>
      <c r="J2" s="38"/>
      <c r="K2" s="8"/>
      <c r="M2" s="27" t="s">
        <v>2</v>
      </c>
      <c r="N2" s="46"/>
      <c r="O2" s="26">
        <f>COUNTIF(O$8:O$1984,"v")</f>
        <v>3</v>
      </c>
      <c r="P2" s="26">
        <f t="shared" ref="P2:AF2" si="0">COUNTIF(P$8:P$1984,"v")</f>
        <v>0</v>
      </c>
      <c r="Q2" s="26">
        <f t="shared" si="0"/>
        <v>1</v>
      </c>
      <c r="R2" s="26">
        <f t="shared" si="0"/>
        <v>4</v>
      </c>
      <c r="S2" s="26">
        <f t="shared" si="0"/>
        <v>0</v>
      </c>
      <c r="T2" s="26">
        <f t="shared" si="0"/>
        <v>1</v>
      </c>
      <c r="U2" s="26">
        <f t="shared" si="0"/>
        <v>3</v>
      </c>
      <c r="V2" s="26">
        <f t="shared" si="0"/>
        <v>3</v>
      </c>
      <c r="W2" s="26">
        <f t="shared" si="0"/>
        <v>0</v>
      </c>
      <c r="X2" s="26">
        <f t="shared" si="0"/>
        <v>1</v>
      </c>
      <c r="Y2" s="26">
        <f t="shared" si="0"/>
        <v>0</v>
      </c>
      <c r="Z2" s="26">
        <f t="shared" si="0"/>
        <v>0</v>
      </c>
      <c r="AA2" s="26">
        <f t="shared" si="0"/>
        <v>1</v>
      </c>
      <c r="AB2" s="26">
        <f t="shared" si="0"/>
        <v>2</v>
      </c>
      <c r="AC2" s="26">
        <f t="shared" si="0"/>
        <v>1</v>
      </c>
      <c r="AD2" s="26">
        <f t="shared" si="0"/>
        <v>1</v>
      </c>
      <c r="AE2" s="26">
        <f t="shared" si="0"/>
        <v>1</v>
      </c>
      <c r="AF2" s="26">
        <f t="shared" si="0"/>
        <v>0</v>
      </c>
    </row>
    <row r="3" spans="1:32" ht="15.75" customHeight="1">
      <c r="A3" s="39"/>
      <c r="B3" s="39"/>
      <c r="C3" s="39"/>
      <c r="D3" s="39"/>
      <c r="E3" s="39"/>
      <c r="F3" s="39"/>
      <c r="G3" s="39"/>
      <c r="H3" s="39"/>
      <c r="I3" s="39"/>
      <c r="J3" s="39"/>
      <c r="K3" s="8"/>
      <c r="M3" s="27" t="s">
        <v>3</v>
      </c>
      <c r="N3" s="46"/>
      <c r="O3" s="26">
        <f t="shared" ref="O3:AF3" si="1">COUNTIF(O$8:O$1984,"d")</f>
        <v>3</v>
      </c>
      <c r="P3" s="26">
        <f t="shared" si="1"/>
        <v>4</v>
      </c>
      <c r="Q3" s="26">
        <f t="shared" si="1"/>
        <v>1</v>
      </c>
      <c r="R3" s="26">
        <f t="shared" si="1"/>
        <v>0</v>
      </c>
      <c r="S3" s="26">
        <f t="shared" si="1"/>
        <v>4</v>
      </c>
      <c r="T3" s="26">
        <f t="shared" si="1"/>
        <v>3</v>
      </c>
      <c r="U3" s="26">
        <f t="shared" si="1"/>
        <v>1</v>
      </c>
      <c r="V3" s="26">
        <f t="shared" si="1"/>
        <v>0</v>
      </c>
      <c r="W3" s="26">
        <f t="shared" si="1"/>
        <v>6</v>
      </c>
      <c r="X3" s="26">
        <f t="shared" si="1"/>
        <v>3</v>
      </c>
      <c r="Y3" s="26">
        <f t="shared" si="1"/>
        <v>0</v>
      </c>
      <c r="Z3" s="26">
        <f t="shared" si="1"/>
        <v>0</v>
      </c>
      <c r="AA3" s="26">
        <f t="shared" si="1"/>
        <v>0</v>
      </c>
      <c r="AB3" s="26">
        <f t="shared" si="1"/>
        <v>2</v>
      </c>
      <c r="AC3" s="26">
        <f t="shared" si="1"/>
        <v>1</v>
      </c>
      <c r="AD3" s="26">
        <f t="shared" si="1"/>
        <v>0</v>
      </c>
      <c r="AE3" s="26">
        <f t="shared" si="1"/>
        <v>0</v>
      </c>
      <c r="AF3" s="26">
        <f t="shared" si="1"/>
        <v>1</v>
      </c>
    </row>
    <row r="4" spans="1:32" ht="15.75" customHeight="1">
      <c r="A4" s="39"/>
      <c r="B4" s="39"/>
      <c r="C4" s="39"/>
      <c r="D4" s="39"/>
      <c r="E4" s="39"/>
      <c r="F4" s="39"/>
      <c r="G4" s="39"/>
      <c r="H4" s="39"/>
      <c r="I4" s="39"/>
      <c r="J4" s="39"/>
      <c r="K4" s="8"/>
      <c r="M4" s="27" t="s">
        <v>4</v>
      </c>
      <c r="N4" s="46"/>
      <c r="O4" s="26">
        <f>COUNTIF(O$8:O$1984,"n")</f>
        <v>1</v>
      </c>
      <c r="P4" s="26">
        <f t="shared" ref="P4:AF4" si="2">COUNTIF(P$8:P$1984,"n")</f>
        <v>1</v>
      </c>
      <c r="Q4" s="26">
        <f t="shared" si="2"/>
        <v>1</v>
      </c>
      <c r="R4" s="26">
        <f t="shared" si="2"/>
        <v>1</v>
      </c>
      <c r="S4" s="26">
        <f t="shared" si="2"/>
        <v>1</v>
      </c>
      <c r="T4" s="26">
        <f t="shared" si="2"/>
        <v>0</v>
      </c>
      <c r="U4" s="26">
        <f t="shared" si="2"/>
        <v>0</v>
      </c>
      <c r="V4" s="26">
        <f t="shared" si="2"/>
        <v>0</v>
      </c>
      <c r="W4" s="26">
        <f t="shared" si="2"/>
        <v>1</v>
      </c>
      <c r="X4" s="26">
        <f t="shared" si="2"/>
        <v>1</v>
      </c>
      <c r="Y4" s="26">
        <f t="shared" si="2"/>
        <v>0</v>
      </c>
      <c r="Z4" s="26">
        <f t="shared" si="2"/>
        <v>0</v>
      </c>
      <c r="AA4" s="26">
        <f t="shared" si="2"/>
        <v>1</v>
      </c>
      <c r="AB4" s="26">
        <f t="shared" si="2"/>
        <v>1</v>
      </c>
      <c r="AC4" s="26">
        <f t="shared" si="2"/>
        <v>0</v>
      </c>
      <c r="AD4" s="26">
        <f t="shared" si="2"/>
        <v>0</v>
      </c>
      <c r="AE4" s="26">
        <f t="shared" si="2"/>
        <v>0</v>
      </c>
      <c r="AF4" s="26">
        <f t="shared" si="2"/>
        <v>1</v>
      </c>
    </row>
    <row r="5" spans="1:32" ht="15.75" customHeight="1">
      <c r="A5" s="7"/>
      <c r="B5" s="7"/>
      <c r="C5" s="7"/>
      <c r="D5" s="7"/>
      <c r="E5" s="7"/>
      <c r="F5" s="7"/>
      <c r="G5" s="7"/>
      <c r="H5" s="7"/>
      <c r="I5" s="7"/>
      <c r="J5" s="7"/>
      <c r="K5" s="7"/>
      <c r="M5" s="33" t="s">
        <v>27</v>
      </c>
      <c r="N5" s="29"/>
      <c r="O5" s="32">
        <f>SUM(O8:O2000)</f>
        <v>-14</v>
      </c>
      <c r="P5" s="32">
        <f t="shared" ref="P5:AF5" si="3">SUM(P8:P2000)</f>
        <v>-20</v>
      </c>
      <c r="Q5" s="32">
        <f t="shared" si="3"/>
        <v>0</v>
      </c>
      <c r="R5" s="32">
        <f t="shared" si="3"/>
        <v>20</v>
      </c>
      <c r="S5" s="32">
        <f t="shared" si="3"/>
        <v>-10</v>
      </c>
      <c r="T5" s="32">
        <f t="shared" si="3"/>
        <v>8</v>
      </c>
      <c r="U5" s="32">
        <f t="shared" si="3"/>
        <v>16</v>
      </c>
      <c r="V5" s="32">
        <f t="shared" si="3"/>
        <v>18</v>
      </c>
      <c r="W5" s="32">
        <f t="shared" si="3"/>
        <v>-26</v>
      </c>
      <c r="X5" s="32">
        <f t="shared" si="3"/>
        <v>-14</v>
      </c>
      <c r="Y5" s="32">
        <f t="shared" si="3"/>
        <v>0</v>
      </c>
      <c r="Z5" s="32">
        <f t="shared" si="3"/>
        <v>0</v>
      </c>
      <c r="AA5" s="32">
        <f t="shared" si="3"/>
        <v>2</v>
      </c>
      <c r="AB5" s="32">
        <f t="shared" si="3"/>
        <v>-2</v>
      </c>
      <c r="AC5" s="32">
        <f t="shared" si="3"/>
        <v>-12</v>
      </c>
      <c r="AD5" s="32">
        <f t="shared" si="3"/>
        <v>2</v>
      </c>
      <c r="AE5" s="32">
        <f t="shared" si="3"/>
        <v>4</v>
      </c>
      <c r="AF5" s="32">
        <f t="shared" si="3"/>
        <v>-2</v>
      </c>
    </row>
    <row r="6" spans="1:32" ht="15.75" customHeight="1">
      <c r="K6" s="6"/>
    </row>
    <row r="7" spans="1:32" ht="15.75" customHeight="1">
      <c r="B7" s="10">
        <v>42043</v>
      </c>
    </row>
    <row r="8" spans="1:32" ht="18.75" customHeight="1">
      <c r="B8" s="11"/>
      <c r="C8" s="40" t="s">
        <v>36</v>
      </c>
      <c r="D8" s="41"/>
      <c r="E8" s="42" t="s">
        <v>37</v>
      </c>
      <c r="F8" s="41"/>
      <c r="P8" s="24"/>
    </row>
    <row r="9" spans="1:32" ht="15.75" customHeight="1">
      <c r="B9" s="13"/>
      <c r="C9" s="21" t="s">
        <v>8</v>
      </c>
      <c r="D9" s="19" t="str">
        <f>IF(C14=E14,"n",IF(C14&gt;E14,"v","d"))</f>
        <v>v</v>
      </c>
      <c r="E9" s="15" t="str">
        <f>IF(C14=E14,"n",IF(C14&lt;E14,"v","d"))</f>
        <v>d</v>
      </c>
      <c r="F9" s="14" t="s">
        <v>6</v>
      </c>
      <c r="O9" s="24" t="str">
        <f>IF(C9=$O$1,D9,IF(F9=$O$1,E9,"-"))</f>
        <v>d</v>
      </c>
      <c r="P9" s="24" t="str">
        <f>IF($C9=$P$1,$D9,IF($F9=$P$1,$E9,"-"))</f>
        <v>-</v>
      </c>
      <c r="Q9" s="24" t="str">
        <f>IF($C9=Q$1,$D9,IF($F9=Q$1,$E9,"-"))</f>
        <v>-</v>
      </c>
      <c r="R9" s="24" t="str">
        <f>IF($C9=R$1,$D9,IF($F9=R$1,$E9,"-"))</f>
        <v>v</v>
      </c>
      <c r="S9" s="24" t="str">
        <f>IF($C9=S$1,$D9,IF($F9=S$1,$E9,"-"))</f>
        <v>-</v>
      </c>
      <c r="T9" s="24" t="str">
        <f t="shared" ref="T9:AF13" si="4">IF($C9=T$1,$D9,IF($F9=T$1,$E9,"-"))</f>
        <v>-</v>
      </c>
      <c r="U9" s="24" t="str">
        <f t="shared" si="4"/>
        <v>-</v>
      </c>
      <c r="V9" s="24" t="str">
        <f t="shared" si="4"/>
        <v>-</v>
      </c>
      <c r="W9" s="24" t="str">
        <f t="shared" si="4"/>
        <v>-</v>
      </c>
      <c r="X9" s="24" t="str">
        <f t="shared" si="4"/>
        <v>-</v>
      </c>
      <c r="Y9" s="24" t="str">
        <f t="shared" si="4"/>
        <v>-</v>
      </c>
      <c r="Z9" s="24" t="str">
        <f t="shared" si="4"/>
        <v>-</v>
      </c>
      <c r="AA9" s="24" t="str">
        <f t="shared" si="4"/>
        <v>-</v>
      </c>
      <c r="AB9" s="24" t="str">
        <f t="shared" si="4"/>
        <v>-</v>
      </c>
      <c r="AC9" s="24" t="str">
        <f t="shared" si="4"/>
        <v>-</v>
      </c>
      <c r="AD9" s="24" t="str">
        <f t="shared" si="4"/>
        <v>-</v>
      </c>
      <c r="AE9" s="24" t="str">
        <f t="shared" si="4"/>
        <v>-</v>
      </c>
      <c r="AF9" s="24" t="str">
        <f t="shared" si="4"/>
        <v>-</v>
      </c>
    </row>
    <row r="10" spans="1:32" ht="15.75" customHeight="1">
      <c r="B10" s="13"/>
      <c r="C10" s="22" t="s">
        <v>7</v>
      </c>
      <c r="D10" s="20" t="str">
        <f>IF(C14=E14,"n",IF(C14&gt;E14,"v","d"))</f>
        <v>v</v>
      </c>
      <c r="E10" s="16" t="str">
        <f>IF(C14=E14,"n",IF(C14&lt;E14,"v","d"))</f>
        <v>d</v>
      </c>
      <c r="F10" s="14" t="s">
        <v>5</v>
      </c>
      <c r="K10" s="5"/>
      <c r="O10" s="24" t="str">
        <f t="shared" ref="O10:O13" si="5">IF(C10=$O$1,D10,IF(F10=$O$1,E10,"-"))</f>
        <v>-</v>
      </c>
      <c r="P10" s="24" t="str">
        <f t="shared" ref="P10:P13" si="6">IF(C10=$P$1,D10,IF(F10=$P$1,E10,"-"))</f>
        <v>d</v>
      </c>
      <c r="Q10" s="24" t="str">
        <f t="shared" ref="Q10:S13" si="7">IF($C10=Q$1,$D10,IF($F10=Q$1,$E10,"-"))</f>
        <v>-</v>
      </c>
      <c r="R10" s="24" t="str">
        <f t="shared" si="7"/>
        <v>-</v>
      </c>
      <c r="S10" s="24" t="str">
        <f t="shared" si="7"/>
        <v>-</v>
      </c>
      <c r="T10" s="24" t="str">
        <f t="shared" si="4"/>
        <v>v</v>
      </c>
      <c r="U10" s="24" t="str">
        <f t="shared" si="4"/>
        <v>-</v>
      </c>
      <c r="V10" s="24" t="str">
        <f t="shared" si="4"/>
        <v>-</v>
      </c>
      <c r="W10" s="24" t="str">
        <f t="shared" si="4"/>
        <v>-</v>
      </c>
      <c r="X10" s="24" t="str">
        <f t="shared" si="4"/>
        <v>-</v>
      </c>
      <c r="Y10" s="24" t="str">
        <f t="shared" si="4"/>
        <v>-</v>
      </c>
      <c r="Z10" s="24" t="str">
        <f t="shared" si="4"/>
        <v>-</v>
      </c>
      <c r="AA10" s="24" t="str">
        <f t="shared" si="4"/>
        <v>-</v>
      </c>
      <c r="AB10" s="24" t="str">
        <f t="shared" si="4"/>
        <v>-</v>
      </c>
      <c r="AC10" s="24" t="str">
        <f t="shared" si="4"/>
        <v>-</v>
      </c>
      <c r="AD10" s="24" t="str">
        <f t="shared" si="4"/>
        <v>-</v>
      </c>
      <c r="AE10" s="24" t="str">
        <f t="shared" si="4"/>
        <v>-</v>
      </c>
      <c r="AF10" s="24" t="str">
        <f t="shared" si="4"/>
        <v>-</v>
      </c>
    </row>
    <row r="11" spans="1:32" ht="15.75" customHeight="1">
      <c r="B11" s="13"/>
      <c r="C11" s="22" t="s">
        <v>16</v>
      </c>
      <c r="D11" s="20" t="str">
        <f>IF(C14=E14,"n",IF(C14&gt;E14,"v","d"))</f>
        <v>v</v>
      </c>
      <c r="E11" s="17" t="str">
        <f>IF(C14=E14,"n",IF(C14&lt;E14,"v","d"))</f>
        <v>d</v>
      </c>
      <c r="F11" s="14" t="s">
        <v>17</v>
      </c>
      <c r="O11" s="24" t="str">
        <f t="shared" si="5"/>
        <v>-</v>
      </c>
      <c r="P11" s="24" t="str">
        <f t="shared" si="6"/>
        <v>-</v>
      </c>
      <c r="Q11" s="24" t="str">
        <f t="shared" si="7"/>
        <v>-</v>
      </c>
      <c r="R11" s="24" t="str">
        <f t="shared" si="7"/>
        <v>-</v>
      </c>
      <c r="S11" s="24" t="str">
        <f t="shared" si="7"/>
        <v>-</v>
      </c>
      <c r="T11" s="24" t="str">
        <f t="shared" si="4"/>
        <v>-</v>
      </c>
      <c r="U11" s="24" t="str">
        <f t="shared" si="4"/>
        <v>-</v>
      </c>
      <c r="V11" s="24" t="str">
        <f t="shared" si="4"/>
        <v>v</v>
      </c>
      <c r="W11" s="24" t="str">
        <f t="shared" si="4"/>
        <v>-</v>
      </c>
      <c r="X11" s="24" t="str">
        <f t="shared" si="4"/>
        <v>d</v>
      </c>
      <c r="Y11" s="24" t="str">
        <f t="shared" si="4"/>
        <v>-</v>
      </c>
      <c r="Z11" s="24" t="str">
        <f t="shared" si="4"/>
        <v>-</v>
      </c>
      <c r="AA11" s="24" t="str">
        <f t="shared" si="4"/>
        <v>-</v>
      </c>
      <c r="AB11" s="24" t="str">
        <f t="shared" si="4"/>
        <v>-</v>
      </c>
      <c r="AC11" s="24" t="str">
        <f t="shared" si="4"/>
        <v>-</v>
      </c>
      <c r="AD11" s="24" t="str">
        <f t="shared" si="4"/>
        <v>-</v>
      </c>
      <c r="AE11" s="24" t="str">
        <f t="shared" si="4"/>
        <v>-</v>
      </c>
      <c r="AF11" s="24" t="str">
        <f t="shared" si="4"/>
        <v>-</v>
      </c>
    </row>
    <row r="12" spans="1:32" ht="15.75" customHeight="1">
      <c r="B12" s="13"/>
      <c r="C12" s="22" t="s">
        <v>12</v>
      </c>
      <c r="D12" s="20" t="str">
        <f>IF(C14=E14,"n",IF(C14&gt;E14,"v","d"))</f>
        <v>v</v>
      </c>
      <c r="E12" s="16" t="str">
        <f>IF(C14=E14,"n",IF(C14&lt;E14,"v","d"))</f>
        <v>d</v>
      </c>
      <c r="F12" s="14" t="s">
        <v>14</v>
      </c>
      <c r="O12" s="24" t="str">
        <f t="shared" si="5"/>
        <v>-</v>
      </c>
      <c r="P12" s="24" t="str">
        <f t="shared" si="6"/>
        <v>-</v>
      </c>
      <c r="Q12" s="24" t="str">
        <f t="shared" si="7"/>
        <v>-</v>
      </c>
      <c r="R12" s="24" t="str">
        <f t="shared" si="7"/>
        <v>-</v>
      </c>
      <c r="S12" s="24" t="str">
        <f t="shared" si="7"/>
        <v>-</v>
      </c>
      <c r="T12" s="24" t="str">
        <f t="shared" si="4"/>
        <v>-</v>
      </c>
      <c r="U12" s="24" t="str">
        <f t="shared" si="4"/>
        <v>v</v>
      </c>
      <c r="V12" s="24" t="str">
        <f t="shared" si="4"/>
        <v>-</v>
      </c>
      <c r="W12" s="24" t="str">
        <f t="shared" si="4"/>
        <v>d</v>
      </c>
      <c r="X12" s="24" t="str">
        <f t="shared" si="4"/>
        <v>-</v>
      </c>
      <c r="Y12" s="24" t="str">
        <f t="shared" si="4"/>
        <v>-</v>
      </c>
      <c r="Z12" s="24" t="str">
        <f t="shared" si="4"/>
        <v>-</v>
      </c>
      <c r="AA12" s="24" t="str">
        <f t="shared" si="4"/>
        <v>-</v>
      </c>
      <c r="AB12" s="24" t="str">
        <f t="shared" si="4"/>
        <v>-</v>
      </c>
      <c r="AC12" s="24" t="str">
        <f t="shared" si="4"/>
        <v>-</v>
      </c>
      <c r="AD12" s="24" t="str">
        <f t="shared" si="4"/>
        <v>-</v>
      </c>
      <c r="AE12" s="24" t="str">
        <f t="shared" si="4"/>
        <v>-</v>
      </c>
      <c r="AF12" s="24" t="str">
        <f t="shared" si="4"/>
        <v>-</v>
      </c>
    </row>
    <row r="13" spans="1:32" ht="15.75" customHeight="1">
      <c r="B13" s="13"/>
      <c r="C13" s="23" t="s">
        <v>29</v>
      </c>
      <c r="D13" s="20" t="str">
        <f>IF(C14=E14,"n",IF(C14&gt;E14,"v","d"))</f>
        <v>v</v>
      </c>
      <c r="E13" s="18" t="str">
        <f>IF(C14=E14,"n",IF(C14&lt;E14,"v","d"))</f>
        <v>d</v>
      </c>
      <c r="F13" s="14" t="s">
        <v>26</v>
      </c>
      <c r="O13" s="24" t="str">
        <f t="shared" si="5"/>
        <v>-</v>
      </c>
      <c r="P13" s="24" t="str">
        <f t="shared" si="6"/>
        <v>-</v>
      </c>
      <c r="Q13" s="24" t="str">
        <f>IF($C13=Q$1,$D13,IF($F13=Q$1,$E13,"-"))</f>
        <v>-</v>
      </c>
      <c r="R13" s="24" t="str">
        <f t="shared" si="7"/>
        <v>-</v>
      </c>
      <c r="S13" s="24" t="str">
        <f t="shared" si="7"/>
        <v>-</v>
      </c>
      <c r="T13" s="24" t="str">
        <f t="shared" si="4"/>
        <v>-</v>
      </c>
      <c r="U13" s="24" t="str">
        <f t="shared" si="4"/>
        <v>-</v>
      </c>
      <c r="V13" s="24" t="str">
        <f t="shared" si="4"/>
        <v>-</v>
      </c>
      <c r="W13" s="24" t="str">
        <f t="shared" si="4"/>
        <v>-</v>
      </c>
      <c r="X13" s="24" t="str">
        <f t="shared" si="4"/>
        <v>-</v>
      </c>
      <c r="Y13" s="24" t="str">
        <f t="shared" si="4"/>
        <v>-</v>
      </c>
      <c r="Z13" s="24" t="str">
        <f t="shared" si="4"/>
        <v>-</v>
      </c>
      <c r="AA13" s="24" t="str">
        <f t="shared" si="4"/>
        <v>-</v>
      </c>
      <c r="AB13" s="24" t="str">
        <f t="shared" si="4"/>
        <v>-</v>
      </c>
      <c r="AC13" s="24" t="str">
        <f t="shared" si="4"/>
        <v>d</v>
      </c>
      <c r="AD13" s="24" t="str">
        <f t="shared" si="4"/>
        <v>-</v>
      </c>
      <c r="AE13" s="24" t="str">
        <f t="shared" si="4"/>
        <v>-</v>
      </c>
      <c r="AF13" s="24" t="str">
        <f t="shared" si="4"/>
        <v>-</v>
      </c>
    </row>
    <row r="14" spans="1:32" ht="15.75" customHeight="1">
      <c r="B14" s="12" t="s">
        <v>15</v>
      </c>
      <c r="C14" s="40">
        <v>26</v>
      </c>
      <c r="D14" s="41"/>
      <c r="E14" s="40">
        <v>12</v>
      </c>
      <c r="F14" s="41"/>
      <c r="O14" s="24">
        <f>IF((COUNTIF(O9:O13,"d")=1),-ABS($C14-$E14),IF((COUNTIF(O9:O13,"v")=1),ABS($C14-$E14),0))</f>
        <v>-14</v>
      </c>
      <c r="P14" s="24">
        <f t="shared" ref="P14:AF14" si="8">IF((COUNTIF(P9:P13,"d")=1),-ABS($C14-$E14),IF((COUNTIF(P9:P13,"v")=1),ABS($C14-$E14),0))</f>
        <v>-14</v>
      </c>
      <c r="Q14" s="24">
        <f t="shared" si="8"/>
        <v>0</v>
      </c>
      <c r="R14" s="24">
        <f t="shared" si="8"/>
        <v>14</v>
      </c>
      <c r="S14" s="24">
        <f t="shared" si="8"/>
        <v>0</v>
      </c>
      <c r="T14" s="24">
        <f t="shared" si="8"/>
        <v>14</v>
      </c>
      <c r="U14" s="24">
        <f t="shared" si="8"/>
        <v>14</v>
      </c>
      <c r="V14" s="24">
        <f t="shared" si="8"/>
        <v>14</v>
      </c>
      <c r="W14" s="24">
        <f t="shared" si="8"/>
        <v>-14</v>
      </c>
      <c r="X14" s="24">
        <f t="shared" si="8"/>
        <v>-14</v>
      </c>
      <c r="Y14" s="24">
        <f t="shared" si="8"/>
        <v>0</v>
      </c>
      <c r="Z14" s="24">
        <f t="shared" si="8"/>
        <v>0</v>
      </c>
      <c r="AA14" s="24">
        <f t="shared" si="8"/>
        <v>0</v>
      </c>
      <c r="AB14" s="24">
        <f t="shared" si="8"/>
        <v>0</v>
      </c>
      <c r="AC14" s="24">
        <f t="shared" si="8"/>
        <v>-14</v>
      </c>
      <c r="AD14" s="24">
        <f t="shared" si="8"/>
        <v>0</v>
      </c>
      <c r="AE14" s="24">
        <f t="shared" si="8"/>
        <v>0</v>
      </c>
      <c r="AF14" s="24">
        <f t="shared" si="8"/>
        <v>0</v>
      </c>
    </row>
    <row r="16" spans="1:32" ht="15.75" customHeight="1">
      <c r="B16" s="10">
        <v>42036</v>
      </c>
    </row>
    <row r="17" spans="2:32" ht="18.75" customHeight="1">
      <c r="B17" s="11"/>
      <c r="C17" s="40" t="s">
        <v>36</v>
      </c>
      <c r="D17" s="41"/>
      <c r="E17" s="42" t="s">
        <v>37</v>
      </c>
      <c r="F17" s="41"/>
      <c r="P17" s="24"/>
    </row>
    <row r="18" spans="2:32" ht="15.75" customHeight="1">
      <c r="B18" s="13"/>
      <c r="C18" s="21" t="s">
        <v>5</v>
      </c>
      <c r="D18" s="19" t="str">
        <f>IF(C23=E23,"n",IF(C23&gt;E23,"v","d"))</f>
        <v>d</v>
      </c>
      <c r="E18" s="15" t="str">
        <f>IF(C23=E23,"n",IF(C23&lt;E23,"v","d"))</f>
        <v>v</v>
      </c>
      <c r="F18" s="14" t="s">
        <v>6</v>
      </c>
      <c r="O18" s="24" t="str">
        <f>IF(C18=$O$1,D18,IF(F18=$O$1,E18,"-"))</f>
        <v>v</v>
      </c>
      <c r="P18" s="24" t="str">
        <f>IF($C18=$P$1,$D18,IF($F18=$P$1,$E18,"-"))</f>
        <v>d</v>
      </c>
      <c r="Q18" s="24" t="str">
        <f>IF($C18=Q$1,$D18,IF($F18=Q$1,$E18,"-"))</f>
        <v>-</v>
      </c>
      <c r="R18" s="24" t="str">
        <f>IF($C18=R$1,$D18,IF($F18=R$1,$E18,"-"))</f>
        <v>-</v>
      </c>
      <c r="S18" s="24" t="str">
        <f>IF($C18=S$1,$D18,IF($F18=S$1,$E18,"-"))</f>
        <v>-</v>
      </c>
      <c r="T18" s="24" t="str">
        <f t="shared" ref="T18:AF22" si="9">IF($C18=T$1,$D18,IF($F18=T$1,$E18,"-"))</f>
        <v>-</v>
      </c>
      <c r="U18" s="24" t="str">
        <f t="shared" si="9"/>
        <v>-</v>
      </c>
      <c r="V18" s="24" t="str">
        <f t="shared" si="9"/>
        <v>-</v>
      </c>
      <c r="W18" s="24" t="str">
        <f t="shared" si="9"/>
        <v>-</v>
      </c>
      <c r="X18" s="24" t="str">
        <f t="shared" si="9"/>
        <v>-</v>
      </c>
      <c r="Y18" s="24" t="str">
        <f t="shared" si="9"/>
        <v>-</v>
      </c>
      <c r="Z18" s="24" t="str">
        <f t="shared" si="9"/>
        <v>-</v>
      </c>
      <c r="AA18" s="24" t="str">
        <f t="shared" si="9"/>
        <v>-</v>
      </c>
      <c r="AB18" s="24" t="str">
        <f t="shared" si="9"/>
        <v>-</v>
      </c>
      <c r="AC18" s="24" t="str">
        <f t="shared" si="9"/>
        <v>-</v>
      </c>
      <c r="AD18" s="24" t="str">
        <f t="shared" si="9"/>
        <v>-</v>
      </c>
      <c r="AE18" s="24" t="str">
        <f t="shared" si="9"/>
        <v>-</v>
      </c>
      <c r="AF18" s="24" t="str">
        <f t="shared" si="9"/>
        <v>-</v>
      </c>
    </row>
    <row r="19" spans="2:32" ht="15.75" customHeight="1">
      <c r="B19" s="13"/>
      <c r="C19" s="22" t="s">
        <v>7</v>
      </c>
      <c r="D19" s="20" t="str">
        <f>IF(C23=E23,"n",IF(C23&gt;E23,"v","d"))</f>
        <v>d</v>
      </c>
      <c r="E19" s="16" t="str">
        <f>IF(C23=E23,"n",IF(C23&lt;E23,"v","d"))</f>
        <v>v</v>
      </c>
      <c r="F19" s="14" t="s">
        <v>16</v>
      </c>
      <c r="K19" s="5"/>
      <c r="O19" s="24" t="str">
        <f t="shared" ref="O19:O22" si="10">IF(C19=$O$1,D19,IF(F19=$O$1,E19,"-"))</f>
        <v>-</v>
      </c>
      <c r="P19" s="24" t="str">
        <f t="shared" ref="P19:P22" si="11">IF(C19=$P$1,D19,IF(F19=$P$1,E19,"-"))</f>
        <v>-</v>
      </c>
      <c r="Q19" s="24" t="str">
        <f t="shared" ref="Q19:S22" si="12">IF($C19=Q$1,$D19,IF($F19=Q$1,$E19,"-"))</f>
        <v>-</v>
      </c>
      <c r="R19" s="24" t="str">
        <f t="shared" si="12"/>
        <v>-</v>
      </c>
      <c r="S19" s="24" t="str">
        <f t="shared" si="12"/>
        <v>-</v>
      </c>
      <c r="T19" s="24" t="str">
        <f t="shared" si="9"/>
        <v>d</v>
      </c>
      <c r="U19" s="24" t="str">
        <f t="shared" si="9"/>
        <v>-</v>
      </c>
      <c r="V19" s="24" t="str">
        <f t="shared" si="9"/>
        <v>v</v>
      </c>
      <c r="W19" s="24" t="str">
        <f t="shared" si="9"/>
        <v>-</v>
      </c>
      <c r="X19" s="24" t="str">
        <f t="shared" si="9"/>
        <v>-</v>
      </c>
      <c r="Y19" s="24" t="str">
        <f t="shared" si="9"/>
        <v>-</v>
      </c>
      <c r="Z19" s="24" t="str">
        <f t="shared" si="9"/>
        <v>-</v>
      </c>
      <c r="AA19" s="24" t="str">
        <f t="shared" si="9"/>
        <v>-</v>
      </c>
      <c r="AB19" s="24" t="str">
        <f t="shared" si="9"/>
        <v>-</v>
      </c>
      <c r="AC19" s="24" t="str">
        <f t="shared" si="9"/>
        <v>-</v>
      </c>
      <c r="AD19" s="24" t="str">
        <f t="shared" si="9"/>
        <v>-</v>
      </c>
      <c r="AE19" s="24" t="str">
        <f t="shared" si="9"/>
        <v>-</v>
      </c>
      <c r="AF19" s="24" t="str">
        <f t="shared" si="9"/>
        <v>-</v>
      </c>
    </row>
    <row r="20" spans="2:32" ht="15.75" customHeight="1">
      <c r="B20" s="13"/>
      <c r="C20" s="22" t="s">
        <v>14</v>
      </c>
      <c r="D20" s="20" t="str">
        <f>IF(C23=E23,"n",IF(C23&gt;E23,"v","d"))</f>
        <v>d</v>
      </c>
      <c r="E20" s="17" t="str">
        <f>IF(C23=E23,"n",IF(C23&lt;E23,"v","d"))</f>
        <v>v</v>
      </c>
      <c r="F20" s="14" t="s">
        <v>12</v>
      </c>
      <c r="O20" s="24" t="str">
        <f t="shared" si="10"/>
        <v>-</v>
      </c>
      <c r="P20" s="24" t="str">
        <f t="shared" si="11"/>
        <v>-</v>
      </c>
      <c r="Q20" s="24" t="str">
        <f t="shared" si="12"/>
        <v>-</v>
      </c>
      <c r="R20" s="24" t="str">
        <f t="shared" si="12"/>
        <v>-</v>
      </c>
      <c r="S20" s="24" t="str">
        <f t="shared" si="12"/>
        <v>-</v>
      </c>
      <c r="T20" s="24" t="str">
        <f t="shared" si="9"/>
        <v>-</v>
      </c>
      <c r="U20" s="24" t="str">
        <f t="shared" si="9"/>
        <v>v</v>
      </c>
      <c r="V20" s="24" t="str">
        <f t="shared" si="9"/>
        <v>-</v>
      </c>
      <c r="W20" s="24" t="str">
        <f t="shared" si="9"/>
        <v>d</v>
      </c>
      <c r="X20" s="24" t="str">
        <f t="shared" si="9"/>
        <v>-</v>
      </c>
      <c r="Y20" s="24" t="str">
        <f t="shared" si="9"/>
        <v>-</v>
      </c>
      <c r="Z20" s="24" t="str">
        <f t="shared" si="9"/>
        <v>-</v>
      </c>
      <c r="AA20" s="24" t="str">
        <f t="shared" si="9"/>
        <v>-</v>
      </c>
      <c r="AB20" s="24" t="str">
        <f t="shared" si="9"/>
        <v>-</v>
      </c>
      <c r="AC20" s="24" t="str">
        <f t="shared" si="9"/>
        <v>-</v>
      </c>
      <c r="AD20" s="24" t="str">
        <f t="shared" si="9"/>
        <v>-</v>
      </c>
      <c r="AE20" s="24" t="str">
        <f t="shared" si="9"/>
        <v>-</v>
      </c>
      <c r="AF20" s="24" t="str">
        <f t="shared" si="9"/>
        <v>-</v>
      </c>
    </row>
    <row r="21" spans="2:32" ht="15.75" customHeight="1">
      <c r="B21" s="13"/>
      <c r="C21" s="22" t="s">
        <v>13</v>
      </c>
      <c r="D21" s="20" t="str">
        <f>IF(C23=E23,"n",IF(C23&gt;E23,"v","d"))</f>
        <v>d</v>
      </c>
      <c r="E21" s="16" t="str">
        <f>IF(C23=E23,"n",IF(C23&lt;E23,"v","d"))</f>
        <v>v</v>
      </c>
      <c r="F21" s="14" t="s">
        <v>8</v>
      </c>
      <c r="O21" s="24" t="str">
        <f t="shared" si="10"/>
        <v>-</v>
      </c>
      <c r="P21" s="24" t="str">
        <f t="shared" si="11"/>
        <v>-</v>
      </c>
      <c r="Q21" s="24" t="str">
        <f t="shared" si="12"/>
        <v>-</v>
      </c>
      <c r="R21" s="24" t="str">
        <f t="shared" si="12"/>
        <v>v</v>
      </c>
      <c r="S21" s="24" t="str">
        <f t="shared" si="12"/>
        <v>-</v>
      </c>
      <c r="T21" s="24" t="str">
        <f t="shared" si="9"/>
        <v>-</v>
      </c>
      <c r="U21" s="24" t="str">
        <f t="shared" si="9"/>
        <v>-</v>
      </c>
      <c r="V21" s="24" t="str">
        <f t="shared" si="9"/>
        <v>-</v>
      </c>
      <c r="W21" s="24" t="str">
        <f t="shared" si="9"/>
        <v>-</v>
      </c>
      <c r="X21" s="24" t="str">
        <f t="shared" si="9"/>
        <v>-</v>
      </c>
      <c r="Y21" s="24" t="str">
        <f t="shared" si="9"/>
        <v>-</v>
      </c>
      <c r="Z21" s="24" t="str">
        <f t="shared" si="9"/>
        <v>-</v>
      </c>
      <c r="AA21" s="24" t="str">
        <f t="shared" si="9"/>
        <v>-</v>
      </c>
      <c r="AB21" s="24" t="str">
        <f t="shared" si="9"/>
        <v>d</v>
      </c>
      <c r="AC21" s="24" t="str">
        <f t="shared" si="9"/>
        <v>-</v>
      </c>
      <c r="AD21" s="24" t="str">
        <f t="shared" si="9"/>
        <v>-</v>
      </c>
      <c r="AE21" s="24" t="str">
        <f t="shared" si="9"/>
        <v>-</v>
      </c>
      <c r="AF21" s="24" t="str">
        <f t="shared" si="9"/>
        <v>-</v>
      </c>
    </row>
    <row r="22" spans="2:32" ht="15.75" customHeight="1">
      <c r="B22" s="13"/>
      <c r="C22" s="22" t="s">
        <v>17</v>
      </c>
      <c r="D22" s="20" t="str">
        <f>IF(C23=E23,"n",IF(C23&gt;E23,"v","d"))</f>
        <v>d</v>
      </c>
      <c r="E22" s="18" t="str">
        <f>IF(C23=E23,"n",IF(C23&lt;E23,"v","d"))</f>
        <v>v</v>
      </c>
      <c r="F22" s="14" t="s">
        <v>26</v>
      </c>
      <c r="O22" s="24" t="str">
        <f t="shared" si="10"/>
        <v>-</v>
      </c>
      <c r="P22" s="24" t="str">
        <f t="shared" si="11"/>
        <v>-</v>
      </c>
      <c r="Q22" s="24" t="str">
        <f>IF($C22=Q$1,$D22,IF($F22=Q$1,$E22,"-"))</f>
        <v>-</v>
      </c>
      <c r="R22" s="24" t="str">
        <f t="shared" si="12"/>
        <v>-</v>
      </c>
      <c r="S22" s="24" t="str">
        <f t="shared" si="12"/>
        <v>-</v>
      </c>
      <c r="T22" s="24" t="str">
        <f t="shared" si="9"/>
        <v>-</v>
      </c>
      <c r="U22" s="24" t="str">
        <f t="shared" si="9"/>
        <v>-</v>
      </c>
      <c r="V22" s="24" t="str">
        <f t="shared" si="9"/>
        <v>-</v>
      </c>
      <c r="W22" s="24" t="str">
        <f t="shared" si="9"/>
        <v>-</v>
      </c>
      <c r="X22" s="24" t="str">
        <f t="shared" si="9"/>
        <v>d</v>
      </c>
      <c r="Y22" s="24" t="str">
        <f t="shared" si="9"/>
        <v>-</v>
      </c>
      <c r="Z22" s="24" t="str">
        <f t="shared" si="9"/>
        <v>-</v>
      </c>
      <c r="AA22" s="24" t="str">
        <f t="shared" si="9"/>
        <v>-</v>
      </c>
      <c r="AB22" s="24" t="str">
        <f t="shared" si="9"/>
        <v>-</v>
      </c>
      <c r="AC22" s="24" t="str">
        <f t="shared" si="9"/>
        <v>v</v>
      </c>
      <c r="AD22" s="24" t="str">
        <f t="shared" si="9"/>
        <v>-</v>
      </c>
      <c r="AE22" s="24" t="str">
        <f t="shared" si="9"/>
        <v>-</v>
      </c>
      <c r="AF22" s="24" t="str">
        <f t="shared" si="9"/>
        <v>-</v>
      </c>
    </row>
    <row r="23" spans="2:32" ht="15.75" customHeight="1">
      <c r="B23" s="12" t="s">
        <v>15</v>
      </c>
      <c r="C23" s="40">
        <v>19</v>
      </c>
      <c r="D23" s="41"/>
      <c r="E23" s="40">
        <v>21</v>
      </c>
      <c r="F23" s="41"/>
      <c r="O23" s="24">
        <f>IF((COUNTIF(O18:O22,"d")=1),-ABS($C23-$E23),IF((COUNTIF(O18:O22,"v")=1),ABS($C23-$E23),0))</f>
        <v>2</v>
      </c>
      <c r="P23" s="24">
        <f t="shared" ref="P23:AF23" si="13">IF((COUNTIF(P18:P22,"d")=1),-ABS($C23-$E23),IF((COUNTIF(P18:P22,"v")=1),ABS($C23-$E23),0))</f>
        <v>-2</v>
      </c>
      <c r="Q23" s="24">
        <f t="shared" si="13"/>
        <v>0</v>
      </c>
      <c r="R23" s="24">
        <f t="shared" si="13"/>
        <v>2</v>
      </c>
      <c r="S23" s="24">
        <f t="shared" si="13"/>
        <v>0</v>
      </c>
      <c r="T23" s="24">
        <f t="shared" si="13"/>
        <v>-2</v>
      </c>
      <c r="U23" s="24">
        <f t="shared" si="13"/>
        <v>2</v>
      </c>
      <c r="V23" s="24">
        <f t="shared" si="13"/>
        <v>2</v>
      </c>
      <c r="W23" s="24">
        <f t="shared" si="13"/>
        <v>-2</v>
      </c>
      <c r="X23" s="24">
        <f t="shared" si="13"/>
        <v>-2</v>
      </c>
      <c r="Y23" s="24">
        <f t="shared" si="13"/>
        <v>0</v>
      </c>
      <c r="Z23" s="24">
        <f t="shared" si="13"/>
        <v>0</v>
      </c>
      <c r="AA23" s="24">
        <f t="shared" si="13"/>
        <v>0</v>
      </c>
      <c r="AB23" s="24">
        <f t="shared" si="13"/>
        <v>-2</v>
      </c>
      <c r="AC23" s="24">
        <f t="shared" si="13"/>
        <v>2</v>
      </c>
      <c r="AD23" s="24">
        <f t="shared" si="13"/>
        <v>0</v>
      </c>
      <c r="AE23" s="24">
        <f t="shared" si="13"/>
        <v>0</v>
      </c>
      <c r="AF23" s="24">
        <f t="shared" si="13"/>
        <v>0</v>
      </c>
    </row>
    <row r="25" spans="2:32" ht="15.75" customHeight="1">
      <c r="B25" s="10">
        <v>42022</v>
      </c>
    </row>
    <row r="26" spans="2:32" ht="18.75" customHeight="1">
      <c r="B26" s="11"/>
      <c r="C26" s="40" t="s">
        <v>36</v>
      </c>
      <c r="D26" s="41"/>
      <c r="E26" s="42" t="s">
        <v>37</v>
      </c>
      <c r="F26" s="41"/>
      <c r="P26" s="24"/>
    </row>
    <row r="27" spans="2:32" ht="15.75" customHeight="1">
      <c r="B27" s="13"/>
      <c r="C27" s="28" t="s">
        <v>22</v>
      </c>
      <c r="D27" s="19" t="str">
        <f>IF(C32=E32,"n",IF(C32&gt;E32,"v","d"))</f>
        <v>v</v>
      </c>
      <c r="E27" s="15" t="str">
        <f>IF(C32=E32,"n",IF(C32&lt;E32,"v","d"))</f>
        <v>d</v>
      </c>
      <c r="F27" s="14" t="s">
        <v>6</v>
      </c>
      <c r="O27" s="24" t="str">
        <f>IF(C27=$O$1,D27,IF(F27=$O$1,E27,"-"))</f>
        <v>d</v>
      </c>
      <c r="P27" s="24" t="str">
        <f>IF($C27=$P$1,$D27,IF($F27=$P$1,$E27,"-"))</f>
        <v>-</v>
      </c>
      <c r="Q27" s="24" t="str">
        <f>IF($C27=Q$1,$D27,IF($F27=Q$1,$E27,"-"))</f>
        <v>-</v>
      </c>
      <c r="R27" s="24" t="str">
        <f>IF($C27=R$1,$D27,IF($F27=R$1,$E27,"-"))</f>
        <v>-</v>
      </c>
      <c r="S27" s="24" t="str">
        <f>IF($C27=S$1,$D27,IF($F27=S$1,$E27,"-"))</f>
        <v>-</v>
      </c>
      <c r="T27" s="24" t="str">
        <f t="shared" ref="T27:AF31" si="14">IF($C27=T$1,$D27,IF($F27=T$1,$E27,"-"))</f>
        <v>-</v>
      </c>
      <c r="U27" s="24" t="str">
        <f t="shared" si="14"/>
        <v>-</v>
      </c>
      <c r="V27" s="24" t="str">
        <f t="shared" si="14"/>
        <v>-</v>
      </c>
      <c r="W27" s="24" t="str">
        <f t="shared" si="14"/>
        <v>-</v>
      </c>
      <c r="X27" s="24" t="str">
        <f t="shared" si="14"/>
        <v>-</v>
      </c>
      <c r="Y27" s="24" t="str">
        <f t="shared" si="14"/>
        <v>-</v>
      </c>
      <c r="Z27" s="24" t="str">
        <f t="shared" si="14"/>
        <v>-</v>
      </c>
      <c r="AA27" s="24" t="str">
        <f t="shared" si="14"/>
        <v>-</v>
      </c>
      <c r="AB27" s="24" t="str">
        <f t="shared" si="14"/>
        <v>-</v>
      </c>
      <c r="AC27" s="24" t="str">
        <f t="shared" si="14"/>
        <v>-</v>
      </c>
      <c r="AD27" s="24" t="str">
        <f t="shared" si="14"/>
        <v>-</v>
      </c>
      <c r="AE27" s="24" t="str">
        <f t="shared" si="14"/>
        <v>-</v>
      </c>
      <c r="AF27" s="24" t="str">
        <f t="shared" si="14"/>
        <v>-</v>
      </c>
    </row>
    <row r="28" spans="2:32" ht="15.75" customHeight="1">
      <c r="B28" s="13"/>
      <c r="C28" s="28" t="s">
        <v>23</v>
      </c>
      <c r="D28" s="20" t="str">
        <f>IF(C32=E32,"n",IF(C32&gt;E32,"v","d"))</f>
        <v>v</v>
      </c>
      <c r="E28" s="16" t="str">
        <f>IF(C32=E32,"n",IF(C32&lt;E32,"v","d"))</f>
        <v>d</v>
      </c>
      <c r="F28" s="14" t="s">
        <v>10</v>
      </c>
      <c r="K28" s="5"/>
      <c r="O28" s="24" t="str">
        <f t="shared" ref="O28:O31" si="15">IF(C28=$O$1,D28,IF(F28=$O$1,E28,"-"))</f>
        <v>-</v>
      </c>
      <c r="P28" s="24" t="str">
        <f t="shared" ref="P28:P31" si="16">IF(C28=$P$1,D28,IF(F28=$P$1,E28,"-"))</f>
        <v>-</v>
      </c>
      <c r="Q28" s="24" t="str">
        <f t="shared" ref="Q28:S31" si="17">IF($C28=Q$1,$D28,IF($F28=Q$1,$E28,"-"))</f>
        <v>d</v>
      </c>
      <c r="R28" s="24" t="str">
        <f t="shared" si="17"/>
        <v>-</v>
      </c>
      <c r="S28" s="24" t="str">
        <f t="shared" si="17"/>
        <v>-</v>
      </c>
      <c r="T28" s="24" t="str">
        <f t="shared" si="14"/>
        <v>-</v>
      </c>
      <c r="U28" s="24" t="str">
        <f t="shared" si="14"/>
        <v>-</v>
      </c>
      <c r="V28" s="24" t="str">
        <f t="shared" si="14"/>
        <v>-</v>
      </c>
      <c r="W28" s="24" t="str">
        <f t="shared" si="14"/>
        <v>-</v>
      </c>
      <c r="X28" s="24" t="str">
        <f t="shared" si="14"/>
        <v>-</v>
      </c>
      <c r="Y28" s="24" t="str">
        <f t="shared" si="14"/>
        <v>-</v>
      </c>
      <c r="Z28" s="24" t="str">
        <f t="shared" si="14"/>
        <v>-</v>
      </c>
      <c r="AA28" s="24" t="str">
        <f t="shared" si="14"/>
        <v>-</v>
      </c>
      <c r="AB28" s="24" t="str">
        <f t="shared" si="14"/>
        <v>-</v>
      </c>
      <c r="AC28" s="24" t="str">
        <f t="shared" si="14"/>
        <v>-</v>
      </c>
      <c r="AD28" s="24" t="str">
        <f t="shared" si="14"/>
        <v>-</v>
      </c>
      <c r="AE28" s="24" t="str">
        <f t="shared" si="14"/>
        <v>-</v>
      </c>
      <c r="AF28" s="24" t="str">
        <f t="shared" si="14"/>
        <v>-</v>
      </c>
    </row>
    <row r="29" spans="2:32" ht="15.75" customHeight="1">
      <c r="B29" s="13"/>
      <c r="C29" s="28" t="s">
        <v>24</v>
      </c>
      <c r="D29" s="20" t="str">
        <f>IF(C32=E32,"n",IF(C32&gt;E32,"v","d"))</f>
        <v>v</v>
      </c>
      <c r="E29" s="17" t="str">
        <f>IF(C32=E32,"n",IF(C32&lt;E32,"v","d"))</f>
        <v>d</v>
      </c>
      <c r="F29" s="14" t="s">
        <v>20</v>
      </c>
      <c r="O29" s="24" t="str">
        <f t="shared" si="15"/>
        <v>-</v>
      </c>
      <c r="P29" s="24" t="str">
        <f t="shared" si="16"/>
        <v>-</v>
      </c>
      <c r="Q29" s="24" t="str">
        <f t="shared" si="17"/>
        <v>-</v>
      </c>
      <c r="R29" s="24" t="str">
        <f t="shared" si="17"/>
        <v>-</v>
      </c>
      <c r="S29" s="24" t="str">
        <f t="shared" si="17"/>
        <v>-</v>
      </c>
      <c r="T29" s="24" t="str">
        <f t="shared" si="14"/>
        <v>-</v>
      </c>
      <c r="U29" s="24" t="str">
        <f t="shared" si="14"/>
        <v>-</v>
      </c>
      <c r="V29" s="24" t="str">
        <f t="shared" si="14"/>
        <v>-</v>
      </c>
      <c r="W29" s="24" t="str">
        <f t="shared" si="14"/>
        <v>-</v>
      </c>
      <c r="X29" s="24" t="str">
        <f t="shared" si="14"/>
        <v>-</v>
      </c>
      <c r="Y29" s="24" t="str">
        <f t="shared" si="14"/>
        <v>-</v>
      </c>
      <c r="Z29" s="24" t="str">
        <f t="shared" si="14"/>
        <v>-</v>
      </c>
      <c r="AA29" s="24" t="str">
        <f t="shared" si="14"/>
        <v>-</v>
      </c>
      <c r="AB29" s="24" t="str">
        <f t="shared" si="14"/>
        <v>-</v>
      </c>
      <c r="AC29" s="24" t="str">
        <f t="shared" si="14"/>
        <v>-</v>
      </c>
      <c r="AD29" s="24" t="str">
        <f t="shared" si="14"/>
        <v>-</v>
      </c>
      <c r="AE29" s="24" t="str">
        <f t="shared" si="14"/>
        <v>-</v>
      </c>
      <c r="AF29" s="24" t="str">
        <f t="shared" si="14"/>
        <v>d</v>
      </c>
    </row>
    <row r="30" spans="2:32" ht="15.75" customHeight="1">
      <c r="B30" s="13"/>
      <c r="C30" s="28" t="s">
        <v>25</v>
      </c>
      <c r="D30" s="20" t="str">
        <f>IF(C32=E32,"n",IF(C32&gt;E32,"v","d"))</f>
        <v>v</v>
      </c>
      <c r="E30" s="16" t="str">
        <f>IF(C32=E32,"n",IF(C32&lt;E32,"v","d"))</f>
        <v>d</v>
      </c>
      <c r="F30" s="14" t="s">
        <v>14</v>
      </c>
      <c r="O30" s="24" t="str">
        <f t="shared" si="15"/>
        <v>-</v>
      </c>
      <c r="P30" s="24" t="str">
        <f t="shared" si="16"/>
        <v>-</v>
      </c>
      <c r="Q30" s="24" t="str">
        <f t="shared" si="17"/>
        <v>-</v>
      </c>
      <c r="R30" s="24" t="str">
        <f t="shared" si="17"/>
        <v>-</v>
      </c>
      <c r="S30" s="24" t="str">
        <f t="shared" si="17"/>
        <v>-</v>
      </c>
      <c r="T30" s="24" t="str">
        <f t="shared" si="14"/>
        <v>-</v>
      </c>
      <c r="U30" s="24" t="str">
        <f t="shared" si="14"/>
        <v>-</v>
      </c>
      <c r="V30" s="24" t="str">
        <f t="shared" si="14"/>
        <v>-</v>
      </c>
      <c r="W30" s="24" t="str">
        <f t="shared" si="14"/>
        <v>d</v>
      </c>
      <c r="X30" s="24" t="str">
        <f t="shared" si="14"/>
        <v>-</v>
      </c>
      <c r="Y30" s="24" t="str">
        <f t="shared" si="14"/>
        <v>-</v>
      </c>
      <c r="Z30" s="24" t="str">
        <f t="shared" si="14"/>
        <v>-</v>
      </c>
      <c r="AA30" s="24" t="str">
        <f t="shared" si="14"/>
        <v>-</v>
      </c>
      <c r="AB30" s="24" t="str">
        <f t="shared" si="14"/>
        <v>-</v>
      </c>
      <c r="AC30" s="24" t="str">
        <f t="shared" si="14"/>
        <v>-</v>
      </c>
      <c r="AD30" s="24" t="str">
        <f t="shared" si="14"/>
        <v>-</v>
      </c>
      <c r="AE30" s="24" t="str">
        <f t="shared" si="14"/>
        <v>-</v>
      </c>
      <c r="AF30" s="24" t="str">
        <f t="shared" si="14"/>
        <v>-</v>
      </c>
    </row>
    <row r="31" spans="2:32" ht="15.75" customHeight="1">
      <c r="B31" s="13"/>
      <c r="C31" s="28" t="s">
        <v>13</v>
      </c>
      <c r="D31" s="20" t="str">
        <f>IF(C32=E32,"n",IF(C32&gt;E32,"v","d"))</f>
        <v>v</v>
      </c>
      <c r="E31" s="18" t="str">
        <f>IF(C32=E32,"n",IF(C32&lt;E32,"v","d"))</f>
        <v>d</v>
      </c>
      <c r="F31" s="14" t="s">
        <v>9</v>
      </c>
      <c r="O31" s="24" t="str">
        <f t="shared" si="15"/>
        <v>-</v>
      </c>
      <c r="P31" s="24" t="str">
        <f t="shared" si="16"/>
        <v>-</v>
      </c>
      <c r="Q31" s="24" t="str">
        <f>IF($C31=Q$1,$D31,IF($F31=Q$1,$E31,"-"))</f>
        <v>-</v>
      </c>
      <c r="R31" s="24" t="str">
        <f t="shared" si="17"/>
        <v>-</v>
      </c>
      <c r="S31" s="24" t="str">
        <f t="shared" si="17"/>
        <v>d</v>
      </c>
      <c r="T31" s="24" t="str">
        <f t="shared" si="14"/>
        <v>-</v>
      </c>
      <c r="U31" s="24" t="str">
        <f t="shared" si="14"/>
        <v>-</v>
      </c>
      <c r="V31" s="24" t="str">
        <f t="shared" si="14"/>
        <v>-</v>
      </c>
      <c r="W31" s="24" t="str">
        <f t="shared" si="14"/>
        <v>-</v>
      </c>
      <c r="X31" s="24" t="str">
        <f t="shared" si="14"/>
        <v>-</v>
      </c>
      <c r="Y31" s="24" t="str">
        <f t="shared" si="14"/>
        <v>-</v>
      </c>
      <c r="Z31" s="24" t="str">
        <f t="shared" si="14"/>
        <v>-</v>
      </c>
      <c r="AA31" s="24" t="str">
        <f t="shared" si="14"/>
        <v>-</v>
      </c>
      <c r="AB31" s="24" t="str">
        <f t="shared" si="14"/>
        <v>v</v>
      </c>
      <c r="AC31" s="24" t="str">
        <f t="shared" si="14"/>
        <v>-</v>
      </c>
      <c r="AD31" s="24" t="str">
        <f t="shared" si="14"/>
        <v>-</v>
      </c>
      <c r="AE31" s="24" t="str">
        <f t="shared" si="14"/>
        <v>-</v>
      </c>
      <c r="AF31" s="24" t="str">
        <f t="shared" si="14"/>
        <v>-</v>
      </c>
    </row>
    <row r="32" spans="2:32" ht="15.75" customHeight="1">
      <c r="B32" s="12" t="s">
        <v>15</v>
      </c>
      <c r="C32" s="40">
        <v>21</v>
      </c>
      <c r="D32" s="41"/>
      <c r="E32" s="40">
        <v>19</v>
      </c>
      <c r="F32" s="41"/>
      <c r="O32" s="24">
        <f>IF((COUNTIF(O27:O31,"d")=1),-ABS($C32-$E32),IF((COUNTIF(O27:O31,"v")=1),ABS($C32-$E32),0))</f>
        <v>-2</v>
      </c>
      <c r="P32" s="24">
        <f t="shared" ref="P32:AF32" si="18">IF((COUNTIF(P27:P31,"d")=1),-ABS($C32-$E32),IF((COUNTIF(P27:P31,"v")=1),ABS($C32-$E32),0))</f>
        <v>0</v>
      </c>
      <c r="Q32" s="24">
        <f t="shared" si="18"/>
        <v>-2</v>
      </c>
      <c r="R32" s="24">
        <f t="shared" si="18"/>
        <v>0</v>
      </c>
      <c r="S32" s="24">
        <f t="shared" si="18"/>
        <v>-2</v>
      </c>
      <c r="T32" s="24">
        <f t="shared" si="18"/>
        <v>0</v>
      </c>
      <c r="U32" s="24">
        <f t="shared" si="18"/>
        <v>0</v>
      </c>
      <c r="V32" s="24">
        <f t="shared" si="18"/>
        <v>0</v>
      </c>
      <c r="W32" s="24">
        <f t="shared" si="18"/>
        <v>-2</v>
      </c>
      <c r="X32" s="24">
        <f t="shared" si="18"/>
        <v>0</v>
      </c>
      <c r="Y32" s="24">
        <f t="shared" si="18"/>
        <v>0</v>
      </c>
      <c r="Z32" s="24">
        <f t="shared" si="18"/>
        <v>0</v>
      </c>
      <c r="AA32" s="24">
        <f t="shared" si="18"/>
        <v>0</v>
      </c>
      <c r="AB32" s="24">
        <f t="shared" si="18"/>
        <v>2</v>
      </c>
      <c r="AC32" s="24">
        <f t="shared" si="18"/>
        <v>0</v>
      </c>
      <c r="AD32" s="24">
        <f t="shared" si="18"/>
        <v>0</v>
      </c>
      <c r="AE32" s="24">
        <f t="shared" si="18"/>
        <v>0</v>
      </c>
      <c r="AF32" s="24">
        <f t="shared" si="18"/>
        <v>-2</v>
      </c>
    </row>
    <row r="34" spans="2:32" ht="15.75" customHeight="1">
      <c r="B34" s="10">
        <v>42008</v>
      </c>
    </row>
    <row r="35" spans="2:32" ht="18.75" customHeight="1">
      <c r="B35" s="11"/>
      <c r="C35" s="40" t="s">
        <v>36</v>
      </c>
      <c r="D35" s="41"/>
      <c r="E35" s="42" t="s">
        <v>37</v>
      </c>
      <c r="F35" s="41"/>
      <c r="P35" s="24"/>
    </row>
    <row r="36" spans="2:32" ht="15.75" customHeight="1">
      <c r="B36" s="13"/>
      <c r="C36" s="28" t="s">
        <v>6</v>
      </c>
      <c r="D36" s="19" t="str">
        <f>IF(C41=E41,"n",IF(C41&gt;E41,"v","d"))</f>
        <v>v</v>
      </c>
      <c r="E36" s="15" t="str">
        <f>IF(C41=E41,"n",IF(C41&lt;E41,"v","d"))</f>
        <v>d</v>
      </c>
      <c r="F36" s="14" t="s">
        <v>7</v>
      </c>
      <c r="O36" s="24" t="str">
        <f>IF(C36=$O$1,D36,IF(F36=$O$1,E36,"-"))</f>
        <v>v</v>
      </c>
      <c r="P36" s="24" t="str">
        <f>IF($C36=$P$1,$D36,IF($F36=$P$1,$E36,"-"))</f>
        <v>-</v>
      </c>
      <c r="Q36" s="24" t="str">
        <f>IF($C36=Q$1,$D36,IF($F36=Q$1,$E36,"-"))</f>
        <v>-</v>
      </c>
      <c r="R36" s="24" t="str">
        <f>IF($C36=R$1,$D36,IF($F36=R$1,$E36,"-"))</f>
        <v>-</v>
      </c>
      <c r="S36" s="24" t="str">
        <f>IF($C36=S$1,$D36,IF($F36=S$1,$E36,"-"))</f>
        <v>-</v>
      </c>
      <c r="T36" s="24" t="str">
        <f t="shared" ref="T36:AF40" si="19">IF($C36=T$1,$D36,IF($F36=T$1,$E36,"-"))</f>
        <v>d</v>
      </c>
      <c r="U36" s="24" t="str">
        <f t="shared" si="19"/>
        <v>-</v>
      </c>
      <c r="V36" s="24" t="str">
        <f t="shared" si="19"/>
        <v>-</v>
      </c>
      <c r="W36" s="24" t="str">
        <f t="shared" si="19"/>
        <v>-</v>
      </c>
      <c r="X36" s="24" t="str">
        <f t="shared" si="19"/>
        <v>-</v>
      </c>
      <c r="Y36" s="24" t="str">
        <f t="shared" si="19"/>
        <v>-</v>
      </c>
      <c r="Z36" s="24" t="str">
        <f t="shared" si="19"/>
        <v>-</v>
      </c>
      <c r="AA36" s="24" t="str">
        <f t="shared" si="19"/>
        <v>-</v>
      </c>
      <c r="AB36" s="24" t="str">
        <f t="shared" si="19"/>
        <v>-</v>
      </c>
      <c r="AC36" s="24" t="str">
        <f t="shared" si="19"/>
        <v>-</v>
      </c>
      <c r="AD36" s="24" t="str">
        <f t="shared" si="19"/>
        <v>-</v>
      </c>
      <c r="AE36" s="24" t="str">
        <f t="shared" si="19"/>
        <v>-</v>
      </c>
      <c r="AF36" s="24" t="str">
        <f t="shared" si="19"/>
        <v>-</v>
      </c>
    </row>
    <row r="37" spans="2:32" ht="15.75" customHeight="1">
      <c r="B37" s="13"/>
      <c r="C37" s="28" t="s">
        <v>30</v>
      </c>
      <c r="D37" s="20" t="str">
        <f>IF(C41=E41,"n",IF(C41&gt;E41,"v","d"))</f>
        <v>v</v>
      </c>
      <c r="E37" s="16" t="str">
        <f>IF(C41=E41,"n",IF(C41&lt;E41,"v","d"))</f>
        <v>d</v>
      </c>
      <c r="F37" s="14" t="s">
        <v>5</v>
      </c>
      <c r="K37" s="5"/>
      <c r="O37" s="24" t="str">
        <f t="shared" ref="O37:O40" si="20">IF(C37=$O$1,D37,IF(F37=$O$1,E37,"-"))</f>
        <v>-</v>
      </c>
      <c r="P37" s="24" t="str">
        <f t="shared" ref="P37:P40" si="21">IF(C37=$P$1,D37,IF(F37=$P$1,E37,"-"))</f>
        <v>d</v>
      </c>
      <c r="Q37" s="24" t="str">
        <f t="shared" ref="Q37:S40" si="22">IF($C37=Q$1,$D37,IF($F37=Q$1,$E37,"-"))</f>
        <v>-</v>
      </c>
      <c r="R37" s="24" t="str">
        <f t="shared" si="22"/>
        <v>-</v>
      </c>
      <c r="S37" s="24" t="str">
        <f t="shared" si="22"/>
        <v>-</v>
      </c>
      <c r="T37" s="24" t="str">
        <f t="shared" si="19"/>
        <v>-</v>
      </c>
      <c r="U37" s="24" t="str">
        <f t="shared" si="19"/>
        <v>-</v>
      </c>
      <c r="V37" s="24" t="str">
        <f t="shared" si="19"/>
        <v>-</v>
      </c>
      <c r="W37" s="24" t="str">
        <f t="shared" si="19"/>
        <v>-</v>
      </c>
      <c r="X37" s="24" t="str">
        <f t="shared" si="19"/>
        <v>-</v>
      </c>
      <c r="Y37" s="24" t="str">
        <f t="shared" si="19"/>
        <v>-</v>
      </c>
      <c r="Z37" s="24" t="str">
        <f t="shared" si="19"/>
        <v>-</v>
      </c>
      <c r="AA37" s="24" t="str">
        <f t="shared" si="19"/>
        <v>-</v>
      </c>
      <c r="AB37" s="24" t="str">
        <f t="shared" si="19"/>
        <v>-</v>
      </c>
      <c r="AC37" s="24" t="str">
        <f t="shared" si="19"/>
        <v>-</v>
      </c>
      <c r="AD37" s="24" t="str">
        <f t="shared" si="19"/>
        <v>v</v>
      </c>
      <c r="AE37" s="24" t="str">
        <f t="shared" si="19"/>
        <v>-</v>
      </c>
      <c r="AF37" s="24" t="str">
        <f t="shared" si="19"/>
        <v>-</v>
      </c>
    </row>
    <row r="38" spans="2:32" ht="15.75" customHeight="1">
      <c r="B38" s="13"/>
      <c r="C38" s="28" t="s">
        <v>12</v>
      </c>
      <c r="D38" s="20" t="str">
        <f>IF(C41=E41,"n",IF(C41&gt;E41,"v","d"))</f>
        <v>v</v>
      </c>
      <c r="E38" s="17" t="str">
        <f>IF(C41=E41,"n",IF(C41&lt;E41,"v","d"))</f>
        <v>d</v>
      </c>
      <c r="F38" s="14" t="s">
        <v>17</v>
      </c>
      <c r="O38" s="24" t="str">
        <f t="shared" si="20"/>
        <v>-</v>
      </c>
      <c r="P38" s="24" t="str">
        <f t="shared" si="21"/>
        <v>-</v>
      </c>
      <c r="Q38" s="24" t="str">
        <f t="shared" si="22"/>
        <v>-</v>
      </c>
      <c r="R38" s="24" t="str">
        <f t="shared" si="22"/>
        <v>-</v>
      </c>
      <c r="S38" s="24" t="str">
        <f t="shared" si="22"/>
        <v>-</v>
      </c>
      <c r="T38" s="24" t="str">
        <f t="shared" si="19"/>
        <v>-</v>
      </c>
      <c r="U38" s="24" t="str">
        <f t="shared" si="19"/>
        <v>v</v>
      </c>
      <c r="V38" s="24" t="str">
        <f t="shared" si="19"/>
        <v>-</v>
      </c>
      <c r="W38" s="24" t="str">
        <f t="shared" si="19"/>
        <v>-</v>
      </c>
      <c r="X38" s="24" t="str">
        <f t="shared" si="19"/>
        <v>d</v>
      </c>
      <c r="Y38" s="24" t="str">
        <f t="shared" si="19"/>
        <v>-</v>
      </c>
      <c r="Z38" s="24" t="str">
        <f t="shared" si="19"/>
        <v>-</v>
      </c>
      <c r="AA38" s="24" t="str">
        <f t="shared" si="19"/>
        <v>-</v>
      </c>
      <c r="AB38" s="24" t="str">
        <f t="shared" si="19"/>
        <v>-</v>
      </c>
      <c r="AC38" s="24" t="str">
        <f t="shared" si="19"/>
        <v>-</v>
      </c>
      <c r="AD38" s="24" t="str">
        <f t="shared" si="19"/>
        <v>-</v>
      </c>
      <c r="AE38" s="24" t="str">
        <f t="shared" si="19"/>
        <v>-</v>
      </c>
      <c r="AF38" s="24" t="str">
        <f t="shared" si="19"/>
        <v>-</v>
      </c>
    </row>
    <row r="39" spans="2:32" ht="15.75" customHeight="1">
      <c r="B39" s="13"/>
      <c r="C39" s="28" t="s">
        <v>16</v>
      </c>
      <c r="D39" s="20" t="str">
        <f>IF(C41=E41,"n",IF(C41&gt;E41,"v","d"))</f>
        <v>v</v>
      </c>
      <c r="E39" s="16" t="str">
        <f>IF(C41=E41,"n",IF(C41&lt;E41,"v","d"))</f>
        <v>d</v>
      </c>
      <c r="F39" s="14" t="s">
        <v>14</v>
      </c>
      <c r="O39" s="24" t="str">
        <f t="shared" si="20"/>
        <v>-</v>
      </c>
      <c r="P39" s="24" t="str">
        <f t="shared" si="21"/>
        <v>-</v>
      </c>
      <c r="Q39" s="24" t="str">
        <f t="shared" si="22"/>
        <v>-</v>
      </c>
      <c r="R39" s="24" t="str">
        <f t="shared" si="22"/>
        <v>-</v>
      </c>
      <c r="S39" s="24" t="str">
        <f t="shared" si="22"/>
        <v>-</v>
      </c>
      <c r="T39" s="24" t="str">
        <f t="shared" si="19"/>
        <v>-</v>
      </c>
      <c r="U39" s="24" t="str">
        <f t="shared" si="19"/>
        <v>-</v>
      </c>
      <c r="V39" s="24" t="str">
        <f t="shared" si="19"/>
        <v>v</v>
      </c>
      <c r="W39" s="24" t="str">
        <f t="shared" si="19"/>
        <v>d</v>
      </c>
      <c r="X39" s="24" t="str">
        <f t="shared" si="19"/>
        <v>-</v>
      </c>
      <c r="Y39" s="24" t="str">
        <f t="shared" si="19"/>
        <v>-</v>
      </c>
      <c r="Z39" s="24" t="str">
        <f t="shared" si="19"/>
        <v>-</v>
      </c>
      <c r="AA39" s="24" t="str">
        <f t="shared" si="19"/>
        <v>-</v>
      </c>
      <c r="AB39" s="24" t="str">
        <f t="shared" si="19"/>
        <v>-</v>
      </c>
      <c r="AC39" s="24" t="str">
        <f t="shared" si="19"/>
        <v>-</v>
      </c>
      <c r="AD39" s="24" t="str">
        <f t="shared" si="19"/>
        <v>-</v>
      </c>
      <c r="AE39" s="24" t="str">
        <f t="shared" si="19"/>
        <v>-</v>
      </c>
      <c r="AF39" s="24" t="str">
        <f t="shared" si="19"/>
        <v>-</v>
      </c>
    </row>
    <row r="40" spans="2:32" ht="15.75" customHeight="1">
      <c r="B40" s="13"/>
      <c r="C40" s="28" t="s">
        <v>8</v>
      </c>
      <c r="D40" s="20" t="str">
        <f>IF(C41=E41,"n",IF(C41&gt;E41,"v","d"))</f>
        <v>v</v>
      </c>
      <c r="E40" s="18" t="str">
        <f>IF(C41=E41,"n",IF(C41&lt;E41,"v","d"))</f>
        <v>d</v>
      </c>
      <c r="F40" s="14" t="s">
        <v>9</v>
      </c>
      <c r="O40" s="24" t="str">
        <f t="shared" si="20"/>
        <v>-</v>
      </c>
      <c r="P40" s="24" t="str">
        <f t="shared" si="21"/>
        <v>-</v>
      </c>
      <c r="Q40" s="24" t="str">
        <f>IF($C40=Q$1,$D40,IF($F40=Q$1,$E40,"-"))</f>
        <v>-</v>
      </c>
      <c r="R40" s="24" t="str">
        <f t="shared" si="22"/>
        <v>v</v>
      </c>
      <c r="S40" s="24" t="str">
        <f t="shared" si="22"/>
        <v>d</v>
      </c>
      <c r="T40" s="24" t="str">
        <f t="shared" si="19"/>
        <v>-</v>
      </c>
      <c r="U40" s="24" t="str">
        <f t="shared" si="19"/>
        <v>-</v>
      </c>
      <c r="V40" s="24" t="str">
        <f t="shared" si="19"/>
        <v>-</v>
      </c>
      <c r="W40" s="24" t="str">
        <f t="shared" si="19"/>
        <v>-</v>
      </c>
      <c r="X40" s="24" t="str">
        <f t="shared" si="19"/>
        <v>-</v>
      </c>
      <c r="Y40" s="24" t="str">
        <f t="shared" si="19"/>
        <v>-</v>
      </c>
      <c r="Z40" s="24" t="str">
        <f t="shared" si="19"/>
        <v>-</v>
      </c>
      <c r="AA40" s="24" t="str">
        <f t="shared" si="19"/>
        <v>-</v>
      </c>
      <c r="AB40" s="24" t="str">
        <f t="shared" si="19"/>
        <v>-</v>
      </c>
      <c r="AC40" s="24" t="str">
        <f t="shared" si="19"/>
        <v>-</v>
      </c>
      <c r="AD40" s="24" t="str">
        <f t="shared" si="19"/>
        <v>-</v>
      </c>
      <c r="AE40" s="24" t="str">
        <f t="shared" si="19"/>
        <v>-</v>
      </c>
      <c r="AF40" s="24" t="str">
        <f t="shared" si="19"/>
        <v>-</v>
      </c>
    </row>
    <row r="41" spans="2:32" ht="15.75" customHeight="1">
      <c r="B41" s="12" t="s">
        <v>15</v>
      </c>
      <c r="C41" s="40">
        <v>19</v>
      </c>
      <c r="D41" s="41"/>
      <c r="E41" s="40">
        <v>17</v>
      </c>
      <c r="F41" s="41"/>
      <c r="O41" s="24">
        <f>IF((COUNTIF(O36:O40,"d")=1),-ABS($C41-$E41),IF((COUNTIF(O36:O40,"v")=1),ABS($C41-$E41),0))</f>
        <v>2</v>
      </c>
      <c r="P41" s="24">
        <f t="shared" ref="P41:AF41" si="23">IF((COUNTIF(P36:P40,"d")=1),-ABS($C41-$E41),IF((COUNTIF(P36:P40,"v")=1),ABS($C41-$E41),0))</f>
        <v>-2</v>
      </c>
      <c r="Q41" s="24">
        <f t="shared" si="23"/>
        <v>0</v>
      </c>
      <c r="R41" s="24">
        <f t="shared" si="23"/>
        <v>2</v>
      </c>
      <c r="S41" s="24">
        <f t="shared" si="23"/>
        <v>-2</v>
      </c>
      <c r="T41" s="24">
        <f t="shared" si="23"/>
        <v>-2</v>
      </c>
      <c r="U41" s="24">
        <f t="shared" si="23"/>
        <v>2</v>
      </c>
      <c r="V41" s="24">
        <f t="shared" si="23"/>
        <v>2</v>
      </c>
      <c r="W41" s="24">
        <f t="shared" si="23"/>
        <v>-2</v>
      </c>
      <c r="X41" s="24">
        <f t="shared" si="23"/>
        <v>-2</v>
      </c>
      <c r="Y41" s="24">
        <f t="shared" si="23"/>
        <v>0</v>
      </c>
      <c r="Z41" s="24">
        <f t="shared" si="23"/>
        <v>0</v>
      </c>
      <c r="AA41" s="24">
        <f t="shared" si="23"/>
        <v>0</v>
      </c>
      <c r="AB41" s="24">
        <f t="shared" si="23"/>
        <v>0</v>
      </c>
      <c r="AC41" s="24">
        <f t="shared" si="23"/>
        <v>0</v>
      </c>
      <c r="AD41" s="24">
        <f t="shared" si="23"/>
        <v>2</v>
      </c>
      <c r="AE41" s="24">
        <f t="shared" si="23"/>
        <v>0</v>
      </c>
      <c r="AF41" s="24">
        <f t="shared" si="23"/>
        <v>0</v>
      </c>
    </row>
    <row r="43" spans="2:32" ht="15.75" customHeight="1">
      <c r="B43" s="10">
        <v>42001</v>
      </c>
    </row>
    <row r="44" spans="2:32" ht="18.75" customHeight="1">
      <c r="B44" s="11"/>
      <c r="C44" s="40" t="s">
        <v>36</v>
      </c>
      <c r="D44" s="41"/>
      <c r="E44" s="42" t="s">
        <v>37</v>
      </c>
      <c r="F44" s="41"/>
      <c r="P44" s="24"/>
    </row>
    <row r="45" spans="2:32" ht="15.75" customHeight="1">
      <c r="B45" s="13"/>
      <c r="C45" s="28" t="s">
        <v>17</v>
      </c>
      <c r="D45" s="19" t="str">
        <f>IF(C50=E50,"n",IF(C50&gt;E50,"v","d"))</f>
        <v>v</v>
      </c>
      <c r="E45" s="15" t="str">
        <f>IF(C50=E50,"n",IF(C50&lt;E50,"v","d"))</f>
        <v>d</v>
      </c>
      <c r="F45" s="14" t="s">
        <v>6</v>
      </c>
      <c r="O45" s="24" t="str">
        <f>IF(C45=$O$1,D45,IF(F45=$O$1,E45,"-"))</f>
        <v>d</v>
      </c>
      <c r="P45" s="24" t="str">
        <f>IF($C45=$P$1,$D45,IF($F45=$P$1,$E45,"-"))</f>
        <v>-</v>
      </c>
      <c r="Q45" s="24" t="str">
        <f>IF($C45=Q$1,$D45,IF($F45=Q$1,$E45,"-"))</f>
        <v>-</v>
      </c>
      <c r="R45" s="24" t="str">
        <f>IF($C45=R$1,$D45,IF($F45=R$1,$E45,"-"))</f>
        <v>-</v>
      </c>
      <c r="S45" s="24" t="str">
        <f>IF($C45=S$1,$D45,IF($F45=S$1,$E45,"-"))</f>
        <v>-</v>
      </c>
      <c r="T45" s="24" t="str">
        <f t="shared" ref="T45:AF49" si="24">IF($C45=T$1,$D45,IF($F45=T$1,$E45,"-"))</f>
        <v>-</v>
      </c>
      <c r="U45" s="24" t="str">
        <f t="shared" si="24"/>
        <v>-</v>
      </c>
      <c r="V45" s="24" t="str">
        <f t="shared" si="24"/>
        <v>-</v>
      </c>
      <c r="W45" s="24" t="str">
        <f t="shared" si="24"/>
        <v>-</v>
      </c>
      <c r="X45" s="24" t="str">
        <f t="shared" si="24"/>
        <v>v</v>
      </c>
      <c r="Y45" s="24" t="str">
        <f t="shared" si="24"/>
        <v>-</v>
      </c>
      <c r="Z45" s="24" t="str">
        <f t="shared" si="24"/>
        <v>-</v>
      </c>
      <c r="AA45" s="24" t="str">
        <f t="shared" si="24"/>
        <v>-</v>
      </c>
      <c r="AB45" s="24" t="str">
        <f t="shared" si="24"/>
        <v>-</v>
      </c>
      <c r="AC45" s="24" t="str">
        <f t="shared" si="24"/>
        <v>-</v>
      </c>
      <c r="AD45" s="24" t="str">
        <f t="shared" si="24"/>
        <v>-</v>
      </c>
      <c r="AE45" s="24" t="str">
        <f t="shared" si="24"/>
        <v>-</v>
      </c>
      <c r="AF45" s="24" t="str">
        <f t="shared" si="24"/>
        <v>-</v>
      </c>
    </row>
    <row r="46" spans="2:32" ht="15.75" customHeight="1">
      <c r="B46" s="13"/>
      <c r="C46" s="28" t="s">
        <v>31</v>
      </c>
      <c r="D46" s="20" t="str">
        <f>IF(C50=E50,"n",IF(C50&gt;E50,"v","d"))</f>
        <v>v</v>
      </c>
      <c r="E46" s="16" t="str">
        <f>IF(C50=E50,"n",IF(C50&lt;E50,"v","d"))</f>
        <v>d</v>
      </c>
      <c r="F46" s="14" t="s">
        <v>21</v>
      </c>
      <c r="K46" s="5"/>
      <c r="O46" s="24" t="str">
        <f t="shared" ref="O46:O49" si="25">IF(C46=$O$1,D46,IF(F46=$O$1,E46,"-"))</f>
        <v>-</v>
      </c>
      <c r="P46" s="24" t="str">
        <f t="shared" ref="P46:P49" si="26">IF(C46=$P$1,D46,IF(F46=$P$1,E46,"-"))</f>
        <v>-</v>
      </c>
      <c r="Q46" s="24" t="str">
        <f t="shared" ref="Q46:S49" si="27">IF($C46=Q$1,$D46,IF($F46=Q$1,$E46,"-"))</f>
        <v>-</v>
      </c>
      <c r="R46" s="24" t="str">
        <f t="shared" si="27"/>
        <v>-</v>
      </c>
      <c r="S46" s="24" t="str">
        <f t="shared" si="27"/>
        <v>-</v>
      </c>
      <c r="T46" s="24" t="str">
        <f t="shared" si="24"/>
        <v>-</v>
      </c>
      <c r="U46" s="24" t="str">
        <f t="shared" si="24"/>
        <v>-</v>
      </c>
      <c r="V46" s="24" t="str">
        <f t="shared" si="24"/>
        <v>-</v>
      </c>
      <c r="W46" s="24" t="str">
        <f t="shared" si="24"/>
        <v>-</v>
      </c>
      <c r="X46" s="24" t="str">
        <f t="shared" si="24"/>
        <v>-</v>
      </c>
      <c r="Y46" s="24" t="str">
        <f t="shared" si="24"/>
        <v>-</v>
      </c>
      <c r="Z46" s="24" t="str">
        <f t="shared" si="24"/>
        <v>-</v>
      </c>
      <c r="AA46" s="24" t="str">
        <f t="shared" si="24"/>
        <v>-</v>
      </c>
      <c r="AB46" s="24" t="str">
        <f t="shared" si="24"/>
        <v>-</v>
      </c>
      <c r="AC46" s="24" t="str">
        <f t="shared" si="24"/>
        <v>-</v>
      </c>
      <c r="AD46" s="24" t="str">
        <f t="shared" si="24"/>
        <v>-</v>
      </c>
      <c r="AE46" s="24" t="str">
        <f t="shared" si="24"/>
        <v>-</v>
      </c>
      <c r="AF46" s="24" t="str">
        <f t="shared" si="24"/>
        <v>-</v>
      </c>
    </row>
    <row r="47" spans="2:32" ht="15.75" customHeight="1">
      <c r="B47" s="13"/>
      <c r="C47" s="28" t="s">
        <v>33</v>
      </c>
      <c r="D47" s="20" t="str">
        <f>IF(C50=E50,"n",IF(C50&gt;E50,"v","d"))</f>
        <v>v</v>
      </c>
      <c r="E47" s="17" t="str">
        <f>IF(C50=E50,"n",IF(C50&lt;E50,"v","d"))</f>
        <v>d</v>
      </c>
      <c r="F47" s="14" t="s">
        <v>9</v>
      </c>
      <c r="O47" s="24" t="str">
        <f t="shared" si="25"/>
        <v>-</v>
      </c>
      <c r="P47" s="24" t="str">
        <f t="shared" si="26"/>
        <v>-</v>
      </c>
      <c r="Q47" s="24" t="str">
        <f t="shared" si="27"/>
        <v>-</v>
      </c>
      <c r="R47" s="24" t="str">
        <f t="shared" si="27"/>
        <v>-</v>
      </c>
      <c r="S47" s="24" t="str">
        <f t="shared" si="27"/>
        <v>d</v>
      </c>
      <c r="T47" s="24" t="str">
        <f t="shared" si="24"/>
        <v>-</v>
      </c>
      <c r="U47" s="24" t="str">
        <f t="shared" si="24"/>
        <v>-</v>
      </c>
      <c r="V47" s="24" t="str">
        <f t="shared" si="24"/>
        <v>-</v>
      </c>
      <c r="W47" s="24" t="str">
        <f t="shared" si="24"/>
        <v>-</v>
      </c>
      <c r="X47" s="24" t="str">
        <f t="shared" si="24"/>
        <v>-</v>
      </c>
      <c r="Y47" s="24" t="str">
        <f t="shared" si="24"/>
        <v>-</v>
      </c>
      <c r="Z47" s="24" t="str">
        <f t="shared" si="24"/>
        <v>-</v>
      </c>
      <c r="AA47" s="24" t="str">
        <f t="shared" si="24"/>
        <v>-</v>
      </c>
      <c r="AB47" s="24" t="str">
        <f t="shared" si="24"/>
        <v>-</v>
      </c>
      <c r="AC47" s="24" t="str">
        <f t="shared" si="24"/>
        <v>-</v>
      </c>
      <c r="AD47" s="24" t="str">
        <f t="shared" si="24"/>
        <v>-</v>
      </c>
      <c r="AE47" s="24" t="str">
        <f t="shared" si="24"/>
        <v>v</v>
      </c>
      <c r="AF47" s="24" t="str">
        <f t="shared" si="24"/>
        <v>-</v>
      </c>
    </row>
    <row r="48" spans="2:32" ht="15.75" customHeight="1">
      <c r="B48" s="13"/>
      <c r="C48" s="28" t="s">
        <v>25</v>
      </c>
      <c r="D48" s="20" t="str">
        <f>IF(C50=E50,"n",IF(C50&gt;E50,"v","d"))</f>
        <v>v</v>
      </c>
      <c r="E48" s="16" t="str">
        <f>IF(C50=E50,"n",IF(C50&lt;E50,"v","d"))</f>
        <v>d</v>
      </c>
      <c r="F48" s="14" t="s">
        <v>14</v>
      </c>
      <c r="O48" s="24" t="str">
        <f t="shared" si="25"/>
        <v>-</v>
      </c>
      <c r="P48" s="24" t="str">
        <f t="shared" si="26"/>
        <v>-</v>
      </c>
      <c r="Q48" s="24" t="str">
        <f t="shared" si="27"/>
        <v>-</v>
      </c>
      <c r="R48" s="24" t="str">
        <f t="shared" si="27"/>
        <v>-</v>
      </c>
      <c r="S48" s="24" t="str">
        <f t="shared" si="27"/>
        <v>-</v>
      </c>
      <c r="T48" s="24" t="str">
        <f t="shared" si="24"/>
        <v>-</v>
      </c>
      <c r="U48" s="24" t="str">
        <f t="shared" si="24"/>
        <v>-</v>
      </c>
      <c r="V48" s="24" t="str">
        <f t="shared" si="24"/>
        <v>-</v>
      </c>
      <c r="W48" s="24" t="str">
        <f t="shared" si="24"/>
        <v>d</v>
      </c>
      <c r="X48" s="24" t="str">
        <f t="shared" si="24"/>
        <v>-</v>
      </c>
      <c r="Y48" s="24" t="str">
        <f t="shared" si="24"/>
        <v>-</v>
      </c>
      <c r="Z48" s="24" t="str">
        <f t="shared" si="24"/>
        <v>-</v>
      </c>
      <c r="AA48" s="24" t="str">
        <f t="shared" si="24"/>
        <v>-</v>
      </c>
      <c r="AB48" s="24" t="str">
        <f t="shared" si="24"/>
        <v>-</v>
      </c>
      <c r="AC48" s="24" t="str">
        <f t="shared" si="24"/>
        <v>-</v>
      </c>
      <c r="AD48" s="24" t="str">
        <f t="shared" si="24"/>
        <v>-</v>
      </c>
      <c r="AE48" s="24" t="str">
        <f t="shared" si="24"/>
        <v>-</v>
      </c>
      <c r="AF48" s="24" t="str">
        <f t="shared" si="24"/>
        <v>-</v>
      </c>
    </row>
    <row r="49" spans="2:32" ht="15.75" customHeight="1">
      <c r="B49" s="13"/>
      <c r="C49" s="28" t="s">
        <v>32</v>
      </c>
      <c r="D49" s="20" t="str">
        <f>IF(C50=E50,"n",IF(C50&gt;E50,"v","d"))</f>
        <v>v</v>
      </c>
      <c r="E49" s="18" t="str">
        <f>IF(C50=E50,"n",IF(C50&lt;E50,"v","d"))</f>
        <v>d</v>
      </c>
      <c r="F49" s="14" t="s">
        <v>13</v>
      </c>
      <c r="O49" s="24" t="str">
        <f t="shared" si="25"/>
        <v>-</v>
      </c>
      <c r="P49" s="24" t="str">
        <f t="shared" si="26"/>
        <v>-</v>
      </c>
      <c r="Q49" s="24" t="str">
        <f>IF($C49=Q$1,$D49,IF($F49=Q$1,$E49,"-"))</f>
        <v>-</v>
      </c>
      <c r="R49" s="24" t="str">
        <f t="shared" si="27"/>
        <v>-</v>
      </c>
      <c r="S49" s="24" t="str">
        <f t="shared" si="27"/>
        <v>-</v>
      </c>
      <c r="T49" s="24" t="str">
        <f t="shared" si="24"/>
        <v>-</v>
      </c>
      <c r="U49" s="24" t="str">
        <f t="shared" si="24"/>
        <v>-</v>
      </c>
      <c r="V49" s="24" t="str">
        <f t="shared" si="24"/>
        <v>-</v>
      </c>
      <c r="W49" s="24" t="str">
        <f t="shared" si="24"/>
        <v>-</v>
      </c>
      <c r="X49" s="24" t="str">
        <f t="shared" si="24"/>
        <v>-</v>
      </c>
      <c r="Y49" s="24" t="str">
        <f t="shared" si="24"/>
        <v>-</v>
      </c>
      <c r="Z49" s="24" t="str">
        <f t="shared" si="24"/>
        <v>-</v>
      </c>
      <c r="AA49" s="24" t="str">
        <f t="shared" si="24"/>
        <v>-</v>
      </c>
      <c r="AB49" s="24" t="str">
        <f t="shared" si="24"/>
        <v>d</v>
      </c>
      <c r="AC49" s="24" t="str">
        <f t="shared" si="24"/>
        <v>-</v>
      </c>
      <c r="AD49" s="24" t="str">
        <f t="shared" si="24"/>
        <v>-</v>
      </c>
      <c r="AE49" s="24" t="str">
        <f t="shared" si="24"/>
        <v>-</v>
      </c>
      <c r="AF49" s="24" t="str">
        <f t="shared" si="24"/>
        <v>-</v>
      </c>
    </row>
    <row r="50" spans="2:32" ht="15.75" customHeight="1">
      <c r="B50" s="12" t="s">
        <v>15</v>
      </c>
      <c r="C50" s="40">
        <v>25</v>
      </c>
      <c r="D50" s="41"/>
      <c r="E50" s="40">
        <v>21</v>
      </c>
      <c r="F50" s="41"/>
      <c r="O50" s="24">
        <f>IF((COUNTIF(O45:O49,"d")=1),-ABS($C50-$E50),IF((COUNTIF(O45:O49,"v")=1),ABS($C50-$E50),0))</f>
        <v>-4</v>
      </c>
      <c r="P50" s="24">
        <f t="shared" ref="P50:AF50" si="28">IF((COUNTIF(P45:P49,"d")=1),-ABS($C50-$E50),IF((COUNTIF(P45:P49,"v")=1),ABS($C50-$E50),0))</f>
        <v>0</v>
      </c>
      <c r="Q50" s="24">
        <f t="shared" si="28"/>
        <v>0</v>
      </c>
      <c r="R50" s="24">
        <f t="shared" si="28"/>
        <v>0</v>
      </c>
      <c r="S50" s="24">
        <f t="shared" si="28"/>
        <v>-4</v>
      </c>
      <c r="T50" s="24">
        <f t="shared" si="28"/>
        <v>0</v>
      </c>
      <c r="U50" s="24">
        <f t="shared" si="28"/>
        <v>0</v>
      </c>
      <c r="V50" s="24">
        <f t="shared" si="28"/>
        <v>0</v>
      </c>
      <c r="W50" s="24">
        <f t="shared" si="28"/>
        <v>-4</v>
      </c>
      <c r="X50" s="24">
        <f t="shared" si="28"/>
        <v>4</v>
      </c>
      <c r="Y50" s="24">
        <f t="shared" si="28"/>
        <v>0</v>
      </c>
      <c r="Z50" s="24">
        <f t="shared" si="28"/>
        <v>0</v>
      </c>
      <c r="AA50" s="24">
        <f t="shared" si="28"/>
        <v>0</v>
      </c>
      <c r="AB50" s="24">
        <f t="shared" si="28"/>
        <v>-4</v>
      </c>
      <c r="AC50" s="24">
        <f t="shared" si="28"/>
        <v>0</v>
      </c>
      <c r="AD50" s="24">
        <f t="shared" si="28"/>
        <v>0</v>
      </c>
      <c r="AE50" s="24">
        <f t="shared" si="28"/>
        <v>4</v>
      </c>
      <c r="AF50" s="24">
        <f t="shared" si="28"/>
        <v>0</v>
      </c>
    </row>
    <row r="52" spans="2:32" ht="15.75" customHeight="1">
      <c r="B52" s="10">
        <v>41917</v>
      </c>
    </row>
    <row r="53" spans="2:32" ht="18.75" customHeight="1">
      <c r="B53" s="11"/>
      <c r="C53" s="40" t="s">
        <v>36</v>
      </c>
      <c r="D53" s="41"/>
      <c r="E53" s="42" t="s">
        <v>37</v>
      </c>
      <c r="F53" s="41"/>
      <c r="P53" s="24"/>
    </row>
    <row r="54" spans="2:32" ht="15.75" customHeight="1">
      <c r="B54" s="13"/>
      <c r="C54" s="28" t="s">
        <v>6</v>
      </c>
      <c r="D54" s="19" t="str">
        <f>IF(C59=E59,"n",IF(C59&gt;E59,"v","d"))</f>
        <v>n</v>
      </c>
      <c r="E54" s="15" t="str">
        <f>IF(C59=E59,"n",IF(C59&lt;E59,"v","d"))</f>
        <v>n</v>
      </c>
      <c r="F54" s="14" t="s">
        <v>5</v>
      </c>
      <c r="O54" s="24" t="str">
        <f>IF(C54=$O$1,D54,IF(F54=$O$1,E54,"-"))</f>
        <v>n</v>
      </c>
      <c r="P54" s="24" t="str">
        <f>IF($C54=$P$1,$D54,IF($F54=$P$1,$E54,"-"))</f>
        <v>n</v>
      </c>
      <c r="Q54" s="24" t="str">
        <f>IF($C54=Q$1,$D54,IF($F54=Q$1,$E54,"-"))</f>
        <v>-</v>
      </c>
      <c r="R54" s="24" t="str">
        <f>IF($C54=R$1,$D54,IF($F54=R$1,$E54,"-"))</f>
        <v>-</v>
      </c>
      <c r="S54" s="24" t="str">
        <f>IF($C54=S$1,$D54,IF($F54=S$1,$E54,"-"))</f>
        <v>-</v>
      </c>
      <c r="T54" s="24" t="str">
        <f t="shared" ref="T54:AF58" si="29">IF($C54=T$1,$D54,IF($F54=T$1,$E54,"-"))</f>
        <v>-</v>
      </c>
      <c r="U54" s="24" t="str">
        <f t="shared" si="29"/>
        <v>-</v>
      </c>
      <c r="V54" s="24" t="str">
        <f t="shared" si="29"/>
        <v>-</v>
      </c>
      <c r="W54" s="24" t="str">
        <f t="shared" si="29"/>
        <v>-</v>
      </c>
      <c r="X54" s="24" t="str">
        <f t="shared" si="29"/>
        <v>-</v>
      </c>
      <c r="Y54" s="24" t="str">
        <f t="shared" si="29"/>
        <v>-</v>
      </c>
      <c r="Z54" s="24" t="str">
        <f t="shared" si="29"/>
        <v>-</v>
      </c>
      <c r="AA54" s="24" t="str">
        <f t="shared" si="29"/>
        <v>-</v>
      </c>
      <c r="AB54" s="24" t="str">
        <f t="shared" si="29"/>
        <v>-</v>
      </c>
      <c r="AC54" s="24" t="str">
        <f t="shared" si="29"/>
        <v>-</v>
      </c>
      <c r="AD54" s="24" t="str">
        <f t="shared" si="29"/>
        <v>-</v>
      </c>
      <c r="AE54" s="24" t="str">
        <f t="shared" si="29"/>
        <v>-</v>
      </c>
      <c r="AF54" s="24" t="str">
        <f t="shared" si="29"/>
        <v>-</v>
      </c>
    </row>
    <row r="55" spans="2:32" ht="15.75" customHeight="1">
      <c r="B55" s="13"/>
      <c r="C55" s="28" t="s">
        <v>17</v>
      </c>
      <c r="D55" s="20" t="str">
        <f>IF(C59=E59,"n",IF(C59&gt;E59,"v","d"))</f>
        <v>n</v>
      </c>
      <c r="E55" s="16" t="str">
        <f>IF(C59=E59,"n",IF(C59&lt;E59,"v","d"))</f>
        <v>n</v>
      </c>
      <c r="F55" s="14" t="s">
        <v>10</v>
      </c>
      <c r="K55" s="5"/>
      <c r="O55" s="24" t="str">
        <f t="shared" ref="O55:O58" si="30">IF(C55=$O$1,D55,IF(F55=$O$1,E55,"-"))</f>
        <v>-</v>
      </c>
      <c r="P55" s="24" t="str">
        <f t="shared" ref="P55:P58" si="31">IF(C55=$P$1,D55,IF(F55=$P$1,E55,"-"))</f>
        <v>-</v>
      </c>
      <c r="Q55" s="24" t="str">
        <f t="shared" ref="Q55:S58" si="32">IF($C55=Q$1,$D55,IF($F55=Q$1,$E55,"-"))</f>
        <v>n</v>
      </c>
      <c r="R55" s="24" t="str">
        <f t="shared" si="32"/>
        <v>-</v>
      </c>
      <c r="S55" s="24" t="str">
        <f t="shared" si="32"/>
        <v>-</v>
      </c>
      <c r="T55" s="24" t="str">
        <f t="shared" si="29"/>
        <v>-</v>
      </c>
      <c r="U55" s="24" t="str">
        <f t="shared" si="29"/>
        <v>-</v>
      </c>
      <c r="V55" s="24" t="str">
        <f t="shared" si="29"/>
        <v>-</v>
      </c>
      <c r="W55" s="24" t="str">
        <f t="shared" si="29"/>
        <v>-</v>
      </c>
      <c r="X55" s="24" t="str">
        <f t="shared" si="29"/>
        <v>n</v>
      </c>
      <c r="Y55" s="24" t="str">
        <f t="shared" si="29"/>
        <v>-</v>
      </c>
      <c r="Z55" s="24" t="str">
        <f t="shared" si="29"/>
        <v>-</v>
      </c>
      <c r="AA55" s="24" t="str">
        <f t="shared" si="29"/>
        <v>-</v>
      </c>
      <c r="AB55" s="24" t="str">
        <f t="shared" si="29"/>
        <v>-</v>
      </c>
      <c r="AC55" s="24" t="str">
        <f t="shared" si="29"/>
        <v>-</v>
      </c>
      <c r="AD55" s="24" t="str">
        <f t="shared" si="29"/>
        <v>-</v>
      </c>
      <c r="AE55" s="24" t="str">
        <f t="shared" si="29"/>
        <v>-</v>
      </c>
      <c r="AF55" s="24" t="str">
        <f t="shared" si="29"/>
        <v>-</v>
      </c>
    </row>
    <row r="56" spans="2:32" ht="15.75" customHeight="1">
      <c r="B56" s="13"/>
      <c r="C56" s="28" t="s">
        <v>8</v>
      </c>
      <c r="D56" s="20" t="str">
        <f>IF(C59=E59,"n",IF(C59&gt;E59,"v","d"))</f>
        <v>n</v>
      </c>
      <c r="E56" s="17" t="str">
        <f>IF(C59=E59,"n",IF(C59&lt;E59,"v","d"))</f>
        <v>n</v>
      </c>
      <c r="F56" s="14" t="s">
        <v>14</v>
      </c>
      <c r="O56" s="24" t="str">
        <f t="shared" si="30"/>
        <v>-</v>
      </c>
      <c r="P56" s="24" t="str">
        <f t="shared" si="31"/>
        <v>-</v>
      </c>
      <c r="Q56" s="24" t="str">
        <f t="shared" si="32"/>
        <v>-</v>
      </c>
      <c r="R56" s="24" t="str">
        <f t="shared" si="32"/>
        <v>n</v>
      </c>
      <c r="S56" s="24" t="str">
        <f t="shared" si="32"/>
        <v>-</v>
      </c>
      <c r="T56" s="24" t="str">
        <f t="shared" si="29"/>
        <v>-</v>
      </c>
      <c r="U56" s="24" t="str">
        <f t="shared" si="29"/>
        <v>-</v>
      </c>
      <c r="V56" s="24" t="str">
        <f t="shared" si="29"/>
        <v>-</v>
      </c>
      <c r="W56" s="24" t="str">
        <f t="shared" si="29"/>
        <v>n</v>
      </c>
      <c r="X56" s="24" t="str">
        <f t="shared" si="29"/>
        <v>-</v>
      </c>
      <c r="Y56" s="24" t="str">
        <f t="shared" si="29"/>
        <v>-</v>
      </c>
      <c r="Z56" s="24" t="str">
        <f t="shared" si="29"/>
        <v>-</v>
      </c>
      <c r="AA56" s="24" t="str">
        <f t="shared" si="29"/>
        <v>-</v>
      </c>
      <c r="AB56" s="24" t="str">
        <f t="shared" si="29"/>
        <v>-</v>
      </c>
      <c r="AC56" s="24" t="str">
        <f t="shared" si="29"/>
        <v>-</v>
      </c>
      <c r="AD56" s="24" t="str">
        <f t="shared" si="29"/>
        <v>-</v>
      </c>
      <c r="AE56" s="24" t="str">
        <f t="shared" si="29"/>
        <v>-</v>
      </c>
      <c r="AF56" s="24" t="str">
        <f t="shared" si="29"/>
        <v>-</v>
      </c>
    </row>
    <row r="57" spans="2:32" ht="15.75" customHeight="1">
      <c r="B57" s="13"/>
      <c r="C57" s="28" t="s">
        <v>9</v>
      </c>
      <c r="D57" s="20" t="str">
        <f>IF(C59=E59,"n",IF(C59&gt;E59,"v","d"))</f>
        <v>n</v>
      </c>
      <c r="E57" s="16" t="str">
        <f>IF(C59=E59,"n",IF(C59&lt;E59,"v","d"))</f>
        <v>n</v>
      </c>
      <c r="F57" s="14" t="s">
        <v>20</v>
      </c>
      <c r="O57" s="24" t="str">
        <f t="shared" si="30"/>
        <v>-</v>
      </c>
      <c r="P57" s="24" t="str">
        <f t="shared" si="31"/>
        <v>-</v>
      </c>
      <c r="Q57" s="24" t="str">
        <f t="shared" si="32"/>
        <v>-</v>
      </c>
      <c r="R57" s="24" t="str">
        <f t="shared" si="32"/>
        <v>-</v>
      </c>
      <c r="S57" s="24" t="str">
        <f t="shared" si="32"/>
        <v>n</v>
      </c>
      <c r="T57" s="24" t="str">
        <f t="shared" si="29"/>
        <v>-</v>
      </c>
      <c r="U57" s="24" t="str">
        <f t="shared" si="29"/>
        <v>-</v>
      </c>
      <c r="V57" s="24" t="str">
        <f t="shared" si="29"/>
        <v>-</v>
      </c>
      <c r="W57" s="24" t="str">
        <f t="shared" si="29"/>
        <v>-</v>
      </c>
      <c r="X57" s="24" t="str">
        <f t="shared" si="29"/>
        <v>-</v>
      </c>
      <c r="Y57" s="24" t="str">
        <f t="shared" si="29"/>
        <v>-</v>
      </c>
      <c r="Z57" s="24" t="str">
        <f t="shared" si="29"/>
        <v>-</v>
      </c>
      <c r="AA57" s="24" t="str">
        <f t="shared" si="29"/>
        <v>-</v>
      </c>
      <c r="AB57" s="24" t="str">
        <f t="shared" si="29"/>
        <v>-</v>
      </c>
      <c r="AC57" s="24" t="str">
        <f t="shared" si="29"/>
        <v>-</v>
      </c>
      <c r="AD57" s="24" t="str">
        <f t="shared" si="29"/>
        <v>-</v>
      </c>
      <c r="AE57" s="24" t="str">
        <f t="shared" si="29"/>
        <v>-</v>
      </c>
      <c r="AF57" s="24" t="str">
        <f t="shared" si="29"/>
        <v>n</v>
      </c>
    </row>
    <row r="58" spans="2:32" ht="15.75" customHeight="1">
      <c r="B58" s="13"/>
      <c r="C58" s="28" t="s">
        <v>11</v>
      </c>
      <c r="D58" s="20" t="str">
        <f>IF(C59=E59,"n",IF(C59&gt;E59,"v","d"))</f>
        <v>n</v>
      </c>
      <c r="E58" s="18" t="str">
        <f>IF(C59=E59,"n",IF(C59&lt;E59,"v","d"))</f>
        <v>n</v>
      </c>
      <c r="F58" s="14" t="s">
        <v>13</v>
      </c>
      <c r="O58" s="24" t="str">
        <f t="shared" si="30"/>
        <v>-</v>
      </c>
      <c r="P58" s="24" t="str">
        <f t="shared" si="31"/>
        <v>-</v>
      </c>
      <c r="Q58" s="24" t="str">
        <f>IF($C58=Q$1,$D58,IF($F58=Q$1,$E58,"-"))</f>
        <v>-</v>
      </c>
      <c r="R58" s="24" t="str">
        <f t="shared" si="32"/>
        <v>-</v>
      </c>
      <c r="S58" s="24" t="str">
        <f t="shared" si="32"/>
        <v>-</v>
      </c>
      <c r="T58" s="24" t="str">
        <f t="shared" si="29"/>
        <v>-</v>
      </c>
      <c r="U58" s="24" t="str">
        <f t="shared" si="29"/>
        <v>-</v>
      </c>
      <c r="V58" s="24" t="str">
        <f t="shared" si="29"/>
        <v>-</v>
      </c>
      <c r="W58" s="24" t="str">
        <f t="shared" si="29"/>
        <v>-</v>
      </c>
      <c r="X58" s="24" t="str">
        <f t="shared" si="29"/>
        <v>-</v>
      </c>
      <c r="Y58" s="24" t="str">
        <f t="shared" si="29"/>
        <v>-</v>
      </c>
      <c r="Z58" s="24" t="str">
        <f t="shared" si="29"/>
        <v>-</v>
      </c>
      <c r="AA58" s="24" t="str">
        <f t="shared" si="29"/>
        <v>n</v>
      </c>
      <c r="AB58" s="24" t="str">
        <f t="shared" si="29"/>
        <v>n</v>
      </c>
      <c r="AC58" s="24" t="str">
        <f t="shared" si="29"/>
        <v>-</v>
      </c>
      <c r="AD58" s="24" t="str">
        <f t="shared" si="29"/>
        <v>-</v>
      </c>
      <c r="AE58" s="24" t="str">
        <f t="shared" si="29"/>
        <v>-</v>
      </c>
      <c r="AF58" s="24" t="str">
        <f t="shared" si="29"/>
        <v>-</v>
      </c>
    </row>
    <row r="59" spans="2:32" ht="15.75" customHeight="1">
      <c r="B59" s="12" t="s">
        <v>15</v>
      </c>
      <c r="C59" s="40">
        <v>16</v>
      </c>
      <c r="D59" s="41"/>
      <c r="E59" s="40">
        <v>16</v>
      </c>
      <c r="F59" s="41"/>
      <c r="O59" s="24">
        <f>IF((COUNTIF(O54:O58,"d")=1),-ABS($C59-$E59),IF((COUNTIF(O54:O58,"v")=1),ABS($C59-$E59),0))</f>
        <v>0</v>
      </c>
      <c r="P59" s="24">
        <f t="shared" ref="P59:AF59" si="33">IF((COUNTIF(P54:P58,"d")=1),-ABS($C59-$E59),IF((COUNTIF(P54:P58,"v")=1),ABS($C59-$E59),0))</f>
        <v>0</v>
      </c>
      <c r="Q59" s="24">
        <f t="shared" si="33"/>
        <v>0</v>
      </c>
      <c r="R59" s="24">
        <f t="shared" si="33"/>
        <v>0</v>
      </c>
      <c r="S59" s="24">
        <f t="shared" si="33"/>
        <v>0</v>
      </c>
      <c r="T59" s="24">
        <f t="shared" si="33"/>
        <v>0</v>
      </c>
      <c r="U59" s="24">
        <f t="shared" si="33"/>
        <v>0</v>
      </c>
      <c r="V59" s="24">
        <f t="shared" si="33"/>
        <v>0</v>
      </c>
      <c r="W59" s="24">
        <f t="shared" si="33"/>
        <v>0</v>
      </c>
      <c r="X59" s="24">
        <f t="shared" si="33"/>
        <v>0</v>
      </c>
      <c r="Y59" s="24">
        <f t="shared" si="33"/>
        <v>0</v>
      </c>
      <c r="Z59" s="24">
        <f t="shared" si="33"/>
        <v>0</v>
      </c>
      <c r="AA59" s="24">
        <f t="shared" si="33"/>
        <v>0</v>
      </c>
      <c r="AB59" s="24">
        <f t="shared" si="33"/>
        <v>0</v>
      </c>
      <c r="AC59" s="24">
        <f t="shared" si="33"/>
        <v>0</v>
      </c>
      <c r="AD59" s="24">
        <f t="shared" si="33"/>
        <v>0</v>
      </c>
      <c r="AE59" s="24">
        <f t="shared" si="33"/>
        <v>0</v>
      </c>
      <c r="AF59" s="24">
        <f t="shared" si="33"/>
        <v>0</v>
      </c>
    </row>
    <row r="61" spans="2:32" ht="15.75" customHeight="1">
      <c r="B61" s="10" t="s">
        <v>34</v>
      </c>
    </row>
    <row r="62" spans="2:32" ht="18.75" customHeight="1">
      <c r="B62" s="11"/>
      <c r="C62" s="40" t="s">
        <v>36</v>
      </c>
      <c r="D62" s="41"/>
      <c r="E62" s="42" t="s">
        <v>37</v>
      </c>
      <c r="F62" s="41"/>
      <c r="P62" s="24"/>
    </row>
    <row r="63" spans="2:32" ht="15.75" customHeight="1">
      <c r="B63" s="13"/>
      <c r="C63" s="28" t="s">
        <v>8</v>
      </c>
      <c r="D63" s="19" t="str">
        <f>IF(C68=E68,"n",IF(C68&gt;E68,"v","d"))</f>
        <v>v</v>
      </c>
      <c r="E63" s="15" t="str">
        <f>IF(C68=E68,"n",IF(C68&lt;E68,"v","d"))</f>
        <v>d</v>
      </c>
      <c r="F63" s="14" t="s">
        <v>5</v>
      </c>
      <c r="O63" s="24" t="str">
        <f>IF(C63=$O$1,D63,IF(F63=$O$1,E63,"-"))</f>
        <v>-</v>
      </c>
      <c r="P63" s="24" t="str">
        <f>IF($C63=$P$1,$D63,IF($F63=$P$1,$E63,"-"))</f>
        <v>d</v>
      </c>
      <c r="Q63" s="24" t="str">
        <f>IF($C63=Q$1,$D63,IF($F63=Q$1,$E63,"-"))</f>
        <v>-</v>
      </c>
      <c r="R63" s="24" t="str">
        <f>IF($C63=R$1,$D63,IF($F63=R$1,$E63,"-"))</f>
        <v>v</v>
      </c>
      <c r="S63" s="24" t="str">
        <f>IF($C63=S$1,$D63,IF($F63=S$1,$E63,"-"))</f>
        <v>-</v>
      </c>
      <c r="T63" s="24" t="str">
        <f t="shared" ref="T63:AF67" si="34">IF($C63=T$1,$D63,IF($F63=T$1,$E63,"-"))</f>
        <v>-</v>
      </c>
      <c r="U63" s="24" t="str">
        <f t="shared" si="34"/>
        <v>-</v>
      </c>
      <c r="V63" s="24" t="str">
        <f t="shared" si="34"/>
        <v>-</v>
      </c>
      <c r="W63" s="24" t="str">
        <f t="shared" si="34"/>
        <v>-</v>
      </c>
      <c r="X63" s="24" t="str">
        <f t="shared" si="34"/>
        <v>-</v>
      </c>
      <c r="Y63" s="24" t="str">
        <f t="shared" si="34"/>
        <v>-</v>
      </c>
      <c r="Z63" s="24" t="str">
        <f t="shared" si="34"/>
        <v>-</v>
      </c>
      <c r="AA63" s="24" t="str">
        <f t="shared" si="34"/>
        <v>-</v>
      </c>
      <c r="AB63" s="24" t="str">
        <f t="shared" si="34"/>
        <v>-</v>
      </c>
      <c r="AC63" s="24" t="str">
        <f t="shared" si="34"/>
        <v>-</v>
      </c>
      <c r="AD63" s="24" t="str">
        <f t="shared" si="34"/>
        <v>-</v>
      </c>
      <c r="AE63" s="24" t="str">
        <f t="shared" si="34"/>
        <v>-</v>
      </c>
      <c r="AF63" s="24" t="str">
        <f t="shared" si="34"/>
        <v>-</v>
      </c>
    </row>
    <row r="64" spans="2:32" ht="15.75" customHeight="1">
      <c r="B64" s="13"/>
      <c r="C64" s="28" t="s">
        <v>6</v>
      </c>
      <c r="D64" s="20" t="str">
        <f>IF(C68=E68,"n",IF(C68&gt;E68,"v","d"))</f>
        <v>v</v>
      </c>
      <c r="E64" s="16" t="str">
        <f>IF(C68=E68,"n",IF(C68&lt;E68,"v","d"))</f>
        <v>d</v>
      </c>
      <c r="F64" s="14" t="s">
        <v>7</v>
      </c>
      <c r="K64" s="5"/>
      <c r="O64" s="24" t="str">
        <f t="shared" ref="O64:O67" si="35">IF(C64=$O$1,D64,IF(F64=$O$1,E64,"-"))</f>
        <v>v</v>
      </c>
      <c r="P64" s="24" t="str">
        <f t="shared" ref="P64:P67" si="36">IF(C64=$P$1,D64,IF(F64=$P$1,E64,"-"))</f>
        <v>-</v>
      </c>
      <c r="Q64" s="24" t="str">
        <f t="shared" ref="Q64:S67" si="37">IF($C64=Q$1,$D64,IF($F64=Q$1,$E64,"-"))</f>
        <v>-</v>
      </c>
      <c r="R64" s="24" t="str">
        <f t="shared" si="37"/>
        <v>-</v>
      </c>
      <c r="S64" s="24" t="str">
        <f t="shared" si="37"/>
        <v>-</v>
      </c>
      <c r="T64" s="24" t="str">
        <f t="shared" si="34"/>
        <v>d</v>
      </c>
      <c r="U64" s="24" t="str">
        <f t="shared" si="34"/>
        <v>-</v>
      </c>
      <c r="V64" s="24" t="str">
        <f t="shared" si="34"/>
        <v>-</v>
      </c>
      <c r="W64" s="24" t="str">
        <f t="shared" si="34"/>
        <v>-</v>
      </c>
      <c r="X64" s="24" t="str">
        <f t="shared" si="34"/>
        <v>-</v>
      </c>
      <c r="Y64" s="24" t="str">
        <f t="shared" si="34"/>
        <v>-</v>
      </c>
      <c r="Z64" s="24" t="str">
        <f t="shared" si="34"/>
        <v>-</v>
      </c>
      <c r="AA64" s="24" t="str">
        <f t="shared" si="34"/>
        <v>-</v>
      </c>
      <c r="AB64" s="24" t="str">
        <f t="shared" si="34"/>
        <v>-</v>
      </c>
      <c r="AC64" s="24" t="str">
        <f t="shared" si="34"/>
        <v>-</v>
      </c>
      <c r="AD64" s="24" t="str">
        <f t="shared" si="34"/>
        <v>-</v>
      </c>
      <c r="AE64" s="24" t="str">
        <f t="shared" si="34"/>
        <v>-</v>
      </c>
      <c r="AF64" s="24" t="str">
        <f t="shared" si="34"/>
        <v>-</v>
      </c>
    </row>
    <row r="65" spans="2:32" ht="15.75" customHeight="1">
      <c r="B65" s="13"/>
      <c r="C65" s="28" t="s">
        <v>10</v>
      </c>
      <c r="D65" s="20" t="str">
        <f>IF(C68=E68,"n",IF(C68&gt;E68,"v","d"))</f>
        <v>v</v>
      </c>
      <c r="E65" s="17" t="str">
        <f>IF(C68=E68,"n",IF(C68&lt;E68,"v","d"))</f>
        <v>d</v>
      </c>
      <c r="F65" s="14" t="s">
        <v>9</v>
      </c>
      <c r="O65" s="24" t="str">
        <f t="shared" si="35"/>
        <v>-</v>
      </c>
      <c r="P65" s="24" t="str">
        <f t="shared" si="36"/>
        <v>-</v>
      </c>
      <c r="Q65" s="24" t="str">
        <f t="shared" si="37"/>
        <v>v</v>
      </c>
      <c r="R65" s="24" t="str">
        <f t="shared" si="37"/>
        <v>-</v>
      </c>
      <c r="S65" s="24" t="str">
        <f t="shared" si="37"/>
        <v>d</v>
      </c>
      <c r="T65" s="24" t="str">
        <f t="shared" si="34"/>
        <v>-</v>
      </c>
      <c r="U65" s="24" t="str">
        <f t="shared" si="34"/>
        <v>-</v>
      </c>
      <c r="V65" s="24" t="str">
        <f t="shared" si="34"/>
        <v>-</v>
      </c>
      <c r="W65" s="24" t="str">
        <f t="shared" si="34"/>
        <v>-</v>
      </c>
      <c r="X65" s="24" t="str">
        <f t="shared" si="34"/>
        <v>-</v>
      </c>
      <c r="Y65" s="24" t="str">
        <f t="shared" si="34"/>
        <v>-</v>
      </c>
      <c r="Z65" s="24" t="str">
        <f t="shared" si="34"/>
        <v>-</v>
      </c>
      <c r="AA65" s="24" t="str">
        <f t="shared" si="34"/>
        <v>-</v>
      </c>
      <c r="AB65" s="24" t="str">
        <f t="shared" si="34"/>
        <v>-</v>
      </c>
      <c r="AC65" s="24" t="str">
        <f t="shared" si="34"/>
        <v>-</v>
      </c>
      <c r="AD65" s="24" t="str">
        <f t="shared" si="34"/>
        <v>-</v>
      </c>
      <c r="AE65" s="24" t="str">
        <f t="shared" si="34"/>
        <v>-</v>
      </c>
      <c r="AF65" s="24" t="str">
        <f t="shared" si="34"/>
        <v>-</v>
      </c>
    </row>
    <row r="66" spans="2:32" ht="15.75" customHeight="1">
      <c r="B66" s="13"/>
      <c r="C66" s="28" t="s">
        <v>13</v>
      </c>
      <c r="D66" s="20" t="str">
        <f>IF(C68=E68,"n",IF(C68&gt;E68,"v","d"))</f>
        <v>v</v>
      </c>
      <c r="E66" s="16" t="str">
        <f>IF(C68=E68,"n",IF(C68&lt;E68,"v","d"))</f>
        <v>d</v>
      </c>
      <c r="F66" s="14" t="s">
        <v>12</v>
      </c>
      <c r="O66" s="24" t="str">
        <f t="shared" si="35"/>
        <v>-</v>
      </c>
      <c r="P66" s="24" t="str">
        <f t="shared" si="36"/>
        <v>-</v>
      </c>
      <c r="Q66" s="24" t="str">
        <f t="shared" si="37"/>
        <v>-</v>
      </c>
      <c r="R66" s="24" t="str">
        <f t="shared" si="37"/>
        <v>-</v>
      </c>
      <c r="S66" s="24" t="str">
        <f t="shared" si="37"/>
        <v>-</v>
      </c>
      <c r="T66" s="24" t="str">
        <f t="shared" si="34"/>
        <v>-</v>
      </c>
      <c r="U66" s="24" t="str">
        <f t="shared" si="34"/>
        <v>d</v>
      </c>
      <c r="V66" s="24" t="str">
        <f t="shared" si="34"/>
        <v>-</v>
      </c>
      <c r="W66" s="24" t="str">
        <f t="shared" si="34"/>
        <v>-</v>
      </c>
      <c r="X66" s="24" t="str">
        <f t="shared" si="34"/>
        <v>-</v>
      </c>
      <c r="Y66" s="24" t="str">
        <f t="shared" si="34"/>
        <v>-</v>
      </c>
      <c r="Z66" s="24" t="str">
        <f t="shared" si="34"/>
        <v>-</v>
      </c>
      <c r="AA66" s="24" t="str">
        <f t="shared" si="34"/>
        <v>-</v>
      </c>
      <c r="AB66" s="24" t="str">
        <f t="shared" si="34"/>
        <v>v</v>
      </c>
      <c r="AC66" s="24" t="str">
        <f t="shared" si="34"/>
        <v>-</v>
      </c>
      <c r="AD66" s="24" t="str">
        <f t="shared" si="34"/>
        <v>-</v>
      </c>
      <c r="AE66" s="24" t="str">
        <f t="shared" si="34"/>
        <v>-</v>
      </c>
      <c r="AF66" s="24" t="str">
        <f t="shared" si="34"/>
        <v>-</v>
      </c>
    </row>
    <row r="67" spans="2:32" ht="15.75" customHeight="1">
      <c r="B67" s="13"/>
      <c r="C67" s="28" t="s">
        <v>11</v>
      </c>
      <c r="D67" s="20" t="str">
        <f>IF(C68=E68,"n",IF(C68&gt;E68,"v","d"))</f>
        <v>v</v>
      </c>
      <c r="E67" s="18" t="str">
        <f>IF(C68=E68,"n",IF(C68&lt;E68,"v","d"))</f>
        <v>d</v>
      </c>
      <c r="F67" s="14" t="s">
        <v>14</v>
      </c>
      <c r="O67" s="24" t="str">
        <f t="shared" si="35"/>
        <v>-</v>
      </c>
      <c r="P67" s="24" t="str">
        <f t="shared" si="36"/>
        <v>-</v>
      </c>
      <c r="Q67" s="24" t="str">
        <f>IF($C67=Q$1,$D67,IF($F67=Q$1,$E67,"-"))</f>
        <v>-</v>
      </c>
      <c r="R67" s="24" t="str">
        <f t="shared" si="37"/>
        <v>-</v>
      </c>
      <c r="S67" s="24" t="str">
        <f t="shared" si="37"/>
        <v>-</v>
      </c>
      <c r="T67" s="24" t="str">
        <f t="shared" si="34"/>
        <v>-</v>
      </c>
      <c r="U67" s="24" t="str">
        <f t="shared" si="34"/>
        <v>-</v>
      </c>
      <c r="V67" s="24" t="str">
        <f t="shared" si="34"/>
        <v>-</v>
      </c>
      <c r="W67" s="24" t="str">
        <f t="shared" si="34"/>
        <v>d</v>
      </c>
      <c r="X67" s="24" t="str">
        <f t="shared" si="34"/>
        <v>-</v>
      </c>
      <c r="Y67" s="24" t="str">
        <f t="shared" si="34"/>
        <v>-</v>
      </c>
      <c r="Z67" s="24" t="str">
        <f t="shared" si="34"/>
        <v>-</v>
      </c>
      <c r="AA67" s="24" t="str">
        <f t="shared" si="34"/>
        <v>v</v>
      </c>
      <c r="AB67" s="24" t="str">
        <f t="shared" si="34"/>
        <v>-</v>
      </c>
      <c r="AC67" s="24" t="str">
        <f t="shared" si="34"/>
        <v>-</v>
      </c>
      <c r="AD67" s="24" t="str">
        <f t="shared" si="34"/>
        <v>-</v>
      </c>
      <c r="AE67" s="24" t="str">
        <f t="shared" si="34"/>
        <v>-</v>
      </c>
      <c r="AF67" s="24" t="str">
        <f t="shared" si="34"/>
        <v>-</v>
      </c>
    </row>
    <row r="68" spans="2:32" ht="15.75" customHeight="1">
      <c r="B68" s="12" t="s">
        <v>15</v>
      </c>
      <c r="C68" s="40">
        <v>23</v>
      </c>
      <c r="D68" s="41"/>
      <c r="E68" s="40">
        <v>21</v>
      </c>
      <c r="F68" s="41"/>
      <c r="O68" s="24">
        <f>IF((COUNTIF(O63:O67,"d")=1),-ABS($C68-$E68),IF((COUNTIF(O63:O67,"v")=1),ABS($C68-$E68),0))</f>
        <v>2</v>
      </c>
      <c r="P68" s="24">
        <f t="shared" ref="P68:AF68" si="38">IF((COUNTIF(P63:P67,"d")=1),-ABS($C68-$E68),IF((COUNTIF(P63:P67,"v")=1),ABS($C68-$E68),0))</f>
        <v>-2</v>
      </c>
      <c r="Q68" s="24">
        <f t="shared" si="38"/>
        <v>2</v>
      </c>
      <c r="R68" s="24">
        <f t="shared" si="38"/>
        <v>2</v>
      </c>
      <c r="S68" s="24">
        <f t="shared" si="38"/>
        <v>-2</v>
      </c>
      <c r="T68" s="24">
        <f t="shared" si="38"/>
        <v>-2</v>
      </c>
      <c r="U68" s="24">
        <f t="shared" si="38"/>
        <v>-2</v>
      </c>
      <c r="V68" s="24">
        <f t="shared" si="38"/>
        <v>0</v>
      </c>
      <c r="W68" s="24">
        <f t="shared" si="38"/>
        <v>-2</v>
      </c>
      <c r="X68" s="24">
        <f t="shared" si="38"/>
        <v>0</v>
      </c>
      <c r="Y68" s="24">
        <f t="shared" si="38"/>
        <v>0</v>
      </c>
      <c r="Z68" s="24">
        <f t="shared" si="38"/>
        <v>0</v>
      </c>
      <c r="AA68" s="24">
        <f t="shared" si="38"/>
        <v>2</v>
      </c>
      <c r="AB68" s="24">
        <f t="shared" si="38"/>
        <v>2</v>
      </c>
      <c r="AC68" s="24">
        <f t="shared" si="38"/>
        <v>0</v>
      </c>
      <c r="AD68" s="24">
        <f t="shared" si="38"/>
        <v>0</v>
      </c>
      <c r="AE68" s="24">
        <f t="shared" si="38"/>
        <v>0</v>
      </c>
      <c r="AF68" s="24">
        <f t="shared" si="38"/>
        <v>0</v>
      </c>
    </row>
  </sheetData>
  <mergeCells count="30">
    <mergeCell ref="E68:F68"/>
    <mergeCell ref="C35:D35"/>
    <mergeCell ref="E35:F35"/>
    <mergeCell ref="C41:D41"/>
    <mergeCell ref="E41:F41"/>
    <mergeCell ref="C44:D44"/>
    <mergeCell ref="E44:F44"/>
    <mergeCell ref="C59:D59"/>
    <mergeCell ref="E59:F59"/>
    <mergeCell ref="C62:D62"/>
    <mergeCell ref="E62:F62"/>
    <mergeCell ref="C68:D68"/>
    <mergeCell ref="C17:D17"/>
    <mergeCell ref="E17:F17"/>
    <mergeCell ref="C50:D50"/>
    <mergeCell ref="E50:F50"/>
    <mergeCell ref="C53:D53"/>
    <mergeCell ref="E53:F53"/>
    <mergeCell ref="C23:D23"/>
    <mergeCell ref="E23:F23"/>
    <mergeCell ref="C26:D26"/>
    <mergeCell ref="E26:F26"/>
    <mergeCell ref="C32:D32"/>
    <mergeCell ref="E32:F32"/>
    <mergeCell ref="A1:J2"/>
    <mergeCell ref="A3:J4"/>
    <mergeCell ref="C8:D8"/>
    <mergeCell ref="E8:F8"/>
    <mergeCell ref="C14:D14"/>
    <mergeCell ref="E14:F14"/>
  </mergeCells>
  <dataValidations count="4">
    <dataValidation type="list" allowBlank="1" showInputMessage="1" showErrorMessage="1" sqref="C18:C22 O1:AC1">
      <formula1>$C$5:$C$19</formula1>
    </dataValidation>
    <dataValidation type="list" allowBlank="1" showInputMessage="1" sqref="F27:F31 F36:F40 C36:C40 F9:F13 C9:C13">
      <formula1>$C$5:$C$19</formula1>
    </dataValidation>
    <dataValidation type="list" allowBlank="1" showInputMessage="1" sqref="F45:F49 C63:C67 C54:C58">
      <formula1>$C$5:$C$21</formula1>
    </dataValidation>
    <dataValidation type="list" allowBlank="1" showInputMessage="1" sqref="F63:F67">
      <formula1>$C$5:$C$22</formula1>
    </dataValidation>
  </dataValidation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Clsst!$C$5:$C$19</xm:f>
          </x14:formula1>
          <xm:sqref>F18:F22</xm:sqref>
        </x14:dataValidation>
        <x14:dataValidation type="list" allowBlank="1" showInputMessage="1">
          <x14:formula1>
            <xm:f>Clsst!$C$5:$C$19</xm:f>
          </x14:formula1>
          <xm:sqref>C27:C31</xm:sqref>
        </x14:dataValidation>
        <x14:dataValidation type="list" allowBlank="1" showInputMessage="1">
          <x14:formula1>
            <xm:f>Clsst!$C$5:$C$21</xm:f>
          </x14:formula1>
          <xm:sqref>C45:C49</xm:sqref>
        </x14:dataValidation>
        <x14:dataValidation type="list" allowBlank="1" showInputMessage="1">
          <x14:formula1>
            <xm:f>Clsst!$C$5:$C$22</xm:f>
          </x14:formula1>
          <xm:sqref>F54:F58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M32"/>
  <sheetViews>
    <sheetView view="pageBreakPreview" zoomScale="115" zoomScaleNormal="100" zoomScaleSheetLayoutView="115" workbookViewId="0">
      <selection activeCell="B5" sqref="B5"/>
    </sheetView>
  </sheetViews>
  <sheetFormatPr baseColWidth="10" defaultRowHeight="12.75"/>
  <cols>
    <col min="2" max="2" width="7.28515625" customWidth="1"/>
  </cols>
  <sheetData>
    <row r="1" spans="1:13" ht="30.75" customHeight="1">
      <c r="B1" s="38" t="s">
        <v>39</v>
      </c>
      <c r="C1" s="38"/>
      <c r="D1" s="38"/>
      <c r="E1" s="38"/>
      <c r="F1" s="38"/>
      <c r="G1" s="38"/>
      <c r="H1" s="38"/>
      <c r="I1" s="38"/>
      <c r="J1" s="43"/>
      <c r="K1" s="9"/>
    </row>
    <row r="2" spans="1:13" ht="23.25" customHeight="1">
      <c r="A2" s="44"/>
      <c r="B2" s="39"/>
      <c r="C2" s="39"/>
      <c r="D2" s="39"/>
      <c r="E2" s="39"/>
      <c r="F2" s="39"/>
      <c r="G2" s="39"/>
      <c r="H2" s="39"/>
      <c r="I2" s="39"/>
      <c r="J2" s="44"/>
      <c r="K2" s="30"/>
    </row>
    <row r="3" spans="1:13" ht="23.25">
      <c r="B3" s="4"/>
      <c r="C3" s="4"/>
      <c r="D3" s="4"/>
      <c r="E3" s="4"/>
      <c r="F3" s="4"/>
      <c r="G3" s="4"/>
      <c r="H3" s="4"/>
      <c r="I3" s="4"/>
      <c r="J3" s="4"/>
    </row>
    <row r="4" spans="1:13" ht="20.25" customHeight="1">
      <c r="B4" s="31" t="s">
        <v>35</v>
      </c>
      <c r="C4" s="31" t="s">
        <v>0</v>
      </c>
      <c r="D4" s="27" t="s">
        <v>2</v>
      </c>
      <c r="E4" s="27" t="s">
        <v>3</v>
      </c>
      <c r="F4" s="27" t="s">
        <v>4</v>
      </c>
      <c r="G4" s="27" t="s">
        <v>27</v>
      </c>
      <c r="H4" s="27" t="s">
        <v>1</v>
      </c>
      <c r="I4" s="27" t="s">
        <v>28</v>
      </c>
      <c r="J4" s="1"/>
    </row>
    <row r="5" spans="1:13" ht="14.45" customHeight="1">
      <c r="B5" s="34">
        <v>1</v>
      </c>
      <c r="C5" s="27" t="s">
        <v>6</v>
      </c>
      <c r="D5" s="26">
        <v>3</v>
      </c>
      <c r="E5" s="26">
        <v>3</v>
      </c>
      <c r="F5" s="26">
        <v>1</v>
      </c>
      <c r="G5" s="36">
        <v>-14</v>
      </c>
      <c r="H5" s="32"/>
      <c r="I5" s="37"/>
      <c r="J5" s="2"/>
      <c r="K5" s="3"/>
      <c r="M5" t="str">
        <f>IF(H5=D5+E5+F5,"-","ERROR")</f>
        <v>ERROR</v>
      </c>
    </row>
    <row r="6" spans="1:13" ht="14.45" customHeight="1">
      <c r="B6" s="35">
        <v>2</v>
      </c>
      <c r="C6" s="27" t="s">
        <v>5</v>
      </c>
      <c r="D6" s="26">
        <v>0</v>
      </c>
      <c r="E6" s="26">
        <v>4</v>
      </c>
      <c r="F6" s="26">
        <v>1</v>
      </c>
      <c r="G6" s="36">
        <v>-20</v>
      </c>
      <c r="H6" s="32"/>
      <c r="I6" s="37"/>
      <c r="J6" s="2"/>
      <c r="M6" t="str">
        <f>IF(H6=D6+E6+F6,"-","ERROR")</f>
        <v>ERROR</v>
      </c>
    </row>
    <row r="7" spans="1:13" ht="14.45" customHeight="1">
      <c r="B7" s="34">
        <v>3</v>
      </c>
      <c r="C7" s="27" t="s">
        <v>10</v>
      </c>
      <c r="D7" s="26">
        <v>1</v>
      </c>
      <c r="E7" s="26">
        <v>1</v>
      </c>
      <c r="F7" s="26">
        <v>1</v>
      </c>
      <c r="G7" s="36">
        <v>0</v>
      </c>
      <c r="H7" s="32"/>
      <c r="I7" s="37"/>
      <c r="J7" s="2"/>
      <c r="M7" t="str">
        <f>IF(H7=D7+E7+F7,"-","ERROR")</f>
        <v>ERROR</v>
      </c>
    </row>
    <row r="8" spans="1:13" ht="14.45" customHeight="1">
      <c r="B8" s="35">
        <v>4</v>
      </c>
      <c r="C8" s="27" t="s">
        <v>8</v>
      </c>
      <c r="D8" s="26">
        <v>4</v>
      </c>
      <c r="E8" s="26">
        <v>0</v>
      </c>
      <c r="F8" s="26">
        <v>1</v>
      </c>
      <c r="G8" s="36">
        <v>20</v>
      </c>
      <c r="H8" s="32"/>
      <c r="I8" s="37"/>
      <c r="J8" s="2"/>
      <c r="M8" t="str">
        <f>IF(H8=D8+E8+F8,"-","ERROR")</f>
        <v>ERROR</v>
      </c>
    </row>
    <row r="9" spans="1:13" ht="14.45" customHeight="1">
      <c r="B9" s="34">
        <v>5</v>
      </c>
      <c r="C9" s="27" t="s">
        <v>9</v>
      </c>
      <c r="D9" s="26">
        <v>0</v>
      </c>
      <c r="E9" s="26">
        <v>4</v>
      </c>
      <c r="F9" s="26">
        <v>1</v>
      </c>
      <c r="G9" s="36">
        <v>-10</v>
      </c>
      <c r="H9" s="32"/>
      <c r="I9" s="37"/>
      <c r="J9" s="2"/>
      <c r="M9" t="str">
        <f>IF(H9=D9+E9+F9,"-","ERROR")</f>
        <v>ERROR</v>
      </c>
    </row>
    <row r="10" spans="1:13" ht="14.45" customHeight="1">
      <c r="B10" s="35">
        <v>6</v>
      </c>
      <c r="C10" s="27" t="s">
        <v>7</v>
      </c>
      <c r="D10" s="26">
        <v>1</v>
      </c>
      <c r="E10" s="26">
        <v>3</v>
      </c>
      <c r="F10" s="26">
        <v>0</v>
      </c>
      <c r="G10" s="36">
        <v>8</v>
      </c>
      <c r="H10" s="32"/>
      <c r="I10" s="37"/>
      <c r="J10" s="2"/>
      <c r="M10" t="str">
        <f>IF(H10=D10+E10+F10,"-","ERROR")</f>
        <v>ERROR</v>
      </c>
    </row>
    <row r="11" spans="1:13" ht="14.45" customHeight="1">
      <c r="B11" s="34">
        <v>7</v>
      </c>
      <c r="C11" s="27" t="s">
        <v>12</v>
      </c>
      <c r="D11" s="26">
        <v>3</v>
      </c>
      <c r="E11" s="26">
        <v>1</v>
      </c>
      <c r="F11" s="26">
        <v>0</v>
      </c>
      <c r="G11" s="36">
        <v>16</v>
      </c>
      <c r="H11" s="32"/>
      <c r="I11" s="37"/>
      <c r="J11" s="2"/>
      <c r="M11" t="str">
        <f>IF(H11=D11+E11+F11,"-","ERROR")</f>
        <v>ERROR</v>
      </c>
    </row>
    <row r="12" spans="1:13" ht="14.45" customHeight="1">
      <c r="B12" s="35">
        <v>8</v>
      </c>
      <c r="C12" s="27" t="s">
        <v>16</v>
      </c>
      <c r="D12" s="26">
        <v>3</v>
      </c>
      <c r="E12" s="26">
        <v>0</v>
      </c>
      <c r="F12" s="26">
        <v>0</v>
      </c>
      <c r="G12" s="36">
        <v>18</v>
      </c>
      <c r="H12" s="32"/>
      <c r="I12" s="37"/>
      <c r="J12" s="2"/>
      <c r="M12" t="str">
        <f>IF(H12=D12+E12+F12,"-","ERROR")</f>
        <v>ERROR</v>
      </c>
    </row>
    <row r="13" spans="1:13" ht="14.45" customHeight="1">
      <c r="B13" s="34">
        <v>9</v>
      </c>
      <c r="C13" s="27" t="s">
        <v>14</v>
      </c>
      <c r="D13" s="26">
        <v>0</v>
      </c>
      <c r="E13" s="26">
        <v>6</v>
      </c>
      <c r="F13" s="26">
        <v>1</v>
      </c>
      <c r="G13" s="36">
        <v>-26</v>
      </c>
      <c r="H13" s="32"/>
      <c r="I13" s="37"/>
      <c r="J13" s="2"/>
      <c r="M13" t="str">
        <f>IF(H13=D13+E13+F13,"-","ERROR")</f>
        <v>ERROR</v>
      </c>
    </row>
    <row r="14" spans="1:13" ht="14.45" customHeight="1">
      <c r="B14" s="35">
        <v>10</v>
      </c>
      <c r="C14" s="27" t="s">
        <v>17</v>
      </c>
      <c r="D14" s="26">
        <v>1</v>
      </c>
      <c r="E14" s="26">
        <v>3</v>
      </c>
      <c r="F14" s="26">
        <v>1</v>
      </c>
      <c r="G14" s="36">
        <v>-14</v>
      </c>
      <c r="H14" s="32"/>
      <c r="I14" s="37"/>
      <c r="J14" s="2"/>
      <c r="M14" t="str">
        <f>IF(H14=D14+E14+F14,"-","ERROR")</f>
        <v>ERROR</v>
      </c>
    </row>
    <row r="15" spans="1:13" ht="14.45" customHeight="1">
      <c r="B15" s="34">
        <v>11</v>
      </c>
      <c r="C15" s="27" t="s">
        <v>18</v>
      </c>
      <c r="D15" s="26">
        <v>0</v>
      </c>
      <c r="E15" s="26">
        <v>0</v>
      </c>
      <c r="F15" s="26">
        <v>0</v>
      </c>
      <c r="G15" s="36">
        <v>0</v>
      </c>
      <c r="H15" s="32"/>
      <c r="I15" s="37"/>
      <c r="J15" s="2"/>
      <c r="M15" t="str">
        <f>IF(H15=D15+E15+F15,"-","ERROR")</f>
        <v>-</v>
      </c>
    </row>
    <row r="16" spans="1:13" ht="14.45" customHeight="1">
      <c r="B16" s="35">
        <v>12</v>
      </c>
      <c r="C16" s="27" t="s">
        <v>19</v>
      </c>
      <c r="D16" s="26">
        <v>0</v>
      </c>
      <c r="E16" s="26">
        <v>0</v>
      </c>
      <c r="F16" s="26">
        <v>0</v>
      </c>
      <c r="G16" s="36">
        <v>0</v>
      </c>
      <c r="H16" s="32"/>
      <c r="I16" s="37"/>
      <c r="J16" s="2"/>
      <c r="M16" t="str">
        <f>IF(H16=D16+E16+F16,"-","ERROR")</f>
        <v>-</v>
      </c>
    </row>
    <row r="17" spans="2:13" ht="14.45" customHeight="1">
      <c r="B17" s="34">
        <v>13</v>
      </c>
      <c r="C17" s="27" t="s">
        <v>11</v>
      </c>
      <c r="D17" s="26">
        <v>1</v>
      </c>
      <c r="E17" s="26">
        <v>0</v>
      </c>
      <c r="F17" s="26">
        <v>1</v>
      </c>
      <c r="G17" s="36">
        <v>2</v>
      </c>
      <c r="H17" s="32"/>
      <c r="I17" s="37"/>
      <c r="J17" s="2"/>
      <c r="M17" t="str">
        <f>IF(H17=D17+E17+F17,"-","ERROR")</f>
        <v>ERROR</v>
      </c>
    </row>
    <row r="18" spans="2:13" ht="14.45" customHeight="1">
      <c r="B18" s="35">
        <v>14</v>
      </c>
      <c r="C18" s="27" t="s">
        <v>13</v>
      </c>
      <c r="D18" s="26">
        <v>2</v>
      </c>
      <c r="E18" s="26">
        <v>2</v>
      </c>
      <c r="F18" s="26">
        <v>1</v>
      </c>
      <c r="G18" s="36">
        <v>-2</v>
      </c>
      <c r="H18" s="32"/>
      <c r="I18" s="37"/>
      <c r="J18" s="2"/>
      <c r="M18" t="str">
        <f>IF(H18=D18+E18+F18,"-","ERROR")</f>
        <v>ERROR</v>
      </c>
    </row>
    <row r="19" spans="2:13" ht="14.45" customHeight="1">
      <c r="B19" s="34">
        <v>15</v>
      </c>
      <c r="C19" s="27" t="s">
        <v>26</v>
      </c>
      <c r="D19" s="26">
        <v>1</v>
      </c>
      <c r="E19" s="26">
        <v>1</v>
      </c>
      <c r="F19" s="26">
        <v>0</v>
      </c>
      <c r="G19" s="36">
        <v>-12</v>
      </c>
      <c r="H19" s="32"/>
      <c r="I19" s="37"/>
      <c r="M19" t="str">
        <f>IF(H19=D19+E19+F19,"-","ERROR")</f>
        <v>ERROR</v>
      </c>
    </row>
    <row r="20" spans="2:13" ht="14.45" customHeight="1">
      <c r="B20" s="35">
        <v>16</v>
      </c>
      <c r="C20" s="33" t="s">
        <v>30</v>
      </c>
      <c r="D20" s="26">
        <v>1</v>
      </c>
      <c r="E20" s="26">
        <v>0</v>
      </c>
      <c r="F20" s="26">
        <v>0</v>
      </c>
      <c r="G20" s="36">
        <v>2</v>
      </c>
      <c r="H20" s="32"/>
      <c r="I20" s="37"/>
      <c r="M20" t="str">
        <f>IF(H20=D20+E20+F20,"-","ERROR")</f>
        <v>ERROR</v>
      </c>
    </row>
    <row r="21" spans="2:13" ht="14.45" customHeight="1">
      <c r="B21" s="34">
        <v>17</v>
      </c>
      <c r="C21" s="33" t="s">
        <v>33</v>
      </c>
      <c r="D21" s="26">
        <v>1</v>
      </c>
      <c r="E21" s="26">
        <v>0</v>
      </c>
      <c r="F21" s="26">
        <v>0</v>
      </c>
      <c r="G21" s="36">
        <v>4</v>
      </c>
      <c r="H21" s="32"/>
      <c r="I21" s="37"/>
      <c r="M21" t="str">
        <f>IF(H21=D21+E21+F21,"-","ERROR")</f>
        <v>ERROR</v>
      </c>
    </row>
    <row r="22" spans="2:13" ht="14.45" customHeight="1">
      <c r="B22" s="35">
        <v>18</v>
      </c>
      <c r="C22" s="33" t="s">
        <v>20</v>
      </c>
      <c r="D22" s="26">
        <v>0</v>
      </c>
      <c r="E22" s="26">
        <v>1</v>
      </c>
      <c r="F22" s="26">
        <v>1</v>
      </c>
      <c r="G22" s="36">
        <v>-2</v>
      </c>
      <c r="H22" s="32"/>
      <c r="I22" s="37"/>
      <c r="M22" t="str">
        <f>IF(H22=D22+E22+F22,"-","ERROR")</f>
        <v>ERROR</v>
      </c>
    </row>
    <row r="26" spans="2:13">
      <c r="H26" s="3"/>
    </row>
    <row r="28" spans="2:13">
      <c r="D28" s="3"/>
      <c r="G28" s="3"/>
      <c r="H28" s="3"/>
    </row>
    <row r="29" spans="2:13">
      <c r="G29" s="3"/>
    </row>
    <row r="30" spans="2:13">
      <c r="G30" s="3"/>
    </row>
    <row r="31" spans="2:13">
      <c r="G31" s="3"/>
    </row>
    <row r="32" spans="2:13">
      <c r="G32" s="3"/>
    </row>
  </sheetData>
  <mergeCells count="2">
    <mergeCell ref="B2:I2"/>
    <mergeCell ref="B1:I1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Résultat</vt:lpstr>
      <vt:lpstr>Clsst</vt:lpstr>
      <vt:lpstr>Clsst!Zone_d_impression</vt:lpstr>
      <vt:lpstr>Résultat!Zone_d_impression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BECC</dc:creator>
  <cp:lastModifiedBy>Administrateur</cp:lastModifiedBy>
  <cp:lastPrinted>2015-02-10T08:52:39Z</cp:lastPrinted>
  <dcterms:created xsi:type="dcterms:W3CDTF">2015-02-06T09:43:18Z</dcterms:created>
  <dcterms:modified xsi:type="dcterms:W3CDTF">2015-02-12T07:24:31Z</dcterms:modified>
</cp:coreProperties>
</file>