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drawings/drawing72.xml" ContentType="application/vnd.openxmlformats-officedocument.drawing+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drawings/drawing79.xml" ContentType="application/vnd.openxmlformats-officedocument.drawing+xml"/>
  <Override PartName="/xl/drawings/drawing80.xml" ContentType="application/vnd.openxmlformats-officedocument.drawing+xml"/>
  <Override PartName="/xl/drawings/drawing81.xml" ContentType="application/vnd.openxmlformats-officedocument.drawing+xml"/>
  <Override PartName="/xl/drawings/drawing82.xml" ContentType="application/vnd.openxmlformats-officedocument.drawing+xml"/>
  <Override PartName="/xl/drawings/drawing83.xml" ContentType="application/vnd.openxmlformats-officedocument.drawing+xml"/>
  <Override PartName="/xl/drawings/drawing84.xml" ContentType="application/vnd.openxmlformats-officedocument.drawing+xml"/>
  <Override PartName="/xl/drawings/drawing85.xml" ContentType="application/vnd.openxmlformats-officedocument.drawing+xml"/>
  <Override PartName="/xl/drawings/drawing86.xml" ContentType="application/vnd.openxmlformats-officedocument.drawing+xml"/>
  <Override PartName="/xl/drawings/drawing87.xml" ContentType="application/vnd.openxmlformats-officedocument.drawing+xml"/>
  <Override PartName="/xl/drawings/drawing88.xml" ContentType="application/vnd.openxmlformats-officedocument.drawing+xml"/>
  <Override PartName="/xl/drawings/drawing89.xml" ContentType="application/vnd.openxmlformats-officedocument.drawing+xml"/>
  <Override PartName="/xl/drawings/drawing90.xml" ContentType="application/vnd.openxmlformats-officedocument.drawing+xml"/>
  <Override PartName="/xl/drawings/drawing91.xml" ContentType="application/vnd.openxmlformats-officedocument.drawing+xml"/>
  <Override PartName="/xl/drawings/drawing9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codeName="{91AB8045-AFC0-B76E-F17D-A240E00664AE}"/>
  <workbookPr codeName="ThisWorkbook" defaultThemeVersion="166925"/>
  <mc:AlternateContent xmlns:mc="http://schemas.openxmlformats.org/markup-compatibility/2006">
    <mc:Choice Requires="x15">
      <x15ac:absPath xmlns:x15ac="http://schemas.microsoft.com/office/spreadsheetml/2010/11/ac" url="C:\Users\jp\Desktop\"/>
    </mc:Choice>
  </mc:AlternateContent>
  <xr:revisionPtr revIDLastSave="0" documentId="13_ncr:1_{79F15BF2-8D15-4BC0-A335-2F28169878BB}" xr6:coauthVersionLast="45" xr6:coauthVersionMax="45" xr10:uidLastSave="{00000000-0000-0000-0000-000000000000}"/>
  <bookViews>
    <workbookView xWindow="-120" yWindow="-120" windowWidth="24240" windowHeight="13140" xr2:uid="{70878427-B34D-43F3-9AEC-6377ECFC8BEC}"/>
  </bookViews>
  <sheets>
    <sheet name="FICHE DE STOCK" sheetId="6" r:id="rId1"/>
    <sheet name="Modele" sheetId="100" r:id="rId2"/>
    <sheet name="ARNO GRIS T1" sheetId="4" r:id="rId3"/>
    <sheet name="ATLAS GRIS FONCEE" sheetId="18" r:id="rId4"/>
    <sheet name="ATLAS BEIGE" sheetId="19" r:id="rId5"/>
    <sheet name="ATLAS MARRON" sheetId="20" r:id="rId6"/>
    <sheet name="ALPES BEIGE" sheetId="21" r:id="rId7"/>
    <sheet name="ALPES MARRON" sheetId="22" r:id="rId8"/>
    <sheet name="ATLAS BEIGE T1" sheetId="23" r:id="rId9"/>
    <sheet name="CORSE" sheetId="24" r:id="rId10"/>
    <sheet name="CORSE T1" sheetId="34" r:id="rId11"/>
    <sheet name="CORSE T2" sheetId="33" r:id="rId12"/>
    <sheet name="CORSE T3" sheetId="32" r:id="rId13"/>
    <sheet name="CORSE T5" sheetId="35" r:id="rId14"/>
    <sheet name="CORSE T6" sheetId="25" r:id="rId15"/>
    <sheet name="CORSE T8" sheetId="26" r:id="rId16"/>
    <sheet name="CORSE T9" sheetId="27" r:id="rId17"/>
    <sheet name="CORSE T10" sheetId="28" r:id="rId18"/>
    <sheet name="COLORADO 3D BEIGE" sheetId="29" r:id="rId19"/>
    <sheet name="DUNO" sheetId="8" r:id="rId20"/>
    <sheet name="EDEN GRIS" sheetId="10" r:id="rId21"/>
    <sheet name="EDEN BEIGE" sheetId="11" r:id="rId22"/>
    <sheet name="ELEGANCE" sheetId="12" r:id="rId23"/>
    <sheet name="GHOUFI" sheetId="13" r:id="rId24"/>
    <sheet name="KING" sheetId="14" r:id="rId25"/>
    <sheet name="LINO BEIGE" sheetId="15" r:id="rId26"/>
    <sheet name="LINO GRIS CLAIR" sheetId="16" r:id="rId27"/>
    <sheet name="LINO GRIS FONCEE" sheetId="17" r:id="rId28"/>
    <sheet name="LUNE 3D BEIGE" sheetId="9" r:id="rId29"/>
    <sheet name="LUNE 3D MARRON" sheetId="31" r:id="rId30"/>
    <sheet name="ODUN MARRON" sheetId="30" r:id="rId31"/>
    <sheet name="ONYX" sheetId="36" r:id="rId32"/>
    <sheet name="OCEAN 3D" sheetId="37" r:id="rId33"/>
    <sheet name="PARQUET GRIS CLAIR" sheetId="38" r:id="rId34"/>
    <sheet name="PARQUET GRIS FONCEE" sheetId="39" r:id="rId35"/>
    <sheet name="PARQUET MARRON" sheetId="40" r:id="rId36"/>
    <sheet name="PARQUET MARRON T1" sheetId="41" r:id="rId37"/>
    <sheet name="PARQUET GRIS CLAIR T1" sheetId="42" r:id="rId38"/>
    <sheet name="RUDE" sheetId="43" r:id="rId39"/>
    <sheet name="ROCHE GRIS CLAIR" sheetId="44" r:id="rId40"/>
    <sheet name="ROCHE BEIGE" sheetId="45" r:id="rId41"/>
    <sheet name="ROCHE MARRON" sheetId="46" r:id="rId42"/>
    <sheet name="ROCHE MARRON T1" sheetId="49" r:id="rId43"/>
    <sheet name="RHON BEIGE T1" sheetId="47" r:id="rId44"/>
    <sheet name="RHUMEL" sheetId="48" r:id="rId45"/>
    <sheet name="ROYAL BEIGHE" sheetId="50" r:id="rId46"/>
    <sheet name="CASA GRIS" sheetId="96" r:id="rId47"/>
    <sheet name="ROYAL CREMA" sheetId="51" r:id="rId48"/>
    <sheet name="SION GRIS CLAIR" sheetId="52" r:id="rId49"/>
    <sheet name="SION MARRON" sheetId="53" r:id="rId50"/>
    <sheet name="SION BEIGE" sheetId="54" r:id="rId51"/>
    <sheet name="SION BEIGE T1" sheetId="55" r:id="rId52"/>
    <sheet name="SAFARI BEIGE" sheetId="56" r:id="rId53"/>
    <sheet name="SAFARI MARRON" sheetId="57" r:id="rId54"/>
    <sheet name="SAFARI GRIS FONCEE" sheetId="58" r:id="rId55"/>
    <sheet name="SAFARI GRIS CLAIR" sheetId="59" r:id="rId56"/>
    <sheet name="SAFARI GRIS CLAIR T1" sheetId="60" r:id="rId57"/>
    <sheet name="SAFARI GRIS CLAIR T2" sheetId="61" r:id="rId58"/>
    <sheet name="STYLE" sheetId="62" r:id="rId59"/>
    <sheet name="STYLE T1" sheetId="63" r:id="rId60"/>
    <sheet name="SMART GRIS" sheetId="64" r:id="rId61"/>
    <sheet name="SMART BEIGE" sheetId="65" r:id="rId62"/>
    <sheet name="SAFARI GRIS CLAIR T3" sheetId="67" r:id="rId63"/>
    <sheet name="SION BEIGE MD 1" sheetId="68" r:id="rId64"/>
    <sheet name="SION BEIGE MD 2" sheetId="69" r:id="rId65"/>
    <sheet name="SION BEIGE T3" sheetId="70" r:id="rId66"/>
    <sheet name="SION BEIGE T4" sheetId="71" r:id="rId67"/>
    <sheet name="SION BEIGE T 1" sheetId="72" r:id="rId68"/>
    <sheet name="TIGER MARRON T1" sheetId="74" r:id="rId69"/>
    <sheet name="TIGER GRIS CLAIR" sheetId="73" r:id="rId70"/>
    <sheet name="TIGER GRIS FONCEE" sheetId="75" r:id="rId71"/>
    <sheet name="TISSU BEIGE" sheetId="76" r:id="rId72"/>
    <sheet name="TISSU GRIS FONCEE" sheetId="77" r:id="rId73"/>
    <sheet name="TISSU MARRON" sheetId="78" r:id="rId74"/>
    <sheet name="TISSU GRIS CLAIR" sheetId="79" r:id="rId75"/>
    <sheet name="TINDI" sheetId="80" r:id="rId76"/>
    <sheet name="URBAIN GRIS CLAIR" sheetId="81" r:id="rId77"/>
    <sheet name="URBAIN GRIS FONCEE" sheetId="82" r:id="rId78"/>
    <sheet name="VAGUE GRIS" sheetId="83" r:id="rId79"/>
    <sheet name="VAGUE BEIGE" sheetId="84" r:id="rId80"/>
    <sheet name="WOOD GRIS CLAIR" sheetId="85" r:id="rId81"/>
    <sheet name="WOOD BEIGE" sheetId="86" r:id="rId82"/>
    <sheet name="WOOD GRIS FONCEE" sheetId="87" r:id="rId83"/>
    <sheet name="STONE" sheetId="88" r:id="rId84"/>
    <sheet name="ROCA GRIS CLAIR" sheetId="89" r:id="rId85"/>
    <sheet name="ROCA GRIS FONCEE" sheetId="90" r:id="rId86"/>
    <sheet name="ROCA CHOCO" sheetId="91" r:id="rId87"/>
    <sheet name="ROCA BEIGE" sheetId="92" r:id="rId88"/>
    <sheet name="CASA BEIGE" sheetId="93" r:id="rId89"/>
    <sheet name="EMPERADOR GRIS FONCEE" sheetId="94" r:id="rId90"/>
    <sheet name="EMPERADOR GRIS CLAIR" sheetId="95" r:id="rId91"/>
    <sheet name="EMPERADOR GRIS CLAIR T1" sheetId="97" r:id="rId92"/>
    <sheet name="ARNO GRIS" sheetId="98" r:id="rId93"/>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9" i="100" l="1"/>
  <c r="B10" i="100" s="1"/>
  <c r="B11" i="100" s="1"/>
  <c r="B12" i="100" s="1"/>
  <c r="B13" i="100" s="1"/>
  <c r="B14" i="100" s="1"/>
  <c r="B15" i="100" s="1"/>
  <c r="B16" i="100" s="1"/>
  <c r="B17" i="100" s="1"/>
  <c r="B18" i="100" s="1"/>
  <c r="B19" i="100" s="1"/>
  <c r="B20" i="100" s="1"/>
  <c r="B21" i="100" s="1"/>
  <c r="B22" i="100" s="1"/>
  <c r="B23" i="100" s="1"/>
  <c r="B24" i="100" s="1"/>
  <c r="B25" i="100" s="1"/>
  <c r="B26" i="100" s="1"/>
  <c r="B27" i="100" s="1"/>
  <c r="B28" i="100" s="1"/>
  <c r="B29" i="100" s="1"/>
  <c r="B30" i="100" s="1"/>
  <c r="B31" i="100" s="1"/>
  <c r="B32" i="100" s="1"/>
  <c r="B33" i="100" s="1"/>
  <c r="B34" i="100" s="1"/>
  <c r="B35" i="100" s="1"/>
  <c r="B36" i="100" s="1"/>
  <c r="B37" i="100" s="1"/>
  <c r="B3" i="100"/>
  <c r="K38" i="100"/>
  <c r="J38" i="100"/>
  <c r="J6" i="100" s="1"/>
  <c r="I38" i="100"/>
  <c r="H38" i="100"/>
  <c r="H6" i="100" s="1"/>
  <c r="G38" i="100"/>
  <c r="F38" i="100"/>
  <c r="E38" i="100"/>
  <c r="D38" i="100"/>
  <c r="D6" i="100" s="1"/>
  <c r="F6" i="100"/>
  <c r="L6" i="100" l="1"/>
  <c r="K38" i="98"/>
  <c r="J38" i="98"/>
  <c r="I38" i="98"/>
  <c r="H38" i="98"/>
  <c r="H6" i="98" s="1"/>
  <c r="G38" i="98"/>
  <c r="F38" i="98"/>
  <c r="E38" i="98"/>
  <c r="D38" i="98"/>
  <c r="D6" i="98"/>
  <c r="K38" i="96"/>
  <c r="J38" i="96"/>
  <c r="J6" i="96" s="1"/>
  <c r="I38" i="96"/>
  <c r="H38" i="96"/>
  <c r="H6" i="96" s="1"/>
  <c r="G38" i="96"/>
  <c r="F38" i="96"/>
  <c r="F6" i="96" s="1"/>
  <c r="E38" i="96"/>
  <c r="D38" i="96"/>
  <c r="D6" i="96" s="1"/>
  <c r="K38" i="97"/>
  <c r="J38" i="97"/>
  <c r="J6" i="97" s="1"/>
  <c r="I38" i="97"/>
  <c r="H38" i="97"/>
  <c r="H6" i="97" s="1"/>
  <c r="G38" i="97"/>
  <c r="F38" i="97"/>
  <c r="F6" i="97" s="1"/>
  <c r="E38" i="97"/>
  <c r="D38" i="97"/>
  <c r="D6" i="97" s="1"/>
  <c r="C65" i="6"/>
  <c r="B7" i="6"/>
  <c r="B71" i="6"/>
  <c r="E8" i="6"/>
  <c r="E52" i="6"/>
  <c r="E12" i="6"/>
  <c r="E77" i="6"/>
  <c r="C66" i="6"/>
  <c r="B8" i="6"/>
  <c r="B72" i="6"/>
  <c r="D12" i="6"/>
  <c r="E54" i="6"/>
  <c r="E14" i="6"/>
  <c r="E85" i="6"/>
  <c r="C67" i="6"/>
  <c r="B9" i="6"/>
  <c r="B73" i="6"/>
  <c r="D14" i="6"/>
  <c r="E56" i="6"/>
  <c r="E16" i="6"/>
  <c r="E93" i="6"/>
  <c r="C20" i="6"/>
  <c r="D48" i="6"/>
  <c r="E113" i="6"/>
  <c r="C24" i="6"/>
  <c r="D56" i="6"/>
  <c r="E35" i="6"/>
  <c r="C28" i="6"/>
  <c r="D64" i="6"/>
  <c r="E43" i="6"/>
  <c r="B114" i="6"/>
  <c r="C5" i="6"/>
  <c r="C69" i="6"/>
  <c r="B11" i="6"/>
  <c r="B75" i="6"/>
  <c r="D18" i="6"/>
  <c r="E62" i="6"/>
  <c r="E20" i="6"/>
  <c r="C6" i="6"/>
  <c r="C70" i="6"/>
  <c r="B12" i="6"/>
  <c r="B76" i="6"/>
  <c r="D20" i="6"/>
  <c r="E64" i="6"/>
  <c r="E22" i="6"/>
  <c r="C7" i="6"/>
  <c r="C71" i="6"/>
  <c r="B13" i="6"/>
  <c r="B77" i="6"/>
  <c r="D22" i="6"/>
  <c r="E68" i="6"/>
  <c r="E24" i="6"/>
  <c r="E125" i="6"/>
  <c r="C36" i="6"/>
  <c r="D80" i="6"/>
  <c r="E67" i="6"/>
  <c r="C40" i="6"/>
  <c r="D88" i="6"/>
  <c r="E75" i="6"/>
  <c r="C44" i="6"/>
  <c r="C45" i="6"/>
  <c r="B51" i="6"/>
  <c r="D98" i="6"/>
  <c r="D91" i="6"/>
  <c r="C110" i="6"/>
  <c r="B116" i="6"/>
  <c r="D81" i="6"/>
  <c r="C47" i="6"/>
  <c r="B53" i="6"/>
  <c r="D102" i="6"/>
  <c r="D99" i="6"/>
  <c r="B74" i="6"/>
  <c r="E9" i="6"/>
  <c r="E109" i="6"/>
  <c r="B82" i="6"/>
  <c r="E4" i="6"/>
  <c r="C25" i="6"/>
  <c r="B31" i="6"/>
  <c r="D58" i="6"/>
  <c r="D15" i="6"/>
  <c r="C90" i="6"/>
  <c r="B96" i="6"/>
  <c r="E116" i="6"/>
  <c r="C27" i="6"/>
  <c r="B33" i="6"/>
  <c r="D62" i="6"/>
  <c r="D23" i="6"/>
  <c r="C116" i="6"/>
  <c r="B6" i="6"/>
  <c r="D123" i="6"/>
  <c r="C124" i="6"/>
  <c r="D3" i="6"/>
  <c r="E72" i="6"/>
  <c r="B48" i="6"/>
  <c r="C11" i="6"/>
  <c r="D30" i="6"/>
  <c r="C52" i="6"/>
  <c r="D120" i="6"/>
  <c r="C29" i="6"/>
  <c r="B35" i="6"/>
  <c r="D66" i="6"/>
  <c r="D31" i="6"/>
  <c r="C94" i="6"/>
  <c r="B100" i="6"/>
  <c r="D13" i="6"/>
  <c r="C31" i="6"/>
  <c r="B37" i="6"/>
  <c r="D70" i="6"/>
  <c r="D39" i="6"/>
  <c r="B10" i="6"/>
  <c r="B54" i="6"/>
  <c r="E26" i="6"/>
  <c r="B18" i="6"/>
  <c r="C32" i="6"/>
  <c r="C73" i="6"/>
  <c r="B111" i="6"/>
  <c r="C10" i="6"/>
  <c r="D28" i="6"/>
  <c r="C43" i="6"/>
  <c r="D94" i="6"/>
  <c r="B58" i="6"/>
  <c r="E19" i="6"/>
  <c r="B86" i="6"/>
  <c r="C17" i="6"/>
  <c r="C81" i="6"/>
  <c r="B23" i="6"/>
  <c r="B87" i="6"/>
  <c r="D42" i="6"/>
  <c r="E92" i="6"/>
  <c r="E76" i="6"/>
  <c r="C18" i="6"/>
  <c r="C82" i="6"/>
  <c r="B24" i="6"/>
  <c r="B88" i="6"/>
  <c r="D44" i="6"/>
  <c r="E94" i="6"/>
  <c r="E86" i="6"/>
  <c r="C19" i="6"/>
  <c r="C83" i="6"/>
  <c r="B25" i="6"/>
  <c r="B89" i="6"/>
  <c r="D46" i="6"/>
  <c r="E98" i="6"/>
  <c r="E96" i="6"/>
  <c r="E119" i="6"/>
  <c r="C84" i="6"/>
  <c r="E100" i="6"/>
  <c r="C64" i="6"/>
  <c r="C88" i="6"/>
  <c r="E110" i="6"/>
  <c r="C80" i="6"/>
  <c r="C92" i="6"/>
  <c r="E124" i="6"/>
  <c r="B22" i="6"/>
  <c r="D96" i="6"/>
  <c r="C21" i="6"/>
  <c r="C85" i="6"/>
  <c r="B27" i="6"/>
  <c r="B91" i="6"/>
  <c r="D50" i="6"/>
  <c r="E102" i="6"/>
  <c r="E114" i="6"/>
  <c r="C22" i="6"/>
  <c r="C86" i="6"/>
  <c r="B28" i="6"/>
  <c r="B92" i="6"/>
  <c r="D52" i="6"/>
  <c r="E104" i="6"/>
  <c r="E118" i="6"/>
  <c r="C23" i="6"/>
  <c r="C87" i="6"/>
  <c r="B29" i="6"/>
  <c r="B93" i="6"/>
  <c r="D54" i="6"/>
  <c r="E108" i="6"/>
  <c r="E122" i="6"/>
  <c r="E57" i="6"/>
  <c r="C100" i="6"/>
  <c r="D37" i="6"/>
  <c r="C96" i="6"/>
  <c r="C104" i="6"/>
  <c r="D55" i="6"/>
  <c r="C112" i="6"/>
  <c r="C108" i="6"/>
  <c r="C77" i="6"/>
  <c r="B83" i="6"/>
  <c r="E82" i="6"/>
  <c r="C14" i="6"/>
  <c r="B20" i="6"/>
  <c r="D36" i="6"/>
  <c r="E48" i="6"/>
  <c r="C79" i="6"/>
  <c r="B85" i="6"/>
  <c r="E88" i="6"/>
  <c r="E87" i="6"/>
  <c r="E60" i="6"/>
  <c r="C72" i="6"/>
  <c r="C48" i="6"/>
  <c r="E80" i="6"/>
  <c r="E111" i="6"/>
  <c r="C57" i="6"/>
  <c r="B63" i="6"/>
  <c r="D122" i="6"/>
  <c r="E23" i="6"/>
  <c r="C122" i="6"/>
  <c r="D11" i="6"/>
  <c r="E13" i="6"/>
  <c r="C59" i="6"/>
  <c r="B65" i="6"/>
  <c r="E30" i="6"/>
  <c r="E29" i="6"/>
  <c r="B122" i="6"/>
  <c r="E65" i="6"/>
  <c r="E41" i="6"/>
  <c r="D6" i="6"/>
  <c r="D104" i="6"/>
  <c r="D75" i="6"/>
  <c r="B112" i="6"/>
  <c r="C75" i="6"/>
  <c r="E78" i="6"/>
  <c r="D112" i="6"/>
  <c r="E90" i="6"/>
  <c r="C61" i="6"/>
  <c r="B67" i="6"/>
  <c r="E38" i="6"/>
  <c r="E45" i="6"/>
  <c r="B4" i="6"/>
  <c r="D9" i="6"/>
  <c r="E25" i="6"/>
  <c r="C63" i="6"/>
  <c r="B69" i="6"/>
  <c r="E46" i="6"/>
  <c r="E61" i="6"/>
  <c r="D16" i="6"/>
  <c r="E99" i="6"/>
  <c r="E81" i="6"/>
  <c r="D32" i="6"/>
  <c r="E66" i="6"/>
  <c r="C105" i="6"/>
  <c r="D90" i="6"/>
  <c r="C74" i="6"/>
  <c r="E74" i="6"/>
  <c r="C107" i="6"/>
  <c r="D67" i="6"/>
  <c r="D119" i="6"/>
  <c r="E115" i="6"/>
  <c r="C33" i="6"/>
  <c r="C97" i="6"/>
  <c r="B39" i="6"/>
  <c r="B103" i="6"/>
  <c r="D74" i="6"/>
  <c r="D25" i="6"/>
  <c r="D47" i="6"/>
  <c r="C34" i="6"/>
  <c r="C98" i="6"/>
  <c r="B40" i="6"/>
  <c r="B104" i="6"/>
  <c r="D76" i="6"/>
  <c r="D29" i="6"/>
  <c r="D49" i="6"/>
  <c r="C35" i="6"/>
  <c r="C99" i="6"/>
  <c r="B41" i="6"/>
  <c r="B105" i="6"/>
  <c r="D78" i="6"/>
  <c r="D33" i="6"/>
  <c r="D53" i="6"/>
  <c r="E59" i="6"/>
  <c r="B26" i="6"/>
  <c r="E106" i="6"/>
  <c r="B102" i="6"/>
  <c r="B30" i="6"/>
  <c r="E10" i="6"/>
  <c r="B118" i="6"/>
  <c r="B34" i="6"/>
  <c r="D27" i="6"/>
  <c r="D21" i="6"/>
  <c r="D71" i="6"/>
  <c r="C37" i="6"/>
  <c r="C101" i="6"/>
  <c r="B43" i="6"/>
  <c r="B107" i="6"/>
  <c r="D82" i="6"/>
  <c r="D41" i="6"/>
  <c r="D61" i="6"/>
  <c r="C38" i="6"/>
  <c r="C102" i="6"/>
  <c r="B44" i="6"/>
  <c r="B108" i="6"/>
  <c r="D84" i="6"/>
  <c r="D45" i="6"/>
  <c r="D65" i="6"/>
  <c r="C39" i="6"/>
  <c r="C103" i="6"/>
  <c r="B45" i="6"/>
  <c r="B109" i="6"/>
  <c r="D86" i="6"/>
  <c r="D51" i="6"/>
  <c r="D69" i="6"/>
  <c r="E91" i="6"/>
  <c r="B42" i="6"/>
  <c r="D57" i="6"/>
  <c r="D40" i="6"/>
  <c r="B46" i="6"/>
  <c r="D73" i="6"/>
  <c r="D72" i="6"/>
  <c r="B50" i="6"/>
  <c r="C109" i="6"/>
  <c r="B115" i="6"/>
  <c r="D77" i="6"/>
  <c r="C46" i="6"/>
  <c r="B52" i="6"/>
  <c r="D100" i="6"/>
  <c r="D95" i="6"/>
  <c r="C111" i="6"/>
  <c r="B117" i="6"/>
  <c r="D85" i="6"/>
  <c r="B3" i="6"/>
  <c r="E101" i="6"/>
  <c r="B78" i="6"/>
  <c r="D89" i="6"/>
  <c r="E117" i="6"/>
  <c r="E34" i="6"/>
  <c r="C89" i="6"/>
  <c r="B95" i="6"/>
  <c r="E112" i="6"/>
  <c r="C26" i="6"/>
  <c r="B32" i="6"/>
  <c r="D60" i="6"/>
  <c r="D19" i="6"/>
  <c r="C91" i="6"/>
  <c r="B97" i="6"/>
  <c r="E120" i="6"/>
  <c r="E89" i="6"/>
  <c r="D105" i="6"/>
  <c r="C120" i="6"/>
  <c r="B38" i="6"/>
  <c r="E17" i="6"/>
  <c r="B47" i="6"/>
  <c r="C42" i="6"/>
  <c r="D92" i="6"/>
  <c r="B17" i="6"/>
  <c r="E36" i="6"/>
  <c r="E107" i="6"/>
  <c r="B66" i="6"/>
  <c r="C93" i="6"/>
  <c r="B99" i="6"/>
  <c r="E6" i="6"/>
  <c r="C30" i="6"/>
  <c r="B36" i="6"/>
  <c r="D68" i="6"/>
  <c r="D35" i="6"/>
  <c r="C95" i="6"/>
  <c r="B101" i="6"/>
  <c r="D17" i="6"/>
  <c r="E121" i="6"/>
  <c r="E18" i="6"/>
  <c r="B14" i="6"/>
  <c r="B70" i="6"/>
  <c r="E40" i="6"/>
  <c r="C9" i="6"/>
  <c r="B15" i="6"/>
  <c r="D59" i="6"/>
  <c r="B16" i="6"/>
  <c r="D63" i="6"/>
  <c r="B49" i="6"/>
  <c r="D83" i="6"/>
  <c r="E50" i="6"/>
  <c r="C60" i="6"/>
  <c r="C49" i="6"/>
  <c r="C113" i="6"/>
  <c r="B55" i="6"/>
  <c r="B119" i="6"/>
  <c r="D106" i="6"/>
  <c r="D93" i="6"/>
  <c r="D107" i="6"/>
  <c r="C50" i="6"/>
  <c r="C114" i="6"/>
  <c r="B56" i="6"/>
  <c r="B120" i="6"/>
  <c r="D108" i="6"/>
  <c r="D97" i="6"/>
  <c r="D111" i="6"/>
  <c r="C51" i="6"/>
  <c r="C115" i="6"/>
  <c r="B57" i="6"/>
  <c r="B121" i="6"/>
  <c r="D110" i="6"/>
  <c r="D101" i="6"/>
  <c r="D115" i="6"/>
  <c r="C4" i="6"/>
  <c r="B90" i="6"/>
  <c r="E39" i="6"/>
  <c r="D103" i="6"/>
  <c r="B94" i="6"/>
  <c r="E47" i="6"/>
  <c r="D43" i="6"/>
  <c r="B98" i="6"/>
  <c r="E63" i="6"/>
  <c r="E51" i="6"/>
  <c r="D87" i="6"/>
  <c r="C53" i="6"/>
  <c r="C117" i="6"/>
  <c r="B59" i="6"/>
  <c r="B123" i="6"/>
  <c r="D114" i="6"/>
  <c r="D109" i="6"/>
  <c r="D121" i="6"/>
  <c r="C54" i="6"/>
  <c r="C118" i="6"/>
  <c r="B60" i="6"/>
  <c r="B124" i="6"/>
  <c r="D116" i="6"/>
  <c r="D113" i="6"/>
  <c r="D125" i="6"/>
  <c r="C55" i="6"/>
  <c r="C119" i="6"/>
  <c r="B61" i="6"/>
  <c r="B125" i="6"/>
  <c r="D118" i="6"/>
  <c r="D117" i="6"/>
  <c r="E11" i="6"/>
  <c r="C8" i="6"/>
  <c r="B106" i="6"/>
  <c r="E79" i="6"/>
  <c r="E71" i="6"/>
  <c r="B110" i="6"/>
  <c r="E95" i="6"/>
  <c r="E31" i="6"/>
  <c r="C13" i="6"/>
  <c r="B19" i="6"/>
  <c r="D34" i="6"/>
  <c r="E44" i="6"/>
  <c r="C78" i="6"/>
  <c r="B84" i="6"/>
  <c r="E84" i="6"/>
  <c r="C15" i="6"/>
  <c r="B21" i="6"/>
  <c r="D38" i="6"/>
  <c r="E58" i="6"/>
  <c r="C68" i="6"/>
  <c r="E3" i="6"/>
  <c r="E70" i="6"/>
  <c r="C76" i="6"/>
  <c r="E83" i="6"/>
  <c r="E69" i="6"/>
  <c r="C121" i="6"/>
  <c r="D8" i="6"/>
  <c r="E7" i="6"/>
  <c r="C58" i="6"/>
  <c r="B64" i="6"/>
  <c r="D124" i="6"/>
  <c r="E27" i="6"/>
  <c r="C123" i="6"/>
  <c r="D4" i="6"/>
  <c r="E15" i="6"/>
  <c r="C12" i="6"/>
  <c r="E33" i="6"/>
  <c r="D5" i="6"/>
  <c r="E105" i="6"/>
  <c r="E103" i="6"/>
  <c r="D26" i="6"/>
  <c r="C106" i="6"/>
  <c r="E32" i="6"/>
  <c r="B81" i="6"/>
  <c r="E55" i="6"/>
  <c r="C56" i="6"/>
  <c r="E97" i="6"/>
  <c r="C125" i="6"/>
  <c r="D7" i="6"/>
  <c r="E21" i="6"/>
  <c r="C62" i="6"/>
  <c r="B68" i="6"/>
  <c r="E42" i="6"/>
  <c r="E53" i="6"/>
  <c r="B5" i="6"/>
  <c r="D10" i="6"/>
  <c r="E5" i="6"/>
  <c r="C16" i="6"/>
  <c r="E73" i="6"/>
  <c r="D24" i="6"/>
  <c r="C3" i="6"/>
  <c r="E49" i="6"/>
  <c r="C41" i="6"/>
  <c r="B79" i="6"/>
  <c r="E28" i="6"/>
  <c r="B80" i="6"/>
  <c r="D79" i="6"/>
  <c r="B113" i="6"/>
  <c r="E123" i="6"/>
  <c r="B62" i="6"/>
  <c r="E37" i="6"/>
  <c r="J6" i="98" l="1"/>
  <c r="F6" i="98"/>
  <c r="L6" i="96"/>
  <c r="L6" i="97"/>
  <c r="L6" i="98" l="1"/>
  <c r="K38" i="95"/>
  <c r="J38" i="95"/>
  <c r="J6" i="95" s="1"/>
  <c r="I38" i="95"/>
  <c r="H38" i="95"/>
  <c r="G38" i="95"/>
  <c r="F38" i="95"/>
  <c r="F6" i="95" s="1"/>
  <c r="E38" i="95"/>
  <c r="D38" i="95"/>
  <c r="K38" i="94"/>
  <c r="J38" i="94"/>
  <c r="I38" i="94"/>
  <c r="H38" i="94"/>
  <c r="H6" i="94" s="1"/>
  <c r="G38" i="94"/>
  <c r="F38" i="94"/>
  <c r="F6" i="94" s="1"/>
  <c r="E38" i="94"/>
  <c r="D38" i="94"/>
  <c r="D6" i="94" s="1"/>
  <c r="J6" i="94"/>
  <c r="K38" i="93"/>
  <c r="J38" i="93"/>
  <c r="I38" i="93"/>
  <c r="H38" i="93"/>
  <c r="H6" i="93" s="1"/>
  <c r="G38" i="93"/>
  <c r="F38" i="93"/>
  <c r="E38" i="93"/>
  <c r="D38" i="93"/>
  <c r="D6" i="93" s="1"/>
  <c r="J6" i="93"/>
  <c r="K38" i="92"/>
  <c r="J38" i="92"/>
  <c r="J6" i="92" s="1"/>
  <c r="I38" i="92"/>
  <c r="H38" i="92"/>
  <c r="G38" i="92"/>
  <c r="F38" i="92"/>
  <c r="F6" i="92" s="1"/>
  <c r="E38" i="92"/>
  <c r="D38" i="92"/>
  <c r="K38" i="91"/>
  <c r="J38" i="91"/>
  <c r="I38" i="91"/>
  <c r="H38" i="91"/>
  <c r="H6" i="91" s="1"/>
  <c r="G38" i="91"/>
  <c r="F38" i="91"/>
  <c r="F6" i="91" s="1"/>
  <c r="E38" i="91"/>
  <c r="D38" i="91"/>
  <c r="J6" i="91"/>
  <c r="D6" i="90"/>
  <c r="L6" i="90" s="1"/>
  <c r="F6" i="90"/>
  <c r="H6" i="90"/>
  <c r="J6" i="90"/>
  <c r="D38" i="90"/>
  <c r="E38" i="90"/>
  <c r="F38" i="90"/>
  <c r="G38" i="90"/>
  <c r="H38" i="90"/>
  <c r="I38" i="90"/>
  <c r="J38" i="90"/>
  <c r="K38" i="90"/>
  <c r="D6" i="95" l="1"/>
  <c r="H6" i="95"/>
  <c r="L6" i="94"/>
  <c r="F6" i="93"/>
  <c r="H6" i="92"/>
  <c r="D6" i="92"/>
  <c r="L6" i="92"/>
  <c r="D6" i="91"/>
  <c r="L6" i="91" s="1"/>
  <c r="K38" i="89"/>
  <c r="J38" i="89"/>
  <c r="J6" i="89" s="1"/>
  <c r="I38" i="89"/>
  <c r="H38" i="89"/>
  <c r="H6" i="89" s="1"/>
  <c r="G38" i="89"/>
  <c r="F38" i="89"/>
  <c r="F6" i="89" s="1"/>
  <c r="E38" i="89"/>
  <c r="D38" i="89"/>
  <c r="D6" i="89"/>
  <c r="K38" i="88"/>
  <c r="J38" i="88"/>
  <c r="J6" i="88" s="1"/>
  <c r="I38" i="88"/>
  <c r="H38" i="88"/>
  <c r="H6" i="88" s="1"/>
  <c r="G38" i="88"/>
  <c r="F38" i="88"/>
  <c r="F6" i="88" s="1"/>
  <c r="E38" i="88"/>
  <c r="D38" i="88"/>
  <c r="K38" i="87"/>
  <c r="J38" i="87"/>
  <c r="I38" i="87"/>
  <c r="H6" i="87" s="1"/>
  <c r="H38" i="87"/>
  <c r="G38" i="87"/>
  <c r="F38" i="87"/>
  <c r="E38" i="87"/>
  <c r="D6" i="87" s="1"/>
  <c r="D38" i="87"/>
  <c r="J6" i="87"/>
  <c r="K38" i="86"/>
  <c r="J38" i="86"/>
  <c r="J6" i="86" s="1"/>
  <c r="I38" i="86"/>
  <c r="H38" i="86"/>
  <c r="H6" i="86" s="1"/>
  <c r="G38" i="86"/>
  <c r="F38" i="86"/>
  <c r="E38" i="86"/>
  <c r="D38" i="86"/>
  <c r="F6" i="86"/>
  <c r="K38" i="85"/>
  <c r="J38" i="85"/>
  <c r="J6" i="85" s="1"/>
  <c r="I38" i="85"/>
  <c r="H38" i="85"/>
  <c r="H6" i="85" s="1"/>
  <c r="G38" i="85"/>
  <c r="F38" i="85"/>
  <c r="F6" i="85" s="1"/>
  <c r="E38" i="85"/>
  <c r="D38" i="85"/>
  <c r="K38" i="84"/>
  <c r="J38" i="84"/>
  <c r="J6" i="84" s="1"/>
  <c r="I38" i="84"/>
  <c r="H38" i="84"/>
  <c r="H6" i="84" s="1"/>
  <c r="G38" i="84"/>
  <c r="F38" i="84"/>
  <c r="E38" i="84"/>
  <c r="D38" i="84"/>
  <c r="F6" i="84"/>
  <c r="K38" i="83"/>
  <c r="J38" i="83"/>
  <c r="I38" i="83"/>
  <c r="H38" i="83"/>
  <c r="H6" i="83" s="1"/>
  <c r="G38" i="83"/>
  <c r="F38" i="83"/>
  <c r="F6" i="83" s="1"/>
  <c r="E38" i="83"/>
  <c r="D38" i="83"/>
  <c r="D6" i="83" s="1"/>
  <c r="K38" i="82"/>
  <c r="J38" i="82"/>
  <c r="I38" i="82"/>
  <c r="H38" i="82"/>
  <c r="G38" i="82"/>
  <c r="F38" i="82"/>
  <c r="E38" i="82"/>
  <c r="D6" i="82" s="1"/>
  <c r="D38" i="82"/>
  <c r="K38" i="81"/>
  <c r="J38" i="81"/>
  <c r="I38" i="81"/>
  <c r="H38" i="81"/>
  <c r="H6" i="81" s="1"/>
  <c r="G38" i="81"/>
  <c r="F38" i="81"/>
  <c r="F6" i="81" s="1"/>
  <c r="E38" i="81"/>
  <c r="D38" i="81"/>
  <c r="D6" i="81" s="1"/>
  <c r="K38" i="80"/>
  <c r="J38" i="80"/>
  <c r="I38" i="80"/>
  <c r="H38" i="80"/>
  <c r="H6" i="80" s="1"/>
  <c r="G38" i="80"/>
  <c r="F38" i="80"/>
  <c r="F6" i="80" s="1"/>
  <c r="E38" i="80"/>
  <c r="D38" i="80"/>
  <c r="D6" i="80" s="1"/>
  <c r="K38" i="79"/>
  <c r="J38" i="79"/>
  <c r="I38" i="79"/>
  <c r="H38" i="79"/>
  <c r="G38" i="79"/>
  <c r="F38" i="79"/>
  <c r="F6" i="79" s="1"/>
  <c r="E38" i="79"/>
  <c r="D38" i="79"/>
  <c r="K38" i="78"/>
  <c r="J38" i="78"/>
  <c r="I38" i="78"/>
  <c r="H38" i="78"/>
  <c r="H6" i="78" s="1"/>
  <c r="G38" i="78"/>
  <c r="F38" i="78"/>
  <c r="F6" i="78" s="1"/>
  <c r="E38" i="78"/>
  <c r="D6" i="78" s="1"/>
  <c r="D38" i="78"/>
  <c r="J6" i="78"/>
  <c r="K38" i="77"/>
  <c r="J38" i="77"/>
  <c r="J6" i="77" s="1"/>
  <c r="I38" i="77"/>
  <c r="H38" i="77"/>
  <c r="G38" i="77"/>
  <c r="F38" i="77"/>
  <c r="F6" i="77" s="1"/>
  <c r="E38" i="77"/>
  <c r="D38" i="77"/>
  <c r="K38" i="76"/>
  <c r="J38" i="76"/>
  <c r="I38" i="76"/>
  <c r="H38" i="76"/>
  <c r="G38" i="76"/>
  <c r="F38" i="76"/>
  <c r="E38" i="76"/>
  <c r="D38" i="76"/>
  <c r="K38" i="75"/>
  <c r="J38" i="75"/>
  <c r="I38" i="75"/>
  <c r="H38" i="75"/>
  <c r="H6" i="75" s="1"/>
  <c r="G38" i="75"/>
  <c r="F38" i="75"/>
  <c r="F6" i="75" s="1"/>
  <c r="E38" i="75"/>
  <c r="D6" i="75" s="1"/>
  <c r="D38" i="75"/>
  <c r="J6" i="75"/>
  <c r="K38" i="73"/>
  <c r="J6" i="73" s="1"/>
  <c r="J38" i="73"/>
  <c r="I38" i="73"/>
  <c r="H38" i="73"/>
  <c r="H6" i="73" s="1"/>
  <c r="G38" i="73"/>
  <c r="F38" i="73"/>
  <c r="E38" i="73"/>
  <c r="D6" i="73" s="1"/>
  <c r="D38" i="73"/>
  <c r="K38" i="74"/>
  <c r="J38" i="74"/>
  <c r="J6" i="74" s="1"/>
  <c r="I38" i="74"/>
  <c r="H38" i="74"/>
  <c r="H6" i="74" s="1"/>
  <c r="G38" i="74"/>
  <c r="F38" i="74"/>
  <c r="E38" i="74"/>
  <c r="D38" i="74"/>
  <c r="D6" i="74" s="1"/>
  <c r="F6" i="74"/>
  <c r="K38" i="72"/>
  <c r="J38" i="72"/>
  <c r="I38" i="72"/>
  <c r="H38" i="72"/>
  <c r="G38" i="72"/>
  <c r="F38" i="72"/>
  <c r="F6" i="72" s="1"/>
  <c r="E38" i="72"/>
  <c r="D38" i="72"/>
  <c r="D6" i="72" s="1"/>
  <c r="K38" i="71"/>
  <c r="J38" i="71"/>
  <c r="J6" i="71" s="1"/>
  <c r="I38" i="71"/>
  <c r="H6" i="71" s="1"/>
  <c r="H38" i="71"/>
  <c r="G38" i="71"/>
  <c r="F38" i="71"/>
  <c r="F6" i="71" s="1"/>
  <c r="E38" i="71"/>
  <c r="D6" i="71" s="1"/>
  <c r="D38" i="71"/>
  <c r="K38" i="70"/>
  <c r="J38" i="70"/>
  <c r="I38" i="70"/>
  <c r="H38" i="70"/>
  <c r="G38" i="70"/>
  <c r="F38" i="70"/>
  <c r="F6" i="70" s="1"/>
  <c r="E38" i="70"/>
  <c r="D38" i="70"/>
  <c r="K38" i="69"/>
  <c r="J38" i="69"/>
  <c r="I38" i="69"/>
  <c r="H38" i="69"/>
  <c r="H6" i="69" s="1"/>
  <c r="G38" i="69"/>
  <c r="F38" i="69"/>
  <c r="F6" i="69" s="1"/>
  <c r="E38" i="69"/>
  <c r="D38" i="69"/>
  <c r="D6" i="69" s="1"/>
  <c r="J6" i="69"/>
  <c r="K38" i="68"/>
  <c r="J38" i="68"/>
  <c r="J6" i="68" s="1"/>
  <c r="I38" i="68"/>
  <c r="H38" i="68"/>
  <c r="H6" i="68" s="1"/>
  <c r="G38" i="68"/>
  <c r="F38" i="68"/>
  <c r="E38" i="68"/>
  <c r="D6" i="68" s="1"/>
  <c r="D38" i="68"/>
  <c r="F6" i="68"/>
  <c r="K38" i="67"/>
  <c r="J38" i="67"/>
  <c r="I38" i="67"/>
  <c r="H38" i="67"/>
  <c r="G38" i="67"/>
  <c r="F38" i="67"/>
  <c r="F6" i="67" s="1"/>
  <c r="E38" i="67"/>
  <c r="D38" i="67"/>
  <c r="J6" i="67"/>
  <c r="H6" i="67"/>
  <c r="D6" i="67"/>
  <c r="K38" i="65"/>
  <c r="J38" i="65"/>
  <c r="J6" i="65" s="1"/>
  <c r="I38" i="65"/>
  <c r="H38" i="65"/>
  <c r="H6" i="65" s="1"/>
  <c r="G38" i="65"/>
  <c r="F38" i="65"/>
  <c r="E38" i="65"/>
  <c r="D38" i="65"/>
  <c r="F6" i="65"/>
  <c r="K38" i="64"/>
  <c r="J38" i="64"/>
  <c r="I38" i="64"/>
  <c r="H38" i="64"/>
  <c r="H6" i="64" s="1"/>
  <c r="G38" i="64"/>
  <c r="F38" i="64"/>
  <c r="F6" i="64" s="1"/>
  <c r="E38" i="64"/>
  <c r="D6" i="64" s="1"/>
  <c r="D38" i="64"/>
  <c r="J6" i="64"/>
  <c r="K38" i="63"/>
  <c r="J38" i="63"/>
  <c r="I38" i="63"/>
  <c r="H38" i="63"/>
  <c r="H6" i="63" s="1"/>
  <c r="G38" i="63"/>
  <c r="F38" i="63"/>
  <c r="F6" i="63" s="1"/>
  <c r="E38" i="63"/>
  <c r="D6" i="63" s="1"/>
  <c r="D38" i="63"/>
  <c r="J6" i="63"/>
  <c r="K38" i="62"/>
  <c r="J6" i="62" s="1"/>
  <c r="J38" i="62"/>
  <c r="I38" i="62"/>
  <c r="H38" i="62"/>
  <c r="H6" i="62" s="1"/>
  <c r="G38" i="62"/>
  <c r="F38" i="62"/>
  <c r="F6" i="62" s="1"/>
  <c r="E38" i="62"/>
  <c r="D38" i="62"/>
  <c r="D6" i="62" s="1"/>
  <c r="K38" i="61"/>
  <c r="J38" i="61"/>
  <c r="I38" i="61"/>
  <c r="H38" i="61"/>
  <c r="G38" i="61"/>
  <c r="F38" i="61"/>
  <c r="F6" i="61" s="1"/>
  <c r="E38" i="61"/>
  <c r="D6" i="61" s="1"/>
  <c r="L6" i="61" s="1"/>
  <c r="D38" i="61"/>
  <c r="J6" i="61"/>
  <c r="H6" i="61"/>
  <c r="K38" i="60"/>
  <c r="J38" i="60"/>
  <c r="I38" i="60"/>
  <c r="H38" i="60"/>
  <c r="H6" i="60" s="1"/>
  <c r="G38" i="60"/>
  <c r="F38" i="60"/>
  <c r="F6" i="60" s="1"/>
  <c r="E38" i="60"/>
  <c r="D38" i="60"/>
  <c r="J6" i="60"/>
  <c r="D6" i="60"/>
  <c r="K38" i="59"/>
  <c r="J38" i="59"/>
  <c r="J6" i="59" s="1"/>
  <c r="I38" i="59"/>
  <c r="H6" i="59" s="1"/>
  <c r="H38" i="59"/>
  <c r="G38" i="59"/>
  <c r="F38" i="59"/>
  <c r="F6" i="59" s="1"/>
  <c r="E38" i="59"/>
  <c r="D6" i="59" s="1"/>
  <c r="D38" i="59"/>
  <c r="K38" i="58"/>
  <c r="J38" i="58"/>
  <c r="J6" i="58" s="1"/>
  <c r="I38" i="58"/>
  <c r="H38" i="58"/>
  <c r="G38" i="58"/>
  <c r="F38" i="58"/>
  <c r="F6" i="58" s="1"/>
  <c r="E38" i="58"/>
  <c r="D38" i="58"/>
  <c r="H6" i="58"/>
  <c r="D6" i="58"/>
  <c r="K38" i="57"/>
  <c r="J38" i="57"/>
  <c r="I38" i="57"/>
  <c r="H38" i="57"/>
  <c r="H6" i="57" s="1"/>
  <c r="G38" i="57"/>
  <c r="F38" i="57"/>
  <c r="E38" i="57"/>
  <c r="D38" i="57"/>
  <c r="D6" i="57"/>
  <c r="K38" i="56"/>
  <c r="J38" i="56"/>
  <c r="I38" i="56"/>
  <c r="H38" i="56"/>
  <c r="G38" i="56"/>
  <c r="F38" i="56"/>
  <c r="F6" i="56" s="1"/>
  <c r="E38" i="56"/>
  <c r="D38" i="56"/>
  <c r="D6" i="56" s="1"/>
  <c r="K38" i="55"/>
  <c r="J38" i="55"/>
  <c r="J6" i="55" s="1"/>
  <c r="I38" i="55"/>
  <c r="H38" i="55"/>
  <c r="H6" i="55" s="1"/>
  <c r="G38" i="55"/>
  <c r="F38" i="55"/>
  <c r="F6" i="55" s="1"/>
  <c r="E38" i="55"/>
  <c r="D38" i="55"/>
  <c r="K38" i="54"/>
  <c r="J38" i="54"/>
  <c r="I38" i="54"/>
  <c r="H38" i="54"/>
  <c r="G38" i="54"/>
  <c r="F38" i="54"/>
  <c r="F6" i="54" s="1"/>
  <c r="E38" i="54"/>
  <c r="D38" i="54"/>
  <c r="J6" i="54"/>
  <c r="H6" i="54"/>
  <c r="K38" i="53"/>
  <c r="J38" i="53"/>
  <c r="J6" i="53" s="1"/>
  <c r="I38" i="53"/>
  <c r="H38" i="53"/>
  <c r="H6" i="53" s="1"/>
  <c r="G38" i="53"/>
  <c r="F38" i="53"/>
  <c r="F6" i="53" s="1"/>
  <c r="E38" i="53"/>
  <c r="D38" i="53"/>
  <c r="D6" i="53" s="1"/>
  <c r="K38" i="52"/>
  <c r="J38" i="52"/>
  <c r="J6" i="52" s="1"/>
  <c r="I38" i="52"/>
  <c r="H38" i="52"/>
  <c r="H6" i="52" s="1"/>
  <c r="G38" i="52"/>
  <c r="F38" i="52"/>
  <c r="F6" i="52" s="1"/>
  <c r="E38" i="52"/>
  <c r="D38" i="52"/>
  <c r="D6" i="52" s="1"/>
  <c r="K38" i="51"/>
  <c r="J38" i="51"/>
  <c r="I38" i="51"/>
  <c r="H38" i="51"/>
  <c r="H6" i="51" s="1"/>
  <c r="G38" i="51"/>
  <c r="F38" i="51"/>
  <c r="F6" i="51" s="1"/>
  <c r="E38" i="51"/>
  <c r="D6" i="51" s="1"/>
  <c r="D38" i="51"/>
  <c r="J6" i="51"/>
  <c r="K38" i="50"/>
  <c r="J38" i="50"/>
  <c r="J6" i="50" s="1"/>
  <c r="I38" i="50"/>
  <c r="H38" i="50"/>
  <c r="H6" i="50" s="1"/>
  <c r="G38" i="50"/>
  <c r="F38" i="50"/>
  <c r="F6" i="50" s="1"/>
  <c r="E38" i="50"/>
  <c r="D38" i="50"/>
  <c r="D6" i="50" s="1"/>
  <c r="K38" i="49"/>
  <c r="J38" i="49"/>
  <c r="J6" i="49" s="1"/>
  <c r="I38" i="49"/>
  <c r="H38" i="49"/>
  <c r="H6" i="49" s="1"/>
  <c r="G38" i="49"/>
  <c r="F38" i="49"/>
  <c r="E38" i="49"/>
  <c r="D38" i="49"/>
  <c r="D6" i="49" s="1"/>
  <c r="F6" i="49"/>
  <c r="K38" i="48"/>
  <c r="J38" i="48"/>
  <c r="I38" i="48"/>
  <c r="H38" i="48"/>
  <c r="H6" i="48" s="1"/>
  <c r="G38" i="48"/>
  <c r="F38" i="48"/>
  <c r="E38" i="48"/>
  <c r="D38" i="48"/>
  <c r="D6" i="48"/>
  <c r="K38" i="47"/>
  <c r="J38" i="47"/>
  <c r="I38" i="47"/>
  <c r="H38" i="47"/>
  <c r="H6" i="47" s="1"/>
  <c r="G38" i="47"/>
  <c r="F38" i="47"/>
  <c r="E38" i="47"/>
  <c r="D38" i="47"/>
  <c r="D6" i="47"/>
  <c r="K38" i="46"/>
  <c r="J38" i="46"/>
  <c r="I38" i="46"/>
  <c r="H38" i="46"/>
  <c r="H6" i="46" s="1"/>
  <c r="G38" i="46"/>
  <c r="F6" i="46" s="1"/>
  <c r="F38" i="46"/>
  <c r="E38" i="46"/>
  <c r="D6" i="46" s="1"/>
  <c r="D38" i="46"/>
  <c r="K38" i="45"/>
  <c r="J38" i="45"/>
  <c r="J6" i="45" s="1"/>
  <c r="I38" i="45"/>
  <c r="H38" i="45"/>
  <c r="G38" i="45"/>
  <c r="F38" i="45"/>
  <c r="F6" i="45" s="1"/>
  <c r="E38" i="45"/>
  <c r="D6" i="45" s="1"/>
  <c r="D38" i="45"/>
  <c r="K38" i="44"/>
  <c r="J38" i="44"/>
  <c r="J6" i="44" s="1"/>
  <c r="I38" i="44"/>
  <c r="H38" i="44"/>
  <c r="G38" i="44"/>
  <c r="F38" i="44"/>
  <c r="F6" i="44" s="1"/>
  <c r="E38" i="44"/>
  <c r="D6" i="44" s="1"/>
  <c r="D38" i="44"/>
  <c r="K38" i="43"/>
  <c r="J38" i="43"/>
  <c r="J6" i="43" s="1"/>
  <c r="I38" i="43"/>
  <c r="H38" i="43"/>
  <c r="H6" i="43" s="1"/>
  <c r="G38" i="43"/>
  <c r="F38" i="43"/>
  <c r="E38" i="43"/>
  <c r="D38" i="43"/>
  <c r="D6" i="43" s="1"/>
  <c r="K38" i="42"/>
  <c r="J38" i="42"/>
  <c r="I38" i="42"/>
  <c r="H38" i="42"/>
  <c r="G38" i="42"/>
  <c r="F38" i="42"/>
  <c r="E38" i="42"/>
  <c r="D38" i="42"/>
  <c r="H6" i="42"/>
  <c r="K38" i="41"/>
  <c r="J38" i="41"/>
  <c r="J6" i="41" s="1"/>
  <c r="I38" i="41"/>
  <c r="H38" i="41"/>
  <c r="H6" i="41" s="1"/>
  <c r="G38" i="41"/>
  <c r="F38" i="41"/>
  <c r="F6" i="41" s="1"/>
  <c r="E38" i="41"/>
  <c r="D38" i="41"/>
  <c r="D6" i="41"/>
  <c r="K38" i="40"/>
  <c r="J38" i="40"/>
  <c r="I38" i="40"/>
  <c r="H38" i="40"/>
  <c r="G38" i="40"/>
  <c r="F38" i="40"/>
  <c r="F6" i="40" s="1"/>
  <c r="E38" i="40"/>
  <c r="D6" i="40" s="1"/>
  <c r="D38" i="40"/>
  <c r="J6" i="40"/>
  <c r="K38" i="39"/>
  <c r="J38" i="39"/>
  <c r="I38" i="39"/>
  <c r="H38" i="39"/>
  <c r="H6" i="39" s="1"/>
  <c r="G38" i="39"/>
  <c r="F38" i="39"/>
  <c r="F6" i="39" s="1"/>
  <c r="E38" i="39"/>
  <c r="D6" i="39" s="1"/>
  <c r="D38" i="39"/>
  <c r="J6" i="39"/>
  <c r="K38" i="38"/>
  <c r="J38" i="38"/>
  <c r="I38" i="38"/>
  <c r="H38" i="38"/>
  <c r="H6" i="38" s="1"/>
  <c r="G38" i="38"/>
  <c r="F38" i="38"/>
  <c r="F6" i="38" s="1"/>
  <c r="E38" i="38"/>
  <c r="D38" i="38"/>
  <c r="D6" i="38"/>
  <c r="K38" i="37"/>
  <c r="J38" i="37"/>
  <c r="I38" i="37"/>
  <c r="H38" i="37"/>
  <c r="H6" i="37" s="1"/>
  <c r="G38" i="37"/>
  <c r="F38" i="37"/>
  <c r="E38" i="37"/>
  <c r="D38" i="37"/>
  <c r="D6" i="37"/>
  <c r="K38" i="36"/>
  <c r="J38" i="36"/>
  <c r="J6" i="36" s="1"/>
  <c r="I38" i="36"/>
  <c r="H38" i="36"/>
  <c r="G38" i="36"/>
  <c r="F38" i="36"/>
  <c r="F6" i="36" s="1"/>
  <c r="E38" i="36"/>
  <c r="D6" i="36" s="1"/>
  <c r="D38" i="36"/>
  <c r="H6" i="36"/>
  <c r="K38" i="30"/>
  <c r="J38" i="30"/>
  <c r="J6" i="30" s="1"/>
  <c r="I38" i="30"/>
  <c r="H38" i="30"/>
  <c r="H6" i="30" s="1"/>
  <c r="G38" i="30"/>
  <c r="F38" i="30"/>
  <c r="E38" i="30"/>
  <c r="D38" i="30"/>
  <c r="D6" i="30" s="1"/>
  <c r="D6" i="54" l="1"/>
  <c r="L6" i="93"/>
  <c r="L6" i="95"/>
  <c r="L6" i="89"/>
  <c r="D6" i="88"/>
  <c r="L6" i="88" s="1"/>
  <c r="F6" i="87"/>
  <c r="L6" i="87" s="1"/>
  <c r="D6" i="86"/>
  <c r="L6" i="86" s="1"/>
  <c r="D6" i="85"/>
  <c r="L6" i="85" s="1"/>
  <c r="D6" i="84"/>
  <c r="L6" i="84" s="1"/>
  <c r="J6" i="83"/>
  <c r="L6" i="83"/>
  <c r="H6" i="82"/>
  <c r="F6" i="82"/>
  <c r="J6" i="82"/>
  <c r="J6" i="81"/>
  <c r="L6" i="81" s="1"/>
  <c r="J6" i="80"/>
  <c r="J6" i="79"/>
  <c r="D6" i="79"/>
  <c r="H6" i="79"/>
  <c r="L6" i="79"/>
  <c r="L6" i="78"/>
  <c r="D6" i="77"/>
  <c r="H6" i="77"/>
  <c r="H6" i="76"/>
  <c r="D6" i="76"/>
  <c r="F6" i="76"/>
  <c r="J6" i="76"/>
  <c r="L6" i="76" s="1"/>
  <c r="L6" i="75"/>
  <c r="F6" i="73"/>
  <c r="L6" i="73" s="1"/>
  <c r="L6" i="74"/>
  <c r="H6" i="72"/>
  <c r="J6" i="72"/>
  <c r="L6" i="72" s="1"/>
  <c r="L6" i="71"/>
  <c r="D6" i="70"/>
  <c r="H6" i="70"/>
  <c r="J6" i="70"/>
  <c r="L6" i="69"/>
  <c r="L6" i="68"/>
  <c r="L6" i="67"/>
  <c r="D6" i="65"/>
  <c r="L6" i="65" s="1"/>
  <c r="L6" i="64"/>
  <c r="L6" i="63"/>
  <c r="L6" i="62"/>
  <c r="L6" i="60"/>
  <c r="L6" i="59"/>
  <c r="L6" i="58"/>
  <c r="J6" i="57"/>
  <c r="F6" i="57"/>
  <c r="L6" i="57" s="1"/>
  <c r="H6" i="56"/>
  <c r="L6" i="56" s="1"/>
  <c r="J6" i="56"/>
  <c r="D6" i="55"/>
  <c r="L6" i="55" s="1"/>
  <c r="L6" i="54"/>
  <c r="L6" i="53"/>
  <c r="L6" i="52"/>
  <c r="L6" i="51"/>
  <c r="L6" i="50"/>
  <c r="L6" i="49"/>
  <c r="J6" i="48"/>
  <c r="F6" i="48"/>
  <c r="L6" i="48" s="1"/>
  <c r="J6" i="47"/>
  <c r="F6" i="47"/>
  <c r="L6" i="47" s="1"/>
  <c r="J6" i="46"/>
  <c r="L6" i="46"/>
  <c r="H6" i="45"/>
  <c r="L6" i="45" s="1"/>
  <c r="H6" i="44"/>
  <c r="L6" i="44"/>
  <c r="F6" i="43"/>
  <c r="L6" i="43"/>
  <c r="F6" i="42"/>
  <c r="D6" i="42"/>
  <c r="L6" i="42" s="1"/>
  <c r="J6" i="42"/>
  <c r="L6" i="41"/>
  <c r="H6" i="40"/>
  <c r="L6" i="40"/>
  <c r="L6" i="39"/>
  <c r="J6" i="38"/>
  <c r="L6" i="38"/>
  <c r="J6" i="37"/>
  <c r="F6" i="37"/>
  <c r="L6" i="37"/>
  <c r="L6" i="36"/>
  <c r="F6" i="30"/>
  <c r="L6" i="30" s="1"/>
  <c r="K38" i="35"/>
  <c r="J38" i="35"/>
  <c r="I38" i="35"/>
  <c r="H38" i="35"/>
  <c r="H6" i="35" s="1"/>
  <c r="G38" i="35"/>
  <c r="F38" i="35"/>
  <c r="E38" i="35"/>
  <c r="D38" i="35"/>
  <c r="D6" i="35"/>
  <c r="K38" i="32"/>
  <c r="J38" i="32"/>
  <c r="J6" i="32" s="1"/>
  <c r="I38" i="32"/>
  <c r="H38" i="32"/>
  <c r="H6" i="32" s="1"/>
  <c r="G38" i="32"/>
  <c r="F38" i="32"/>
  <c r="E38" i="32"/>
  <c r="D6" i="32" s="1"/>
  <c r="D38" i="32"/>
  <c r="K38" i="33"/>
  <c r="J38" i="33"/>
  <c r="I38" i="33"/>
  <c r="H38" i="33"/>
  <c r="G38" i="33"/>
  <c r="F38" i="33"/>
  <c r="F6" i="33" s="1"/>
  <c r="E38" i="33"/>
  <c r="D38" i="33"/>
  <c r="J6" i="33"/>
  <c r="H6" i="33"/>
  <c r="K38" i="34"/>
  <c r="J38" i="34"/>
  <c r="I38" i="34"/>
  <c r="H38" i="34"/>
  <c r="H6" i="34" s="1"/>
  <c r="G38" i="34"/>
  <c r="F38" i="34"/>
  <c r="F6" i="34" s="1"/>
  <c r="E38" i="34"/>
  <c r="D38" i="34"/>
  <c r="J6" i="34"/>
  <c r="K38" i="31"/>
  <c r="J38" i="31"/>
  <c r="I38" i="31"/>
  <c r="H38" i="31"/>
  <c r="G38" i="31"/>
  <c r="F38" i="31"/>
  <c r="E38" i="31"/>
  <c r="D6" i="31" s="1"/>
  <c r="D38" i="31"/>
  <c r="L6" i="80" l="1"/>
  <c r="L6" i="82"/>
  <c r="L6" i="77"/>
  <c r="L6" i="70"/>
  <c r="F6" i="31"/>
  <c r="J6" i="31"/>
  <c r="H6" i="31"/>
  <c r="J6" i="35"/>
  <c r="F6" i="35"/>
  <c r="L6" i="35" s="1"/>
  <c r="L6" i="32"/>
  <c r="F6" i="32"/>
  <c r="D6" i="33"/>
  <c r="L6" i="33" s="1"/>
  <c r="D6" i="34"/>
  <c r="L6" i="34" s="1"/>
  <c r="K38" i="9"/>
  <c r="J38" i="9"/>
  <c r="J6" i="9" s="1"/>
  <c r="I38" i="9"/>
  <c r="H38" i="9"/>
  <c r="G38" i="9"/>
  <c r="F38" i="9"/>
  <c r="F6" i="9" s="1"/>
  <c r="E38" i="9"/>
  <c r="D38" i="9"/>
  <c r="K38" i="17"/>
  <c r="J38" i="17"/>
  <c r="J6" i="17" s="1"/>
  <c r="I38" i="17"/>
  <c r="H38" i="17"/>
  <c r="G38" i="17"/>
  <c r="F38" i="17"/>
  <c r="F6" i="17" s="1"/>
  <c r="E38" i="17"/>
  <c r="D38" i="17"/>
  <c r="K38" i="16"/>
  <c r="J38" i="16"/>
  <c r="J6" i="16" s="1"/>
  <c r="I38" i="16"/>
  <c r="H38" i="16"/>
  <c r="H6" i="16" s="1"/>
  <c r="G38" i="16"/>
  <c r="F38" i="16"/>
  <c r="F6" i="16" s="1"/>
  <c r="E38" i="16"/>
  <c r="D38" i="16"/>
  <c r="D6" i="16" s="1"/>
  <c r="K38" i="15"/>
  <c r="J38" i="15"/>
  <c r="J6" i="15" s="1"/>
  <c r="I38" i="15"/>
  <c r="H38" i="15"/>
  <c r="H6" i="15" s="1"/>
  <c r="G38" i="15"/>
  <c r="F38" i="15"/>
  <c r="F6" i="15" s="1"/>
  <c r="E38" i="15"/>
  <c r="D38" i="15"/>
  <c r="D6" i="15" s="1"/>
  <c r="K38" i="14"/>
  <c r="J38" i="14"/>
  <c r="J6" i="14" s="1"/>
  <c r="I38" i="14"/>
  <c r="H38" i="14"/>
  <c r="H6" i="14" s="1"/>
  <c r="G38" i="14"/>
  <c r="F38" i="14"/>
  <c r="E38" i="14"/>
  <c r="D38" i="14"/>
  <c r="D6" i="14" s="1"/>
  <c r="K38" i="13"/>
  <c r="J38" i="13"/>
  <c r="J6" i="13" s="1"/>
  <c r="I38" i="13"/>
  <c r="H38" i="13"/>
  <c r="H6" i="13" s="1"/>
  <c r="G38" i="13"/>
  <c r="F38" i="13"/>
  <c r="F6" i="13" s="1"/>
  <c r="E38" i="13"/>
  <c r="D38" i="13"/>
  <c r="D6" i="13" s="1"/>
  <c r="K38" i="12"/>
  <c r="J38" i="12"/>
  <c r="I38" i="12"/>
  <c r="H38" i="12"/>
  <c r="H6" i="12" s="1"/>
  <c r="G38" i="12"/>
  <c r="F38" i="12"/>
  <c r="E38" i="12"/>
  <c r="D38" i="12"/>
  <c r="D6" i="12" s="1"/>
  <c r="J6" i="12"/>
  <c r="F6" i="12"/>
  <c r="K38" i="11"/>
  <c r="J38" i="11"/>
  <c r="J6" i="11" s="1"/>
  <c r="I38" i="11"/>
  <c r="H6" i="11" s="1"/>
  <c r="H38" i="11"/>
  <c r="G38" i="11"/>
  <c r="F38" i="11"/>
  <c r="E38" i="11"/>
  <c r="D6" i="11" s="1"/>
  <c r="D38" i="11"/>
  <c r="F6" i="11"/>
  <c r="K38" i="10"/>
  <c r="J38" i="10"/>
  <c r="I38" i="10"/>
  <c r="H38" i="10"/>
  <c r="H6" i="10" s="1"/>
  <c r="G38" i="10"/>
  <c r="F38" i="10"/>
  <c r="E38" i="10"/>
  <c r="D38" i="10"/>
  <c r="D6" i="10" s="1"/>
  <c r="J6" i="10"/>
  <c r="K38" i="8"/>
  <c r="J38" i="8"/>
  <c r="J6" i="8" s="1"/>
  <c r="I38" i="8"/>
  <c r="H38" i="8"/>
  <c r="H6" i="8" s="1"/>
  <c r="G38" i="8"/>
  <c r="F38" i="8"/>
  <c r="E38" i="8"/>
  <c r="D38" i="8"/>
  <c r="D6" i="8" s="1"/>
  <c r="F6" i="8"/>
  <c r="K38" i="29"/>
  <c r="J38" i="29"/>
  <c r="J6" i="29" s="1"/>
  <c r="I38" i="29"/>
  <c r="H38" i="29"/>
  <c r="H6" i="29" s="1"/>
  <c r="G38" i="29"/>
  <c r="F38" i="29"/>
  <c r="E38" i="29"/>
  <c r="D6" i="29" s="1"/>
  <c r="D38" i="29"/>
  <c r="F6" i="29"/>
  <c r="K38" i="28"/>
  <c r="J38" i="28"/>
  <c r="J6" i="28" s="1"/>
  <c r="I38" i="28"/>
  <c r="H38" i="28"/>
  <c r="H6" i="28" s="1"/>
  <c r="G38" i="28"/>
  <c r="F38" i="28"/>
  <c r="E38" i="28"/>
  <c r="D38" i="28"/>
  <c r="D6" i="28" s="1"/>
  <c r="K38" i="27"/>
  <c r="J6" i="27" s="1"/>
  <c r="J38" i="27"/>
  <c r="I38" i="27"/>
  <c r="H38" i="27"/>
  <c r="G38" i="27"/>
  <c r="F38" i="27"/>
  <c r="E38" i="27"/>
  <c r="D38" i="27"/>
  <c r="K38" i="26"/>
  <c r="J6" i="26" s="1"/>
  <c r="J38" i="26"/>
  <c r="I38" i="26"/>
  <c r="H38" i="26"/>
  <c r="H6" i="26" s="1"/>
  <c r="G38" i="26"/>
  <c r="F38" i="26"/>
  <c r="E38" i="26"/>
  <c r="D38" i="26"/>
  <c r="D6" i="26" s="1"/>
  <c r="K38" i="25"/>
  <c r="J38" i="25"/>
  <c r="J6" i="25" s="1"/>
  <c r="I38" i="25"/>
  <c r="H38" i="25"/>
  <c r="G38" i="25"/>
  <c r="F38" i="25"/>
  <c r="F6" i="25" s="1"/>
  <c r="E38" i="25"/>
  <c r="D38" i="25"/>
  <c r="K38" i="24"/>
  <c r="J38" i="24"/>
  <c r="J6" i="24" s="1"/>
  <c r="I38" i="24"/>
  <c r="H38" i="24"/>
  <c r="G38" i="24"/>
  <c r="F38" i="24"/>
  <c r="F6" i="24" s="1"/>
  <c r="E38" i="24"/>
  <c r="D38" i="24"/>
  <c r="K38" i="23"/>
  <c r="J38" i="23"/>
  <c r="I38" i="23"/>
  <c r="H38" i="23"/>
  <c r="H6" i="23" s="1"/>
  <c r="G38" i="23"/>
  <c r="F6" i="23" s="1"/>
  <c r="F38" i="23"/>
  <c r="E38" i="23"/>
  <c r="D38" i="23"/>
  <c r="D6" i="23" s="1"/>
  <c r="J6" i="23"/>
  <c r="K38" i="22"/>
  <c r="J38" i="22"/>
  <c r="J6" i="22" s="1"/>
  <c r="I38" i="22"/>
  <c r="H38" i="22"/>
  <c r="G38" i="22"/>
  <c r="F38" i="22"/>
  <c r="F6" i="22" s="1"/>
  <c r="E38" i="22"/>
  <c r="D38" i="22"/>
  <c r="K38" i="21"/>
  <c r="J38" i="21"/>
  <c r="I38" i="21"/>
  <c r="H38" i="21"/>
  <c r="G38" i="21"/>
  <c r="F38" i="21"/>
  <c r="E38" i="21"/>
  <c r="D38" i="21"/>
  <c r="J6" i="21"/>
  <c r="K38" i="20"/>
  <c r="J38" i="20"/>
  <c r="J6" i="20" s="1"/>
  <c r="I38" i="20"/>
  <c r="H38" i="20"/>
  <c r="G38" i="20"/>
  <c r="F38" i="20"/>
  <c r="F6" i="20" s="1"/>
  <c r="E38" i="20"/>
  <c r="D38" i="20"/>
  <c r="K38" i="19"/>
  <c r="J38" i="19"/>
  <c r="J6" i="19" s="1"/>
  <c r="I38" i="19"/>
  <c r="H38" i="19"/>
  <c r="G38" i="19"/>
  <c r="F38" i="19"/>
  <c r="E38" i="19"/>
  <c r="D38" i="19"/>
  <c r="F6" i="19"/>
  <c r="K38" i="4"/>
  <c r="J38" i="4"/>
  <c r="I38" i="4"/>
  <c r="H38" i="4"/>
  <c r="H6" i="4" s="1"/>
  <c r="G38" i="4"/>
  <c r="F38" i="4"/>
  <c r="E38" i="4"/>
  <c r="D38" i="4"/>
  <c r="D6" i="4" s="1"/>
  <c r="J6" i="4"/>
  <c r="F6" i="14" l="1"/>
  <c r="F6" i="21"/>
  <c r="L6" i="31"/>
  <c r="D6" i="9"/>
  <c r="H6" i="9"/>
  <c r="D6" i="17"/>
  <c r="H6" i="17"/>
  <c r="L6" i="16"/>
  <c r="L6" i="15"/>
  <c r="L6" i="14"/>
  <c r="L6" i="13"/>
  <c r="L6" i="12"/>
  <c r="L6" i="11"/>
  <c r="F6" i="10"/>
  <c r="L6" i="10"/>
  <c r="L6" i="8"/>
  <c r="L6" i="29"/>
  <c r="F6" i="28"/>
  <c r="L6" i="28"/>
  <c r="F6" i="27"/>
  <c r="D6" i="27"/>
  <c r="H6" i="27"/>
  <c r="F6" i="26"/>
  <c r="L6" i="26"/>
  <c r="D6" i="25"/>
  <c r="H6" i="25"/>
  <c r="D6" i="24"/>
  <c r="H6" i="24"/>
  <c r="L6" i="23"/>
  <c r="D6" i="22"/>
  <c r="H6" i="22"/>
  <c r="D6" i="21"/>
  <c r="H6" i="21"/>
  <c r="D6" i="20"/>
  <c r="H6" i="20"/>
  <c r="D6" i="19"/>
  <c r="H6" i="19"/>
  <c r="L6" i="4"/>
  <c r="F6" i="4"/>
  <c r="K38" i="18"/>
  <c r="J38" i="18"/>
  <c r="I38" i="18"/>
  <c r="H38" i="18"/>
  <c r="H6" i="18" s="1"/>
  <c r="G38" i="18"/>
  <c r="F38" i="18"/>
  <c r="E38" i="18"/>
  <c r="D38" i="18"/>
  <c r="D6" i="18" s="1"/>
  <c r="J6" i="18"/>
  <c r="L6" i="21" l="1"/>
  <c r="F6" i="18"/>
  <c r="L6" i="9"/>
  <c r="L6" i="17"/>
  <c r="L6" i="27"/>
  <c r="L6" i="25"/>
  <c r="L6" i="24"/>
  <c r="L6" i="22"/>
  <c r="L6" i="20"/>
  <c r="L6" i="19"/>
  <c r="L6" i="18" l="1"/>
</calcChain>
</file>

<file path=xl/sharedStrings.xml><?xml version="1.0" encoding="utf-8"?>
<sst xmlns="http://schemas.openxmlformats.org/spreadsheetml/2006/main" count="1966" uniqueCount="106">
  <si>
    <t>DATE</t>
  </si>
  <si>
    <t>QT ENTREE</t>
  </si>
  <si>
    <t>QT SORTIE</t>
  </si>
  <si>
    <t>STOCK FINAL</t>
  </si>
  <si>
    <t>FICHE DE STOCK</t>
  </si>
  <si>
    <t>CALIBRE</t>
  </si>
  <si>
    <t>A</t>
  </si>
  <si>
    <t>B</t>
  </si>
  <si>
    <t>C</t>
  </si>
  <si>
    <t>D</t>
  </si>
  <si>
    <t>TOTAL</t>
  </si>
  <si>
    <t>ARNO GRIS</t>
  </si>
  <si>
    <t>ATLAS GRIS FONCEE</t>
  </si>
  <si>
    <t>ATLAS BEIGE</t>
  </si>
  <si>
    <t>ATLAS MARRON</t>
  </si>
  <si>
    <t>ALPES BEIGE</t>
  </si>
  <si>
    <t>ALPES MARRON</t>
  </si>
  <si>
    <t>ATLAS BEIGE T1</t>
  </si>
  <si>
    <t>CORSE</t>
  </si>
  <si>
    <t>CORSE T1</t>
  </si>
  <si>
    <t>CORSE T2</t>
  </si>
  <si>
    <t>CORSE T3</t>
  </si>
  <si>
    <t>CORSE T5</t>
  </si>
  <si>
    <t>CORSE T6</t>
  </si>
  <si>
    <t>CORSE T8</t>
  </si>
  <si>
    <t>CORSE T9</t>
  </si>
  <si>
    <t>CORSE T10</t>
  </si>
  <si>
    <t>DUNO</t>
  </si>
  <si>
    <t>EDEN GRIS</t>
  </si>
  <si>
    <t>EDEN BEIGE</t>
  </si>
  <si>
    <t>CORSE T 10</t>
  </si>
  <si>
    <t>COLORADO 3D BEIGE</t>
  </si>
  <si>
    <t>ELEGANCE</t>
  </si>
  <si>
    <t>GHOUFI</t>
  </si>
  <si>
    <t>KING</t>
  </si>
  <si>
    <t>LINO BEIGE</t>
  </si>
  <si>
    <t>LINO GRIS CLAIR</t>
  </si>
  <si>
    <t>LINO GRIS FONCEE</t>
  </si>
  <si>
    <t>LUNE 3D BEIGE</t>
  </si>
  <si>
    <t>LUNE 3D MARRON</t>
  </si>
  <si>
    <t>ODUN MARRON</t>
  </si>
  <si>
    <t>ONYX</t>
  </si>
  <si>
    <t>OCEAN 3D</t>
  </si>
  <si>
    <t>PARQUET GRIS CLAIR</t>
  </si>
  <si>
    <t>PARQUET GRIS FONCEE</t>
  </si>
  <si>
    <t>PARQUET MARRON</t>
  </si>
  <si>
    <t>PARQUET MARRON T1</t>
  </si>
  <si>
    <t>PARQUET GRIS CLAIR T1</t>
  </si>
  <si>
    <t>RUDE</t>
  </si>
  <si>
    <t>ROCHE GRIS CLAIR</t>
  </si>
  <si>
    <t>ROCHE BEIGE</t>
  </si>
  <si>
    <t>ROCHE MARRON</t>
  </si>
  <si>
    <t>RHON BEIGE T1</t>
  </si>
  <si>
    <t>RHUMEL</t>
  </si>
  <si>
    <t>ROCHE MARRON T1</t>
  </si>
  <si>
    <t>ROYAL BEIGE</t>
  </si>
  <si>
    <t>ROYAL CREMA</t>
  </si>
  <si>
    <t>SION GRIS CLAIR</t>
  </si>
  <si>
    <t>SION MARRON</t>
  </si>
  <si>
    <t>SION BEIGE</t>
  </si>
  <si>
    <t>SION BEIGE T1</t>
  </si>
  <si>
    <t xml:space="preserve">SAFARI BEIGE </t>
  </si>
  <si>
    <t>SAFARI MARRON</t>
  </si>
  <si>
    <t>SAFARI GRIS FONCE</t>
  </si>
  <si>
    <t>SAFARI GRIS CLAIR</t>
  </si>
  <si>
    <t>SAFARI GRIS CLAIR T1</t>
  </si>
  <si>
    <t>SAFARI GRIS CLAIR T2</t>
  </si>
  <si>
    <t>STYLE</t>
  </si>
  <si>
    <t>STYLE T1</t>
  </si>
  <si>
    <t>SMART GRIS</t>
  </si>
  <si>
    <t>SMART BEIGE</t>
  </si>
  <si>
    <t>SAFARI GRIS CLAIR T3</t>
  </si>
  <si>
    <t>SION BEIGE MD 1</t>
  </si>
  <si>
    <t>SION BEIGE MD 2</t>
  </si>
  <si>
    <t>SION BEIGE T3</t>
  </si>
  <si>
    <t>SION BEIGE T4</t>
  </si>
  <si>
    <t>TIGER MARRON T1</t>
  </si>
  <si>
    <t>TIGER GRIS CLAIR</t>
  </si>
  <si>
    <t>TIGER GRIS FONCEE</t>
  </si>
  <si>
    <t>TISSU BEIGE</t>
  </si>
  <si>
    <t>TISSU GRIS FONCEE</t>
  </si>
  <si>
    <t>TISSU MARRON</t>
  </si>
  <si>
    <t>TISSU GRIS CLAIR</t>
  </si>
  <si>
    <t>TINDI</t>
  </si>
  <si>
    <t>URBAIN GRIS CLAIR</t>
  </si>
  <si>
    <t>URBAIN GRIS FONCEE</t>
  </si>
  <si>
    <t>VAGUE GRIS</t>
  </si>
  <si>
    <t>VAGUE BEIGE</t>
  </si>
  <si>
    <t>WOOD GRIS CLAIR</t>
  </si>
  <si>
    <t>WOOD BEIGE</t>
  </si>
  <si>
    <t>WOOD GRIS FONCEE</t>
  </si>
  <si>
    <t>STONE</t>
  </si>
  <si>
    <t>ROCA GRIS CLAIR</t>
  </si>
  <si>
    <t>ROCA GRIS FONCEE</t>
  </si>
  <si>
    <t>ROCA CHOCO</t>
  </si>
  <si>
    <t>ROCA BEIGE</t>
  </si>
  <si>
    <t>CASA BEIGE</t>
  </si>
  <si>
    <t>EMPERADOR GRIS FONCEE</t>
  </si>
  <si>
    <t>EMPERADOR GRIS CLAIR</t>
  </si>
  <si>
    <t>SAFARI BEIGE</t>
  </si>
  <si>
    <t>SAFARI GRIS FONCEE</t>
  </si>
  <si>
    <t>ARNO GRIS T1</t>
  </si>
  <si>
    <t>EMPERADOR GRIS CLAIR T1</t>
  </si>
  <si>
    <t>CASA GRIS</t>
  </si>
  <si>
    <t>ROYAL BEIGHE</t>
  </si>
  <si>
    <t>à</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</si>
</sst>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ddd\ dd/mm/yyyy"/>
  </numFmts>
  <fonts count="14" x14ac:knownFonts="1">
    <font>
      <sz val="11"/>
      <color theme="1"/>
      <name val="Calibri"/>
      <family val="2"/>
      <scheme val="minor"/>
    </font>
    <font>
      <b/>
      <sz val="11"/>
      <color theme="1"/>
      <name val="Calibri"/>
      <family val="2"/>
      <scheme val="minor"/>
    </font>
    <font>
      <sz val="18"/>
      <color rgb="FFFF0000"/>
      <name val="Calibri"/>
      <family val="2"/>
      <scheme val="minor"/>
    </font>
    <font>
      <b/>
      <sz val="16"/>
      <color theme="1"/>
      <name val="Calibri"/>
      <family val="2"/>
      <scheme val="minor"/>
    </font>
    <font>
      <b/>
      <sz val="26"/>
      <color theme="1"/>
      <name val="Calibri"/>
      <family val="2"/>
      <scheme val="minor"/>
    </font>
    <font>
      <sz val="14"/>
      <color theme="1"/>
      <name val="Calibri"/>
      <family val="2"/>
      <scheme val="minor"/>
    </font>
    <font>
      <sz val="18"/>
      <color theme="1"/>
      <name val="Calibri"/>
      <family val="2"/>
      <scheme val="minor"/>
    </font>
    <font>
      <b/>
      <sz val="28"/>
      <color theme="1"/>
      <name val="Calibri"/>
      <family val="2"/>
      <scheme val="minor"/>
    </font>
    <font>
      <b/>
      <sz val="20"/>
      <color theme="1"/>
      <name val="Calibri"/>
      <family val="2"/>
      <scheme val="minor"/>
    </font>
    <font>
      <sz val="20"/>
      <color rgb="FFFF0000"/>
      <name val="Calibri"/>
      <family val="2"/>
      <scheme val="minor"/>
    </font>
    <font>
      <sz val="8"/>
      <name val="Calibri"/>
      <family val="2"/>
      <scheme val="minor"/>
    </font>
    <font>
      <sz val="12"/>
      <color theme="0"/>
      <name val="Wingdings"/>
      <charset val="2"/>
    </font>
    <font>
      <b/>
      <sz val="14"/>
      <color theme="1"/>
      <name val="Calibri"/>
      <family val="2"/>
      <scheme val="minor"/>
    </font>
    <font>
      <sz val="16"/>
      <name val="Calibri"/>
      <family val="2"/>
      <scheme val="minor"/>
    </font>
  </fonts>
  <fills count="5">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50">
    <xf numFmtId="0" fontId="0" fillId="0" borderId="0" xfId="0"/>
    <xf numFmtId="0" fontId="1" fillId="2" borderId="1" xfId="0" applyFont="1" applyFill="1" applyBorder="1" applyAlignment="1">
      <alignment horizontal="center"/>
    </xf>
    <xf numFmtId="0" fontId="0" fillId="0" borderId="1" xfId="0" applyBorder="1" applyAlignment="1">
      <alignment horizontal="center"/>
    </xf>
    <xf numFmtId="0" fontId="5" fillId="0" borderId="0" xfId="0" applyFont="1"/>
    <xf numFmtId="1" fontId="5" fillId="0" borderId="0" xfId="0" applyNumberFormat="1" applyFont="1"/>
    <xf numFmtId="0" fontId="9" fillId="0" borderId="1" xfId="0" applyFont="1" applyBorder="1" applyAlignment="1">
      <alignment horizontal="center" vertical="center"/>
    </xf>
    <xf numFmtId="0" fontId="8" fillId="4" borderId="1" xfId="0" applyFont="1" applyFill="1" applyBorder="1" applyAlignment="1">
      <alignment horizontal="center" vertical="center"/>
    </xf>
    <xf numFmtId="0" fontId="2" fillId="0" borderId="2" xfId="0" applyFont="1" applyBorder="1" applyAlignment="1">
      <alignment horizontal="centerContinuous"/>
    </xf>
    <xf numFmtId="0" fontId="6" fillId="0" borderId="3" xfId="0" applyFont="1" applyBorder="1" applyAlignment="1">
      <alignment horizontal="centerContinuous"/>
    </xf>
    <xf numFmtId="0" fontId="2" fillId="0" borderId="3" xfId="0" applyFont="1" applyBorder="1" applyAlignment="1">
      <alignment horizontal="centerContinuous"/>
    </xf>
    <xf numFmtId="0" fontId="2" fillId="0" borderId="0" xfId="0" quotePrefix="1" applyFont="1" applyFill="1" applyBorder="1" applyAlignment="1">
      <alignment horizontal="left" vertical="center"/>
    </xf>
    <xf numFmtId="0" fontId="4" fillId="0" borderId="9" xfId="0" applyFont="1" applyBorder="1" applyAlignment="1">
      <alignment horizontal="center"/>
    </xf>
    <xf numFmtId="0" fontId="4" fillId="0" borderId="0" xfId="0" applyFont="1" applyAlignment="1">
      <alignment horizont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2" fillId="0" borderId="2" xfId="0" applyFont="1" applyBorder="1" applyAlignment="1">
      <alignment horizontal="center"/>
    </xf>
    <xf numFmtId="0" fontId="2" fillId="0" borderId="3" xfId="0" applyFont="1" applyBorder="1" applyAlignment="1">
      <alignment horizontal="center"/>
    </xf>
    <xf numFmtId="0" fontId="6" fillId="0" borderId="3" xfId="0" applyFont="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7" fillId="2" borderId="4"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7" xfId="0" applyFont="1" applyFill="1" applyBorder="1" applyAlignment="1">
      <alignment horizontal="center" vertical="center"/>
    </xf>
    <xf numFmtId="14" fontId="0" fillId="0" borderId="2" xfId="0" applyNumberFormat="1" applyBorder="1" applyAlignment="1">
      <alignment horizontal="center"/>
    </xf>
    <xf numFmtId="14" fontId="0" fillId="0" borderId="3" xfId="0" applyNumberFormat="1" applyBorder="1" applyAlignment="1">
      <alignment horizontal="center"/>
    </xf>
    <xf numFmtId="0" fontId="11" fillId="0" borderId="0" xfId="0" applyFont="1" applyAlignment="1">
      <alignment vertical="center"/>
    </xf>
    <xf numFmtId="0" fontId="7" fillId="2" borderId="6" xfId="0" applyFont="1" applyFill="1" applyBorder="1" applyAlignment="1">
      <alignment vertical="center"/>
    </xf>
    <xf numFmtId="0" fontId="7" fillId="2" borderId="9" xfId="0" applyFont="1" applyFill="1" applyBorder="1" applyAlignment="1">
      <alignment vertical="center"/>
    </xf>
    <xf numFmtId="0" fontId="7" fillId="2" borderId="7" xfId="0" applyFont="1" applyFill="1" applyBorder="1" applyAlignment="1">
      <alignment vertical="center"/>
    </xf>
    <xf numFmtId="0" fontId="7" fillId="2" borderId="4" xfId="0" applyFont="1" applyFill="1" applyBorder="1" applyAlignment="1">
      <alignment horizontal="centerContinuous" vertical="center"/>
    </xf>
    <xf numFmtId="0" fontId="7" fillId="2" borderId="8" xfId="0" applyFont="1" applyFill="1" applyBorder="1" applyAlignment="1">
      <alignment horizontal="centerContinuous" vertical="center"/>
    </xf>
    <xf numFmtId="0" fontId="7" fillId="2" borderId="5" xfId="0" applyFont="1" applyFill="1" applyBorder="1" applyAlignment="1">
      <alignment horizontal="centerContinuous" vertical="center"/>
    </xf>
    <xf numFmtId="165" fontId="0" fillId="0" borderId="2" xfId="0" applyNumberFormat="1" applyBorder="1" applyAlignment="1">
      <alignment horizontal="center"/>
    </xf>
    <xf numFmtId="165" fontId="0" fillId="0" borderId="3" xfId="0" applyNumberFormat="1" applyBorder="1" applyAlignment="1">
      <alignment horizontal="center"/>
    </xf>
    <xf numFmtId="0" fontId="12" fillId="3" borderId="2" xfId="0" applyFont="1" applyFill="1" applyBorder="1" applyAlignment="1">
      <alignment vertical="center"/>
    </xf>
    <xf numFmtId="0" fontId="13" fillId="0" borderId="12" xfId="0" applyFont="1" applyBorder="1" applyAlignment="1">
      <alignment horizontal="center" vertical="center"/>
    </xf>
    <xf numFmtId="0" fontId="13" fillId="0" borderId="13" xfId="0" applyFont="1" applyBorder="1" applyAlignment="1">
      <alignment horizontal="center" vertical="center"/>
    </xf>
    <xf numFmtId="0" fontId="13" fillId="0" borderId="14" xfId="0" applyFont="1" applyBorder="1" applyAlignment="1">
      <alignment horizontal="center" vertical="center"/>
    </xf>
    <xf numFmtId="0" fontId="13" fillId="0" borderId="10" xfId="0" applyFont="1" applyBorder="1" applyAlignment="1">
      <alignment horizontal="center" vertical="center"/>
    </xf>
    <xf numFmtId="0" fontId="13" fillId="0" borderId="1" xfId="0" applyFont="1" applyBorder="1" applyAlignment="1">
      <alignment horizontal="center"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7" xfId="0" applyFont="1" applyBorder="1" applyAlignment="1">
      <alignment horizontal="center" vertical="center"/>
    </xf>
    <xf numFmtId="0" fontId="13" fillId="0" borderId="18" xfId="0" applyFont="1" applyBorder="1" applyAlignment="1">
      <alignment horizontal="center" vertical="center"/>
    </xf>
    <xf numFmtId="0" fontId="2" fillId="3" borderId="4" xfId="0" applyFont="1" applyFill="1" applyBorder="1" applyAlignment="1">
      <alignment horizontal="center" vertical="center"/>
    </xf>
    <xf numFmtId="0" fontId="2" fillId="3" borderId="11" xfId="0" applyFont="1" applyFill="1" applyBorder="1" applyAlignment="1">
      <alignment horizontal="center" vertical="center"/>
    </xf>
    <xf numFmtId="0" fontId="3" fillId="3" borderId="2" xfId="0" applyFont="1" applyFill="1" applyBorder="1" applyAlignment="1">
      <alignment horizontal="right"/>
    </xf>
  </cellXfs>
  <cellStyles count="1">
    <cellStyle name="Normal" xfId="0" builtinId="0"/>
  </cellStyles>
  <dxfs count="3">
    <dxf>
      <fill>
        <patternFill>
          <bgColor theme="7" tint="0.39994506668294322"/>
        </patternFill>
      </fill>
    </dxf>
    <dxf>
      <fill>
        <patternFill>
          <bgColor theme="7" tint="0.39994506668294322"/>
        </patternFill>
      </fill>
    </dxf>
    <dxf>
      <font>
        <color rgb="FFFF0000"/>
      </font>
      <border>
        <left style="thin">
          <color auto="1"/>
        </left>
        <right style="thin">
          <color auto="1"/>
        </right>
        <top style="thin">
          <color auto="1"/>
        </top>
        <bottom style="thin">
          <color auto="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97"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styles" Target="style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microsoft.com/office/2006/relationships/vbaProject" Target="vbaProject.bin"/><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1" Type="http://schemas.openxmlformats.org/officeDocument/2006/relationships/image" Target="../media/image1.gif"/></Relationships>
</file>

<file path=xl/drawings/_rels/drawing5.xml.rels><?xml version="1.0" encoding="UTF-8" standalone="yes"?>
<Relationships xmlns="http://schemas.openxmlformats.org/package/2006/relationships"><Relationship Id="rId1" Type="http://schemas.openxmlformats.org/officeDocument/2006/relationships/image" Target="../media/image1.gif"/></Relationships>
</file>

<file path=xl/drawings/_rels/drawing6.xml.rels><?xml version="1.0" encoding="UTF-8" standalone="yes"?>
<Relationships xmlns="http://schemas.openxmlformats.org/package/2006/relationships"><Relationship Id="rId1" Type="http://schemas.openxmlformats.org/officeDocument/2006/relationships/image" Target="../media/image1.gif"/></Relationships>
</file>

<file path=xl/drawings/_rels/drawing7.xml.rels><?xml version="1.0" encoding="UTF-8" standalone="yes"?>
<Relationships xmlns="http://schemas.openxmlformats.org/package/2006/relationships"><Relationship Id="rId1" Type="http://schemas.openxmlformats.org/officeDocument/2006/relationships/image" Target="../media/image1.gif"/></Relationships>
</file>

<file path=xl/drawings/_rels/drawing8.xml.rels><?xml version="1.0" encoding="UTF-8" standalone="yes"?>
<Relationships xmlns="http://schemas.openxmlformats.org/package/2006/relationships"><Relationship Id="rId1" Type="http://schemas.openxmlformats.org/officeDocument/2006/relationships/image" Target="../media/image1.gif"/></Relationships>
</file>

<file path=xl/drawings/_rels/drawing9.xml.rels><?xml version="1.0" encoding="UTF-8" standalone="yes"?>
<Relationships xmlns="http://schemas.openxmlformats.org/package/2006/relationships"><Relationship Id="rId1" Type="http://schemas.openxmlformats.org/officeDocument/2006/relationships/image" Target="../media/image1.gif"/></Relationships>
</file>

<file path=xl/drawings/_rels/drawing10.xml.rels><?xml version="1.0" encoding="UTF-8" standalone="yes"?>
<Relationships xmlns="http://schemas.openxmlformats.org/package/2006/relationships"><Relationship Id="rId1" Type="http://schemas.openxmlformats.org/officeDocument/2006/relationships/image" Target="../media/image1.gif"/></Relationships>
</file>

<file path=xl/drawings/_rels/drawing11.xml.rels><?xml version="1.0" encoding="UTF-8" standalone="yes"?>
<Relationships xmlns="http://schemas.openxmlformats.org/package/2006/relationships"><Relationship Id="rId1" Type="http://schemas.openxmlformats.org/officeDocument/2006/relationships/image" Target="../media/image1.gif"/></Relationships>
</file>

<file path=xl/drawings/_rels/drawing12.xml.rels><?xml version="1.0" encoding="UTF-8" standalone="yes"?>
<Relationships xmlns="http://schemas.openxmlformats.org/package/2006/relationships"><Relationship Id="rId1" Type="http://schemas.openxmlformats.org/officeDocument/2006/relationships/image" Target="../media/image1.gif"/></Relationships>
</file>

<file path=xl/drawings/_rels/drawing13.xml.rels><?xml version="1.0" encoding="UTF-8" standalone="yes"?>
<Relationships xmlns="http://schemas.openxmlformats.org/package/2006/relationships"><Relationship Id="rId1" Type="http://schemas.openxmlformats.org/officeDocument/2006/relationships/image" Target="../media/image1.gif"/></Relationships>
</file>

<file path=xl/drawings/_rels/drawing14.xml.rels><?xml version="1.0" encoding="UTF-8" standalone="yes"?>
<Relationships xmlns="http://schemas.openxmlformats.org/package/2006/relationships"><Relationship Id="rId1" Type="http://schemas.openxmlformats.org/officeDocument/2006/relationships/image" Target="../media/image1.gif"/></Relationships>
</file>

<file path=xl/drawings/_rels/drawing15.xml.rels><?xml version="1.0" encoding="UTF-8" standalone="yes"?>
<Relationships xmlns="http://schemas.openxmlformats.org/package/2006/relationships"><Relationship Id="rId1" Type="http://schemas.openxmlformats.org/officeDocument/2006/relationships/image" Target="../media/image1.gif"/></Relationships>
</file>

<file path=xl/drawings/_rels/drawing16.xml.rels><?xml version="1.0" encoding="UTF-8" standalone="yes"?>
<Relationships xmlns="http://schemas.openxmlformats.org/package/2006/relationships"><Relationship Id="rId1" Type="http://schemas.openxmlformats.org/officeDocument/2006/relationships/image" Target="../media/image1.gif"/></Relationships>
</file>

<file path=xl/drawings/_rels/drawing17.xml.rels><?xml version="1.0" encoding="UTF-8" standalone="yes"?>
<Relationships xmlns="http://schemas.openxmlformats.org/package/2006/relationships"><Relationship Id="rId1" Type="http://schemas.openxmlformats.org/officeDocument/2006/relationships/image" Target="../media/image1.gif"/></Relationships>
</file>

<file path=xl/drawings/_rels/drawing18.xml.rels><?xml version="1.0" encoding="UTF-8" standalone="yes"?>
<Relationships xmlns="http://schemas.openxmlformats.org/package/2006/relationships"><Relationship Id="rId1" Type="http://schemas.openxmlformats.org/officeDocument/2006/relationships/image" Target="../media/image1.gif"/></Relationships>
</file>

<file path=xl/drawings/_rels/drawing19.xml.rels><?xml version="1.0" encoding="UTF-8" standalone="yes"?>
<Relationships xmlns="http://schemas.openxmlformats.org/package/2006/relationships"><Relationship Id="rId1" Type="http://schemas.openxmlformats.org/officeDocument/2006/relationships/image" Target="../media/image1.gif"/></Relationships>
</file>

<file path=xl/drawings/_rels/drawing20.xml.rels><?xml version="1.0" encoding="UTF-8" standalone="yes"?>
<Relationships xmlns="http://schemas.openxmlformats.org/package/2006/relationships"><Relationship Id="rId1" Type="http://schemas.openxmlformats.org/officeDocument/2006/relationships/image" Target="../media/image1.gif"/></Relationships>
</file>

<file path=xl/drawings/_rels/drawing2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2.xml.rels><?xml version="1.0" encoding="UTF-8" standalone="yes"?>
<Relationships xmlns="http://schemas.openxmlformats.org/package/2006/relationships"><Relationship Id="rId1" Type="http://schemas.openxmlformats.org/officeDocument/2006/relationships/image" Target="../media/image1.gif"/></Relationships>
</file>

<file path=xl/drawings/_rels/drawing23.xml.rels><?xml version="1.0" encoding="UTF-8" standalone="yes"?>
<Relationships xmlns="http://schemas.openxmlformats.org/package/2006/relationships"><Relationship Id="rId1" Type="http://schemas.openxmlformats.org/officeDocument/2006/relationships/image" Target="../media/image1.gif"/></Relationships>
</file>

<file path=xl/drawings/_rels/drawing24.xml.rels><?xml version="1.0" encoding="UTF-8" standalone="yes"?>
<Relationships xmlns="http://schemas.openxmlformats.org/package/2006/relationships"><Relationship Id="rId1" Type="http://schemas.openxmlformats.org/officeDocument/2006/relationships/image" Target="../media/image1.gif"/></Relationships>
</file>

<file path=xl/drawings/_rels/drawing25.xml.rels><?xml version="1.0" encoding="UTF-8" standalone="yes"?>
<Relationships xmlns="http://schemas.openxmlformats.org/package/2006/relationships"><Relationship Id="rId1" Type="http://schemas.openxmlformats.org/officeDocument/2006/relationships/image" Target="../media/image1.gif"/></Relationships>
</file>

<file path=xl/drawings/_rels/drawing26.xml.rels><?xml version="1.0" encoding="UTF-8" standalone="yes"?>
<Relationships xmlns="http://schemas.openxmlformats.org/package/2006/relationships"><Relationship Id="rId1" Type="http://schemas.openxmlformats.org/officeDocument/2006/relationships/image" Target="../media/image1.gif"/></Relationships>
</file>

<file path=xl/drawings/_rels/drawing27.xml.rels><?xml version="1.0" encoding="UTF-8" standalone="yes"?>
<Relationships xmlns="http://schemas.openxmlformats.org/package/2006/relationships"><Relationship Id="rId1" Type="http://schemas.openxmlformats.org/officeDocument/2006/relationships/image" Target="../media/image1.gif"/></Relationships>
</file>

<file path=xl/drawings/_rels/drawing28.xml.rels><?xml version="1.0" encoding="UTF-8" standalone="yes"?>
<Relationships xmlns="http://schemas.openxmlformats.org/package/2006/relationships"><Relationship Id="rId1" Type="http://schemas.openxmlformats.org/officeDocument/2006/relationships/image" Target="../media/image1.gif"/></Relationships>
</file>

<file path=xl/drawings/_rels/drawing29.xml.rels><?xml version="1.0" encoding="UTF-8" standalone="yes"?>
<Relationships xmlns="http://schemas.openxmlformats.org/package/2006/relationships"><Relationship Id="rId1" Type="http://schemas.openxmlformats.org/officeDocument/2006/relationships/image" Target="../media/image1.gif"/></Relationships>
</file>

<file path=xl/drawings/_rels/drawing30.xml.rels><?xml version="1.0" encoding="UTF-8" standalone="yes"?>
<Relationships xmlns="http://schemas.openxmlformats.org/package/2006/relationships"><Relationship Id="rId1" Type="http://schemas.openxmlformats.org/officeDocument/2006/relationships/image" Target="../media/image1.gif"/></Relationships>
</file>

<file path=xl/drawings/_rels/drawing31.xml.rels><?xml version="1.0" encoding="UTF-8" standalone="yes"?>
<Relationships xmlns="http://schemas.openxmlformats.org/package/2006/relationships"><Relationship Id="rId1" Type="http://schemas.openxmlformats.org/officeDocument/2006/relationships/image" Target="../media/image1.gif"/></Relationships>
</file>

<file path=xl/drawings/_rels/drawing3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3.xml.rels><?xml version="1.0" encoding="UTF-8" standalone="yes"?>
<Relationships xmlns="http://schemas.openxmlformats.org/package/2006/relationships"><Relationship Id="rId1" Type="http://schemas.openxmlformats.org/officeDocument/2006/relationships/image" Target="../media/image1.gif"/></Relationships>
</file>

<file path=xl/drawings/_rels/drawing34.xml.rels><?xml version="1.0" encoding="UTF-8" standalone="yes"?>
<Relationships xmlns="http://schemas.openxmlformats.org/package/2006/relationships"><Relationship Id="rId1" Type="http://schemas.openxmlformats.org/officeDocument/2006/relationships/image" Target="../media/image1.gif"/></Relationships>
</file>

<file path=xl/drawings/_rels/drawing35.xml.rels><?xml version="1.0" encoding="UTF-8" standalone="yes"?>
<Relationships xmlns="http://schemas.openxmlformats.org/package/2006/relationships"><Relationship Id="rId1" Type="http://schemas.openxmlformats.org/officeDocument/2006/relationships/image" Target="../media/image1.gif"/></Relationships>
</file>

<file path=xl/drawings/_rels/drawing36.xml.rels><?xml version="1.0" encoding="UTF-8" standalone="yes"?>
<Relationships xmlns="http://schemas.openxmlformats.org/package/2006/relationships"><Relationship Id="rId1" Type="http://schemas.openxmlformats.org/officeDocument/2006/relationships/image" Target="../media/image1.gif"/></Relationships>
</file>

<file path=xl/drawings/_rels/drawing37.xml.rels><?xml version="1.0" encoding="UTF-8" standalone="yes"?>
<Relationships xmlns="http://schemas.openxmlformats.org/package/2006/relationships"><Relationship Id="rId1" Type="http://schemas.openxmlformats.org/officeDocument/2006/relationships/image" Target="../media/image1.gif"/></Relationships>
</file>

<file path=xl/drawings/_rels/drawing38.xml.rels><?xml version="1.0" encoding="UTF-8" standalone="yes"?>
<Relationships xmlns="http://schemas.openxmlformats.org/package/2006/relationships"><Relationship Id="rId1" Type="http://schemas.openxmlformats.org/officeDocument/2006/relationships/image" Target="../media/image1.gif"/></Relationships>
</file>

<file path=xl/drawings/_rels/drawing39.xml.rels><?xml version="1.0" encoding="UTF-8" standalone="yes"?>
<Relationships xmlns="http://schemas.openxmlformats.org/package/2006/relationships"><Relationship Id="rId1" Type="http://schemas.openxmlformats.org/officeDocument/2006/relationships/image" Target="../media/image1.gif"/></Relationships>
</file>

<file path=xl/drawings/_rels/drawing40.xml.rels><?xml version="1.0" encoding="UTF-8" standalone="yes"?>
<Relationships xmlns="http://schemas.openxmlformats.org/package/2006/relationships"><Relationship Id="rId1" Type="http://schemas.openxmlformats.org/officeDocument/2006/relationships/image" Target="../media/image1.gif"/></Relationships>
</file>

<file path=xl/drawings/_rels/drawing41.xml.rels><?xml version="1.0" encoding="UTF-8" standalone="yes"?>
<Relationships xmlns="http://schemas.openxmlformats.org/package/2006/relationships"><Relationship Id="rId1" Type="http://schemas.openxmlformats.org/officeDocument/2006/relationships/image" Target="../media/image1.gif"/></Relationships>
</file>

<file path=xl/drawings/_rels/drawing42.xml.rels><?xml version="1.0" encoding="UTF-8" standalone="yes"?>
<Relationships xmlns="http://schemas.openxmlformats.org/package/2006/relationships"><Relationship Id="rId1" Type="http://schemas.openxmlformats.org/officeDocument/2006/relationships/image" Target="../media/image1.gif"/></Relationships>
</file>

<file path=xl/drawings/_rels/drawing43.xml.rels><?xml version="1.0" encoding="UTF-8" standalone="yes"?>
<Relationships xmlns="http://schemas.openxmlformats.org/package/2006/relationships"><Relationship Id="rId1" Type="http://schemas.openxmlformats.org/officeDocument/2006/relationships/image" Target="../media/image1.gif"/></Relationships>
</file>

<file path=xl/drawings/_rels/drawing44.xml.rels><?xml version="1.0" encoding="UTF-8" standalone="yes"?>
<Relationships xmlns="http://schemas.openxmlformats.org/package/2006/relationships"><Relationship Id="rId1" Type="http://schemas.openxmlformats.org/officeDocument/2006/relationships/image" Target="../media/image1.gif"/></Relationships>
</file>

<file path=xl/drawings/_rels/drawing45.xml.rels><?xml version="1.0" encoding="UTF-8" standalone="yes"?>
<Relationships xmlns="http://schemas.openxmlformats.org/package/2006/relationships"><Relationship Id="rId1" Type="http://schemas.openxmlformats.org/officeDocument/2006/relationships/image" Target="../media/image1.gif"/></Relationships>
</file>

<file path=xl/drawings/_rels/drawing46.xml.rels><?xml version="1.0" encoding="UTF-8" standalone="yes"?>
<Relationships xmlns="http://schemas.openxmlformats.org/package/2006/relationships"><Relationship Id="rId1" Type="http://schemas.openxmlformats.org/officeDocument/2006/relationships/image" Target="../media/image1.gif"/></Relationships>
</file>

<file path=xl/drawings/_rels/drawing47.xml.rels><?xml version="1.0" encoding="UTF-8" standalone="yes"?>
<Relationships xmlns="http://schemas.openxmlformats.org/package/2006/relationships"><Relationship Id="rId1" Type="http://schemas.openxmlformats.org/officeDocument/2006/relationships/image" Target="../media/image1.gif"/></Relationships>
</file>

<file path=xl/drawings/_rels/drawing48.xml.rels><?xml version="1.0" encoding="UTF-8" standalone="yes"?>
<Relationships xmlns="http://schemas.openxmlformats.org/package/2006/relationships"><Relationship Id="rId1" Type="http://schemas.openxmlformats.org/officeDocument/2006/relationships/image" Target="../media/image1.gif"/></Relationships>
</file>

<file path=xl/drawings/_rels/drawing49.xml.rels><?xml version="1.0" encoding="UTF-8" standalone="yes"?>
<Relationships xmlns="http://schemas.openxmlformats.org/package/2006/relationships"><Relationship Id="rId1" Type="http://schemas.openxmlformats.org/officeDocument/2006/relationships/image" Target="../media/image1.gif"/></Relationships>
</file>

<file path=xl/drawings/_rels/drawing50.xml.rels><?xml version="1.0" encoding="UTF-8" standalone="yes"?>
<Relationships xmlns="http://schemas.openxmlformats.org/package/2006/relationships"><Relationship Id="rId1" Type="http://schemas.openxmlformats.org/officeDocument/2006/relationships/image" Target="../media/image1.gif"/></Relationships>
</file>

<file path=xl/drawings/_rels/drawing51.xml.rels><?xml version="1.0" encoding="UTF-8" standalone="yes"?>
<Relationships xmlns="http://schemas.openxmlformats.org/package/2006/relationships"><Relationship Id="rId1" Type="http://schemas.openxmlformats.org/officeDocument/2006/relationships/image" Target="../media/image1.gif"/></Relationships>
</file>

<file path=xl/drawings/_rels/drawing52.xml.rels><?xml version="1.0" encoding="UTF-8" standalone="yes"?>
<Relationships xmlns="http://schemas.openxmlformats.org/package/2006/relationships"><Relationship Id="rId1" Type="http://schemas.openxmlformats.org/officeDocument/2006/relationships/image" Target="../media/image1.gif"/></Relationships>
</file>

<file path=xl/drawings/_rels/drawing53.xml.rels><?xml version="1.0" encoding="UTF-8" standalone="yes"?>
<Relationships xmlns="http://schemas.openxmlformats.org/package/2006/relationships"><Relationship Id="rId1" Type="http://schemas.openxmlformats.org/officeDocument/2006/relationships/image" Target="../media/image1.gif"/></Relationships>
</file>

<file path=xl/drawings/_rels/drawing54.xml.rels><?xml version="1.0" encoding="UTF-8" standalone="yes"?>
<Relationships xmlns="http://schemas.openxmlformats.org/package/2006/relationships"><Relationship Id="rId1" Type="http://schemas.openxmlformats.org/officeDocument/2006/relationships/image" Target="../media/image1.gif"/></Relationships>
</file>

<file path=xl/drawings/_rels/drawing55.xml.rels><?xml version="1.0" encoding="UTF-8" standalone="yes"?>
<Relationships xmlns="http://schemas.openxmlformats.org/package/2006/relationships"><Relationship Id="rId1" Type="http://schemas.openxmlformats.org/officeDocument/2006/relationships/image" Target="../media/image1.gif"/></Relationships>
</file>

<file path=xl/drawings/_rels/drawing56.xml.rels><?xml version="1.0" encoding="UTF-8" standalone="yes"?>
<Relationships xmlns="http://schemas.openxmlformats.org/package/2006/relationships"><Relationship Id="rId1" Type="http://schemas.openxmlformats.org/officeDocument/2006/relationships/image" Target="../media/image1.gif"/></Relationships>
</file>

<file path=xl/drawings/_rels/drawing57.xml.rels><?xml version="1.0" encoding="UTF-8" standalone="yes"?>
<Relationships xmlns="http://schemas.openxmlformats.org/package/2006/relationships"><Relationship Id="rId1" Type="http://schemas.openxmlformats.org/officeDocument/2006/relationships/image" Target="../media/image1.gif"/></Relationships>
</file>

<file path=xl/drawings/_rels/drawing58.xml.rels><?xml version="1.0" encoding="UTF-8" standalone="yes"?>
<Relationships xmlns="http://schemas.openxmlformats.org/package/2006/relationships"><Relationship Id="rId1" Type="http://schemas.openxmlformats.org/officeDocument/2006/relationships/image" Target="../media/image1.gif"/></Relationships>
</file>

<file path=xl/drawings/_rels/drawing59.xml.rels><?xml version="1.0" encoding="UTF-8" standalone="yes"?>
<Relationships xmlns="http://schemas.openxmlformats.org/package/2006/relationships"><Relationship Id="rId1" Type="http://schemas.openxmlformats.org/officeDocument/2006/relationships/image" Target="../media/image1.gif"/></Relationships>
</file>

<file path=xl/drawings/_rels/drawing60.xml.rels><?xml version="1.0" encoding="UTF-8" standalone="yes"?>
<Relationships xmlns="http://schemas.openxmlformats.org/package/2006/relationships"><Relationship Id="rId1" Type="http://schemas.openxmlformats.org/officeDocument/2006/relationships/image" Target="../media/image1.gif"/></Relationships>
</file>

<file path=xl/drawings/_rels/drawing61.xml.rels><?xml version="1.0" encoding="UTF-8" standalone="yes"?>
<Relationships xmlns="http://schemas.openxmlformats.org/package/2006/relationships"><Relationship Id="rId1" Type="http://schemas.openxmlformats.org/officeDocument/2006/relationships/image" Target="../media/image1.gif"/></Relationships>
</file>

<file path=xl/drawings/_rels/drawing62.xml.rels><?xml version="1.0" encoding="UTF-8" standalone="yes"?>
<Relationships xmlns="http://schemas.openxmlformats.org/package/2006/relationships"><Relationship Id="rId1" Type="http://schemas.openxmlformats.org/officeDocument/2006/relationships/image" Target="../media/image1.gif"/></Relationships>
</file>

<file path=xl/drawings/_rels/drawing63.xml.rels><?xml version="1.0" encoding="UTF-8" standalone="yes"?>
<Relationships xmlns="http://schemas.openxmlformats.org/package/2006/relationships"><Relationship Id="rId1" Type="http://schemas.openxmlformats.org/officeDocument/2006/relationships/image" Target="../media/image1.gif"/></Relationships>
</file>

<file path=xl/drawings/_rels/drawing64.xml.rels><?xml version="1.0" encoding="UTF-8" standalone="yes"?>
<Relationships xmlns="http://schemas.openxmlformats.org/package/2006/relationships"><Relationship Id="rId1" Type="http://schemas.openxmlformats.org/officeDocument/2006/relationships/image" Target="../media/image1.gif"/></Relationships>
</file>

<file path=xl/drawings/_rels/drawing65.xml.rels><?xml version="1.0" encoding="UTF-8" standalone="yes"?>
<Relationships xmlns="http://schemas.openxmlformats.org/package/2006/relationships"><Relationship Id="rId1" Type="http://schemas.openxmlformats.org/officeDocument/2006/relationships/image" Target="../media/image1.gif"/></Relationships>
</file>

<file path=xl/drawings/_rels/drawing66.xml.rels><?xml version="1.0" encoding="UTF-8" standalone="yes"?>
<Relationships xmlns="http://schemas.openxmlformats.org/package/2006/relationships"><Relationship Id="rId1" Type="http://schemas.openxmlformats.org/officeDocument/2006/relationships/image" Target="../media/image1.gif"/></Relationships>
</file>

<file path=xl/drawings/_rels/drawing67.xml.rels><?xml version="1.0" encoding="UTF-8" standalone="yes"?>
<Relationships xmlns="http://schemas.openxmlformats.org/package/2006/relationships"><Relationship Id="rId1" Type="http://schemas.openxmlformats.org/officeDocument/2006/relationships/image" Target="../media/image1.gif"/></Relationships>
</file>

<file path=xl/drawings/_rels/drawing68.xml.rels><?xml version="1.0" encoding="UTF-8" standalone="yes"?>
<Relationships xmlns="http://schemas.openxmlformats.org/package/2006/relationships"><Relationship Id="rId1" Type="http://schemas.openxmlformats.org/officeDocument/2006/relationships/image" Target="../media/image1.gif"/></Relationships>
</file>

<file path=xl/drawings/_rels/drawing69.xml.rels><?xml version="1.0" encoding="UTF-8" standalone="yes"?>
<Relationships xmlns="http://schemas.openxmlformats.org/package/2006/relationships"><Relationship Id="rId1" Type="http://schemas.openxmlformats.org/officeDocument/2006/relationships/image" Target="../media/image1.gif"/></Relationships>
</file>

<file path=xl/drawings/_rels/drawing70.xml.rels><?xml version="1.0" encoding="UTF-8" standalone="yes"?>
<Relationships xmlns="http://schemas.openxmlformats.org/package/2006/relationships"><Relationship Id="rId1" Type="http://schemas.openxmlformats.org/officeDocument/2006/relationships/image" Target="../media/image1.gif"/></Relationships>
</file>

<file path=xl/drawings/_rels/drawing71.xml.rels><?xml version="1.0" encoding="UTF-8" standalone="yes"?>
<Relationships xmlns="http://schemas.openxmlformats.org/package/2006/relationships"><Relationship Id="rId1" Type="http://schemas.openxmlformats.org/officeDocument/2006/relationships/image" Target="../media/image1.gif"/></Relationships>
</file>

<file path=xl/drawings/_rels/drawing72.xml.rels><?xml version="1.0" encoding="UTF-8" standalone="yes"?>
<Relationships xmlns="http://schemas.openxmlformats.org/package/2006/relationships"><Relationship Id="rId1" Type="http://schemas.openxmlformats.org/officeDocument/2006/relationships/image" Target="../media/image1.gif"/></Relationships>
</file>

<file path=xl/drawings/_rels/drawing73.xml.rels><?xml version="1.0" encoding="UTF-8" standalone="yes"?>
<Relationships xmlns="http://schemas.openxmlformats.org/package/2006/relationships"><Relationship Id="rId1" Type="http://schemas.openxmlformats.org/officeDocument/2006/relationships/image" Target="../media/image1.gif"/></Relationships>
</file>

<file path=xl/drawings/_rels/drawing74.xml.rels><?xml version="1.0" encoding="UTF-8" standalone="yes"?>
<Relationships xmlns="http://schemas.openxmlformats.org/package/2006/relationships"><Relationship Id="rId1" Type="http://schemas.openxmlformats.org/officeDocument/2006/relationships/image" Target="../media/image1.gif"/></Relationships>
</file>

<file path=xl/drawings/_rels/drawing75.xml.rels><?xml version="1.0" encoding="UTF-8" standalone="yes"?>
<Relationships xmlns="http://schemas.openxmlformats.org/package/2006/relationships"><Relationship Id="rId1" Type="http://schemas.openxmlformats.org/officeDocument/2006/relationships/image" Target="../media/image1.gif"/></Relationships>
</file>

<file path=xl/drawings/_rels/drawing76.xml.rels><?xml version="1.0" encoding="UTF-8" standalone="yes"?>
<Relationships xmlns="http://schemas.openxmlformats.org/package/2006/relationships"><Relationship Id="rId1" Type="http://schemas.openxmlformats.org/officeDocument/2006/relationships/image" Target="../media/image1.gif"/></Relationships>
</file>

<file path=xl/drawings/_rels/drawing77.xml.rels><?xml version="1.0" encoding="UTF-8" standalone="yes"?>
<Relationships xmlns="http://schemas.openxmlformats.org/package/2006/relationships"><Relationship Id="rId1" Type="http://schemas.openxmlformats.org/officeDocument/2006/relationships/image" Target="../media/image1.gif"/></Relationships>
</file>

<file path=xl/drawings/_rels/drawing78.xml.rels><?xml version="1.0" encoding="UTF-8" standalone="yes"?>
<Relationships xmlns="http://schemas.openxmlformats.org/package/2006/relationships"><Relationship Id="rId1" Type="http://schemas.openxmlformats.org/officeDocument/2006/relationships/image" Target="../media/image1.gif"/></Relationships>
</file>

<file path=xl/drawings/_rels/drawing79.xml.rels><?xml version="1.0" encoding="UTF-8" standalone="yes"?>
<Relationships xmlns="http://schemas.openxmlformats.org/package/2006/relationships"><Relationship Id="rId1" Type="http://schemas.openxmlformats.org/officeDocument/2006/relationships/image" Target="../media/image1.gif"/></Relationships>
</file>

<file path=xl/drawings/_rels/drawing80.xml.rels><?xml version="1.0" encoding="UTF-8" standalone="yes"?>
<Relationships xmlns="http://schemas.openxmlformats.org/package/2006/relationships"><Relationship Id="rId1" Type="http://schemas.openxmlformats.org/officeDocument/2006/relationships/image" Target="../media/image1.gif"/></Relationships>
</file>

<file path=xl/drawings/_rels/drawing81.xml.rels><?xml version="1.0" encoding="UTF-8" standalone="yes"?>
<Relationships xmlns="http://schemas.openxmlformats.org/package/2006/relationships"><Relationship Id="rId1" Type="http://schemas.openxmlformats.org/officeDocument/2006/relationships/image" Target="../media/image1.gif"/></Relationships>
</file>

<file path=xl/drawings/_rels/drawing82.xml.rels><?xml version="1.0" encoding="UTF-8" standalone="yes"?>
<Relationships xmlns="http://schemas.openxmlformats.org/package/2006/relationships"><Relationship Id="rId1" Type="http://schemas.openxmlformats.org/officeDocument/2006/relationships/image" Target="../media/image1.gif"/></Relationships>
</file>

<file path=xl/drawings/_rels/drawing83.xml.rels><?xml version="1.0" encoding="UTF-8" standalone="yes"?>
<Relationships xmlns="http://schemas.openxmlformats.org/package/2006/relationships"><Relationship Id="rId1" Type="http://schemas.openxmlformats.org/officeDocument/2006/relationships/image" Target="../media/image1.gif"/></Relationships>
</file>

<file path=xl/drawings/_rels/drawing84.xml.rels><?xml version="1.0" encoding="UTF-8" standalone="yes"?>
<Relationships xmlns="http://schemas.openxmlformats.org/package/2006/relationships"><Relationship Id="rId1" Type="http://schemas.openxmlformats.org/officeDocument/2006/relationships/image" Target="../media/image1.gif"/></Relationships>
</file>

<file path=xl/drawings/_rels/drawing85.xml.rels><?xml version="1.0" encoding="UTF-8" standalone="yes"?>
<Relationships xmlns="http://schemas.openxmlformats.org/package/2006/relationships"><Relationship Id="rId1" Type="http://schemas.openxmlformats.org/officeDocument/2006/relationships/image" Target="../media/image1.gif"/></Relationships>
</file>

<file path=xl/drawings/_rels/drawing86.xml.rels><?xml version="1.0" encoding="UTF-8" standalone="yes"?>
<Relationships xmlns="http://schemas.openxmlformats.org/package/2006/relationships"><Relationship Id="rId1" Type="http://schemas.openxmlformats.org/officeDocument/2006/relationships/image" Target="../media/image1.gif"/></Relationships>
</file>

<file path=xl/drawings/_rels/drawing87.xml.rels><?xml version="1.0" encoding="UTF-8" standalone="yes"?>
<Relationships xmlns="http://schemas.openxmlformats.org/package/2006/relationships"><Relationship Id="rId1" Type="http://schemas.openxmlformats.org/officeDocument/2006/relationships/image" Target="../media/image1.gif"/></Relationships>
</file>

<file path=xl/drawings/_rels/drawing88.xml.rels><?xml version="1.0" encoding="UTF-8" standalone="yes"?>
<Relationships xmlns="http://schemas.openxmlformats.org/package/2006/relationships"><Relationship Id="rId1" Type="http://schemas.openxmlformats.org/officeDocument/2006/relationships/image" Target="../media/image1.gif"/></Relationships>
</file>

<file path=xl/drawings/_rels/drawing89.xml.rels><?xml version="1.0" encoding="UTF-8" standalone="yes"?>
<Relationships xmlns="http://schemas.openxmlformats.org/package/2006/relationships"><Relationship Id="rId1" Type="http://schemas.openxmlformats.org/officeDocument/2006/relationships/image" Target="../media/image1.gif"/></Relationships>
</file>

<file path=xl/drawings/_rels/drawing90.xml.rels><?xml version="1.0" encoding="UTF-8" standalone="yes"?>
<Relationships xmlns="http://schemas.openxmlformats.org/package/2006/relationships"><Relationship Id="rId1" Type="http://schemas.openxmlformats.org/officeDocument/2006/relationships/image" Target="../media/image1.gif"/></Relationships>
</file>

<file path=xl/drawings/_rels/drawing91.xml.rels><?xml version="1.0" encoding="UTF-8" standalone="yes"?>
<Relationships xmlns="http://schemas.openxmlformats.org/package/2006/relationships"><Relationship Id="rId1" Type="http://schemas.openxmlformats.org/officeDocument/2006/relationships/image" Target="../media/image1.gif"/></Relationships>
</file>

<file path=xl/drawings/_rels/drawing92.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absolute">
    <xdr:from>
      <xdr:col>0</xdr:col>
      <xdr:colOff>76200</xdr:colOff>
      <xdr:row>0</xdr:row>
      <xdr:rowOff>66675</xdr:rowOff>
    </xdr:from>
    <xdr:to>
      <xdr:col>0</xdr:col>
      <xdr:colOff>1581150</xdr:colOff>
      <xdr:row>0</xdr:row>
      <xdr:rowOff>381000</xdr:rowOff>
    </xdr:to>
    <xdr:sp macro="[0]!AjouteFeuille" textlink="">
      <xdr:nvSpPr>
        <xdr:cNvPr id="3" name="Rectangle : coins arrondis 2">
          <a:extLst>
            <a:ext uri="{FF2B5EF4-FFF2-40B4-BE49-F238E27FC236}">
              <a16:creationId xmlns:a16="http://schemas.microsoft.com/office/drawing/2014/main" id="{A8DFFAAE-72BA-4444-A8C5-21F4B153888A}"/>
            </a:ext>
          </a:extLst>
        </xdr:cNvPr>
        <xdr:cNvSpPr/>
      </xdr:nvSpPr>
      <xdr:spPr>
        <a:xfrm>
          <a:off x="76200" y="66675"/>
          <a:ext cx="1504950" cy="314325"/>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AJOUTER UNE FEUILLE</a:t>
          </a:r>
        </a:p>
      </xdr:txBody>
    </xdr:sp>
    <xdr:clientData fPrintsWithSheet="0"/>
  </xdr:twoCellAnchor>
  <xdr:twoCellAnchor>
    <xdr:from>
      <xdr:col>7</xdr:col>
      <xdr:colOff>19050</xdr:colOff>
      <xdr:row>2</xdr:row>
      <xdr:rowOff>228600</xdr:rowOff>
    </xdr:from>
    <xdr:to>
      <xdr:col>14</xdr:col>
      <xdr:colOff>171450</xdr:colOff>
      <xdr:row>15</xdr:row>
      <xdr:rowOff>0</xdr:rowOff>
    </xdr:to>
    <xdr:sp macro="" textlink="">
      <xdr:nvSpPr>
        <xdr:cNvPr id="4" name="ZoneTexte 3">
          <a:extLst>
            <a:ext uri="{FF2B5EF4-FFF2-40B4-BE49-F238E27FC236}">
              <a16:creationId xmlns:a16="http://schemas.microsoft.com/office/drawing/2014/main" id="{962EAA4E-CAD3-48B5-B6D3-0CDECB7FB5E4}"/>
            </a:ext>
          </a:extLst>
        </xdr:cNvPr>
        <xdr:cNvSpPr txBox="1"/>
      </xdr:nvSpPr>
      <xdr:spPr>
        <a:xfrm>
          <a:off x="7781925" y="962025"/>
          <a:ext cx="5486400" cy="299085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Modifications</a:t>
          </a:r>
          <a:r>
            <a:rPr lang="fr-FR" sz="1100" baseline="0"/>
            <a:t> importantes</a:t>
          </a:r>
        </a:p>
        <a:p>
          <a:endParaRPr lang="fr-FR" sz="1100" baseline="0"/>
        </a:p>
        <a:p>
          <a:r>
            <a:rPr lang="fr-FR" sz="1100" baseline="0"/>
            <a:t>1 il faut activer les macros. Si tu ne sais pas faire reviens vers moi.</a:t>
          </a:r>
        </a:p>
        <a:p>
          <a:r>
            <a:rPr lang="fr-FR" sz="1100" baseline="0"/>
            <a:t>2 Se déplacer dans cette jungle de feuilles.</a:t>
          </a:r>
        </a:p>
        <a:p>
          <a:r>
            <a:rPr lang="fr-FR" sz="1100" baseline="0"/>
            <a:t>* En colonne F de la feuille Fiche de stock tu verras des petites flèches rouges. Si tu cliques dessus tu te retrouveras sur la feuille dont le nom est sur la colonne A</a:t>
          </a:r>
        </a:p>
        <a:p>
          <a:r>
            <a:rPr lang="fr-FR" sz="1100" baseline="0"/>
            <a:t>* pour revenir à l'accueil tu cliques sur la petite maison en A1.</a:t>
          </a:r>
        </a:p>
        <a:p>
          <a:endParaRPr lang="fr-FR" sz="1100" baseline="0"/>
        </a:p>
        <a:p>
          <a:r>
            <a:rPr lang="fr-FR" sz="1100" baseline="0"/>
            <a:t>3 Ajouter des feuilles	</a:t>
          </a:r>
        </a:p>
        <a:p>
          <a:r>
            <a:rPr lang="fr-FR" sz="1100" baseline="0"/>
            <a:t>* J'ai ajouté un bouton pour créer des nouvelles feuilles selon le modèle. Voir la feuille juste après la fiche de stock</a:t>
          </a:r>
        </a:p>
        <a:p>
          <a:r>
            <a:rPr lang="fr-FR" sz="1100" baseline="0"/>
            <a:t>* la feuille s'ajoute à la fin et elle prend le nom que tu lui donneras lorsque on te le demandera. Il suffit de rentrer la date sur la première ligne en colonne B. Les autres dates s'affichent automatiquement et les week-end (samedi et dimanche) sont surlignés.</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F92833AC-D75D-4469-9BBC-C0CFA3AD373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FA79DE72-E9E7-4EE3-A202-74C83614BDA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6567255D-217B-4494-9311-06A54A70FEF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128D00FA-E95F-47F4-B22E-F6BAE6FBAEA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9AD9BA7A-F797-4E0E-A59C-A5BBDD9E0FA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0</xdr:col>
      <xdr:colOff>85725</xdr:colOff>
      <xdr:row>0</xdr:row>
      <xdr:rowOff>0</xdr:rowOff>
    </xdr:from>
    <xdr:to>
      <xdr:col>0</xdr:col>
      <xdr:colOff>546182</xdr:colOff>
      <xdr:row>1</xdr:row>
      <xdr:rowOff>19050</xdr:rowOff>
    </xdr:to>
    <xdr:pic macro="[0]!RetourFicheStock">
      <xdr:nvPicPr>
        <xdr:cNvPr id="2" name="Image 1">
          <a:extLst>
            <a:ext uri="{FF2B5EF4-FFF2-40B4-BE49-F238E27FC236}">
              <a16:creationId xmlns:a16="http://schemas.microsoft.com/office/drawing/2014/main" id="{F4889D04-FDCD-4B45-8589-CC822AD1ADD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5725" y="0"/>
          <a:ext cx="460457" cy="44767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2FE8FE41-55AD-4927-BF57-E47774EF047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571D2CFB-1088-41A0-9EFE-F6412B3E60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3780197F-5763-4EE1-897E-9726B629591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59CC4727-1B57-4642-8150-82D5E7DC7B1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F1E98728-39C4-46B8-8BB2-4A77B6989A3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FED74CBC-0637-400F-B533-F7E2F1ADE54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539A5B8E-F0B7-4738-AEDB-F46D2DBD012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B6429F08-54A3-43D1-BDAF-10BA6E3B7FA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BB05DD86-2C05-462A-A957-598E2C5BB49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877C80EC-22AB-4AF6-9AA3-6C982D867F0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2B1ED6C8-1C0E-48CA-A223-9EB400A88DE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9174A17F-86DC-408F-A2C3-C557824CC41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FF9479CC-E785-48FF-9B31-54357893783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9D0BD757-DAE8-412E-867D-4956702A815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49C56B43-09AB-470B-8E9B-3387CB3F48E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1AC917F1-032E-4ADC-A3B4-C5525A659E0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8924EC42-4AA2-48E3-ABEB-DC83F310FA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69CB8AFF-50D8-4926-8D8A-81C0809F867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D4E6DD5C-7332-41AF-9D29-ADDD4BA15DC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EBA33691-2576-4563-9DF5-C6A0A3F5E84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F4E7F553-73D4-410D-BAE7-A9923AF59AB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1EAEEBD5-5F58-48C0-B873-12BC0489AF4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29527025-573F-481E-9BF7-BE12885997E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0609AEC3-C4AA-4968-A806-F73EA88FA8D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1637F13F-68E0-4219-8335-546020B1745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7AE6848B-E5F5-40CB-A1C7-7A743FA256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ED6990F5-9B9B-4DB3-959E-AB8C502CABC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50AA1DEF-9E21-4C41-BBDC-5E1F735BD82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D160C5D0-95CE-4489-B638-D78ED3F0F86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BE70D505-B261-4E44-97F7-3FCEF300A3F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5F139464-35CB-45C5-A8F1-CC0771B1D4D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0A3187CD-A695-4333-A22E-C676CB3676A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19ED7363-398A-4BD8-9E2C-087C0C2D7CB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0258754D-F4A3-4C9C-81A3-3272EDBD2B7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2DF463F3-CD9C-4829-8A09-047C027FAA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C957EAE1-6F04-4E3E-8DC7-6C68C17A88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61201DF1-B298-44F4-9E18-731BD9D8497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4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77AA612D-EB1B-4123-B918-54830282F00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D71415E7-DE7D-4697-9E20-81BFBC752FB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F95BCAE0-8344-4D91-96C2-79FD60420E0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6A6C21E5-4D52-470E-9D0A-D9D64BE1D36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49.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7402A5D0-E171-462C-BC32-1424120696C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50.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843314B1-1608-4DE7-B467-2CBFD8E1FDB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5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A0973B51-3E92-48DB-8A25-7E5ED7624C2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5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48F41F94-A316-4686-88FF-024E2AEFC78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5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49C37EFE-0996-4B8F-9C36-8593FF82921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5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DD5E7578-217C-4476-929D-20685B62FD9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5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8FBC3781-B425-402B-A930-3C34313031F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56.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846B7E09-F4DB-4CF8-82EC-9C237EAEA3C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57.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605AD135-2F34-4F64-ACAA-CCD1DE6989F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58.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9D691753-9DA1-4C62-A7B9-EE4511CE5EE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59.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B8F92574-9A90-415D-94AA-39DA7FDEE20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60.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00C081D5-BDFB-4C65-B09B-C0B5C9DC36D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6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09BEF67B-EE05-4E64-B7E6-B32CC652DEF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6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F92F3396-F7BE-43F1-B820-8156B8EFA30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6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01135C63-CE85-44D3-9F3E-1CEC88470F4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6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FD2A5C7E-4AC6-49D0-837F-E6ADE3546A3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6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E59F990B-0D0F-4573-AE42-DFFE9544ED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66.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EB1CEF0F-830D-4C77-9826-374839FEE85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67.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250F508A-CEAC-4E53-A215-09E4A88A4CA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68.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CAC217EC-1891-42EF-B685-489C7A0F707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69.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410B7F0E-4AFF-4A8D-B65E-60929A0806F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70.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5881DAC5-D9C2-4A4A-A13D-7B7CD8F5D64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7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90E136B0-566E-4D51-9AC5-2F0AD6C8345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7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CE7BB75F-919F-4F97-9F5C-12C1F5C2C5F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7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6ABAC7EC-9158-49CF-8160-391211F612A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7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9C44AA55-2411-4B36-8D10-3821122452C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7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F70FF695-3C56-4435-84DF-D4C7F2D1E45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76.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A623D5FA-9A7A-44CB-AB86-679EC4B7B67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77.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D5EC2C4E-B024-4F64-A8E7-9860F604352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78.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3B98F44B-0092-4A80-8A17-6EC9F531DFB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79.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53F98632-8161-4D07-A3FA-24B8C798351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80.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AB14F9E0-0174-4BF2-B328-60162577779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8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8710189E-82B5-4E31-A3FB-1CD51997F03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8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973D2581-B257-4DFB-8753-13E59EA8901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8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FA6282F3-57B3-4474-A1CD-CBCCBD228C8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8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8AAFEA45-D4ED-4F0A-AD07-7CE1F731CBE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8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8C0D5EF6-DDD9-4D8D-B8A2-C9EBEF262CD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86.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067F29B9-0F70-4DF9-8434-7BA5A80D489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87.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ABB73EAF-72DA-475D-AFFC-DD32F60D318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88.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D5BE7DF4-FBF6-449A-8E63-6C0D9ECE98A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89.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78430E6D-DABE-412C-9863-B8B831DF5AC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90.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1EE7136D-61B3-470F-A0F8-9C5CFCB6D98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9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21CE406B-DF3F-4C8E-81D4-BA3629F47D0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drawings/drawing9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460457</xdr:colOff>
      <xdr:row>1</xdr:row>
      <xdr:rowOff>19050</xdr:rowOff>
    </xdr:to>
    <xdr:pic macro="[0]!RetourFicheStock">
      <xdr:nvPicPr>
        <xdr:cNvPr id="2" name="Image 1">
          <a:extLst>
            <a:ext uri="{FF2B5EF4-FFF2-40B4-BE49-F238E27FC236}">
              <a16:creationId xmlns:a16="http://schemas.microsoft.com/office/drawing/2014/main" id="{AE8C804B-40B8-4DB5-9102-EF0A440618C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60457" cy="447675"/>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5.bin"/></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6.xm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7.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40.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41.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42.xm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43.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44.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46.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0.xml.rels><?xml version="1.0" encoding="UTF-8" standalone="yes"?>
<Relationships xmlns="http://schemas.openxmlformats.org/package/2006/relationships"><Relationship Id="rId1" Type="http://schemas.openxmlformats.org/officeDocument/2006/relationships/drawing" Target="../drawings/drawing50.xml"/></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1" Type="http://schemas.openxmlformats.org/officeDocument/2006/relationships/drawing" Target="../drawings/drawing66.xml"/></Relationships>
</file>

<file path=xl/worksheets/_rels/sheet67.xml.rels><?xml version="1.0" encoding="UTF-8" standalone="yes"?>
<Relationships xmlns="http://schemas.openxmlformats.org/package/2006/relationships"><Relationship Id="rId1" Type="http://schemas.openxmlformats.org/officeDocument/2006/relationships/drawing" Target="../drawings/drawing67.xml"/></Relationships>
</file>

<file path=xl/worksheets/_rels/sheet69.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70.xml.rels><?xml version="1.0" encoding="UTF-8" standalone="yes"?>
<Relationships xmlns="http://schemas.openxmlformats.org/package/2006/relationships"><Relationship Id="rId1" Type="http://schemas.openxmlformats.org/officeDocument/2006/relationships/drawing" Target="../drawings/drawing69.xml"/></Relationships>
</file>

<file path=xl/worksheets/_rels/sheet71.xml.rels><?xml version="1.0" encoding="UTF-8" standalone="yes"?>
<Relationships xmlns="http://schemas.openxmlformats.org/package/2006/relationships"><Relationship Id="rId1" Type="http://schemas.openxmlformats.org/officeDocument/2006/relationships/drawing" Target="../drawings/drawing70.xml"/></Relationships>
</file>

<file path=xl/worksheets/_rels/sheet72.xml.rels><?xml version="1.0" encoding="UTF-8" standalone="yes"?>
<Relationships xmlns="http://schemas.openxmlformats.org/package/2006/relationships"><Relationship Id="rId1" Type="http://schemas.openxmlformats.org/officeDocument/2006/relationships/drawing" Target="../drawings/drawing71.xml"/></Relationships>
</file>

<file path=xl/worksheets/_rels/sheet73.xml.rels><?xml version="1.0" encoding="UTF-8" standalone="yes"?>
<Relationships xmlns="http://schemas.openxmlformats.org/package/2006/relationships"><Relationship Id="rId1" Type="http://schemas.openxmlformats.org/officeDocument/2006/relationships/drawing" Target="../drawings/drawing72.xml"/></Relationships>
</file>

<file path=xl/worksheets/_rels/sheet74.xml.rels><?xml version="1.0" encoding="UTF-8" standalone="yes"?>
<Relationships xmlns="http://schemas.openxmlformats.org/package/2006/relationships"><Relationship Id="rId1" Type="http://schemas.openxmlformats.org/officeDocument/2006/relationships/drawing" Target="../drawings/drawing73.xm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4.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7.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8.xml.rels><?xml version="1.0" encoding="UTF-8" standalone="yes"?>
<Relationships xmlns="http://schemas.openxmlformats.org/package/2006/relationships"><Relationship Id="rId1" Type="http://schemas.openxmlformats.org/officeDocument/2006/relationships/drawing" Target="../drawings/drawing77.xml"/></Relationships>
</file>

<file path=xl/worksheets/_rels/sheet79.xml.rels><?xml version="1.0" encoding="UTF-8" standalone="yes"?>
<Relationships xmlns="http://schemas.openxmlformats.org/package/2006/relationships"><Relationship Id="rId1" Type="http://schemas.openxmlformats.org/officeDocument/2006/relationships/drawing" Target="../drawings/drawing78.xml"/></Relationships>
</file>

<file path=xl/worksheets/_rels/sheet80.xml.rels><?xml version="1.0" encoding="UTF-8" standalone="yes"?>
<Relationships xmlns="http://schemas.openxmlformats.org/package/2006/relationships"><Relationship Id="rId1" Type="http://schemas.openxmlformats.org/officeDocument/2006/relationships/drawing" Target="../drawings/drawing79.xml"/></Relationships>
</file>

<file path=xl/worksheets/_rels/sheet81.xml.rels><?xml version="1.0" encoding="UTF-8" standalone="yes"?>
<Relationships xmlns="http://schemas.openxmlformats.org/package/2006/relationships"><Relationship Id="rId1" Type="http://schemas.openxmlformats.org/officeDocument/2006/relationships/drawing" Target="../drawings/drawing80.xml"/></Relationships>
</file>

<file path=xl/worksheets/_rels/sheet82.xml.rels><?xml version="1.0" encoding="UTF-8" standalone="yes"?>
<Relationships xmlns="http://schemas.openxmlformats.org/package/2006/relationships"><Relationship Id="rId1" Type="http://schemas.openxmlformats.org/officeDocument/2006/relationships/drawing" Target="../drawings/drawing81.xml"/></Relationships>
</file>

<file path=xl/worksheets/_rels/sheet83.xml.rels><?xml version="1.0" encoding="UTF-8" standalone="yes"?>
<Relationships xmlns="http://schemas.openxmlformats.org/package/2006/relationships"><Relationship Id="rId1" Type="http://schemas.openxmlformats.org/officeDocument/2006/relationships/drawing" Target="../drawings/drawing82.xml"/></Relationships>
</file>

<file path=xl/worksheets/_rels/sheet84.xml.rels><?xml version="1.0" encoding="UTF-8" standalone="yes"?>
<Relationships xmlns="http://schemas.openxmlformats.org/package/2006/relationships"><Relationship Id="rId1" Type="http://schemas.openxmlformats.org/officeDocument/2006/relationships/drawing" Target="../drawings/drawing83.xml"/></Relationships>
</file>

<file path=xl/worksheets/_rels/sheet85.xml.rels><?xml version="1.0" encoding="UTF-8" standalone="yes"?>
<Relationships xmlns="http://schemas.openxmlformats.org/package/2006/relationships"><Relationship Id="rId1" Type="http://schemas.openxmlformats.org/officeDocument/2006/relationships/drawing" Target="../drawings/drawing84.xml"/></Relationships>
</file>

<file path=xl/worksheets/_rels/sheet86.xml.rels><?xml version="1.0" encoding="UTF-8" standalone="yes"?>
<Relationships xmlns="http://schemas.openxmlformats.org/package/2006/relationships"><Relationship Id="rId1" Type="http://schemas.openxmlformats.org/officeDocument/2006/relationships/drawing" Target="../drawings/drawing85.xml"/></Relationships>
</file>

<file path=xl/worksheets/_rels/sheet87.xml.rels><?xml version="1.0" encoding="UTF-8" standalone="yes"?>
<Relationships xmlns="http://schemas.openxmlformats.org/package/2006/relationships"><Relationship Id="rId1" Type="http://schemas.openxmlformats.org/officeDocument/2006/relationships/drawing" Target="../drawings/drawing86.xml"/></Relationships>
</file>

<file path=xl/worksheets/_rels/sheet88.xml.rels><?xml version="1.0" encoding="UTF-8" standalone="yes"?>
<Relationships xmlns="http://schemas.openxmlformats.org/package/2006/relationships"><Relationship Id="rId1" Type="http://schemas.openxmlformats.org/officeDocument/2006/relationships/drawing" Target="../drawings/drawing87.xml"/></Relationships>
</file>

<file path=xl/worksheets/_rels/sheet89.xml.rels><?xml version="1.0" encoding="UTF-8" standalone="yes"?>
<Relationships xmlns="http://schemas.openxmlformats.org/package/2006/relationships"><Relationship Id="rId1" Type="http://schemas.openxmlformats.org/officeDocument/2006/relationships/drawing" Target="../drawings/drawing88.xml"/></Relationships>
</file>

<file path=xl/worksheets/_rels/sheet90.xml.rels><?xml version="1.0" encoding="UTF-8" standalone="yes"?>
<Relationships xmlns="http://schemas.openxmlformats.org/package/2006/relationships"><Relationship Id="rId1" Type="http://schemas.openxmlformats.org/officeDocument/2006/relationships/drawing" Target="../drawings/drawing89.xml"/></Relationships>
</file>

<file path=xl/worksheets/_rels/sheet91.xml.rels><?xml version="1.0" encoding="UTF-8" standalone="yes"?>
<Relationships xmlns="http://schemas.openxmlformats.org/package/2006/relationships"><Relationship Id="rId1" Type="http://schemas.openxmlformats.org/officeDocument/2006/relationships/drawing" Target="../drawings/drawing90.xml"/></Relationships>
</file>

<file path=xl/worksheets/_rels/sheet92.xml.rels><?xml version="1.0" encoding="UTF-8" standalone="yes"?>
<Relationships xmlns="http://schemas.openxmlformats.org/package/2006/relationships"><Relationship Id="rId1" Type="http://schemas.openxmlformats.org/officeDocument/2006/relationships/drawing" Target="../drawings/drawing91.xml"/></Relationships>
</file>

<file path=xl/worksheets/_rels/sheet93.xml.rels><?xml version="1.0" encoding="UTF-8" standalone="yes"?>
<Relationships xmlns="http://schemas.openxmlformats.org/package/2006/relationships"><Relationship Id="rId1" Type="http://schemas.openxmlformats.org/officeDocument/2006/relationships/drawing" Target="../drawings/drawing9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FC1157-B919-46D1-9A06-0B06E8E2DA7E}">
  <sheetPr codeName="Feuil1"/>
  <dimension ref="A1:G125"/>
  <sheetViews>
    <sheetView showGridLines="0" tabSelected="1" zoomScaleNormal="100" workbookViewId="0">
      <pane ySplit="2" topLeftCell="A3" activePane="bottomLeft" state="frozen"/>
      <selection pane="bottomLeft" activeCell="I17" sqref="I17"/>
    </sheetView>
  </sheetViews>
  <sheetFormatPr baseColWidth="10" defaultRowHeight="15" x14ac:dyDescent="0.25"/>
  <cols>
    <col min="1" max="1" width="36.42578125" customWidth="1"/>
    <col min="2" max="5" width="15.85546875" customWidth="1"/>
    <col min="6" max="6" width="4.42578125" customWidth="1"/>
    <col min="7" max="7" width="12.140625" bestFit="1" customWidth="1"/>
  </cols>
  <sheetData>
    <row r="1" spans="1:7" ht="33.75" x14ac:dyDescent="0.5">
      <c r="A1" s="11" t="s">
        <v>4</v>
      </c>
      <c r="B1" s="11"/>
      <c r="C1" s="11"/>
      <c r="D1" s="11"/>
      <c r="E1" s="11"/>
    </row>
    <row r="2" spans="1:7" ht="24" thickBot="1" x14ac:dyDescent="0.4">
      <c r="A2" s="49" t="s">
        <v>5</v>
      </c>
      <c r="B2" s="47" t="s">
        <v>6</v>
      </c>
      <c r="C2" s="47" t="s">
        <v>7</v>
      </c>
      <c r="D2" s="47" t="s">
        <v>8</v>
      </c>
      <c r="E2" s="48" t="s">
        <v>9</v>
      </c>
      <c r="G2" s="10"/>
    </row>
    <row r="3" spans="1:7" ht="20.100000000000001" customHeight="1" x14ac:dyDescent="0.25">
      <c r="A3" s="37" t="s">
        <v>15</v>
      </c>
      <c r="B3" s="38">
        <f ca="1">IF(ISERROR(INDIRECT("'"&amp;$A3&amp;"'!d6")),"",INDIRECT("'"&amp;$A3&amp;"'!d6"))</f>
        <v>0</v>
      </c>
      <c r="C3" s="39">
        <f ca="1">IF(ISERROR(INDIRECT("'"&amp;$A3&amp;"'!F6")),"",INDIRECT("'"&amp;$A3&amp;"'!F6"))</f>
        <v>76</v>
      </c>
      <c r="D3" s="39">
        <f ca="1">IF(ISERROR(INDIRECT("'"&amp;$A3&amp;"'!H6")),"",INDIRECT("'"&amp;$A3&amp;"'!H6"))</f>
        <v>67</v>
      </c>
      <c r="E3" s="40">
        <f ca="1">IF(ISERROR(INDIRECT("'"&amp;$A3&amp;"'!J6")),"",INDIRECT("'"&amp;$A3&amp;"'!J6"))</f>
        <v>282</v>
      </c>
      <c r="F3" s="28" t="s">
        <v>105</v>
      </c>
    </row>
    <row r="4" spans="1:7" s="3" customFormat="1" ht="20.100000000000001" customHeight="1" x14ac:dyDescent="0.3">
      <c r="A4" s="37" t="s">
        <v>16</v>
      </c>
      <c r="B4" s="41">
        <f t="shared" ref="B4:B67" ca="1" si="0">IF(ISERROR(INDIRECT("'"&amp;$A4&amp;"'!d6")),"",INDIRECT("'"&amp;$A4&amp;"'!d6"))</f>
        <v>0</v>
      </c>
      <c r="C4" s="42">
        <f t="shared" ref="C4:C67" ca="1" si="1">IF(ISERROR(INDIRECT("'"&amp;$A4&amp;"'!F6")),"",INDIRECT("'"&amp;$A4&amp;"'!F6"))</f>
        <v>116</v>
      </c>
      <c r="D4" s="42">
        <f t="shared" ref="D4:D67" ca="1" si="2">IF(ISERROR(INDIRECT("'"&amp;$A4&amp;"'!H6")),"",INDIRECT("'"&amp;$A4&amp;"'!H6"))</f>
        <v>64</v>
      </c>
      <c r="E4" s="43">
        <f t="shared" ref="E4:E67" ca="1" si="3">IF(ISERROR(INDIRECT("'"&amp;$A4&amp;"'!J6")),"",INDIRECT("'"&amp;$A4&amp;"'!J6"))</f>
        <v>0</v>
      </c>
      <c r="F4" s="28" t="s">
        <v>105</v>
      </c>
    </row>
    <row r="5" spans="1:7" s="3" customFormat="1" ht="20.100000000000001" customHeight="1" x14ac:dyDescent="0.3">
      <c r="A5" s="37" t="s">
        <v>11</v>
      </c>
      <c r="B5" s="41">
        <f t="shared" ca="1" si="0"/>
        <v>0</v>
      </c>
      <c r="C5" s="42">
        <f t="shared" ca="1" si="1"/>
        <v>0</v>
      </c>
      <c r="D5" s="42">
        <f t="shared" ca="1" si="2"/>
        <v>0</v>
      </c>
      <c r="E5" s="43">
        <f t="shared" ca="1" si="3"/>
        <v>18</v>
      </c>
      <c r="F5" s="28" t="s">
        <v>105</v>
      </c>
    </row>
    <row r="6" spans="1:7" s="3" customFormat="1" ht="20.100000000000001" customHeight="1" x14ac:dyDescent="0.3">
      <c r="A6" s="37" t="s">
        <v>101</v>
      </c>
      <c r="B6" s="41">
        <f t="shared" ca="1" si="0"/>
        <v>0</v>
      </c>
      <c r="C6" s="42">
        <f t="shared" ca="1" si="1"/>
        <v>0</v>
      </c>
      <c r="D6" s="42">
        <f t="shared" ca="1" si="2"/>
        <v>48</v>
      </c>
      <c r="E6" s="43">
        <f t="shared" ca="1" si="3"/>
        <v>96</v>
      </c>
      <c r="F6" s="28" t="s">
        <v>105</v>
      </c>
    </row>
    <row r="7" spans="1:7" s="3" customFormat="1" ht="20.100000000000001" customHeight="1" x14ac:dyDescent="0.3">
      <c r="A7" s="37" t="s">
        <v>13</v>
      </c>
      <c r="B7" s="41">
        <f t="shared" ca="1" si="0"/>
        <v>0</v>
      </c>
      <c r="C7" s="42">
        <f t="shared" ca="1" si="1"/>
        <v>77</v>
      </c>
      <c r="D7" s="42">
        <f t="shared" ca="1" si="2"/>
        <v>0</v>
      </c>
      <c r="E7" s="43">
        <f t="shared" ca="1" si="3"/>
        <v>0</v>
      </c>
      <c r="F7" s="28" t="s">
        <v>105</v>
      </c>
    </row>
    <row r="8" spans="1:7" s="3" customFormat="1" ht="20.100000000000001" customHeight="1" x14ac:dyDescent="0.3">
      <c r="A8" s="37" t="s">
        <v>17</v>
      </c>
      <c r="B8" s="41">
        <f t="shared" ca="1" si="0"/>
        <v>0</v>
      </c>
      <c r="C8" s="42">
        <f t="shared" ca="1" si="1"/>
        <v>0</v>
      </c>
      <c r="D8" s="42">
        <f t="shared" ca="1" si="2"/>
        <v>48</v>
      </c>
      <c r="E8" s="43">
        <f t="shared" ca="1" si="3"/>
        <v>48</v>
      </c>
      <c r="F8" s="28" t="s">
        <v>105</v>
      </c>
    </row>
    <row r="9" spans="1:7" s="3" customFormat="1" ht="20.100000000000001" customHeight="1" x14ac:dyDescent="0.3">
      <c r="A9" s="37" t="s">
        <v>12</v>
      </c>
      <c r="B9" s="41">
        <f t="shared" ca="1" si="0"/>
        <v>3</v>
      </c>
      <c r="C9" s="42">
        <f t="shared" ca="1" si="1"/>
        <v>300</v>
      </c>
      <c r="D9" s="42">
        <f t="shared" ca="1" si="2"/>
        <v>453</v>
      </c>
      <c r="E9" s="43">
        <f t="shared" ca="1" si="3"/>
        <v>42</v>
      </c>
      <c r="F9" s="28" t="s">
        <v>105</v>
      </c>
    </row>
    <row r="10" spans="1:7" s="3" customFormat="1" ht="20.100000000000001" customHeight="1" x14ac:dyDescent="0.3">
      <c r="A10" s="37" t="s">
        <v>14</v>
      </c>
      <c r="B10" s="41">
        <f t="shared" ca="1" si="0"/>
        <v>0</v>
      </c>
      <c r="C10" s="42">
        <f t="shared" ca="1" si="1"/>
        <v>356</v>
      </c>
      <c r="D10" s="42">
        <f t="shared" ca="1" si="2"/>
        <v>2</v>
      </c>
      <c r="E10" s="43">
        <f t="shared" ca="1" si="3"/>
        <v>0</v>
      </c>
      <c r="F10" s="28" t="s">
        <v>105</v>
      </c>
    </row>
    <row r="11" spans="1:7" s="3" customFormat="1" ht="20.100000000000001" customHeight="1" x14ac:dyDescent="0.3">
      <c r="A11" s="37" t="s">
        <v>96</v>
      </c>
      <c r="B11" s="41">
        <f t="shared" ca="1" si="0"/>
        <v>15</v>
      </c>
      <c r="C11" s="42">
        <f t="shared" ca="1" si="1"/>
        <v>186</v>
      </c>
      <c r="D11" s="42">
        <f t="shared" ca="1" si="2"/>
        <v>236</v>
      </c>
      <c r="E11" s="43">
        <f t="shared" ca="1" si="3"/>
        <v>0</v>
      </c>
      <c r="F11" s="28" t="s">
        <v>105</v>
      </c>
    </row>
    <row r="12" spans="1:7" s="3" customFormat="1" ht="20.100000000000001" customHeight="1" x14ac:dyDescent="0.3">
      <c r="A12" s="37" t="s">
        <v>103</v>
      </c>
      <c r="B12" s="41">
        <f t="shared" ca="1" si="0"/>
        <v>99</v>
      </c>
      <c r="C12" s="42">
        <f t="shared" ca="1" si="1"/>
        <v>0</v>
      </c>
      <c r="D12" s="42">
        <f t="shared" ca="1" si="2"/>
        <v>103</v>
      </c>
      <c r="E12" s="43">
        <f t="shared" ca="1" si="3"/>
        <v>3</v>
      </c>
      <c r="F12" s="28" t="s">
        <v>105</v>
      </c>
    </row>
    <row r="13" spans="1:7" s="3" customFormat="1" ht="20.100000000000001" customHeight="1" x14ac:dyDescent="0.3">
      <c r="A13" s="37" t="s">
        <v>31</v>
      </c>
      <c r="B13" s="41">
        <f t="shared" ca="1" si="0"/>
        <v>0</v>
      </c>
      <c r="C13" s="42">
        <f t="shared" ca="1" si="1"/>
        <v>32</v>
      </c>
      <c r="D13" s="42">
        <f t="shared" ca="1" si="2"/>
        <v>144</v>
      </c>
      <c r="E13" s="43">
        <f t="shared" ca="1" si="3"/>
        <v>90</v>
      </c>
      <c r="F13" s="28" t="s">
        <v>105</v>
      </c>
      <c r="G13" s="4"/>
    </row>
    <row r="14" spans="1:7" s="3" customFormat="1" ht="20.100000000000001" customHeight="1" x14ac:dyDescent="0.3">
      <c r="A14" s="37" t="s">
        <v>18</v>
      </c>
      <c r="B14" s="41">
        <f t="shared" ca="1" si="0"/>
        <v>28</v>
      </c>
      <c r="C14" s="42">
        <f t="shared" ca="1" si="1"/>
        <v>600</v>
      </c>
      <c r="D14" s="42">
        <f t="shared" ca="1" si="2"/>
        <v>96</v>
      </c>
      <c r="E14" s="43">
        <f t="shared" ca="1" si="3"/>
        <v>0</v>
      </c>
      <c r="F14" s="28" t="s">
        <v>105</v>
      </c>
    </row>
    <row r="15" spans="1:7" s="3" customFormat="1" ht="20.100000000000001" customHeight="1" x14ac:dyDescent="0.3">
      <c r="A15" s="37" t="s">
        <v>19</v>
      </c>
      <c r="B15" s="41">
        <f t="shared" ca="1" si="0"/>
        <v>0</v>
      </c>
      <c r="C15" s="42">
        <f t="shared" ca="1" si="1"/>
        <v>597</v>
      </c>
      <c r="D15" s="42">
        <f t="shared" ca="1" si="2"/>
        <v>369</v>
      </c>
      <c r="E15" s="43">
        <f t="shared" ca="1" si="3"/>
        <v>0</v>
      </c>
      <c r="F15" s="28" t="s">
        <v>105</v>
      </c>
    </row>
    <row r="16" spans="1:7" s="3" customFormat="1" ht="20.100000000000001" customHeight="1" x14ac:dyDescent="0.3">
      <c r="A16" s="37" t="s">
        <v>26</v>
      </c>
      <c r="B16" s="41">
        <f t="shared" ca="1" si="0"/>
        <v>24</v>
      </c>
      <c r="C16" s="42">
        <f t="shared" ca="1" si="1"/>
        <v>126</v>
      </c>
      <c r="D16" s="42">
        <f t="shared" ca="1" si="2"/>
        <v>267</v>
      </c>
      <c r="E16" s="43">
        <f t="shared" ca="1" si="3"/>
        <v>3</v>
      </c>
      <c r="F16" s="28" t="s">
        <v>105</v>
      </c>
    </row>
    <row r="17" spans="1:6" s="3" customFormat="1" ht="20.100000000000001" customHeight="1" x14ac:dyDescent="0.3">
      <c r="A17" s="37" t="s">
        <v>20</v>
      </c>
      <c r="B17" s="41">
        <f t="shared" ca="1" si="0"/>
        <v>9</v>
      </c>
      <c r="C17" s="42">
        <f t="shared" ca="1" si="1"/>
        <v>152</v>
      </c>
      <c r="D17" s="42">
        <f t="shared" ca="1" si="2"/>
        <v>48</v>
      </c>
      <c r="E17" s="43">
        <f t="shared" ca="1" si="3"/>
        <v>0</v>
      </c>
      <c r="F17" s="28" t="s">
        <v>105</v>
      </c>
    </row>
    <row r="18" spans="1:6" s="3" customFormat="1" ht="20.100000000000001" customHeight="1" x14ac:dyDescent="0.3">
      <c r="A18" s="37" t="s">
        <v>21</v>
      </c>
      <c r="B18" s="41">
        <f t="shared" ca="1" si="0"/>
        <v>0</v>
      </c>
      <c r="C18" s="42">
        <f t="shared" ca="1" si="1"/>
        <v>0</v>
      </c>
      <c r="D18" s="42">
        <f t="shared" ca="1" si="2"/>
        <v>117</v>
      </c>
      <c r="E18" s="43">
        <f t="shared" ca="1" si="3"/>
        <v>51</v>
      </c>
      <c r="F18" s="28" t="s">
        <v>105</v>
      </c>
    </row>
    <row r="19" spans="1:6" s="3" customFormat="1" ht="20.100000000000001" customHeight="1" x14ac:dyDescent="0.3">
      <c r="A19" s="37" t="s">
        <v>22</v>
      </c>
      <c r="B19" s="41">
        <f t="shared" ca="1" si="0"/>
        <v>0</v>
      </c>
      <c r="C19" s="42">
        <f t="shared" ca="1" si="1"/>
        <v>204</v>
      </c>
      <c r="D19" s="42">
        <f t="shared" ca="1" si="2"/>
        <v>81</v>
      </c>
      <c r="E19" s="43">
        <f t="shared" ca="1" si="3"/>
        <v>12</v>
      </c>
      <c r="F19" s="28" t="s">
        <v>105</v>
      </c>
    </row>
    <row r="20" spans="1:6" s="3" customFormat="1" ht="20.100000000000001" customHeight="1" x14ac:dyDescent="0.3">
      <c r="A20" s="37" t="s">
        <v>23</v>
      </c>
      <c r="B20" s="41">
        <f t="shared" ca="1" si="0"/>
        <v>111</v>
      </c>
      <c r="C20" s="42">
        <f t="shared" ca="1" si="1"/>
        <v>1062</v>
      </c>
      <c r="D20" s="42">
        <f t="shared" ca="1" si="2"/>
        <v>57</v>
      </c>
      <c r="E20" s="43">
        <f t="shared" ca="1" si="3"/>
        <v>24</v>
      </c>
      <c r="F20" s="28" t="s">
        <v>105</v>
      </c>
    </row>
    <row r="21" spans="1:6" s="3" customFormat="1" ht="20.100000000000001" customHeight="1" x14ac:dyDescent="0.3">
      <c r="A21" s="37" t="s">
        <v>24</v>
      </c>
      <c r="B21" s="41">
        <f t="shared" ca="1" si="0"/>
        <v>5</v>
      </c>
      <c r="C21" s="42">
        <f t="shared" ca="1" si="1"/>
        <v>141</v>
      </c>
      <c r="D21" s="42">
        <f t="shared" ca="1" si="2"/>
        <v>24</v>
      </c>
      <c r="E21" s="43">
        <f t="shared" ca="1" si="3"/>
        <v>0</v>
      </c>
      <c r="F21" s="28" t="s">
        <v>105</v>
      </c>
    </row>
    <row r="22" spans="1:6" s="3" customFormat="1" ht="20.100000000000001" customHeight="1" x14ac:dyDescent="0.3">
      <c r="A22" s="37" t="s">
        <v>25</v>
      </c>
      <c r="B22" s="41">
        <f t="shared" ca="1" si="0"/>
        <v>3</v>
      </c>
      <c r="C22" s="42">
        <f t="shared" ca="1" si="1"/>
        <v>99</v>
      </c>
      <c r="D22" s="42">
        <f t="shared" ca="1" si="2"/>
        <v>9</v>
      </c>
      <c r="E22" s="43">
        <f t="shared" ca="1" si="3"/>
        <v>0</v>
      </c>
      <c r="F22" s="28" t="s">
        <v>105</v>
      </c>
    </row>
    <row r="23" spans="1:6" ht="20.100000000000001" customHeight="1" x14ac:dyDescent="0.25">
      <c r="A23" s="37" t="s">
        <v>27</v>
      </c>
      <c r="B23" s="41">
        <f t="shared" ca="1" si="0"/>
        <v>0</v>
      </c>
      <c r="C23" s="42">
        <f t="shared" ca="1" si="1"/>
        <v>0</v>
      </c>
      <c r="D23" s="42">
        <f t="shared" ca="1" si="2"/>
        <v>0</v>
      </c>
      <c r="E23" s="43">
        <f t="shared" ca="1" si="3"/>
        <v>15</v>
      </c>
      <c r="F23" s="28" t="s">
        <v>105</v>
      </c>
    </row>
    <row r="24" spans="1:6" ht="20.100000000000001" customHeight="1" x14ac:dyDescent="0.25">
      <c r="A24" s="37" t="s">
        <v>29</v>
      </c>
      <c r="B24" s="41">
        <f t="shared" ca="1" si="0"/>
        <v>0</v>
      </c>
      <c r="C24" s="42">
        <f t="shared" ca="1" si="1"/>
        <v>0</v>
      </c>
      <c r="D24" s="42">
        <f t="shared" ca="1" si="2"/>
        <v>261</v>
      </c>
      <c r="E24" s="43">
        <f t="shared" ca="1" si="3"/>
        <v>51</v>
      </c>
      <c r="F24" s="28" t="s">
        <v>105</v>
      </c>
    </row>
    <row r="25" spans="1:6" ht="20.100000000000001" customHeight="1" x14ac:dyDescent="0.25">
      <c r="A25" s="37" t="s">
        <v>28</v>
      </c>
      <c r="B25" s="41">
        <f t="shared" ca="1" si="0"/>
        <v>0</v>
      </c>
      <c r="C25" s="42">
        <f t="shared" ca="1" si="1"/>
        <v>30</v>
      </c>
      <c r="D25" s="42">
        <f t="shared" ca="1" si="2"/>
        <v>7</v>
      </c>
      <c r="E25" s="43">
        <f t="shared" ca="1" si="3"/>
        <v>0</v>
      </c>
      <c r="F25" s="28" t="s">
        <v>105</v>
      </c>
    </row>
    <row r="26" spans="1:6" ht="20.100000000000001" customHeight="1" x14ac:dyDescent="0.25">
      <c r="A26" s="37" t="s">
        <v>32</v>
      </c>
      <c r="B26" s="41">
        <f t="shared" ca="1" si="0"/>
        <v>0</v>
      </c>
      <c r="C26" s="42">
        <f t="shared" ca="1" si="1"/>
        <v>1056</v>
      </c>
      <c r="D26" s="42">
        <f t="shared" ca="1" si="2"/>
        <v>485</v>
      </c>
      <c r="E26" s="43">
        <f t="shared" ca="1" si="3"/>
        <v>0</v>
      </c>
      <c r="F26" s="28" t="s">
        <v>105</v>
      </c>
    </row>
    <row r="27" spans="1:6" ht="20.100000000000001" customHeight="1" x14ac:dyDescent="0.25">
      <c r="A27" s="37" t="s">
        <v>98</v>
      </c>
      <c r="B27" s="41">
        <f t="shared" ca="1" si="0"/>
        <v>147</v>
      </c>
      <c r="C27" s="42">
        <f t="shared" ca="1" si="1"/>
        <v>213</v>
      </c>
      <c r="D27" s="42">
        <f t="shared" ca="1" si="2"/>
        <v>65</v>
      </c>
      <c r="E27" s="43">
        <f t="shared" ca="1" si="3"/>
        <v>72</v>
      </c>
      <c r="F27" s="28" t="s">
        <v>105</v>
      </c>
    </row>
    <row r="28" spans="1:6" ht="20.100000000000001" customHeight="1" x14ac:dyDescent="0.25">
      <c r="A28" s="37" t="s">
        <v>102</v>
      </c>
      <c r="B28" s="41">
        <f t="shared" ca="1" si="0"/>
        <v>0</v>
      </c>
      <c r="C28" s="42">
        <f t="shared" ca="1" si="1"/>
        <v>111</v>
      </c>
      <c r="D28" s="42">
        <f t="shared" ca="1" si="2"/>
        <v>18</v>
      </c>
      <c r="E28" s="43">
        <f t="shared" ca="1" si="3"/>
        <v>0</v>
      </c>
      <c r="F28" s="28" t="s">
        <v>105</v>
      </c>
    </row>
    <row r="29" spans="1:6" ht="20.100000000000001" customHeight="1" x14ac:dyDescent="0.25">
      <c r="A29" s="37" t="s">
        <v>97</v>
      </c>
      <c r="B29" s="41">
        <f t="shared" ca="1" si="0"/>
        <v>48</v>
      </c>
      <c r="C29" s="42">
        <f t="shared" ca="1" si="1"/>
        <v>533</v>
      </c>
      <c r="D29" s="42">
        <f t="shared" ca="1" si="2"/>
        <v>24</v>
      </c>
      <c r="E29" s="43">
        <f t="shared" ca="1" si="3"/>
        <v>0</v>
      </c>
      <c r="F29" s="28" t="s">
        <v>105</v>
      </c>
    </row>
    <row r="30" spans="1:6" ht="20.100000000000001" customHeight="1" x14ac:dyDescent="0.25">
      <c r="A30" s="37" t="s">
        <v>33</v>
      </c>
      <c r="B30" s="41">
        <f t="shared" ca="1" si="0"/>
        <v>0</v>
      </c>
      <c r="C30" s="42">
        <f t="shared" ca="1" si="1"/>
        <v>109</v>
      </c>
      <c r="D30" s="42">
        <f t="shared" ca="1" si="2"/>
        <v>35</v>
      </c>
      <c r="E30" s="43">
        <f t="shared" ca="1" si="3"/>
        <v>27</v>
      </c>
      <c r="F30" s="28" t="s">
        <v>105</v>
      </c>
    </row>
    <row r="31" spans="1:6" ht="20.100000000000001" customHeight="1" x14ac:dyDescent="0.25">
      <c r="A31" s="37" t="s">
        <v>34</v>
      </c>
      <c r="B31" s="41">
        <f t="shared" ca="1" si="0"/>
        <v>0</v>
      </c>
      <c r="C31" s="42">
        <f t="shared" ca="1" si="1"/>
        <v>0</v>
      </c>
      <c r="D31" s="42">
        <f t="shared" ca="1" si="2"/>
        <v>9</v>
      </c>
      <c r="E31" s="43">
        <f t="shared" ca="1" si="3"/>
        <v>18</v>
      </c>
      <c r="F31" s="28" t="s">
        <v>105</v>
      </c>
    </row>
    <row r="32" spans="1:6" ht="20.100000000000001" customHeight="1" x14ac:dyDescent="0.25">
      <c r="A32" s="37" t="s">
        <v>35</v>
      </c>
      <c r="B32" s="41">
        <f t="shared" ca="1" si="0"/>
        <v>0</v>
      </c>
      <c r="C32" s="42">
        <f t="shared" ca="1" si="1"/>
        <v>69</v>
      </c>
      <c r="D32" s="42">
        <f t="shared" ca="1" si="2"/>
        <v>30</v>
      </c>
      <c r="E32" s="43">
        <f t="shared" ca="1" si="3"/>
        <v>453</v>
      </c>
      <c r="F32" s="28" t="s">
        <v>105</v>
      </c>
    </row>
    <row r="33" spans="1:6" ht="20.100000000000001" customHeight="1" x14ac:dyDescent="0.25">
      <c r="A33" s="37" t="s">
        <v>36</v>
      </c>
      <c r="B33" s="41">
        <f t="shared" ca="1" si="0"/>
        <v>0</v>
      </c>
      <c r="C33" s="42">
        <f t="shared" ca="1" si="1"/>
        <v>264</v>
      </c>
      <c r="D33" s="42">
        <f t="shared" ca="1" si="2"/>
        <v>5</v>
      </c>
      <c r="E33" s="43">
        <f t="shared" ca="1" si="3"/>
        <v>49</v>
      </c>
      <c r="F33" s="28" t="s">
        <v>105</v>
      </c>
    </row>
    <row r="34" spans="1:6" ht="20.100000000000001" customHeight="1" x14ac:dyDescent="0.25">
      <c r="A34" s="37" t="s">
        <v>37</v>
      </c>
      <c r="B34" s="41">
        <f t="shared" ca="1" si="0"/>
        <v>0</v>
      </c>
      <c r="C34" s="42">
        <f t="shared" ca="1" si="1"/>
        <v>9</v>
      </c>
      <c r="D34" s="42">
        <f t="shared" ca="1" si="2"/>
        <v>2</v>
      </c>
      <c r="E34" s="43">
        <f t="shared" ca="1" si="3"/>
        <v>0</v>
      </c>
      <c r="F34" s="28" t="s">
        <v>105</v>
      </c>
    </row>
    <row r="35" spans="1:6" ht="20.100000000000001" customHeight="1" x14ac:dyDescent="0.25">
      <c r="A35" s="37" t="s">
        <v>38</v>
      </c>
      <c r="B35" s="41">
        <f t="shared" ca="1" si="0"/>
        <v>0</v>
      </c>
      <c r="C35" s="42">
        <f t="shared" ca="1" si="1"/>
        <v>0</v>
      </c>
      <c r="D35" s="42">
        <f t="shared" ca="1" si="2"/>
        <v>9</v>
      </c>
      <c r="E35" s="43">
        <f t="shared" ca="1" si="3"/>
        <v>84</v>
      </c>
      <c r="F35" s="28" t="s">
        <v>105</v>
      </c>
    </row>
    <row r="36" spans="1:6" ht="20.100000000000001" customHeight="1" x14ac:dyDescent="0.25">
      <c r="A36" s="37" t="s">
        <v>39</v>
      </c>
      <c r="B36" s="41">
        <f t="shared" ca="1" si="0"/>
        <v>0</v>
      </c>
      <c r="C36" s="42">
        <f t="shared" ca="1" si="1"/>
        <v>348</v>
      </c>
      <c r="D36" s="42">
        <f t="shared" ca="1" si="2"/>
        <v>240</v>
      </c>
      <c r="E36" s="43">
        <f t="shared" ca="1" si="3"/>
        <v>0</v>
      </c>
      <c r="F36" s="28" t="s">
        <v>105</v>
      </c>
    </row>
    <row r="37" spans="1:6" ht="20.100000000000001" customHeight="1" x14ac:dyDescent="0.25">
      <c r="A37" s="37" t="s">
        <v>42</v>
      </c>
      <c r="B37" s="41">
        <f t="shared" ca="1" si="0"/>
        <v>0</v>
      </c>
      <c r="C37" s="42">
        <f t="shared" ca="1" si="1"/>
        <v>0</v>
      </c>
      <c r="D37" s="42">
        <f t="shared" ca="1" si="2"/>
        <v>38</v>
      </c>
      <c r="E37" s="43">
        <f t="shared" ca="1" si="3"/>
        <v>33</v>
      </c>
      <c r="F37" s="28" t="s">
        <v>105</v>
      </c>
    </row>
    <row r="38" spans="1:6" ht="20.100000000000001" customHeight="1" x14ac:dyDescent="0.25">
      <c r="A38" s="37" t="s">
        <v>40</v>
      </c>
      <c r="B38" s="41">
        <f t="shared" ca="1" si="0"/>
        <v>0</v>
      </c>
      <c r="C38" s="42">
        <f t="shared" ca="1" si="1"/>
        <v>0</v>
      </c>
      <c r="D38" s="42">
        <f t="shared" ca="1" si="2"/>
        <v>0</v>
      </c>
      <c r="E38" s="43">
        <f t="shared" ca="1" si="3"/>
        <v>48</v>
      </c>
      <c r="F38" s="28" t="s">
        <v>105</v>
      </c>
    </row>
    <row r="39" spans="1:6" ht="20.100000000000001" customHeight="1" x14ac:dyDescent="0.25">
      <c r="A39" s="37" t="s">
        <v>41</v>
      </c>
      <c r="B39" s="41">
        <f t="shared" ca="1" si="0"/>
        <v>0</v>
      </c>
      <c r="C39" s="42">
        <f t="shared" ca="1" si="1"/>
        <v>296</v>
      </c>
      <c r="D39" s="42">
        <f t="shared" ca="1" si="2"/>
        <v>48</v>
      </c>
      <c r="E39" s="43">
        <f t="shared" ca="1" si="3"/>
        <v>0</v>
      </c>
      <c r="F39" s="28" t="s">
        <v>105</v>
      </c>
    </row>
    <row r="40" spans="1:6" ht="20.100000000000001" customHeight="1" x14ac:dyDescent="0.25">
      <c r="A40" s="37" t="s">
        <v>43</v>
      </c>
      <c r="B40" s="41">
        <f t="shared" ca="1" si="0"/>
        <v>2</v>
      </c>
      <c r="C40" s="42">
        <f t="shared" ca="1" si="1"/>
        <v>77</v>
      </c>
      <c r="D40" s="42">
        <f t="shared" ca="1" si="2"/>
        <v>0</v>
      </c>
      <c r="E40" s="43">
        <f t="shared" ca="1" si="3"/>
        <v>0</v>
      </c>
      <c r="F40" s="28" t="s">
        <v>105</v>
      </c>
    </row>
    <row r="41" spans="1:6" ht="20.100000000000001" customHeight="1" x14ac:dyDescent="0.25">
      <c r="A41" s="37" t="s">
        <v>47</v>
      </c>
      <c r="B41" s="41">
        <f t="shared" ca="1" si="0"/>
        <v>2</v>
      </c>
      <c r="C41" s="42">
        <f t="shared" ca="1" si="1"/>
        <v>141</v>
      </c>
      <c r="D41" s="42">
        <f t="shared" ca="1" si="2"/>
        <v>129</v>
      </c>
      <c r="E41" s="43">
        <f t="shared" ca="1" si="3"/>
        <v>0</v>
      </c>
      <c r="F41" s="28" t="s">
        <v>105</v>
      </c>
    </row>
    <row r="42" spans="1:6" ht="20.100000000000001" customHeight="1" x14ac:dyDescent="0.25">
      <c r="A42" s="37" t="s">
        <v>44</v>
      </c>
      <c r="B42" s="41">
        <f t="shared" ca="1" si="0"/>
        <v>0</v>
      </c>
      <c r="C42" s="42">
        <f t="shared" ca="1" si="1"/>
        <v>92</v>
      </c>
      <c r="D42" s="42">
        <f t="shared" ca="1" si="2"/>
        <v>336</v>
      </c>
      <c r="E42" s="43">
        <f t="shared" ca="1" si="3"/>
        <v>0</v>
      </c>
      <c r="F42" s="28" t="s">
        <v>105</v>
      </c>
    </row>
    <row r="43" spans="1:6" ht="20.100000000000001" customHeight="1" x14ac:dyDescent="0.25">
      <c r="A43" s="37" t="s">
        <v>45</v>
      </c>
      <c r="B43" s="41">
        <f t="shared" ca="1" si="0"/>
        <v>0</v>
      </c>
      <c r="C43" s="42">
        <f t="shared" ca="1" si="1"/>
        <v>2</v>
      </c>
      <c r="D43" s="42">
        <f t="shared" ca="1" si="2"/>
        <v>10</v>
      </c>
      <c r="E43" s="43">
        <f t="shared" ca="1" si="3"/>
        <v>102</v>
      </c>
      <c r="F43" s="28" t="s">
        <v>105</v>
      </c>
    </row>
    <row r="44" spans="1:6" ht="20.100000000000001" customHeight="1" x14ac:dyDescent="0.25">
      <c r="A44" s="37" t="s">
        <v>46</v>
      </c>
      <c r="B44" s="41">
        <f t="shared" ca="1" si="0"/>
        <v>0</v>
      </c>
      <c r="C44" s="42">
        <f t="shared" ca="1" si="1"/>
        <v>218</v>
      </c>
      <c r="D44" s="42">
        <f t="shared" ca="1" si="2"/>
        <v>58</v>
      </c>
      <c r="E44" s="43">
        <f t="shared" ca="1" si="3"/>
        <v>183</v>
      </c>
      <c r="F44" s="28" t="s">
        <v>105</v>
      </c>
    </row>
    <row r="45" spans="1:6" ht="20.100000000000001" customHeight="1" x14ac:dyDescent="0.25">
      <c r="A45" s="37" t="s">
        <v>52</v>
      </c>
      <c r="B45" s="41">
        <f t="shared" ca="1" si="0"/>
        <v>0</v>
      </c>
      <c r="C45" s="42">
        <f t="shared" ca="1" si="1"/>
        <v>3</v>
      </c>
      <c r="D45" s="42">
        <f t="shared" ca="1" si="2"/>
        <v>13</v>
      </c>
      <c r="E45" s="43">
        <f t="shared" ca="1" si="3"/>
        <v>0</v>
      </c>
      <c r="F45" s="28" t="s">
        <v>105</v>
      </c>
    </row>
    <row r="46" spans="1:6" ht="20.100000000000001" customHeight="1" x14ac:dyDescent="0.25">
      <c r="A46" s="37" t="s">
        <v>53</v>
      </c>
      <c r="B46" s="41">
        <f t="shared" ca="1" si="0"/>
        <v>0</v>
      </c>
      <c r="C46" s="42">
        <f t="shared" ca="1" si="1"/>
        <v>294</v>
      </c>
      <c r="D46" s="42">
        <f t="shared" ca="1" si="2"/>
        <v>831</v>
      </c>
      <c r="E46" s="43">
        <f t="shared" ca="1" si="3"/>
        <v>18</v>
      </c>
      <c r="F46" s="28" t="s">
        <v>105</v>
      </c>
    </row>
    <row r="47" spans="1:6" ht="20.100000000000001" customHeight="1" x14ac:dyDescent="0.25">
      <c r="A47" s="37" t="s">
        <v>95</v>
      </c>
      <c r="B47" s="41">
        <f t="shared" ca="1" si="0"/>
        <v>3</v>
      </c>
      <c r="C47" s="42">
        <f t="shared" ca="1" si="1"/>
        <v>24</v>
      </c>
      <c r="D47" s="42">
        <f t="shared" ca="1" si="2"/>
        <v>231</v>
      </c>
      <c r="E47" s="43">
        <f t="shared" ca="1" si="3"/>
        <v>3</v>
      </c>
      <c r="F47" s="28" t="s">
        <v>105</v>
      </c>
    </row>
    <row r="48" spans="1:6" ht="20.100000000000001" customHeight="1" x14ac:dyDescent="0.25">
      <c r="A48" s="37" t="s">
        <v>94</v>
      </c>
      <c r="B48" s="41">
        <f t="shared" ca="1" si="0"/>
        <v>12</v>
      </c>
      <c r="C48" s="42">
        <f t="shared" ca="1" si="1"/>
        <v>30</v>
      </c>
      <c r="D48" s="42">
        <f t="shared" ca="1" si="2"/>
        <v>125</v>
      </c>
      <c r="E48" s="43">
        <f t="shared" ca="1" si="3"/>
        <v>0</v>
      </c>
      <c r="F48" s="28" t="s">
        <v>105</v>
      </c>
    </row>
    <row r="49" spans="1:6" ht="20.100000000000001" customHeight="1" x14ac:dyDescent="0.25">
      <c r="A49" s="37" t="s">
        <v>92</v>
      </c>
      <c r="B49" s="41">
        <f t="shared" ca="1" si="0"/>
        <v>0</v>
      </c>
      <c r="C49" s="42">
        <f t="shared" ca="1" si="1"/>
        <v>69</v>
      </c>
      <c r="D49" s="42">
        <f t="shared" ca="1" si="2"/>
        <v>269</v>
      </c>
      <c r="E49" s="43">
        <f t="shared" ca="1" si="3"/>
        <v>0</v>
      </c>
      <c r="F49" s="28" t="s">
        <v>105</v>
      </c>
    </row>
    <row r="50" spans="1:6" ht="20.100000000000001" customHeight="1" x14ac:dyDescent="0.25">
      <c r="A50" s="37" t="s">
        <v>93</v>
      </c>
      <c r="B50" s="41">
        <f t="shared" ca="1" si="0"/>
        <v>30</v>
      </c>
      <c r="C50" s="42">
        <f t="shared" ca="1" si="1"/>
        <v>120</v>
      </c>
      <c r="D50" s="42">
        <f t="shared" ca="1" si="2"/>
        <v>65</v>
      </c>
      <c r="E50" s="43">
        <f t="shared" ca="1" si="3"/>
        <v>0</v>
      </c>
      <c r="F50" s="28" t="s">
        <v>105</v>
      </c>
    </row>
    <row r="51" spans="1:6" ht="20.100000000000001" customHeight="1" x14ac:dyDescent="0.25">
      <c r="A51" s="37" t="s">
        <v>50</v>
      </c>
      <c r="B51" s="41">
        <f t="shared" ca="1" si="0"/>
        <v>0</v>
      </c>
      <c r="C51" s="42">
        <f t="shared" ca="1" si="1"/>
        <v>6</v>
      </c>
      <c r="D51" s="42">
        <f t="shared" ca="1" si="2"/>
        <v>395</v>
      </c>
      <c r="E51" s="43">
        <f t="shared" ca="1" si="3"/>
        <v>96</v>
      </c>
      <c r="F51" s="28" t="s">
        <v>105</v>
      </c>
    </row>
    <row r="52" spans="1:6" ht="20.100000000000001" customHeight="1" x14ac:dyDescent="0.25">
      <c r="A52" s="37" t="s">
        <v>49</v>
      </c>
      <c r="B52" s="41">
        <f t="shared" ca="1" si="0"/>
        <v>0</v>
      </c>
      <c r="C52" s="42">
        <f t="shared" ca="1" si="1"/>
        <v>3</v>
      </c>
      <c r="D52" s="42">
        <f t="shared" ca="1" si="2"/>
        <v>1</v>
      </c>
      <c r="E52" s="43">
        <f t="shared" ca="1" si="3"/>
        <v>0</v>
      </c>
      <c r="F52" s="28" t="s">
        <v>105</v>
      </c>
    </row>
    <row r="53" spans="1:6" ht="20.100000000000001" customHeight="1" x14ac:dyDescent="0.25">
      <c r="A53" s="37" t="s">
        <v>51</v>
      </c>
      <c r="B53" s="41">
        <f t="shared" ca="1" si="0"/>
        <v>0</v>
      </c>
      <c r="C53" s="42">
        <f t="shared" ca="1" si="1"/>
        <v>63</v>
      </c>
      <c r="D53" s="42">
        <f t="shared" ca="1" si="2"/>
        <v>480</v>
      </c>
      <c r="E53" s="43">
        <f t="shared" ca="1" si="3"/>
        <v>9</v>
      </c>
      <c r="F53" s="28" t="s">
        <v>105</v>
      </c>
    </row>
    <row r="54" spans="1:6" ht="20.100000000000001" customHeight="1" x14ac:dyDescent="0.25">
      <c r="A54" s="37" t="s">
        <v>54</v>
      </c>
      <c r="B54" s="41">
        <f t="shared" ca="1" si="0"/>
        <v>0</v>
      </c>
      <c r="C54" s="42">
        <f t="shared" ca="1" si="1"/>
        <v>87</v>
      </c>
      <c r="D54" s="42">
        <f t="shared" ca="1" si="2"/>
        <v>246</v>
      </c>
      <c r="E54" s="43">
        <f t="shared" ca="1" si="3"/>
        <v>0</v>
      </c>
      <c r="F54" s="28" t="s">
        <v>105</v>
      </c>
    </row>
    <row r="55" spans="1:6" ht="20.100000000000001" customHeight="1" x14ac:dyDescent="0.25">
      <c r="A55" s="37" t="s">
        <v>104</v>
      </c>
      <c r="B55" s="41">
        <f t="shared" ca="1" si="0"/>
        <v>144</v>
      </c>
      <c r="C55" s="42">
        <f t="shared" ca="1" si="1"/>
        <v>4</v>
      </c>
      <c r="D55" s="42">
        <f t="shared" ca="1" si="2"/>
        <v>42</v>
      </c>
      <c r="E55" s="43">
        <f t="shared" ca="1" si="3"/>
        <v>18</v>
      </c>
      <c r="F55" s="28" t="s">
        <v>105</v>
      </c>
    </row>
    <row r="56" spans="1:6" ht="20.100000000000001" customHeight="1" x14ac:dyDescent="0.25">
      <c r="A56" s="37" t="s">
        <v>56</v>
      </c>
      <c r="B56" s="41">
        <f t="shared" ca="1" si="0"/>
        <v>56</v>
      </c>
      <c r="C56" s="42">
        <f t="shared" ca="1" si="1"/>
        <v>2</v>
      </c>
      <c r="D56" s="42">
        <f t="shared" ca="1" si="2"/>
        <v>0</v>
      </c>
      <c r="E56" s="43">
        <f t="shared" ca="1" si="3"/>
        <v>0</v>
      </c>
      <c r="F56" s="28" t="s">
        <v>105</v>
      </c>
    </row>
    <row r="57" spans="1:6" ht="20.100000000000001" customHeight="1" x14ac:dyDescent="0.25">
      <c r="A57" s="37" t="s">
        <v>48</v>
      </c>
      <c r="B57" s="41">
        <f t="shared" ca="1" si="0"/>
        <v>0</v>
      </c>
      <c r="C57" s="42">
        <f t="shared" ca="1" si="1"/>
        <v>48</v>
      </c>
      <c r="D57" s="42">
        <f t="shared" ca="1" si="2"/>
        <v>22</v>
      </c>
      <c r="E57" s="43">
        <f t="shared" ca="1" si="3"/>
        <v>93</v>
      </c>
      <c r="F57" s="28" t="s">
        <v>105</v>
      </c>
    </row>
    <row r="58" spans="1:6" ht="20.100000000000001" customHeight="1" x14ac:dyDescent="0.25">
      <c r="A58" s="37" t="s">
        <v>99</v>
      </c>
      <c r="B58" s="41">
        <f t="shared" ca="1" si="0"/>
        <v>0</v>
      </c>
      <c r="C58" s="42">
        <f t="shared" ca="1" si="1"/>
        <v>317</v>
      </c>
      <c r="D58" s="42">
        <f t="shared" ca="1" si="2"/>
        <v>852</v>
      </c>
      <c r="E58" s="43">
        <f t="shared" ca="1" si="3"/>
        <v>0</v>
      </c>
      <c r="F58" s="28" t="s">
        <v>105</v>
      </c>
    </row>
    <row r="59" spans="1:6" ht="20.100000000000001" customHeight="1" x14ac:dyDescent="0.25">
      <c r="A59" s="37" t="s">
        <v>64</v>
      </c>
      <c r="B59" s="41">
        <f t="shared" ca="1" si="0"/>
        <v>0</v>
      </c>
      <c r="C59" s="42">
        <f t="shared" ca="1" si="1"/>
        <v>51</v>
      </c>
      <c r="D59" s="42">
        <f t="shared" ca="1" si="2"/>
        <v>0</v>
      </c>
      <c r="E59" s="43">
        <f t="shared" ca="1" si="3"/>
        <v>0</v>
      </c>
      <c r="F59" s="28" t="s">
        <v>105</v>
      </c>
    </row>
    <row r="60" spans="1:6" ht="20.100000000000001" customHeight="1" x14ac:dyDescent="0.25">
      <c r="A60" s="37" t="s">
        <v>65</v>
      </c>
      <c r="B60" s="41">
        <f t="shared" ca="1" si="0"/>
        <v>0</v>
      </c>
      <c r="C60" s="42">
        <f t="shared" ca="1" si="1"/>
        <v>162</v>
      </c>
      <c r="D60" s="42">
        <f t="shared" ca="1" si="2"/>
        <v>174</v>
      </c>
      <c r="E60" s="43">
        <f t="shared" ca="1" si="3"/>
        <v>0</v>
      </c>
      <c r="F60" s="28" t="s">
        <v>105</v>
      </c>
    </row>
    <row r="61" spans="1:6" ht="20.100000000000001" customHeight="1" x14ac:dyDescent="0.25">
      <c r="A61" s="37" t="s">
        <v>66</v>
      </c>
      <c r="B61" s="41">
        <f t="shared" ca="1" si="0"/>
        <v>0</v>
      </c>
      <c r="C61" s="42">
        <f t="shared" ca="1" si="1"/>
        <v>162</v>
      </c>
      <c r="D61" s="42">
        <f t="shared" ca="1" si="2"/>
        <v>155</v>
      </c>
      <c r="E61" s="43">
        <f t="shared" ca="1" si="3"/>
        <v>0</v>
      </c>
      <c r="F61" s="28" t="s">
        <v>105</v>
      </c>
    </row>
    <row r="62" spans="1:6" ht="20.100000000000001" customHeight="1" x14ac:dyDescent="0.25">
      <c r="A62" s="37" t="s">
        <v>71</v>
      </c>
      <c r="B62" s="41">
        <f t="shared" ca="1" si="0"/>
        <v>0</v>
      </c>
      <c r="C62" s="42">
        <f t="shared" ca="1" si="1"/>
        <v>366</v>
      </c>
      <c r="D62" s="42">
        <f t="shared" ca="1" si="2"/>
        <v>1011</v>
      </c>
      <c r="E62" s="43">
        <f t="shared" ca="1" si="3"/>
        <v>0</v>
      </c>
      <c r="F62" s="28" t="s">
        <v>105</v>
      </c>
    </row>
    <row r="63" spans="1:6" ht="20.100000000000001" customHeight="1" x14ac:dyDescent="0.25">
      <c r="A63" s="37" t="s">
        <v>100</v>
      </c>
      <c r="B63" s="41">
        <f t="shared" ca="1" si="0"/>
        <v>0</v>
      </c>
      <c r="C63" s="42">
        <f t="shared" ca="1" si="1"/>
        <v>309</v>
      </c>
      <c r="D63" s="42">
        <f t="shared" ca="1" si="2"/>
        <v>878</v>
      </c>
      <c r="E63" s="43">
        <f t="shared" ca="1" si="3"/>
        <v>273</v>
      </c>
      <c r="F63" s="28" t="s">
        <v>105</v>
      </c>
    </row>
    <row r="64" spans="1:6" ht="20.100000000000001" customHeight="1" x14ac:dyDescent="0.25">
      <c r="A64" s="37" t="s">
        <v>62</v>
      </c>
      <c r="B64" s="41">
        <f t="shared" ca="1" si="0"/>
        <v>0</v>
      </c>
      <c r="C64" s="42">
        <f t="shared" ca="1" si="1"/>
        <v>108</v>
      </c>
      <c r="D64" s="42">
        <f t="shared" ca="1" si="2"/>
        <v>924</v>
      </c>
      <c r="E64" s="43">
        <f t="shared" ca="1" si="3"/>
        <v>129</v>
      </c>
      <c r="F64" s="28" t="s">
        <v>105</v>
      </c>
    </row>
    <row r="65" spans="1:6" ht="20.100000000000001" customHeight="1" x14ac:dyDescent="0.25">
      <c r="A65" s="37" t="s">
        <v>59</v>
      </c>
      <c r="B65" s="41">
        <f t="shared" ca="1" si="0"/>
        <v>26</v>
      </c>
      <c r="C65" s="42">
        <f t="shared" ca="1" si="1"/>
        <v>0</v>
      </c>
      <c r="D65" s="42">
        <f t="shared" ca="1" si="2"/>
        <v>0</v>
      </c>
      <c r="E65" s="43">
        <f t="shared" ca="1" si="3"/>
        <v>0</v>
      </c>
      <c r="F65" s="28" t="s">
        <v>105</v>
      </c>
    </row>
    <row r="66" spans="1:6" ht="20.100000000000001" customHeight="1" x14ac:dyDescent="0.25">
      <c r="A66" s="37" t="s">
        <v>72</v>
      </c>
      <c r="B66" s="41">
        <f t="shared" ca="1" si="0"/>
        <v>90</v>
      </c>
      <c r="C66" s="42">
        <f t="shared" ca="1" si="1"/>
        <v>0</v>
      </c>
      <c r="D66" s="42">
        <f t="shared" ca="1" si="2"/>
        <v>0</v>
      </c>
      <c r="E66" s="43">
        <f t="shared" ca="1" si="3"/>
        <v>117</v>
      </c>
      <c r="F66" s="28" t="s">
        <v>105</v>
      </c>
    </row>
    <row r="67" spans="1:6" ht="20.100000000000001" customHeight="1" x14ac:dyDescent="0.25">
      <c r="A67" s="37" t="s">
        <v>73</v>
      </c>
      <c r="B67" s="41">
        <f t="shared" ca="1" si="0"/>
        <v>279</v>
      </c>
      <c r="C67" s="42">
        <f t="shared" ca="1" si="1"/>
        <v>96</v>
      </c>
      <c r="D67" s="42">
        <f t="shared" ca="1" si="2"/>
        <v>69</v>
      </c>
      <c r="E67" s="43">
        <f t="shared" ca="1" si="3"/>
        <v>1633</v>
      </c>
      <c r="F67" s="28" t="s">
        <v>105</v>
      </c>
    </row>
    <row r="68" spans="1:6" ht="20.100000000000001" customHeight="1" x14ac:dyDescent="0.25">
      <c r="A68" s="37" t="s">
        <v>60</v>
      </c>
      <c r="B68" s="41">
        <f t="shared" ref="B68:B125" ca="1" si="4">IF(ISERROR(INDIRECT("'"&amp;$A68&amp;"'!d6")),"",INDIRECT("'"&amp;$A68&amp;"'!d6"))</f>
        <v>2</v>
      </c>
      <c r="C68" s="42">
        <f t="shared" ref="C68:C125" ca="1" si="5">IF(ISERROR(INDIRECT("'"&amp;$A68&amp;"'!F6")),"",INDIRECT("'"&amp;$A68&amp;"'!F6"))</f>
        <v>96</v>
      </c>
      <c r="D68" s="42">
        <f t="shared" ref="D68:D125" ca="1" si="6">IF(ISERROR(INDIRECT("'"&amp;$A68&amp;"'!H6")),"",INDIRECT("'"&amp;$A68&amp;"'!H6"))</f>
        <v>39</v>
      </c>
      <c r="E68" s="43">
        <f t="shared" ref="E68:E125" ca="1" si="7">IF(ISERROR(INDIRECT("'"&amp;$A68&amp;"'!J6")),"",INDIRECT("'"&amp;$A68&amp;"'!J6"))</f>
        <v>6</v>
      </c>
      <c r="F68" s="28" t="s">
        <v>105</v>
      </c>
    </row>
    <row r="69" spans="1:6" ht="20.100000000000001" customHeight="1" x14ac:dyDescent="0.25">
      <c r="A69" s="37" t="s">
        <v>74</v>
      </c>
      <c r="B69" s="41">
        <f t="shared" ca="1" si="4"/>
        <v>0</v>
      </c>
      <c r="C69" s="42">
        <f t="shared" ca="1" si="5"/>
        <v>0</v>
      </c>
      <c r="D69" s="42">
        <f t="shared" ca="1" si="6"/>
        <v>105</v>
      </c>
      <c r="E69" s="43">
        <f t="shared" ca="1" si="7"/>
        <v>126</v>
      </c>
      <c r="F69" s="28" t="s">
        <v>105</v>
      </c>
    </row>
    <row r="70" spans="1:6" ht="20.100000000000001" customHeight="1" x14ac:dyDescent="0.25">
      <c r="A70" s="37" t="s">
        <v>75</v>
      </c>
      <c r="B70" s="41">
        <f t="shared" ca="1" si="4"/>
        <v>30</v>
      </c>
      <c r="C70" s="42">
        <f t="shared" ca="1" si="5"/>
        <v>0</v>
      </c>
      <c r="D70" s="42">
        <f t="shared" ca="1" si="6"/>
        <v>105</v>
      </c>
      <c r="E70" s="43">
        <f t="shared" ca="1" si="7"/>
        <v>39</v>
      </c>
      <c r="F70" s="28" t="s">
        <v>105</v>
      </c>
    </row>
    <row r="71" spans="1:6" ht="20.100000000000001" customHeight="1" x14ac:dyDescent="0.25">
      <c r="A71" s="37" t="s">
        <v>57</v>
      </c>
      <c r="B71" s="41">
        <f t="shared" ca="1" si="4"/>
        <v>0</v>
      </c>
      <c r="C71" s="42">
        <f t="shared" ca="1" si="5"/>
        <v>288</v>
      </c>
      <c r="D71" s="42">
        <f t="shared" ca="1" si="6"/>
        <v>645</v>
      </c>
      <c r="E71" s="43">
        <f t="shared" ca="1" si="7"/>
        <v>176</v>
      </c>
      <c r="F71" s="28" t="s">
        <v>105</v>
      </c>
    </row>
    <row r="72" spans="1:6" ht="20.100000000000001" customHeight="1" x14ac:dyDescent="0.25">
      <c r="A72" s="37" t="s">
        <v>58</v>
      </c>
      <c r="B72" s="41">
        <f t="shared" ca="1" si="4"/>
        <v>0</v>
      </c>
      <c r="C72" s="42">
        <f t="shared" ca="1" si="5"/>
        <v>5</v>
      </c>
      <c r="D72" s="42">
        <f t="shared" ca="1" si="6"/>
        <v>96</v>
      </c>
      <c r="E72" s="43">
        <f t="shared" ca="1" si="7"/>
        <v>0</v>
      </c>
      <c r="F72" s="28" t="s">
        <v>105</v>
      </c>
    </row>
    <row r="73" spans="1:6" ht="20.100000000000001" customHeight="1" x14ac:dyDescent="0.25">
      <c r="A73" s="37" t="s">
        <v>70</v>
      </c>
      <c r="B73" s="41">
        <f t="shared" ca="1" si="4"/>
        <v>9</v>
      </c>
      <c r="C73" s="42">
        <f t="shared" ca="1" si="5"/>
        <v>298</v>
      </c>
      <c r="D73" s="42">
        <f t="shared" ca="1" si="6"/>
        <v>775</v>
      </c>
      <c r="E73" s="43">
        <f t="shared" ca="1" si="7"/>
        <v>270</v>
      </c>
      <c r="F73" s="28" t="s">
        <v>105</v>
      </c>
    </row>
    <row r="74" spans="1:6" ht="20.100000000000001" customHeight="1" x14ac:dyDescent="0.25">
      <c r="A74" s="37" t="s">
        <v>69</v>
      </c>
      <c r="B74" s="41">
        <f t="shared" ca="1" si="4"/>
        <v>0</v>
      </c>
      <c r="C74" s="42">
        <f t="shared" ca="1" si="5"/>
        <v>83</v>
      </c>
      <c r="D74" s="42">
        <f t="shared" ca="1" si="6"/>
        <v>192</v>
      </c>
      <c r="E74" s="43">
        <f t="shared" ca="1" si="7"/>
        <v>0</v>
      </c>
      <c r="F74" s="28" t="s">
        <v>105</v>
      </c>
    </row>
    <row r="75" spans="1:6" ht="20.100000000000001" customHeight="1" x14ac:dyDescent="0.25">
      <c r="A75" s="37" t="s">
        <v>91</v>
      </c>
      <c r="B75" s="41">
        <f t="shared" ca="1" si="4"/>
        <v>9</v>
      </c>
      <c r="C75" s="42">
        <f t="shared" ca="1" si="5"/>
        <v>90</v>
      </c>
      <c r="D75" s="42">
        <f t="shared" ca="1" si="6"/>
        <v>411</v>
      </c>
      <c r="E75" s="43">
        <f t="shared" ca="1" si="7"/>
        <v>0</v>
      </c>
      <c r="F75" s="28" t="s">
        <v>105</v>
      </c>
    </row>
    <row r="76" spans="1:6" ht="20.100000000000001" customHeight="1" x14ac:dyDescent="0.25">
      <c r="A76" s="37" t="s">
        <v>67</v>
      </c>
      <c r="B76" s="41">
        <f t="shared" ca="1" si="4"/>
        <v>0</v>
      </c>
      <c r="C76" s="42">
        <f t="shared" ca="1" si="5"/>
        <v>13</v>
      </c>
      <c r="D76" s="42">
        <f t="shared" ca="1" si="6"/>
        <v>0</v>
      </c>
      <c r="E76" s="43">
        <f t="shared" ca="1" si="7"/>
        <v>0</v>
      </c>
      <c r="F76" s="28" t="s">
        <v>105</v>
      </c>
    </row>
    <row r="77" spans="1:6" ht="20.100000000000001" customHeight="1" x14ac:dyDescent="0.25">
      <c r="A77" s="37" t="s">
        <v>68</v>
      </c>
      <c r="B77" s="41">
        <f t="shared" ca="1" si="4"/>
        <v>107</v>
      </c>
      <c r="C77" s="42">
        <f t="shared" ca="1" si="5"/>
        <v>336</v>
      </c>
      <c r="D77" s="42">
        <f t="shared" ca="1" si="6"/>
        <v>0</v>
      </c>
      <c r="E77" s="43">
        <f t="shared" ca="1" si="7"/>
        <v>0</v>
      </c>
      <c r="F77" s="28" t="s">
        <v>105</v>
      </c>
    </row>
    <row r="78" spans="1:6" ht="20.100000000000001" customHeight="1" x14ac:dyDescent="0.25">
      <c r="A78" s="37" t="s">
        <v>77</v>
      </c>
      <c r="B78" s="41">
        <f t="shared" ca="1" si="4"/>
        <v>0</v>
      </c>
      <c r="C78" s="42">
        <f t="shared" ca="1" si="5"/>
        <v>0</v>
      </c>
      <c r="D78" s="42">
        <f t="shared" ca="1" si="6"/>
        <v>6</v>
      </c>
      <c r="E78" s="43">
        <f t="shared" ca="1" si="7"/>
        <v>0</v>
      </c>
      <c r="F78" s="28" t="s">
        <v>105</v>
      </c>
    </row>
    <row r="79" spans="1:6" ht="20.100000000000001" customHeight="1" x14ac:dyDescent="0.25">
      <c r="A79" s="37" t="s">
        <v>78</v>
      </c>
      <c r="B79" s="41">
        <f t="shared" ca="1" si="4"/>
        <v>15</v>
      </c>
      <c r="C79" s="42">
        <f t="shared" ca="1" si="5"/>
        <v>54</v>
      </c>
      <c r="D79" s="42">
        <f t="shared" ca="1" si="6"/>
        <v>40</v>
      </c>
      <c r="E79" s="43">
        <f t="shared" ca="1" si="7"/>
        <v>0</v>
      </c>
      <c r="F79" s="28" t="s">
        <v>105</v>
      </c>
    </row>
    <row r="80" spans="1:6" ht="20.100000000000001" customHeight="1" x14ac:dyDescent="0.25">
      <c r="A80" s="37" t="s">
        <v>76</v>
      </c>
      <c r="B80" s="41">
        <f t="shared" ca="1" si="4"/>
        <v>0</v>
      </c>
      <c r="C80" s="42">
        <f t="shared" ca="1" si="5"/>
        <v>57</v>
      </c>
      <c r="D80" s="42">
        <f t="shared" ca="1" si="6"/>
        <v>57</v>
      </c>
      <c r="E80" s="43">
        <f t="shared" ca="1" si="7"/>
        <v>0</v>
      </c>
      <c r="F80" s="28" t="s">
        <v>105</v>
      </c>
    </row>
    <row r="81" spans="1:6" ht="20.100000000000001" customHeight="1" x14ac:dyDescent="0.25">
      <c r="A81" s="37" t="s">
        <v>83</v>
      </c>
      <c r="B81" s="41">
        <f t="shared" ca="1" si="4"/>
        <v>0</v>
      </c>
      <c r="C81" s="42">
        <f t="shared" ca="1" si="5"/>
        <v>195</v>
      </c>
      <c r="D81" s="42">
        <f t="shared" ca="1" si="6"/>
        <v>957</v>
      </c>
      <c r="E81" s="43">
        <f t="shared" ca="1" si="7"/>
        <v>17</v>
      </c>
      <c r="F81" s="28" t="s">
        <v>105</v>
      </c>
    </row>
    <row r="82" spans="1:6" ht="20.100000000000001" customHeight="1" x14ac:dyDescent="0.25">
      <c r="A82" s="37" t="s">
        <v>79</v>
      </c>
      <c r="B82" s="41">
        <f t="shared" ca="1" si="4"/>
        <v>0</v>
      </c>
      <c r="C82" s="42">
        <f t="shared" ca="1" si="5"/>
        <v>48</v>
      </c>
      <c r="D82" s="42">
        <f t="shared" ca="1" si="6"/>
        <v>1049</v>
      </c>
      <c r="E82" s="43">
        <f t="shared" ca="1" si="7"/>
        <v>153</v>
      </c>
      <c r="F82" s="28" t="s">
        <v>105</v>
      </c>
    </row>
    <row r="83" spans="1:6" ht="20.100000000000001" customHeight="1" x14ac:dyDescent="0.25">
      <c r="A83" s="37" t="s">
        <v>82</v>
      </c>
      <c r="B83" s="41">
        <f t="shared" ca="1" si="4"/>
        <v>0</v>
      </c>
      <c r="C83" s="42">
        <f t="shared" ca="1" si="5"/>
        <v>78</v>
      </c>
      <c r="D83" s="42">
        <f t="shared" ca="1" si="6"/>
        <v>1640</v>
      </c>
      <c r="E83" s="43">
        <f t="shared" ca="1" si="7"/>
        <v>357</v>
      </c>
      <c r="F83" s="28" t="s">
        <v>105</v>
      </c>
    </row>
    <row r="84" spans="1:6" ht="20.100000000000001" customHeight="1" x14ac:dyDescent="0.25">
      <c r="A84" s="37" t="s">
        <v>80</v>
      </c>
      <c r="B84" s="41">
        <f t="shared" ca="1" si="4"/>
        <v>0</v>
      </c>
      <c r="C84" s="42">
        <f t="shared" ca="1" si="5"/>
        <v>228</v>
      </c>
      <c r="D84" s="42">
        <f t="shared" ca="1" si="6"/>
        <v>1472</v>
      </c>
      <c r="E84" s="43">
        <f t="shared" ca="1" si="7"/>
        <v>0</v>
      </c>
      <c r="F84" s="28" t="s">
        <v>105</v>
      </c>
    </row>
    <row r="85" spans="1:6" ht="20.100000000000001" customHeight="1" x14ac:dyDescent="0.25">
      <c r="A85" s="37" t="s">
        <v>81</v>
      </c>
      <c r="B85" s="41">
        <f t="shared" ca="1" si="4"/>
        <v>0</v>
      </c>
      <c r="C85" s="42">
        <f t="shared" ca="1" si="5"/>
        <v>477</v>
      </c>
      <c r="D85" s="42">
        <f t="shared" ca="1" si="6"/>
        <v>814</v>
      </c>
      <c r="E85" s="43">
        <f t="shared" ca="1" si="7"/>
        <v>0</v>
      </c>
      <c r="F85" s="28" t="s">
        <v>105</v>
      </c>
    </row>
    <row r="86" spans="1:6" ht="20.100000000000001" customHeight="1" x14ac:dyDescent="0.25">
      <c r="A86" s="37" t="s">
        <v>84</v>
      </c>
      <c r="B86" s="41">
        <f t="shared" ca="1" si="4"/>
        <v>0</v>
      </c>
      <c r="C86" s="42">
        <f t="shared" ca="1" si="5"/>
        <v>24</v>
      </c>
      <c r="D86" s="42">
        <f t="shared" ca="1" si="6"/>
        <v>59</v>
      </c>
      <c r="E86" s="43">
        <f t="shared" ca="1" si="7"/>
        <v>27</v>
      </c>
      <c r="F86" s="28" t="s">
        <v>105</v>
      </c>
    </row>
    <row r="87" spans="1:6" ht="20.100000000000001" customHeight="1" x14ac:dyDescent="0.25">
      <c r="A87" s="37" t="s">
        <v>85</v>
      </c>
      <c r="B87" s="41">
        <f t="shared" ca="1" si="4"/>
        <v>0</v>
      </c>
      <c r="C87" s="42">
        <f t="shared" ca="1" si="5"/>
        <v>18</v>
      </c>
      <c r="D87" s="42">
        <f t="shared" ca="1" si="6"/>
        <v>192</v>
      </c>
      <c r="E87" s="43">
        <f t="shared" ca="1" si="7"/>
        <v>78</v>
      </c>
      <c r="F87" s="28" t="s">
        <v>105</v>
      </c>
    </row>
    <row r="88" spans="1:6" ht="20.100000000000001" customHeight="1" x14ac:dyDescent="0.25">
      <c r="A88" s="37" t="s">
        <v>87</v>
      </c>
      <c r="B88" s="41">
        <f t="shared" ca="1" si="4"/>
        <v>24</v>
      </c>
      <c r="C88" s="42">
        <f t="shared" ca="1" si="5"/>
        <v>287</v>
      </c>
      <c r="D88" s="42">
        <f t="shared" ca="1" si="6"/>
        <v>45</v>
      </c>
      <c r="E88" s="43">
        <f t="shared" ca="1" si="7"/>
        <v>12</v>
      </c>
      <c r="F88" s="28" t="s">
        <v>105</v>
      </c>
    </row>
    <row r="89" spans="1:6" ht="20.100000000000001" customHeight="1" x14ac:dyDescent="0.25">
      <c r="A89" s="37" t="s">
        <v>86</v>
      </c>
      <c r="B89" s="41">
        <f t="shared" ca="1" si="4"/>
        <v>15</v>
      </c>
      <c r="C89" s="42">
        <f t="shared" ca="1" si="5"/>
        <v>258</v>
      </c>
      <c r="D89" s="42">
        <f t="shared" ca="1" si="6"/>
        <v>9</v>
      </c>
      <c r="E89" s="43">
        <f t="shared" ca="1" si="7"/>
        <v>0</v>
      </c>
      <c r="F89" s="28" t="s">
        <v>105</v>
      </c>
    </row>
    <row r="90" spans="1:6" ht="20.100000000000001" customHeight="1" x14ac:dyDescent="0.25">
      <c r="A90" s="37" t="s">
        <v>89</v>
      </c>
      <c r="B90" s="41">
        <f t="shared" ca="1" si="4"/>
        <v>0</v>
      </c>
      <c r="C90" s="42">
        <f t="shared" ca="1" si="5"/>
        <v>0</v>
      </c>
      <c r="D90" s="42">
        <f t="shared" ca="1" si="6"/>
        <v>33</v>
      </c>
      <c r="E90" s="43">
        <f t="shared" ca="1" si="7"/>
        <v>3</v>
      </c>
      <c r="F90" s="28" t="s">
        <v>105</v>
      </c>
    </row>
    <row r="91" spans="1:6" ht="20.100000000000001" customHeight="1" x14ac:dyDescent="0.25">
      <c r="A91" s="37" t="s">
        <v>88</v>
      </c>
      <c r="B91" s="41">
        <f t="shared" ca="1" si="4"/>
        <v>0</v>
      </c>
      <c r="C91" s="42">
        <f t="shared" ca="1" si="5"/>
        <v>45</v>
      </c>
      <c r="D91" s="42">
        <f t="shared" ca="1" si="6"/>
        <v>15</v>
      </c>
      <c r="E91" s="43">
        <f t="shared" ca="1" si="7"/>
        <v>12</v>
      </c>
      <c r="F91" s="28" t="s">
        <v>105</v>
      </c>
    </row>
    <row r="92" spans="1:6" ht="20.100000000000001" customHeight="1" x14ac:dyDescent="0.25">
      <c r="A92" s="37" t="s">
        <v>90</v>
      </c>
      <c r="B92" s="41">
        <f t="shared" ca="1" si="4"/>
        <v>0</v>
      </c>
      <c r="C92" s="42">
        <f t="shared" ca="1" si="5"/>
        <v>9</v>
      </c>
      <c r="D92" s="42">
        <f t="shared" ca="1" si="6"/>
        <v>35</v>
      </c>
      <c r="E92" s="43">
        <f t="shared" ca="1" si="7"/>
        <v>0</v>
      </c>
      <c r="F92" s="28" t="s">
        <v>105</v>
      </c>
    </row>
    <row r="93" spans="1:6" ht="20.100000000000001" customHeight="1" x14ac:dyDescent="0.25">
      <c r="A93" s="37"/>
      <c r="B93" s="41" t="str">
        <f t="shared" ca="1" si="4"/>
        <v/>
      </c>
      <c r="C93" s="42" t="str">
        <f t="shared" ca="1" si="5"/>
        <v/>
      </c>
      <c r="D93" s="42" t="str">
        <f t="shared" ca="1" si="6"/>
        <v/>
      </c>
      <c r="E93" s="43" t="str">
        <f t="shared" ca="1" si="7"/>
        <v/>
      </c>
      <c r="F93" s="28" t="s">
        <v>105</v>
      </c>
    </row>
    <row r="94" spans="1:6" ht="20.100000000000001" customHeight="1" x14ac:dyDescent="0.25">
      <c r="A94" s="37"/>
      <c r="B94" s="41" t="str">
        <f t="shared" ca="1" si="4"/>
        <v/>
      </c>
      <c r="C94" s="42" t="str">
        <f t="shared" ca="1" si="5"/>
        <v/>
      </c>
      <c r="D94" s="42" t="str">
        <f t="shared" ca="1" si="6"/>
        <v/>
      </c>
      <c r="E94" s="43" t="str">
        <f t="shared" ca="1" si="7"/>
        <v/>
      </c>
      <c r="F94" s="28" t="s">
        <v>105</v>
      </c>
    </row>
    <row r="95" spans="1:6" ht="20.100000000000001" customHeight="1" x14ac:dyDescent="0.25">
      <c r="A95" s="37"/>
      <c r="B95" s="41" t="str">
        <f t="shared" ca="1" si="4"/>
        <v/>
      </c>
      <c r="C95" s="42" t="str">
        <f t="shared" ca="1" si="5"/>
        <v/>
      </c>
      <c r="D95" s="42" t="str">
        <f t="shared" ca="1" si="6"/>
        <v/>
      </c>
      <c r="E95" s="43" t="str">
        <f t="shared" ca="1" si="7"/>
        <v/>
      </c>
      <c r="F95" s="28" t="s">
        <v>105</v>
      </c>
    </row>
    <row r="96" spans="1:6" ht="20.100000000000001" customHeight="1" x14ac:dyDescent="0.25">
      <c r="A96" s="37"/>
      <c r="B96" s="41" t="str">
        <f t="shared" ca="1" si="4"/>
        <v/>
      </c>
      <c r="C96" s="42" t="str">
        <f t="shared" ca="1" si="5"/>
        <v/>
      </c>
      <c r="D96" s="42" t="str">
        <f t="shared" ca="1" si="6"/>
        <v/>
      </c>
      <c r="E96" s="43" t="str">
        <f t="shared" ca="1" si="7"/>
        <v/>
      </c>
      <c r="F96" s="28" t="s">
        <v>105</v>
      </c>
    </row>
    <row r="97" spans="1:6" ht="20.100000000000001" customHeight="1" x14ac:dyDescent="0.25">
      <c r="A97" s="37"/>
      <c r="B97" s="41" t="str">
        <f t="shared" ca="1" si="4"/>
        <v/>
      </c>
      <c r="C97" s="42" t="str">
        <f t="shared" ca="1" si="5"/>
        <v/>
      </c>
      <c r="D97" s="42" t="str">
        <f t="shared" ca="1" si="6"/>
        <v/>
      </c>
      <c r="E97" s="43" t="str">
        <f t="shared" ca="1" si="7"/>
        <v/>
      </c>
      <c r="F97" s="28" t="s">
        <v>105</v>
      </c>
    </row>
    <row r="98" spans="1:6" ht="20.100000000000001" customHeight="1" x14ac:dyDescent="0.25">
      <c r="A98" s="37"/>
      <c r="B98" s="41" t="str">
        <f t="shared" ca="1" si="4"/>
        <v/>
      </c>
      <c r="C98" s="42" t="str">
        <f t="shared" ca="1" si="5"/>
        <v/>
      </c>
      <c r="D98" s="42" t="str">
        <f t="shared" ca="1" si="6"/>
        <v/>
      </c>
      <c r="E98" s="43" t="str">
        <f t="shared" ca="1" si="7"/>
        <v/>
      </c>
      <c r="F98" s="28" t="s">
        <v>105</v>
      </c>
    </row>
    <row r="99" spans="1:6" ht="20.100000000000001" customHeight="1" x14ac:dyDescent="0.25">
      <c r="A99" s="37"/>
      <c r="B99" s="41" t="str">
        <f t="shared" ca="1" si="4"/>
        <v/>
      </c>
      <c r="C99" s="42" t="str">
        <f t="shared" ca="1" si="5"/>
        <v/>
      </c>
      <c r="D99" s="42" t="str">
        <f t="shared" ca="1" si="6"/>
        <v/>
      </c>
      <c r="E99" s="43" t="str">
        <f t="shared" ca="1" si="7"/>
        <v/>
      </c>
      <c r="F99" s="28" t="s">
        <v>105</v>
      </c>
    </row>
    <row r="100" spans="1:6" ht="20.100000000000001" customHeight="1" x14ac:dyDescent="0.25">
      <c r="A100" s="37"/>
      <c r="B100" s="41" t="str">
        <f t="shared" ca="1" si="4"/>
        <v/>
      </c>
      <c r="C100" s="42" t="str">
        <f t="shared" ca="1" si="5"/>
        <v/>
      </c>
      <c r="D100" s="42" t="str">
        <f t="shared" ca="1" si="6"/>
        <v/>
      </c>
      <c r="E100" s="43" t="str">
        <f t="shared" ca="1" si="7"/>
        <v/>
      </c>
      <c r="F100" s="28" t="s">
        <v>105</v>
      </c>
    </row>
    <row r="101" spans="1:6" ht="20.100000000000001" customHeight="1" x14ac:dyDescent="0.25">
      <c r="A101" s="37"/>
      <c r="B101" s="41" t="str">
        <f t="shared" ca="1" si="4"/>
        <v/>
      </c>
      <c r="C101" s="42" t="str">
        <f t="shared" ca="1" si="5"/>
        <v/>
      </c>
      <c r="D101" s="42" t="str">
        <f t="shared" ca="1" si="6"/>
        <v/>
      </c>
      <c r="E101" s="43" t="str">
        <f t="shared" ca="1" si="7"/>
        <v/>
      </c>
      <c r="F101" s="28" t="s">
        <v>105</v>
      </c>
    </row>
    <row r="102" spans="1:6" ht="20.100000000000001" customHeight="1" x14ac:dyDescent="0.25">
      <c r="A102" s="37"/>
      <c r="B102" s="41" t="str">
        <f t="shared" ca="1" si="4"/>
        <v/>
      </c>
      <c r="C102" s="42" t="str">
        <f t="shared" ca="1" si="5"/>
        <v/>
      </c>
      <c r="D102" s="42" t="str">
        <f t="shared" ca="1" si="6"/>
        <v/>
      </c>
      <c r="E102" s="43" t="str">
        <f t="shared" ca="1" si="7"/>
        <v/>
      </c>
      <c r="F102" s="28" t="s">
        <v>105</v>
      </c>
    </row>
    <row r="103" spans="1:6" ht="20.100000000000001" customHeight="1" x14ac:dyDescent="0.25">
      <c r="A103" s="37"/>
      <c r="B103" s="41" t="str">
        <f t="shared" ca="1" si="4"/>
        <v/>
      </c>
      <c r="C103" s="42" t="str">
        <f t="shared" ca="1" si="5"/>
        <v/>
      </c>
      <c r="D103" s="42" t="str">
        <f t="shared" ca="1" si="6"/>
        <v/>
      </c>
      <c r="E103" s="43" t="str">
        <f t="shared" ca="1" si="7"/>
        <v/>
      </c>
      <c r="F103" s="28" t="s">
        <v>105</v>
      </c>
    </row>
    <row r="104" spans="1:6" ht="20.100000000000001" customHeight="1" x14ac:dyDescent="0.25">
      <c r="A104" s="37"/>
      <c r="B104" s="41" t="str">
        <f t="shared" ca="1" si="4"/>
        <v/>
      </c>
      <c r="C104" s="42" t="str">
        <f t="shared" ca="1" si="5"/>
        <v/>
      </c>
      <c r="D104" s="42" t="str">
        <f t="shared" ca="1" si="6"/>
        <v/>
      </c>
      <c r="E104" s="43" t="str">
        <f t="shared" ca="1" si="7"/>
        <v/>
      </c>
      <c r="F104" s="28" t="s">
        <v>105</v>
      </c>
    </row>
    <row r="105" spans="1:6" ht="20.100000000000001" customHeight="1" x14ac:dyDescent="0.25">
      <c r="A105" s="37"/>
      <c r="B105" s="41" t="str">
        <f t="shared" ca="1" si="4"/>
        <v/>
      </c>
      <c r="C105" s="42" t="str">
        <f t="shared" ca="1" si="5"/>
        <v/>
      </c>
      <c r="D105" s="42" t="str">
        <f t="shared" ca="1" si="6"/>
        <v/>
      </c>
      <c r="E105" s="43" t="str">
        <f t="shared" ca="1" si="7"/>
        <v/>
      </c>
      <c r="F105" s="28" t="s">
        <v>105</v>
      </c>
    </row>
    <row r="106" spans="1:6" ht="20.100000000000001" customHeight="1" x14ac:dyDescent="0.25">
      <c r="A106" s="37"/>
      <c r="B106" s="41" t="str">
        <f t="shared" ca="1" si="4"/>
        <v/>
      </c>
      <c r="C106" s="42" t="str">
        <f t="shared" ca="1" si="5"/>
        <v/>
      </c>
      <c r="D106" s="42" t="str">
        <f t="shared" ca="1" si="6"/>
        <v/>
      </c>
      <c r="E106" s="43" t="str">
        <f t="shared" ca="1" si="7"/>
        <v/>
      </c>
      <c r="F106" s="28" t="s">
        <v>105</v>
      </c>
    </row>
    <row r="107" spans="1:6" ht="20.100000000000001" customHeight="1" x14ac:dyDescent="0.25">
      <c r="A107" s="37"/>
      <c r="B107" s="41" t="str">
        <f t="shared" ca="1" si="4"/>
        <v/>
      </c>
      <c r="C107" s="42" t="str">
        <f t="shared" ca="1" si="5"/>
        <v/>
      </c>
      <c r="D107" s="42" t="str">
        <f t="shared" ca="1" si="6"/>
        <v/>
      </c>
      <c r="E107" s="43" t="str">
        <f t="shared" ca="1" si="7"/>
        <v/>
      </c>
      <c r="F107" s="28" t="s">
        <v>105</v>
      </c>
    </row>
    <row r="108" spans="1:6" ht="20.100000000000001" customHeight="1" x14ac:dyDescent="0.25">
      <c r="A108" s="37"/>
      <c r="B108" s="41" t="str">
        <f t="shared" ca="1" si="4"/>
        <v/>
      </c>
      <c r="C108" s="42" t="str">
        <f t="shared" ca="1" si="5"/>
        <v/>
      </c>
      <c r="D108" s="42" t="str">
        <f t="shared" ca="1" si="6"/>
        <v/>
      </c>
      <c r="E108" s="43" t="str">
        <f t="shared" ca="1" si="7"/>
        <v/>
      </c>
      <c r="F108" s="28" t="s">
        <v>105</v>
      </c>
    </row>
    <row r="109" spans="1:6" ht="20.100000000000001" customHeight="1" x14ac:dyDescent="0.25">
      <c r="A109" s="37"/>
      <c r="B109" s="41" t="str">
        <f t="shared" ca="1" si="4"/>
        <v/>
      </c>
      <c r="C109" s="42" t="str">
        <f t="shared" ca="1" si="5"/>
        <v/>
      </c>
      <c r="D109" s="42" t="str">
        <f t="shared" ca="1" si="6"/>
        <v/>
      </c>
      <c r="E109" s="43" t="str">
        <f t="shared" ca="1" si="7"/>
        <v/>
      </c>
      <c r="F109" s="28" t="s">
        <v>105</v>
      </c>
    </row>
    <row r="110" spans="1:6" ht="20.100000000000001" customHeight="1" x14ac:dyDescent="0.25">
      <c r="A110" s="37"/>
      <c r="B110" s="41" t="str">
        <f t="shared" ca="1" si="4"/>
        <v/>
      </c>
      <c r="C110" s="42" t="str">
        <f t="shared" ca="1" si="5"/>
        <v/>
      </c>
      <c r="D110" s="42" t="str">
        <f t="shared" ca="1" si="6"/>
        <v/>
      </c>
      <c r="E110" s="43" t="str">
        <f t="shared" ca="1" si="7"/>
        <v/>
      </c>
      <c r="F110" s="28" t="s">
        <v>105</v>
      </c>
    </row>
    <row r="111" spans="1:6" ht="20.100000000000001" customHeight="1" x14ac:dyDescent="0.25">
      <c r="A111" s="37"/>
      <c r="B111" s="41" t="str">
        <f t="shared" ca="1" si="4"/>
        <v/>
      </c>
      <c r="C111" s="42" t="str">
        <f t="shared" ca="1" si="5"/>
        <v/>
      </c>
      <c r="D111" s="42" t="str">
        <f t="shared" ca="1" si="6"/>
        <v/>
      </c>
      <c r="E111" s="43" t="str">
        <f t="shared" ca="1" si="7"/>
        <v/>
      </c>
      <c r="F111" s="28" t="s">
        <v>105</v>
      </c>
    </row>
    <row r="112" spans="1:6" ht="20.100000000000001" customHeight="1" x14ac:dyDescent="0.25">
      <c r="A112" s="37"/>
      <c r="B112" s="41" t="str">
        <f t="shared" ca="1" si="4"/>
        <v/>
      </c>
      <c r="C112" s="42" t="str">
        <f t="shared" ca="1" si="5"/>
        <v/>
      </c>
      <c r="D112" s="42" t="str">
        <f t="shared" ca="1" si="6"/>
        <v/>
      </c>
      <c r="E112" s="43" t="str">
        <f t="shared" ca="1" si="7"/>
        <v/>
      </c>
      <c r="F112" s="28" t="s">
        <v>105</v>
      </c>
    </row>
    <row r="113" spans="1:6" ht="20.100000000000001" customHeight="1" x14ac:dyDescent="0.25">
      <c r="A113" s="37"/>
      <c r="B113" s="41" t="str">
        <f t="shared" ca="1" si="4"/>
        <v/>
      </c>
      <c r="C113" s="42" t="str">
        <f t="shared" ca="1" si="5"/>
        <v/>
      </c>
      <c r="D113" s="42" t="str">
        <f t="shared" ca="1" si="6"/>
        <v/>
      </c>
      <c r="E113" s="43" t="str">
        <f t="shared" ca="1" si="7"/>
        <v/>
      </c>
      <c r="F113" s="28" t="s">
        <v>105</v>
      </c>
    </row>
    <row r="114" spans="1:6" ht="20.100000000000001" customHeight="1" x14ac:dyDescent="0.25">
      <c r="A114" s="37"/>
      <c r="B114" s="41" t="str">
        <f t="shared" ca="1" si="4"/>
        <v/>
      </c>
      <c r="C114" s="42" t="str">
        <f t="shared" ca="1" si="5"/>
        <v/>
      </c>
      <c r="D114" s="42" t="str">
        <f t="shared" ca="1" si="6"/>
        <v/>
      </c>
      <c r="E114" s="43" t="str">
        <f t="shared" ca="1" si="7"/>
        <v/>
      </c>
      <c r="F114" s="28" t="s">
        <v>105</v>
      </c>
    </row>
    <row r="115" spans="1:6" ht="20.100000000000001" customHeight="1" x14ac:dyDescent="0.25">
      <c r="A115" s="37"/>
      <c r="B115" s="41" t="str">
        <f t="shared" ca="1" si="4"/>
        <v/>
      </c>
      <c r="C115" s="42" t="str">
        <f t="shared" ca="1" si="5"/>
        <v/>
      </c>
      <c r="D115" s="42" t="str">
        <f t="shared" ca="1" si="6"/>
        <v/>
      </c>
      <c r="E115" s="43" t="str">
        <f t="shared" ca="1" si="7"/>
        <v/>
      </c>
      <c r="F115" s="28" t="s">
        <v>105</v>
      </c>
    </row>
    <row r="116" spans="1:6" ht="20.100000000000001" customHeight="1" x14ac:dyDescent="0.25">
      <c r="A116" s="37"/>
      <c r="B116" s="41" t="str">
        <f t="shared" ca="1" si="4"/>
        <v/>
      </c>
      <c r="C116" s="42" t="str">
        <f t="shared" ca="1" si="5"/>
        <v/>
      </c>
      <c r="D116" s="42" t="str">
        <f t="shared" ca="1" si="6"/>
        <v/>
      </c>
      <c r="E116" s="43" t="str">
        <f t="shared" ca="1" si="7"/>
        <v/>
      </c>
      <c r="F116" s="28" t="s">
        <v>105</v>
      </c>
    </row>
    <row r="117" spans="1:6" ht="20.100000000000001" customHeight="1" x14ac:dyDescent="0.25">
      <c r="A117" s="37"/>
      <c r="B117" s="41" t="str">
        <f t="shared" ca="1" si="4"/>
        <v/>
      </c>
      <c r="C117" s="42" t="str">
        <f t="shared" ca="1" si="5"/>
        <v/>
      </c>
      <c r="D117" s="42" t="str">
        <f t="shared" ca="1" si="6"/>
        <v/>
      </c>
      <c r="E117" s="43" t="str">
        <f t="shared" ca="1" si="7"/>
        <v/>
      </c>
      <c r="F117" s="28" t="s">
        <v>105</v>
      </c>
    </row>
    <row r="118" spans="1:6" ht="20.100000000000001" customHeight="1" x14ac:dyDescent="0.25">
      <c r="A118" s="37"/>
      <c r="B118" s="41" t="str">
        <f t="shared" ca="1" si="4"/>
        <v/>
      </c>
      <c r="C118" s="42" t="str">
        <f t="shared" ca="1" si="5"/>
        <v/>
      </c>
      <c r="D118" s="42" t="str">
        <f t="shared" ca="1" si="6"/>
        <v/>
      </c>
      <c r="E118" s="43" t="str">
        <f t="shared" ca="1" si="7"/>
        <v/>
      </c>
      <c r="F118" s="28" t="s">
        <v>105</v>
      </c>
    </row>
    <row r="119" spans="1:6" ht="20.100000000000001" customHeight="1" x14ac:dyDescent="0.25">
      <c r="A119" s="37"/>
      <c r="B119" s="41" t="str">
        <f t="shared" ca="1" si="4"/>
        <v/>
      </c>
      <c r="C119" s="42" t="str">
        <f t="shared" ca="1" si="5"/>
        <v/>
      </c>
      <c r="D119" s="42" t="str">
        <f t="shared" ca="1" si="6"/>
        <v/>
      </c>
      <c r="E119" s="43" t="str">
        <f t="shared" ca="1" si="7"/>
        <v/>
      </c>
      <c r="F119" s="28" t="s">
        <v>105</v>
      </c>
    </row>
    <row r="120" spans="1:6" ht="20.100000000000001" customHeight="1" x14ac:dyDescent="0.25">
      <c r="A120" s="37"/>
      <c r="B120" s="41" t="str">
        <f t="shared" ca="1" si="4"/>
        <v/>
      </c>
      <c r="C120" s="42" t="str">
        <f t="shared" ca="1" si="5"/>
        <v/>
      </c>
      <c r="D120" s="42" t="str">
        <f t="shared" ca="1" si="6"/>
        <v/>
      </c>
      <c r="E120" s="43" t="str">
        <f t="shared" ca="1" si="7"/>
        <v/>
      </c>
      <c r="F120" s="28" t="s">
        <v>105</v>
      </c>
    </row>
    <row r="121" spans="1:6" ht="20.100000000000001" customHeight="1" x14ac:dyDescent="0.25">
      <c r="A121" s="37"/>
      <c r="B121" s="41" t="str">
        <f t="shared" ca="1" si="4"/>
        <v/>
      </c>
      <c r="C121" s="42" t="str">
        <f t="shared" ca="1" si="5"/>
        <v/>
      </c>
      <c r="D121" s="42" t="str">
        <f t="shared" ca="1" si="6"/>
        <v/>
      </c>
      <c r="E121" s="43" t="str">
        <f t="shared" ca="1" si="7"/>
        <v/>
      </c>
      <c r="F121" s="28" t="s">
        <v>105</v>
      </c>
    </row>
    <row r="122" spans="1:6" ht="20.100000000000001" customHeight="1" x14ac:dyDescent="0.25">
      <c r="A122" s="37"/>
      <c r="B122" s="41" t="str">
        <f t="shared" ca="1" si="4"/>
        <v/>
      </c>
      <c r="C122" s="42" t="str">
        <f t="shared" ca="1" si="5"/>
        <v/>
      </c>
      <c r="D122" s="42" t="str">
        <f t="shared" ca="1" si="6"/>
        <v/>
      </c>
      <c r="E122" s="43" t="str">
        <f t="shared" ca="1" si="7"/>
        <v/>
      </c>
      <c r="F122" s="28" t="s">
        <v>105</v>
      </c>
    </row>
    <row r="123" spans="1:6" ht="20.100000000000001" customHeight="1" x14ac:dyDescent="0.25">
      <c r="A123" s="37"/>
      <c r="B123" s="41" t="str">
        <f t="shared" ca="1" si="4"/>
        <v/>
      </c>
      <c r="C123" s="42" t="str">
        <f t="shared" ca="1" si="5"/>
        <v/>
      </c>
      <c r="D123" s="42" t="str">
        <f t="shared" ca="1" si="6"/>
        <v/>
      </c>
      <c r="E123" s="43" t="str">
        <f t="shared" ca="1" si="7"/>
        <v/>
      </c>
      <c r="F123" s="28" t="s">
        <v>105</v>
      </c>
    </row>
    <row r="124" spans="1:6" ht="20.100000000000001" customHeight="1" x14ac:dyDescent="0.25">
      <c r="A124" s="37"/>
      <c r="B124" s="41" t="str">
        <f t="shared" ca="1" si="4"/>
        <v/>
      </c>
      <c r="C124" s="42" t="str">
        <f t="shared" ca="1" si="5"/>
        <v/>
      </c>
      <c r="D124" s="42" t="str">
        <f t="shared" ca="1" si="6"/>
        <v/>
      </c>
      <c r="E124" s="43" t="str">
        <f t="shared" ca="1" si="7"/>
        <v/>
      </c>
      <c r="F124" s="28" t="s">
        <v>105</v>
      </c>
    </row>
    <row r="125" spans="1:6" ht="20.100000000000001" customHeight="1" thickBot="1" x14ac:dyDescent="0.3">
      <c r="A125" s="37"/>
      <c r="B125" s="44" t="str">
        <f t="shared" ca="1" si="4"/>
        <v/>
      </c>
      <c r="C125" s="45" t="str">
        <f t="shared" ca="1" si="5"/>
        <v/>
      </c>
      <c r="D125" s="45" t="str">
        <f t="shared" ca="1" si="6"/>
        <v/>
      </c>
      <c r="E125" s="46" t="str">
        <f t="shared" ca="1" si="7"/>
        <v/>
      </c>
      <c r="F125" s="28" t="s">
        <v>105</v>
      </c>
    </row>
  </sheetData>
  <sortState xmlns:xlrd2="http://schemas.microsoft.com/office/spreadsheetml/2017/richdata2" ref="A3:A92">
    <sortCondition ref="A3:A92"/>
  </sortState>
  <mergeCells count="1">
    <mergeCell ref="A1:E1"/>
  </mergeCells>
  <phoneticPr fontId="10" type="noConversion"/>
  <conditionalFormatting sqref="F3:F125">
    <cfRule type="expression" dxfId="2" priority="1">
      <formula>$A3&lt;&gt;""</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7C6075-3980-481B-A108-75EB8297678C}">
  <sheetPr codeName="Feuil94"/>
  <dimension ref="B1:L38"/>
  <sheetViews>
    <sheetView showGridLines="0" showRowColHeaders="0" workbookViewId="0">
      <selection activeCell="M17" sqref="M17"/>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ht="27.75" customHeight="1" x14ac:dyDescent="0.25">
      <c r="B3" s="32" t="str">
        <f ca="1">RIGHT(CELL("nomfichier",B1),LEN(CELL("nomfichier",B1))-FIND("]",CELL("nomfichier",B1)))</f>
        <v>Modele</v>
      </c>
      <c r="C3" s="33"/>
      <c r="D3" s="33"/>
      <c r="E3" s="33"/>
      <c r="F3" s="33"/>
      <c r="G3" s="33"/>
      <c r="H3" s="33"/>
      <c r="I3" s="33"/>
      <c r="J3" s="33"/>
      <c r="K3" s="34"/>
    </row>
    <row r="4" spans="2:12" ht="4.5" customHeight="1" x14ac:dyDescent="0.25">
      <c r="B4" s="29"/>
      <c r="C4" s="30"/>
      <c r="D4" s="30"/>
      <c r="E4" s="30"/>
      <c r="F4" s="30"/>
      <c r="G4" s="30"/>
      <c r="H4" s="30"/>
      <c r="I4" s="30"/>
      <c r="J4" s="30"/>
      <c r="K4" s="31"/>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0</v>
      </c>
      <c r="G6" s="16"/>
      <c r="H6" s="15">
        <f>H38-I38</f>
        <v>0</v>
      </c>
      <c r="I6" s="16"/>
      <c r="J6" s="15">
        <f>J38-K38</f>
        <v>0</v>
      </c>
      <c r="K6" s="16"/>
      <c r="L6" s="5">
        <f>SUM(D6:K6)</f>
        <v>0</v>
      </c>
    </row>
    <row r="7" spans="2:12" x14ac:dyDescent="0.25">
      <c r="B7" s="18" t="s">
        <v>0</v>
      </c>
      <c r="C7" s="19"/>
      <c r="D7" s="1" t="s">
        <v>1</v>
      </c>
      <c r="E7" s="1" t="s">
        <v>2</v>
      </c>
      <c r="F7" s="1" t="s">
        <v>1</v>
      </c>
      <c r="G7" s="1" t="s">
        <v>2</v>
      </c>
      <c r="H7" s="1" t="s">
        <v>1</v>
      </c>
      <c r="I7" s="1" t="s">
        <v>2</v>
      </c>
      <c r="J7" s="1" t="s">
        <v>1</v>
      </c>
      <c r="K7" s="1" t="s">
        <v>2</v>
      </c>
    </row>
    <row r="8" spans="2:12" x14ac:dyDescent="0.25">
      <c r="B8" s="35"/>
      <c r="C8" s="36"/>
      <c r="D8" s="2"/>
      <c r="E8" s="2"/>
      <c r="F8" s="2"/>
      <c r="G8" s="2"/>
      <c r="H8" s="2"/>
      <c r="I8" s="2"/>
      <c r="J8" s="2"/>
      <c r="K8" s="2"/>
    </row>
    <row r="9" spans="2:12" x14ac:dyDescent="0.25">
      <c r="B9" s="35" t="str">
        <f>IF(B8="","",B8+1)</f>
        <v/>
      </c>
      <c r="C9" s="36"/>
      <c r="D9" s="2"/>
      <c r="E9" s="2"/>
      <c r="F9" s="2"/>
      <c r="G9" s="2"/>
      <c r="H9" s="2"/>
      <c r="I9" s="2"/>
      <c r="J9" s="2"/>
      <c r="K9" s="2"/>
    </row>
    <row r="10" spans="2:12" x14ac:dyDescent="0.25">
      <c r="B10" s="35" t="str">
        <f t="shared" ref="B10:B37" si="0">IF(B9="","",B9+1)</f>
        <v/>
      </c>
      <c r="C10" s="36"/>
      <c r="D10" s="2"/>
      <c r="E10" s="2"/>
      <c r="F10" s="2"/>
      <c r="G10" s="2"/>
      <c r="H10" s="2"/>
      <c r="I10" s="2"/>
      <c r="J10" s="2"/>
      <c r="K10" s="2"/>
    </row>
    <row r="11" spans="2:12" x14ac:dyDescent="0.25">
      <c r="B11" s="35" t="str">
        <f t="shared" si="0"/>
        <v/>
      </c>
      <c r="C11" s="36"/>
      <c r="D11" s="2"/>
      <c r="E11" s="2"/>
      <c r="F11" s="2"/>
      <c r="G11" s="2"/>
      <c r="H11" s="2"/>
      <c r="I11" s="2"/>
      <c r="J11" s="2"/>
      <c r="K11" s="2"/>
    </row>
    <row r="12" spans="2:12" x14ac:dyDescent="0.25">
      <c r="B12" s="35" t="str">
        <f t="shared" si="0"/>
        <v/>
      </c>
      <c r="C12" s="36"/>
      <c r="D12" s="2"/>
      <c r="E12" s="2"/>
      <c r="F12" s="2"/>
      <c r="G12" s="2"/>
      <c r="H12" s="2"/>
      <c r="I12" s="2"/>
      <c r="J12" s="2"/>
      <c r="K12" s="2"/>
    </row>
    <row r="13" spans="2:12" x14ac:dyDescent="0.25">
      <c r="B13" s="35" t="str">
        <f t="shared" si="0"/>
        <v/>
      </c>
      <c r="C13" s="36"/>
      <c r="D13" s="2"/>
      <c r="E13" s="2"/>
      <c r="F13" s="2"/>
      <c r="G13" s="2"/>
      <c r="H13" s="2"/>
      <c r="I13" s="2"/>
      <c r="J13" s="2"/>
      <c r="K13" s="2"/>
    </row>
    <row r="14" spans="2:12" x14ac:dyDescent="0.25">
      <c r="B14" s="35" t="str">
        <f t="shared" si="0"/>
        <v/>
      </c>
      <c r="C14" s="36"/>
      <c r="D14" s="2"/>
      <c r="E14" s="2"/>
      <c r="F14" s="2"/>
      <c r="G14" s="2"/>
      <c r="H14" s="2"/>
      <c r="I14" s="2"/>
      <c r="J14" s="2"/>
      <c r="K14" s="2"/>
    </row>
    <row r="15" spans="2:12" x14ac:dyDescent="0.25">
      <c r="B15" s="35" t="str">
        <f t="shared" si="0"/>
        <v/>
      </c>
      <c r="C15" s="36"/>
      <c r="D15" s="2"/>
      <c r="E15" s="2"/>
      <c r="F15" s="2"/>
      <c r="G15" s="2"/>
      <c r="H15" s="2"/>
      <c r="I15" s="2"/>
      <c r="J15" s="2"/>
      <c r="K15" s="2"/>
    </row>
    <row r="16" spans="2:12" x14ac:dyDescent="0.25">
      <c r="B16" s="35" t="str">
        <f t="shared" si="0"/>
        <v/>
      </c>
      <c r="C16" s="36"/>
      <c r="D16" s="2"/>
      <c r="E16" s="2"/>
      <c r="F16" s="2"/>
      <c r="G16" s="2"/>
      <c r="H16" s="2"/>
      <c r="I16" s="2"/>
      <c r="J16" s="2"/>
      <c r="K16" s="2"/>
    </row>
    <row r="17" spans="2:11" x14ac:dyDescent="0.25">
      <c r="B17" s="35" t="str">
        <f t="shared" si="0"/>
        <v/>
      </c>
      <c r="C17" s="36"/>
      <c r="D17" s="2"/>
      <c r="E17" s="2"/>
      <c r="F17" s="2"/>
      <c r="G17" s="2"/>
      <c r="H17" s="2"/>
      <c r="I17" s="2"/>
      <c r="J17" s="2"/>
      <c r="K17" s="2"/>
    </row>
    <row r="18" spans="2:11" x14ac:dyDescent="0.25">
      <c r="B18" s="35" t="str">
        <f t="shared" si="0"/>
        <v/>
      </c>
      <c r="C18" s="36"/>
      <c r="D18" s="2"/>
      <c r="E18" s="2"/>
      <c r="F18" s="2"/>
      <c r="G18" s="2"/>
      <c r="H18" s="2"/>
      <c r="I18" s="2"/>
      <c r="J18" s="2"/>
      <c r="K18" s="2"/>
    </row>
    <row r="19" spans="2:11" x14ac:dyDescent="0.25">
      <c r="B19" s="35" t="str">
        <f t="shared" si="0"/>
        <v/>
      </c>
      <c r="C19" s="36"/>
      <c r="D19" s="2"/>
      <c r="E19" s="2"/>
      <c r="F19" s="2"/>
      <c r="G19" s="2"/>
      <c r="H19" s="2"/>
      <c r="I19" s="2"/>
      <c r="J19" s="2"/>
      <c r="K19" s="2"/>
    </row>
    <row r="20" spans="2:11" x14ac:dyDescent="0.25">
      <c r="B20" s="35" t="str">
        <f t="shared" si="0"/>
        <v/>
      </c>
      <c r="C20" s="36"/>
      <c r="D20" s="2"/>
      <c r="E20" s="2"/>
      <c r="F20" s="2"/>
      <c r="G20" s="2"/>
      <c r="H20" s="2"/>
      <c r="I20" s="2"/>
      <c r="J20" s="2"/>
      <c r="K20" s="2"/>
    </row>
    <row r="21" spans="2:11" x14ac:dyDescent="0.25">
      <c r="B21" s="35" t="str">
        <f t="shared" si="0"/>
        <v/>
      </c>
      <c r="C21" s="36"/>
      <c r="D21" s="2"/>
      <c r="E21" s="2"/>
      <c r="F21" s="2"/>
      <c r="G21" s="2"/>
      <c r="H21" s="2"/>
      <c r="I21" s="2"/>
      <c r="J21" s="2"/>
      <c r="K21" s="2"/>
    </row>
    <row r="22" spans="2:11" x14ac:dyDescent="0.25">
      <c r="B22" s="35" t="str">
        <f t="shared" si="0"/>
        <v/>
      </c>
      <c r="C22" s="36"/>
      <c r="D22" s="2"/>
      <c r="E22" s="2"/>
      <c r="F22" s="2"/>
      <c r="G22" s="2"/>
      <c r="H22" s="2"/>
      <c r="I22" s="2"/>
      <c r="J22" s="2"/>
      <c r="K22" s="2"/>
    </row>
    <row r="23" spans="2:11" x14ac:dyDescent="0.25">
      <c r="B23" s="35" t="str">
        <f t="shared" si="0"/>
        <v/>
      </c>
      <c r="C23" s="36"/>
      <c r="D23" s="2"/>
      <c r="E23" s="2"/>
      <c r="F23" s="2"/>
      <c r="G23" s="2"/>
      <c r="H23" s="2"/>
      <c r="I23" s="2"/>
      <c r="J23" s="2"/>
      <c r="K23" s="2"/>
    </row>
    <row r="24" spans="2:11" x14ac:dyDescent="0.25">
      <c r="B24" s="35" t="str">
        <f t="shared" si="0"/>
        <v/>
      </c>
      <c r="C24" s="36"/>
      <c r="D24" s="2"/>
      <c r="E24" s="2"/>
      <c r="F24" s="2"/>
      <c r="G24" s="2"/>
      <c r="H24" s="2"/>
      <c r="I24" s="2"/>
      <c r="J24" s="2"/>
      <c r="K24" s="2"/>
    </row>
    <row r="25" spans="2:11" x14ac:dyDescent="0.25">
      <c r="B25" s="35" t="str">
        <f t="shared" si="0"/>
        <v/>
      </c>
      <c r="C25" s="36"/>
      <c r="D25" s="2"/>
      <c r="E25" s="2"/>
      <c r="F25" s="2"/>
      <c r="G25" s="2"/>
      <c r="H25" s="2"/>
      <c r="I25" s="2"/>
      <c r="J25" s="2"/>
      <c r="K25" s="2"/>
    </row>
    <row r="26" spans="2:11" x14ac:dyDescent="0.25">
      <c r="B26" s="35" t="str">
        <f t="shared" si="0"/>
        <v/>
      </c>
      <c r="C26" s="36"/>
      <c r="D26" s="2"/>
      <c r="E26" s="2"/>
      <c r="F26" s="2"/>
      <c r="G26" s="2"/>
      <c r="H26" s="2"/>
      <c r="I26" s="2"/>
      <c r="J26" s="2"/>
      <c r="K26" s="2"/>
    </row>
    <row r="27" spans="2:11" x14ac:dyDescent="0.25">
      <c r="B27" s="35" t="str">
        <f t="shared" si="0"/>
        <v/>
      </c>
      <c r="C27" s="36"/>
      <c r="D27" s="2"/>
      <c r="E27" s="2"/>
      <c r="F27" s="2"/>
      <c r="G27" s="2"/>
      <c r="H27" s="2"/>
      <c r="I27" s="2"/>
      <c r="J27" s="2"/>
      <c r="K27" s="2"/>
    </row>
    <row r="28" spans="2:11" x14ac:dyDescent="0.25">
      <c r="B28" s="35" t="str">
        <f t="shared" si="0"/>
        <v/>
      </c>
      <c r="C28" s="36"/>
      <c r="D28" s="2"/>
      <c r="E28" s="2"/>
      <c r="F28" s="2"/>
      <c r="G28" s="2"/>
      <c r="H28" s="2"/>
      <c r="I28" s="2"/>
      <c r="J28" s="2"/>
      <c r="K28" s="2"/>
    </row>
    <row r="29" spans="2:11" x14ac:dyDescent="0.25">
      <c r="B29" s="35" t="str">
        <f t="shared" si="0"/>
        <v/>
      </c>
      <c r="C29" s="36"/>
      <c r="D29" s="2"/>
      <c r="E29" s="2"/>
      <c r="F29" s="2"/>
      <c r="G29" s="2"/>
      <c r="H29" s="2"/>
      <c r="I29" s="2"/>
      <c r="J29" s="2"/>
      <c r="K29" s="2"/>
    </row>
    <row r="30" spans="2:11" x14ac:dyDescent="0.25">
      <c r="B30" s="35" t="str">
        <f t="shared" si="0"/>
        <v/>
      </c>
      <c r="C30" s="36"/>
      <c r="D30" s="2"/>
      <c r="E30" s="2"/>
      <c r="F30" s="2"/>
      <c r="G30" s="2"/>
      <c r="H30" s="2"/>
      <c r="I30" s="2"/>
      <c r="J30" s="2"/>
      <c r="K30" s="2"/>
    </row>
    <row r="31" spans="2:11" x14ac:dyDescent="0.25">
      <c r="B31" s="35" t="str">
        <f t="shared" si="0"/>
        <v/>
      </c>
      <c r="C31" s="36"/>
      <c r="D31" s="2"/>
      <c r="E31" s="2"/>
      <c r="F31" s="2"/>
      <c r="G31" s="2"/>
      <c r="H31" s="2"/>
      <c r="I31" s="2"/>
      <c r="J31" s="2"/>
      <c r="K31" s="2"/>
    </row>
    <row r="32" spans="2:11" x14ac:dyDescent="0.25">
      <c r="B32" s="35" t="str">
        <f t="shared" si="0"/>
        <v/>
      </c>
      <c r="C32" s="36"/>
      <c r="D32" s="2"/>
      <c r="E32" s="2"/>
      <c r="F32" s="2"/>
      <c r="G32" s="2"/>
      <c r="H32" s="2"/>
      <c r="I32" s="2"/>
      <c r="J32" s="2"/>
      <c r="K32" s="2"/>
    </row>
    <row r="33" spans="2:11" x14ac:dyDescent="0.25">
      <c r="B33" s="35" t="str">
        <f t="shared" si="0"/>
        <v/>
      </c>
      <c r="C33" s="36"/>
      <c r="D33" s="2"/>
      <c r="E33" s="2"/>
      <c r="F33" s="2"/>
      <c r="G33" s="2"/>
      <c r="H33" s="2"/>
      <c r="I33" s="2"/>
      <c r="J33" s="2"/>
      <c r="K33" s="2"/>
    </row>
    <row r="34" spans="2:11" x14ac:dyDescent="0.25">
      <c r="B34" s="35" t="str">
        <f t="shared" si="0"/>
        <v/>
      </c>
      <c r="C34" s="36"/>
      <c r="D34" s="2"/>
      <c r="E34" s="2"/>
      <c r="F34" s="2"/>
      <c r="G34" s="2"/>
      <c r="H34" s="2"/>
      <c r="I34" s="2"/>
      <c r="J34" s="2"/>
      <c r="K34" s="2"/>
    </row>
    <row r="35" spans="2:11" x14ac:dyDescent="0.25">
      <c r="B35" s="35" t="str">
        <f t="shared" si="0"/>
        <v/>
      </c>
      <c r="C35" s="36"/>
      <c r="D35" s="2"/>
      <c r="E35" s="2"/>
      <c r="F35" s="2"/>
      <c r="G35" s="2"/>
      <c r="H35" s="2"/>
      <c r="I35" s="2"/>
      <c r="J35" s="2"/>
      <c r="K35" s="2"/>
    </row>
    <row r="36" spans="2:11" x14ac:dyDescent="0.25">
      <c r="B36" s="35" t="str">
        <f t="shared" si="0"/>
        <v/>
      </c>
      <c r="C36" s="36"/>
      <c r="D36" s="2"/>
      <c r="E36" s="2"/>
      <c r="F36" s="2"/>
      <c r="G36" s="2"/>
      <c r="H36" s="2"/>
      <c r="I36" s="2"/>
      <c r="J36" s="2"/>
      <c r="K36" s="2"/>
    </row>
    <row r="37" spans="2:11" x14ac:dyDescent="0.25">
      <c r="B37" s="35" t="str">
        <f t="shared" si="0"/>
        <v/>
      </c>
      <c r="C37" s="36"/>
      <c r="D37" s="2"/>
      <c r="E37" s="2"/>
      <c r="F37" s="2"/>
      <c r="G37" s="2"/>
      <c r="H37" s="2"/>
      <c r="I37" s="2"/>
      <c r="J37" s="2"/>
      <c r="K37" s="2"/>
    </row>
    <row r="38" spans="2:11" x14ac:dyDescent="0.25">
      <c r="B38" s="26" t="s">
        <v>10</v>
      </c>
      <c r="C38" s="27"/>
      <c r="D38" s="2">
        <f t="shared" ref="D38:K38" si="1">SUM(D8:D37)</f>
        <v>0</v>
      </c>
      <c r="E38" s="2">
        <f t="shared" si="1"/>
        <v>0</v>
      </c>
      <c r="F38" s="2">
        <f t="shared" si="1"/>
        <v>0</v>
      </c>
      <c r="G38" s="2">
        <f t="shared" si="1"/>
        <v>0</v>
      </c>
      <c r="H38" s="2">
        <f t="shared" si="1"/>
        <v>0</v>
      </c>
      <c r="I38" s="2">
        <f t="shared" si="1"/>
        <v>0</v>
      </c>
      <c r="J38" s="2">
        <f t="shared" si="1"/>
        <v>0</v>
      </c>
      <c r="K38" s="2">
        <f t="shared" si="1"/>
        <v>0</v>
      </c>
    </row>
  </sheetData>
  <mergeCells count="43">
    <mergeCell ref="B38:C38"/>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6:C6"/>
    <mergeCell ref="D6:E6"/>
    <mergeCell ref="F6:G6"/>
    <mergeCell ref="H6:I6"/>
    <mergeCell ref="J6:K6"/>
    <mergeCell ref="B7:C7"/>
    <mergeCell ref="B1:K1"/>
    <mergeCell ref="B5:C5"/>
    <mergeCell ref="D5:E5"/>
    <mergeCell ref="F5:G5"/>
    <mergeCell ref="H5:I5"/>
    <mergeCell ref="J5:K5"/>
  </mergeCells>
  <conditionalFormatting sqref="B8:K37">
    <cfRule type="expression" dxfId="0" priority="1">
      <formula>OR(WEEKDAY($B8,2)=6,WEEKDAY($B8,2)=7)</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DFFF2-5D05-46D6-A7D1-4A5826498E27}">
  <sheetPr codeName="Feuil2"/>
  <dimension ref="B1:L38"/>
  <sheetViews>
    <sheetView workbookViewId="0">
      <selection activeCell="B1" sqref="B1:K1"/>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101</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0</v>
      </c>
      <c r="G6" s="16"/>
      <c r="H6" s="15">
        <f>H38-I38</f>
        <v>48</v>
      </c>
      <c r="I6" s="16"/>
      <c r="J6" s="15">
        <f>J38-K38</f>
        <v>96</v>
      </c>
      <c r="K6" s="16"/>
      <c r="L6" s="5">
        <f>SUM(D6:K6)</f>
        <v>144</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c r="G8" s="2"/>
      <c r="H8" s="2">
        <v>48</v>
      </c>
      <c r="I8" s="2"/>
      <c r="J8" s="2">
        <v>96</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0</v>
      </c>
      <c r="G38" s="2">
        <f t="shared" si="0"/>
        <v>0</v>
      </c>
      <c r="H38" s="2">
        <f t="shared" si="0"/>
        <v>48</v>
      </c>
      <c r="I38" s="2">
        <f t="shared" si="0"/>
        <v>0</v>
      </c>
      <c r="J38" s="2">
        <f t="shared" si="0"/>
        <v>96</v>
      </c>
      <c r="K38" s="2">
        <f t="shared" si="0"/>
        <v>0</v>
      </c>
    </row>
  </sheetData>
  <mergeCells count="44">
    <mergeCell ref="B38:C38"/>
    <mergeCell ref="B32:C32"/>
    <mergeCell ref="B33:C33"/>
    <mergeCell ref="B34:C34"/>
    <mergeCell ref="B35:C35"/>
    <mergeCell ref="B36:C36"/>
    <mergeCell ref="B37:C37"/>
    <mergeCell ref="B27:C27"/>
    <mergeCell ref="B28:C28"/>
    <mergeCell ref="B29:C29"/>
    <mergeCell ref="B30:C30"/>
    <mergeCell ref="B31:C31"/>
    <mergeCell ref="B22:C22"/>
    <mergeCell ref="B23:C23"/>
    <mergeCell ref="B24:C24"/>
    <mergeCell ref="B25:C25"/>
    <mergeCell ref="B26:C26"/>
    <mergeCell ref="B17:C17"/>
    <mergeCell ref="B18:C18"/>
    <mergeCell ref="B19:C19"/>
    <mergeCell ref="B20:C20"/>
    <mergeCell ref="B21:C21"/>
    <mergeCell ref="B12:C12"/>
    <mergeCell ref="B13:C13"/>
    <mergeCell ref="B14:C14"/>
    <mergeCell ref="B15:C15"/>
    <mergeCell ref="B16:C16"/>
    <mergeCell ref="B7:C7"/>
    <mergeCell ref="B8:C8"/>
    <mergeCell ref="B9:C9"/>
    <mergeCell ref="B10:C10"/>
    <mergeCell ref="B11:C11"/>
    <mergeCell ref="B1:K1"/>
    <mergeCell ref="B6:C6"/>
    <mergeCell ref="D6:E6"/>
    <mergeCell ref="D5:E5"/>
    <mergeCell ref="B5:C5"/>
    <mergeCell ref="J5:K5"/>
    <mergeCell ref="J6:K6"/>
    <mergeCell ref="B3:K4"/>
    <mergeCell ref="H5:I5"/>
    <mergeCell ref="H6:I6"/>
    <mergeCell ref="F5:G5"/>
    <mergeCell ref="F6:G6"/>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E0AA54-D838-4C1D-A9BA-0B281F7729CE}">
  <sheetPr codeName="Feuil3"/>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12</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3</v>
      </c>
      <c r="E6" s="16"/>
      <c r="F6" s="15">
        <f>F38-G38</f>
        <v>300</v>
      </c>
      <c r="G6" s="16"/>
      <c r="H6" s="15">
        <f>H38-I38</f>
        <v>453</v>
      </c>
      <c r="I6" s="16"/>
      <c r="J6" s="15">
        <f>J38-K38</f>
        <v>42</v>
      </c>
      <c r="K6" s="16"/>
      <c r="L6" s="5">
        <f>SUM(D6:K6)</f>
        <v>798</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3</v>
      </c>
      <c r="E8" s="2"/>
      <c r="F8" s="2">
        <v>300</v>
      </c>
      <c r="G8" s="2"/>
      <c r="H8" s="2">
        <v>453</v>
      </c>
      <c r="I8" s="2"/>
      <c r="J8" s="2">
        <v>42</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3</v>
      </c>
      <c r="E38" s="2">
        <f t="shared" si="0"/>
        <v>0</v>
      </c>
      <c r="F38" s="2">
        <f t="shared" si="0"/>
        <v>300</v>
      </c>
      <c r="G38" s="2">
        <f t="shared" si="0"/>
        <v>0</v>
      </c>
      <c r="H38" s="2">
        <f t="shared" si="0"/>
        <v>453</v>
      </c>
      <c r="I38" s="2">
        <f t="shared" si="0"/>
        <v>0</v>
      </c>
      <c r="J38" s="2">
        <f t="shared" si="0"/>
        <v>42</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EC263-57B9-492A-BB2F-AB8F4AAF9DB3}">
  <sheetPr codeName="Feuil4"/>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13</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77</v>
      </c>
      <c r="G6" s="16"/>
      <c r="H6" s="15">
        <f>H38-I38</f>
        <v>0</v>
      </c>
      <c r="I6" s="16"/>
      <c r="J6" s="15">
        <f>J38-K38</f>
        <v>0</v>
      </c>
      <c r="K6" s="16"/>
      <c r="L6" s="5">
        <f>SUM(D6:K6)</f>
        <v>77</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77</v>
      </c>
      <c r="G8" s="2"/>
      <c r="H8" s="2">
        <v>0</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77</v>
      </c>
      <c r="G38" s="2">
        <f t="shared" si="0"/>
        <v>0</v>
      </c>
      <c r="H38" s="2">
        <f t="shared" si="0"/>
        <v>0</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F2A92-6D4A-4B7E-A32C-D4223970D403}">
  <sheetPr codeName="Feuil5"/>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14</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356</v>
      </c>
      <c r="G6" s="16"/>
      <c r="H6" s="15">
        <f>H38-I38</f>
        <v>2</v>
      </c>
      <c r="I6" s="16"/>
      <c r="J6" s="15">
        <f>J38-K38</f>
        <v>0</v>
      </c>
      <c r="K6" s="16"/>
      <c r="L6" s="5">
        <f>SUM(D6:K6)</f>
        <v>358</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356</v>
      </c>
      <c r="G8" s="2"/>
      <c r="H8" s="2">
        <v>2</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356</v>
      </c>
      <c r="G38" s="2">
        <f t="shared" si="0"/>
        <v>0</v>
      </c>
      <c r="H38" s="2">
        <f t="shared" si="0"/>
        <v>2</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EA583-D570-4F80-93BF-16FD05FD1BCA}">
  <sheetPr codeName="Feuil6"/>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15</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7" t="s">
        <v>6</v>
      </c>
      <c r="E5" s="8"/>
      <c r="F5" s="7" t="s">
        <v>7</v>
      </c>
      <c r="G5" s="8"/>
      <c r="H5" s="7" t="s">
        <v>8</v>
      </c>
      <c r="I5" s="8"/>
      <c r="J5" s="7" t="s">
        <v>9</v>
      </c>
      <c r="K5" s="8"/>
      <c r="L5" s="6" t="s">
        <v>10</v>
      </c>
    </row>
    <row r="6" spans="2:12" ht="26.25" x14ac:dyDescent="0.35">
      <c r="B6" s="13" t="s">
        <v>3</v>
      </c>
      <c r="C6" s="14"/>
      <c r="D6" s="7">
        <f>D38-E38</f>
        <v>0</v>
      </c>
      <c r="E6" s="9"/>
      <c r="F6" s="7">
        <f>F38-G38</f>
        <v>76</v>
      </c>
      <c r="G6" s="9"/>
      <c r="H6" s="7">
        <f>H38-I38</f>
        <v>67</v>
      </c>
      <c r="I6" s="9"/>
      <c r="J6" s="7">
        <f>J38-K38</f>
        <v>282</v>
      </c>
      <c r="K6" s="9"/>
      <c r="L6" s="5">
        <f>SUM(D6:K6)</f>
        <v>425</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76</v>
      </c>
      <c r="G8" s="2"/>
      <c r="H8" s="2">
        <v>67</v>
      </c>
      <c r="I8" s="2"/>
      <c r="J8" s="2">
        <v>282</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76</v>
      </c>
      <c r="G38" s="2">
        <f t="shared" si="0"/>
        <v>0</v>
      </c>
      <c r="H38" s="2">
        <f t="shared" si="0"/>
        <v>67</v>
      </c>
      <c r="I38" s="2">
        <f t="shared" si="0"/>
        <v>0</v>
      </c>
      <c r="J38" s="2">
        <f t="shared" si="0"/>
        <v>282</v>
      </c>
      <c r="K38" s="2">
        <f t="shared" si="0"/>
        <v>0</v>
      </c>
    </row>
  </sheetData>
  <mergeCells count="36">
    <mergeCell ref="B7:C7"/>
    <mergeCell ref="B1:K1"/>
    <mergeCell ref="B3:K4"/>
    <mergeCell ref="B5:C5"/>
    <mergeCell ref="B6:C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06ED6-A405-4D27-9E23-BE1598F5CEB2}">
  <sheetPr codeName="Feuil7"/>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16</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116</v>
      </c>
      <c r="G6" s="16"/>
      <c r="H6" s="15">
        <f>H38-I38</f>
        <v>64</v>
      </c>
      <c r="I6" s="16"/>
      <c r="J6" s="15">
        <f>J38-K38</f>
        <v>0</v>
      </c>
      <c r="K6" s="16"/>
      <c r="L6" s="5">
        <f>SUM(D6:K6)</f>
        <v>180</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116</v>
      </c>
      <c r="G8" s="2"/>
      <c r="H8" s="2">
        <v>64</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116</v>
      </c>
      <c r="G38" s="2">
        <f t="shared" si="0"/>
        <v>0</v>
      </c>
      <c r="H38" s="2">
        <f t="shared" si="0"/>
        <v>64</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08148-4FF2-4ED2-B179-564AC041890D}">
  <sheetPr codeName="Feuil8"/>
  <dimension ref="B1:L38"/>
  <sheetViews>
    <sheetView workbookViewId="0">
      <selection activeCell="A2" sqref="A2"/>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17</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0</v>
      </c>
      <c r="G6" s="16"/>
      <c r="H6" s="15">
        <f>H38-I38</f>
        <v>48</v>
      </c>
      <c r="I6" s="16"/>
      <c r="J6" s="15">
        <f>J38-K38</f>
        <v>48</v>
      </c>
      <c r="K6" s="16"/>
      <c r="L6" s="5">
        <f>SUM(D6:K6)</f>
        <v>96</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c r="G8" s="2"/>
      <c r="H8" s="2">
        <v>48</v>
      </c>
      <c r="I8" s="2"/>
      <c r="J8" s="2">
        <v>48</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0</v>
      </c>
      <c r="G38" s="2">
        <f t="shared" si="0"/>
        <v>0</v>
      </c>
      <c r="H38" s="2">
        <f t="shared" si="0"/>
        <v>48</v>
      </c>
      <c r="I38" s="2">
        <f t="shared" si="0"/>
        <v>0</v>
      </c>
      <c r="J38" s="2">
        <f t="shared" si="0"/>
        <v>48</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D59F0-249E-403C-91C8-22FB5ECB73D3}">
  <sheetPr codeName="Feuil9"/>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18</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28</v>
      </c>
      <c r="E6" s="16"/>
      <c r="F6" s="15">
        <f>F38-G38</f>
        <v>600</v>
      </c>
      <c r="G6" s="16"/>
      <c r="H6" s="15">
        <f>H38-I38</f>
        <v>96</v>
      </c>
      <c r="I6" s="16"/>
      <c r="J6" s="15">
        <f>J38-K38</f>
        <v>0</v>
      </c>
      <c r="K6" s="16"/>
      <c r="L6" s="5">
        <f>SUM(D6:K6)</f>
        <v>724</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28</v>
      </c>
      <c r="E8" s="2"/>
      <c r="F8" s="2">
        <v>600</v>
      </c>
      <c r="G8" s="2"/>
      <c r="H8" s="2">
        <v>96</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28</v>
      </c>
      <c r="E38" s="2">
        <f t="shared" si="0"/>
        <v>0</v>
      </c>
      <c r="F38" s="2">
        <f t="shared" si="0"/>
        <v>600</v>
      </c>
      <c r="G38" s="2">
        <f t="shared" si="0"/>
        <v>0</v>
      </c>
      <c r="H38" s="2">
        <f t="shared" si="0"/>
        <v>96</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11EEE-2129-48CF-9C44-AE4CC1A78883}">
  <sheetPr codeName="Feuil10"/>
  <dimension ref="B1:L38"/>
  <sheetViews>
    <sheetView workbookViewId="0">
      <selection activeCell="A4" sqref="A4"/>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19</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597</v>
      </c>
      <c r="G6" s="16"/>
      <c r="H6" s="15">
        <f>H38-I38</f>
        <v>369</v>
      </c>
      <c r="I6" s="16"/>
      <c r="J6" s="15">
        <f>J38-K38</f>
        <v>0</v>
      </c>
      <c r="K6" s="16"/>
      <c r="L6" s="5">
        <f>SUM(D6:K6)</f>
        <v>966</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597</v>
      </c>
      <c r="G8" s="2"/>
      <c r="H8" s="2">
        <v>369</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597</v>
      </c>
      <c r="G38" s="2">
        <f t="shared" si="0"/>
        <v>0</v>
      </c>
      <c r="H38" s="2">
        <f t="shared" si="0"/>
        <v>369</v>
      </c>
      <c r="I38" s="2">
        <f t="shared" si="0"/>
        <v>0</v>
      </c>
      <c r="J38" s="2">
        <f t="shared" si="0"/>
        <v>0</v>
      </c>
      <c r="K38" s="2">
        <f t="shared" si="0"/>
        <v>0</v>
      </c>
    </row>
  </sheetData>
  <mergeCells count="44">
    <mergeCell ref="B38:C38"/>
    <mergeCell ref="B32:C32"/>
    <mergeCell ref="B33:C33"/>
    <mergeCell ref="B34:C34"/>
    <mergeCell ref="B35:C35"/>
    <mergeCell ref="B36:C36"/>
    <mergeCell ref="B37:C37"/>
    <mergeCell ref="B31:C31"/>
    <mergeCell ref="B20:C20"/>
    <mergeCell ref="B21:C21"/>
    <mergeCell ref="B22:C22"/>
    <mergeCell ref="B23:C23"/>
    <mergeCell ref="B24:C24"/>
    <mergeCell ref="B25:C25"/>
    <mergeCell ref="B26:C26"/>
    <mergeCell ref="B27:C27"/>
    <mergeCell ref="B28:C28"/>
    <mergeCell ref="B29:C29"/>
    <mergeCell ref="B30:C30"/>
    <mergeCell ref="B19:C19"/>
    <mergeCell ref="B8:C8"/>
    <mergeCell ref="B9:C9"/>
    <mergeCell ref="B10:C10"/>
    <mergeCell ref="B11:C11"/>
    <mergeCell ref="B12:C12"/>
    <mergeCell ref="B13:C13"/>
    <mergeCell ref="B14:C14"/>
    <mergeCell ref="B15:C15"/>
    <mergeCell ref="B16:C16"/>
    <mergeCell ref="B17:C17"/>
    <mergeCell ref="B18:C18"/>
    <mergeCell ref="B7:C7"/>
    <mergeCell ref="B1:K1"/>
    <mergeCell ref="B3:K4"/>
    <mergeCell ref="B5:C5"/>
    <mergeCell ref="D5:E5"/>
    <mergeCell ref="F5:G5"/>
    <mergeCell ref="H5:I5"/>
    <mergeCell ref="J5:K5"/>
    <mergeCell ref="B6:C6"/>
    <mergeCell ref="D6:E6"/>
    <mergeCell ref="F6:G6"/>
    <mergeCell ref="H6:I6"/>
    <mergeCell ref="J6:K6"/>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6F42B9-B880-4862-B66C-6A2BEFAE410B}">
  <sheetPr codeName="Feuil11"/>
  <dimension ref="B1:L38"/>
  <sheetViews>
    <sheetView workbookViewId="0">
      <selection activeCell="A2" sqref="A2"/>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20</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9</v>
      </c>
      <c r="E6" s="16"/>
      <c r="F6" s="15">
        <f>F38-G38</f>
        <v>152</v>
      </c>
      <c r="G6" s="16"/>
      <c r="H6" s="15">
        <f>H38-I38</f>
        <v>48</v>
      </c>
      <c r="I6" s="16"/>
      <c r="J6" s="15">
        <f>J38-K38</f>
        <v>0</v>
      </c>
      <c r="K6" s="16"/>
      <c r="L6" s="5">
        <f>SUM(D6:K6)</f>
        <v>209</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9</v>
      </c>
      <c r="E8" s="2"/>
      <c r="F8" s="2">
        <v>152</v>
      </c>
      <c r="G8" s="2"/>
      <c r="H8" s="2">
        <v>48</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9</v>
      </c>
      <c r="E38" s="2">
        <f t="shared" si="0"/>
        <v>0</v>
      </c>
      <c r="F38" s="2">
        <f t="shared" si="0"/>
        <v>152</v>
      </c>
      <c r="G38" s="2">
        <f t="shared" si="0"/>
        <v>0</v>
      </c>
      <c r="H38" s="2">
        <f t="shared" si="0"/>
        <v>48</v>
      </c>
      <c r="I38" s="2">
        <f t="shared" si="0"/>
        <v>0</v>
      </c>
      <c r="J38" s="2">
        <f t="shared" si="0"/>
        <v>0</v>
      </c>
      <c r="K38" s="2">
        <f t="shared" si="0"/>
        <v>0</v>
      </c>
    </row>
  </sheetData>
  <mergeCells count="44">
    <mergeCell ref="B38:C38"/>
    <mergeCell ref="B32:C32"/>
    <mergeCell ref="B33:C33"/>
    <mergeCell ref="B34:C34"/>
    <mergeCell ref="B35:C35"/>
    <mergeCell ref="B36:C36"/>
    <mergeCell ref="B37:C37"/>
    <mergeCell ref="B31:C31"/>
    <mergeCell ref="B20:C20"/>
    <mergeCell ref="B21:C21"/>
    <mergeCell ref="B22:C22"/>
    <mergeCell ref="B23:C23"/>
    <mergeCell ref="B24:C24"/>
    <mergeCell ref="B25:C25"/>
    <mergeCell ref="B26:C26"/>
    <mergeCell ref="B27:C27"/>
    <mergeCell ref="B28:C28"/>
    <mergeCell ref="B29:C29"/>
    <mergeCell ref="B30:C30"/>
    <mergeCell ref="B19:C19"/>
    <mergeCell ref="B8:C8"/>
    <mergeCell ref="B9:C9"/>
    <mergeCell ref="B10:C10"/>
    <mergeCell ref="B11:C11"/>
    <mergeCell ref="B12:C12"/>
    <mergeCell ref="B13:C13"/>
    <mergeCell ref="B14:C14"/>
    <mergeCell ref="B15:C15"/>
    <mergeCell ref="B16:C16"/>
    <mergeCell ref="B17:C17"/>
    <mergeCell ref="B18:C18"/>
    <mergeCell ref="B7:C7"/>
    <mergeCell ref="B1:K1"/>
    <mergeCell ref="B3:K4"/>
    <mergeCell ref="B5:C5"/>
    <mergeCell ref="D5:E5"/>
    <mergeCell ref="F5:G5"/>
    <mergeCell ref="H5:I5"/>
    <mergeCell ref="J5:K5"/>
    <mergeCell ref="B6:C6"/>
    <mergeCell ref="D6:E6"/>
    <mergeCell ref="F6:G6"/>
    <mergeCell ref="H6:I6"/>
    <mergeCell ref="J6:K6"/>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EB954D-4CD9-4222-AB87-E063153AC1C1}">
  <sheetPr codeName="Feuil12"/>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21</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0</v>
      </c>
      <c r="G6" s="16"/>
      <c r="H6" s="15">
        <f>H38-I38</f>
        <v>117</v>
      </c>
      <c r="I6" s="16"/>
      <c r="J6" s="15">
        <f>J38-K38</f>
        <v>51</v>
      </c>
      <c r="K6" s="16"/>
      <c r="L6" s="5">
        <f>SUM(D6:K6)</f>
        <v>168</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c r="G8" s="2"/>
      <c r="H8" s="2">
        <v>117</v>
      </c>
      <c r="I8" s="2"/>
      <c r="J8" s="2">
        <v>51</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0</v>
      </c>
      <c r="G38" s="2">
        <f t="shared" si="0"/>
        <v>0</v>
      </c>
      <c r="H38" s="2">
        <f t="shared" si="0"/>
        <v>117</v>
      </c>
      <c r="I38" s="2">
        <f t="shared" si="0"/>
        <v>0</v>
      </c>
      <c r="J38" s="2">
        <f t="shared" si="0"/>
        <v>51</v>
      </c>
      <c r="K38" s="2">
        <f t="shared" si="0"/>
        <v>0</v>
      </c>
    </row>
  </sheetData>
  <mergeCells count="44">
    <mergeCell ref="B38:C38"/>
    <mergeCell ref="B32:C32"/>
    <mergeCell ref="B33:C33"/>
    <mergeCell ref="B34:C34"/>
    <mergeCell ref="B35:C35"/>
    <mergeCell ref="B36:C36"/>
    <mergeCell ref="B37:C37"/>
    <mergeCell ref="B31:C31"/>
    <mergeCell ref="B20:C20"/>
    <mergeCell ref="B21:C21"/>
    <mergeCell ref="B22:C22"/>
    <mergeCell ref="B23:C23"/>
    <mergeCell ref="B24:C24"/>
    <mergeCell ref="B25:C25"/>
    <mergeCell ref="B26:C26"/>
    <mergeCell ref="B27:C27"/>
    <mergeCell ref="B28:C28"/>
    <mergeCell ref="B29:C29"/>
    <mergeCell ref="B30:C30"/>
    <mergeCell ref="B19:C19"/>
    <mergeCell ref="B8:C8"/>
    <mergeCell ref="B9:C9"/>
    <mergeCell ref="B10:C10"/>
    <mergeCell ref="B11:C11"/>
    <mergeCell ref="B12:C12"/>
    <mergeCell ref="B13:C13"/>
    <mergeCell ref="B14:C14"/>
    <mergeCell ref="B15:C15"/>
    <mergeCell ref="B16:C16"/>
    <mergeCell ref="B17:C17"/>
    <mergeCell ref="B18:C18"/>
    <mergeCell ref="B7:C7"/>
    <mergeCell ref="B1:K1"/>
    <mergeCell ref="B3:K4"/>
    <mergeCell ref="B5:C5"/>
    <mergeCell ref="D5:E5"/>
    <mergeCell ref="F5:G5"/>
    <mergeCell ref="H5:I5"/>
    <mergeCell ref="J5:K5"/>
    <mergeCell ref="B6:C6"/>
    <mergeCell ref="D6:E6"/>
    <mergeCell ref="F6:G6"/>
    <mergeCell ref="H6:I6"/>
    <mergeCell ref="J6:K6"/>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906978-7BEF-4D5F-9DF7-507E5BE71824}">
  <sheetPr codeName="Feuil13"/>
  <dimension ref="B1:L38"/>
  <sheetViews>
    <sheetView workbookViewId="0">
      <selection activeCell="A2" sqref="A2"/>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22</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204</v>
      </c>
      <c r="G6" s="16"/>
      <c r="H6" s="15">
        <f>H38-I38</f>
        <v>81</v>
      </c>
      <c r="I6" s="16"/>
      <c r="J6" s="15">
        <f>J38-K38</f>
        <v>12</v>
      </c>
      <c r="K6" s="16"/>
      <c r="L6" s="5">
        <f>SUM(D6:K6)</f>
        <v>297</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204</v>
      </c>
      <c r="G8" s="2"/>
      <c r="H8" s="2">
        <v>81</v>
      </c>
      <c r="I8" s="2"/>
      <c r="J8" s="2">
        <v>12</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204</v>
      </c>
      <c r="G38" s="2">
        <f t="shared" si="0"/>
        <v>0</v>
      </c>
      <c r="H38" s="2">
        <f t="shared" si="0"/>
        <v>81</v>
      </c>
      <c r="I38" s="2">
        <f t="shared" si="0"/>
        <v>0</v>
      </c>
      <c r="J38" s="2">
        <f t="shared" si="0"/>
        <v>12</v>
      </c>
      <c r="K38" s="2">
        <f t="shared" si="0"/>
        <v>0</v>
      </c>
    </row>
  </sheetData>
  <mergeCells count="44">
    <mergeCell ref="B38:C38"/>
    <mergeCell ref="B32:C32"/>
    <mergeCell ref="B33:C33"/>
    <mergeCell ref="B34:C34"/>
    <mergeCell ref="B35:C35"/>
    <mergeCell ref="B36:C36"/>
    <mergeCell ref="B37:C37"/>
    <mergeCell ref="B31:C31"/>
    <mergeCell ref="B20:C20"/>
    <mergeCell ref="B21:C21"/>
    <mergeCell ref="B22:C22"/>
    <mergeCell ref="B23:C23"/>
    <mergeCell ref="B24:C24"/>
    <mergeCell ref="B25:C25"/>
    <mergeCell ref="B26:C26"/>
    <mergeCell ref="B27:C27"/>
    <mergeCell ref="B28:C28"/>
    <mergeCell ref="B29:C29"/>
    <mergeCell ref="B30:C30"/>
    <mergeCell ref="B19:C19"/>
    <mergeCell ref="B8:C8"/>
    <mergeCell ref="B9:C9"/>
    <mergeCell ref="B10:C10"/>
    <mergeCell ref="B11:C11"/>
    <mergeCell ref="B12:C12"/>
    <mergeCell ref="B13:C13"/>
    <mergeCell ref="B14:C14"/>
    <mergeCell ref="B15:C15"/>
    <mergeCell ref="B16:C16"/>
    <mergeCell ref="B17:C17"/>
    <mergeCell ref="B18:C18"/>
    <mergeCell ref="B7:C7"/>
    <mergeCell ref="B1:K1"/>
    <mergeCell ref="B3:K4"/>
    <mergeCell ref="B5:C5"/>
    <mergeCell ref="D5:E5"/>
    <mergeCell ref="F5:G5"/>
    <mergeCell ref="H5:I5"/>
    <mergeCell ref="J5:K5"/>
    <mergeCell ref="B6:C6"/>
    <mergeCell ref="D6:E6"/>
    <mergeCell ref="F6:G6"/>
    <mergeCell ref="H6:I6"/>
    <mergeCell ref="J6:K6"/>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9457C8-AADD-4E63-8D68-04449D04D1A5}">
  <sheetPr codeName="Feuil14"/>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23</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111</v>
      </c>
      <c r="E6" s="16"/>
      <c r="F6" s="15">
        <f>F38-G38</f>
        <v>1062</v>
      </c>
      <c r="G6" s="16"/>
      <c r="H6" s="15">
        <f>H38-I38</f>
        <v>57</v>
      </c>
      <c r="I6" s="16"/>
      <c r="J6" s="15">
        <f>J38-K38</f>
        <v>24</v>
      </c>
      <c r="K6" s="16"/>
      <c r="L6" s="5">
        <f>SUM(D6:K6)</f>
        <v>1254</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111</v>
      </c>
      <c r="E8" s="2"/>
      <c r="F8" s="2">
        <v>1062</v>
      </c>
      <c r="G8" s="2"/>
      <c r="H8" s="2">
        <v>57</v>
      </c>
      <c r="I8" s="2"/>
      <c r="J8" s="2">
        <v>24</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111</v>
      </c>
      <c r="E38" s="2">
        <f t="shared" si="0"/>
        <v>0</v>
      </c>
      <c r="F38" s="2">
        <f t="shared" si="0"/>
        <v>1062</v>
      </c>
      <c r="G38" s="2">
        <f t="shared" si="0"/>
        <v>0</v>
      </c>
      <c r="H38" s="2">
        <f t="shared" si="0"/>
        <v>57</v>
      </c>
      <c r="I38" s="2">
        <f t="shared" si="0"/>
        <v>0</v>
      </c>
      <c r="J38" s="2">
        <f t="shared" si="0"/>
        <v>24</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C73D8-F097-4616-A9EA-CDCF5B8A8643}">
  <sheetPr codeName="Feuil15"/>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24</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5</v>
      </c>
      <c r="E6" s="16"/>
      <c r="F6" s="15">
        <f>F38-G38</f>
        <v>141</v>
      </c>
      <c r="G6" s="16"/>
      <c r="H6" s="15">
        <f>H38-I38</f>
        <v>24</v>
      </c>
      <c r="I6" s="16"/>
      <c r="J6" s="15">
        <f>J38-K38</f>
        <v>0</v>
      </c>
      <c r="K6" s="16"/>
      <c r="L6" s="5">
        <f>SUM(D6:K6)</f>
        <v>170</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5</v>
      </c>
      <c r="E8" s="2"/>
      <c r="F8" s="2">
        <v>141</v>
      </c>
      <c r="G8" s="2"/>
      <c r="H8" s="2">
        <v>24</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5</v>
      </c>
      <c r="E38" s="2">
        <f t="shared" si="0"/>
        <v>0</v>
      </c>
      <c r="F38" s="2">
        <f t="shared" si="0"/>
        <v>141</v>
      </c>
      <c r="G38" s="2">
        <f t="shared" si="0"/>
        <v>0</v>
      </c>
      <c r="H38" s="2">
        <f t="shared" si="0"/>
        <v>24</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17277A-F810-4DFF-BC9B-FC389AE09B6E}">
  <sheetPr codeName="Feuil16"/>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25</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3</v>
      </c>
      <c r="E6" s="16"/>
      <c r="F6" s="15">
        <f>F38-G38</f>
        <v>99</v>
      </c>
      <c r="G6" s="16"/>
      <c r="H6" s="15">
        <f>H38-I38</f>
        <v>9</v>
      </c>
      <c r="I6" s="16"/>
      <c r="J6" s="15">
        <f>J38-K38</f>
        <v>0</v>
      </c>
      <c r="K6" s="16"/>
      <c r="L6" s="5">
        <f>SUM(D6:K6)</f>
        <v>111</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3</v>
      </c>
      <c r="E8" s="2"/>
      <c r="F8" s="2">
        <v>99</v>
      </c>
      <c r="G8" s="2"/>
      <c r="H8" s="2">
        <v>9</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3</v>
      </c>
      <c r="E38" s="2">
        <f t="shared" si="0"/>
        <v>0</v>
      </c>
      <c r="F38" s="2">
        <f t="shared" si="0"/>
        <v>99</v>
      </c>
      <c r="G38" s="2">
        <f t="shared" si="0"/>
        <v>0</v>
      </c>
      <c r="H38" s="2">
        <f t="shared" si="0"/>
        <v>9</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7D169-207A-42BD-B53B-E897893B1F4B}">
  <sheetPr codeName="Feuil17"/>
  <dimension ref="B1:L38"/>
  <sheetViews>
    <sheetView workbookViewId="0">
      <selection activeCell="A4" sqref="A3:A4"/>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30</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24</v>
      </c>
      <c r="E6" s="16"/>
      <c r="F6" s="15">
        <f>F38-G38</f>
        <v>126</v>
      </c>
      <c r="G6" s="16"/>
      <c r="H6" s="15">
        <f>H38-I38</f>
        <v>267</v>
      </c>
      <c r="I6" s="16"/>
      <c r="J6" s="15">
        <f>J38-K38</f>
        <v>3</v>
      </c>
      <c r="K6" s="16"/>
      <c r="L6" s="5">
        <f>SUM(D6:K6)</f>
        <v>420</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24</v>
      </c>
      <c r="E8" s="2"/>
      <c r="F8" s="2">
        <v>126</v>
      </c>
      <c r="G8" s="2"/>
      <c r="H8" s="2">
        <v>267</v>
      </c>
      <c r="I8" s="2"/>
      <c r="J8" s="2">
        <v>3</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24</v>
      </c>
      <c r="E38" s="2">
        <f t="shared" si="0"/>
        <v>0</v>
      </c>
      <c r="F38" s="2">
        <f t="shared" si="0"/>
        <v>126</v>
      </c>
      <c r="G38" s="2">
        <f t="shared" si="0"/>
        <v>0</v>
      </c>
      <c r="H38" s="2">
        <f t="shared" si="0"/>
        <v>267</v>
      </c>
      <c r="I38" s="2">
        <f t="shared" si="0"/>
        <v>0</v>
      </c>
      <c r="J38" s="2">
        <f t="shared" si="0"/>
        <v>3</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BE23FA-D8CE-46CB-8D29-CA1612318702}">
  <sheetPr codeName="Feuil18"/>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31</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32</v>
      </c>
      <c r="G6" s="16"/>
      <c r="H6" s="15">
        <f>H38-I38</f>
        <v>144</v>
      </c>
      <c r="I6" s="16"/>
      <c r="J6" s="15">
        <f>J38-K38</f>
        <v>90</v>
      </c>
      <c r="K6" s="16"/>
      <c r="L6" s="5">
        <f>SUM(D6:K6)</f>
        <v>266</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32</v>
      </c>
      <c r="G8" s="2"/>
      <c r="H8" s="2">
        <v>144</v>
      </c>
      <c r="I8" s="2"/>
      <c r="J8" s="2">
        <v>90</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32</v>
      </c>
      <c r="G38" s="2">
        <f t="shared" si="0"/>
        <v>0</v>
      </c>
      <c r="H38" s="2">
        <f t="shared" si="0"/>
        <v>144</v>
      </c>
      <c r="I38" s="2">
        <f t="shared" si="0"/>
        <v>0</v>
      </c>
      <c r="J38" s="2">
        <f t="shared" si="0"/>
        <v>90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5E9E60-C612-49E0-A5D5-BC6F437E3B53}">
  <sheetPr codeName="Feuil19"/>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27</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0</v>
      </c>
      <c r="G6" s="16"/>
      <c r="H6" s="15">
        <f>H38-I38</f>
        <v>0</v>
      </c>
      <c r="I6" s="16"/>
      <c r="J6" s="15">
        <f>J38-K38</f>
        <v>15</v>
      </c>
      <c r="K6" s="16"/>
      <c r="L6" s="5">
        <f>SUM(D6:K6)</f>
        <v>15</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c r="G8" s="2"/>
      <c r="H8" s="2"/>
      <c r="I8" s="2"/>
      <c r="J8" s="2">
        <v>15</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0</v>
      </c>
      <c r="G38" s="2">
        <f t="shared" si="0"/>
        <v>0</v>
      </c>
      <c r="H38" s="2">
        <f t="shared" si="0"/>
        <v>0</v>
      </c>
      <c r="I38" s="2">
        <f t="shared" si="0"/>
        <v>0</v>
      </c>
      <c r="J38" s="2">
        <f t="shared" si="0"/>
        <v>15</v>
      </c>
      <c r="K38" s="2">
        <f t="shared" si="0"/>
        <v>0</v>
      </c>
    </row>
  </sheetData>
  <mergeCells count="44">
    <mergeCell ref="B38:C38"/>
    <mergeCell ref="B32:C32"/>
    <mergeCell ref="B33:C33"/>
    <mergeCell ref="B34:C34"/>
    <mergeCell ref="B35:C35"/>
    <mergeCell ref="B36:C36"/>
    <mergeCell ref="B37:C37"/>
    <mergeCell ref="B31:C31"/>
    <mergeCell ref="B20:C20"/>
    <mergeCell ref="B21:C21"/>
    <mergeCell ref="B22:C22"/>
    <mergeCell ref="B23:C23"/>
    <mergeCell ref="B24:C24"/>
    <mergeCell ref="B25:C25"/>
    <mergeCell ref="B26:C26"/>
    <mergeCell ref="B27:C27"/>
    <mergeCell ref="B28:C28"/>
    <mergeCell ref="B29:C29"/>
    <mergeCell ref="B30:C30"/>
    <mergeCell ref="B19:C19"/>
    <mergeCell ref="B8:C8"/>
    <mergeCell ref="B9:C9"/>
    <mergeCell ref="B10:C10"/>
    <mergeCell ref="B11:C11"/>
    <mergeCell ref="B12:C12"/>
    <mergeCell ref="B13:C13"/>
    <mergeCell ref="B14:C14"/>
    <mergeCell ref="B15:C15"/>
    <mergeCell ref="B16:C16"/>
    <mergeCell ref="B17:C17"/>
    <mergeCell ref="B18:C18"/>
    <mergeCell ref="B7:C7"/>
    <mergeCell ref="B1:K1"/>
    <mergeCell ref="B3:K4"/>
    <mergeCell ref="B5:C5"/>
    <mergeCell ref="D5:E5"/>
    <mergeCell ref="F5:G5"/>
    <mergeCell ref="H5:I5"/>
    <mergeCell ref="J5:K5"/>
    <mergeCell ref="B6:C6"/>
    <mergeCell ref="D6:E6"/>
    <mergeCell ref="F6:G6"/>
    <mergeCell ref="H6:I6"/>
    <mergeCell ref="J6:K6"/>
  </mergeCell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1F6816-E63D-4170-BA0B-641C1D1766D8}">
  <sheetPr codeName="Feuil20"/>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28</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30</v>
      </c>
      <c r="G6" s="16"/>
      <c r="H6" s="15">
        <f>H38-I38</f>
        <v>7</v>
      </c>
      <c r="I6" s="16"/>
      <c r="J6" s="15">
        <f>J38-K38</f>
        <v>0</v>
      </c>
      <c r="K6" s="16"/>
      <c r="L6" s="5">
        <f>SUM(D6:K6)</f>
        <v>37</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30</v>
      </c>
      <c r="G8" s="2"/>
      <c r="H8" s="2">
        <v>7</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30</v>
      </c>
      <c r="G38" s="2">
        <f t="shared" si="0"/>
        <v>0</v>
      </c>
      <c r="H38" s="2">
        <f t="shared" si="0"/>
        <v>7</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3F1A7-E252-48E8-8CEC-8A891221363D}">
  <sheetPr codeName="Feuil21"/>
  <dimension ref="B1:L38"/>
  <sheetViews>
    <sheetView workbookViewId="0">
      <selection activeCell="A2" sqref="A2"/>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29</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0</v>
      </c>
      <c r="G6" s="16"/>
      <c r="H6" s="15">
        <f>H38-I38</f>
        <v>261</v>
      </c>
      <c r="I6" s="16"/>
      <c r="J6" s="15">
        <f>J38-K38</f>
        <v>51</v>
      </c>
      <c r="K6" s="16"/>
      <c r="L6" s="5">
        <f>SUM(D6:K6)</f>
        <v>312</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c r="G8" s="2"/>
      <c r="H8" s="2">
        <v>261</v>
      </c>
      <c r="I8" s="2"/>
      <c r="J8" s="2">
        <v>51</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0</v>
      </c>
      <c r="G38" s="2">
        <f t="shared" si="0"/>
        <v>0</v>
      </c>
      <c r="H38" s="2">
        <f t="shared" si="0"/>
        <v>261</v>
      </c>
      <c r="I38" s="2">
        <f t="shared" si="0"/>
        <v>0</v>
      </c>
      <c r="J38" s="2">
        <f t="shared" si="0"/>
        <v>51</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B1844C-3578-4FDB-975B-363408161F7D}">
  <sheetPr codeName="Feuil22"/>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32</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1056</v>
      </c>
      <c r="G6" s="16"/>
      <c r="H6" s="15">
        <f>H38-I38</f>
        <v>485</v>
      </c>
      <c r="I6" s="16"/>
      <c r="J6" s="15">
        <f>J38-K38</f>
        <v>0</v>
      </c>
      <c r="K6" s="16"/>
      <c r="L6" s="5">
        <f>SUM(D6:K6)</f>
        <v>1541</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1056</v>
      </c>
      <c r="G8" s="2"/>
      <c r="H8" s="2">
        <v>485</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1056</v>
      </c>
      <c r="G38" s="2">
        <f t="shared" si="0"/>
        <v>0</v>
      </c>
      <c r="H38" s="2">
        <f t="shared" si="0"/>
        <v>485</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19490-4971-48AB-99BF-C4154EA8E541}">
  <sheetPr codeName="Feuil23"/>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33</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109</v>
      </c>
      <c r="G6" s="16"/>
      <c r="H6" s="15">
        <f>H38-I38</f>
        <v>35</v>
      </c>
      <c r="I6" s="16"/>
      <c r="J6" s="15">
        <f>J38-K38</f>
        <v>27</v>
      </c>
      <c r="K6" s="16"/>
      <c r="L6" s="5">
        <f>SUM(D6:K6)</f>
        <v>171</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109</v>
      </c>
      <c r="G8" s="2"/>
      <c r="H8" s="2">
        <v>35</v>
      </c>
      <c r="I8" s="2"/>
      <c r="J8" s="2">
        <v>27</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109</v>
      </c>
      <c r="G38" s="2">
        <f t="shared" si="0"/>
        <v>0</v>
      </c>
      <c r="H38" s="2">
        <f t="shared" si="0"/>
        <v>35</v>
      </c>
      <c r="I38" s="2">
        <f t="shared" si="0"/>
        <v>0</v>
      </c>
      <c r="J38" s="2">
        <f t="shared" si="0"/>
        <v>27</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638824-EF84-4C99-ADC7-30AC0CC49A5D}">
  <sheetPr codeName="Feuil24"/>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34</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0</v>
      </c>
      <c r="G6" s="16"/>
      <c r="H6" s="15">
        <f>H38-I38</f>
        <v>9</v>
      </c>
      <c r="I6" s="16"/>
      <c r="J6" s="15">
        <f>J38-K38</f>
        <v>18</v>
      </c>
      <c r="K6" s="16"/>
      <c r="L6" s="5">
        <f>SUM(D6:K6)</f>
        <v>27</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0</v>
      </c>
      <c r="G8" s="2"/>
      <c r="H8" s="2">
        <v>9</v>
      </c>
      <c r="I8" s="2"/>
      <c r="J8" s="2">
        <v>18</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0</v>
      </c>
      <c r="G38" s="2">
        <f t="shared" si="0"/>
        <v>0</v>
      </c>
      <c r="H38" s="2">
        <f t="shared" si="0"/>
        <v>9</v>
      </c>
      <c r="I38" s="2">
        <f t="shared" si="0"/>
        <v>0</v>
      </c>
      <c r="J38" s="2">
        <f t="shared" si="0"/>
        <v>18</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580923-7652-49A4-8459-DD4E4E87AEB9}">
  <sheetPr codeName="Feuil25"/>
  <dimension ref="B1:L38"/>
  <sheetViews>
    <sheetView workbookViewId="0">
      <selection activeCell="A2" sqref="A2"/>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35</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69</v>
      </c>
      <c r="G6" s="16"/>
      <c r="H6" s="15">
        <f>H38-I38</f>
        <v>30</v>
      </c>
      <c r="I6" s="16"/>
      <c r="J6" s="15">
        <f>J38-K38</f>
        <v>453</v>
      </c>
      <c r="K6" s="16"/>
      <c r="L6" s="5">
        <f>SUM(D6:K6)</f>
        <v>552</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69</v>
      </c>
      <c r="G8" s="2"/>
      <c r="H8" s="2">
        <v>30</v>
      </c>
      <c r="I8" s="2"/>
      <c r="J8" s="2">
        <v>453</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69</v>
      </c>
      <c r="G38" s="2">
        <f t="shared" si="0"/>
        <v>0</v>
      </c>
      <c r="H38" s="2">
        <f t="shared" si="0"/>
        <v>30</v>
      </c>
      <c r="I38" s="2">
        <f t="shared" si="0"/>
        <v>0</v>
      </c>
      <c r="J38" s="2">
        <f t="shared" si="0"/>
        <v>453</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0BBA70-149B-4263-ACDA-B33F26D5C574}">
  <sheetPr codeName="Feuil26"/>
  <dimension ref="B1:L38"/>
  <sheetViews>
    <sheetView workbookViewId="0">
      <selection activeCell="A4" sqref="A4"/>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36</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264</v>
      </c>
      <c r="G6" s="16"/>
      <c r="H6" s="15">
        <f>H38-I38</f>
        <v>5</v>
      </c>
      <c r="I6" s="16"/>
      <c r="J6" s="15">
        <f>J38-K38</f>
        <v>49</v>
      </c>
      <c r="K6" s="16"/>
      <c r="L6" s="5">
        <f>SUM(D6:K6)</f>
        <v>318</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264</v>
      </c>
      <c r="G8" s="2"/>
      <c r="H8" s="2">
        <v>5</v>
      </c>
      <c r="I8" s="2"/>
      <c r="J8" s="2">
        <v>49</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264</v>
      </c>
      <c r="G38" s="2">
        <f t="shared" si="0"/>
        <v>0</v>
      </c>
      <c r="H38" s="2">
        <f t="shared" si="0"/>
        <v>5</v>
      </c>
      <c r="I38" s="2">
        <f t="shared" si="0"/>
        <v>0</v>
      </c>
      <c r="J38" s="2">
        <f t="shared" si="0"/>
        <v>49</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107163-CB98-4B64-8C1F-68BD070612B8}">
  <sheetPr codeName="Feuil27"/>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37</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9</v>
      </c>
      <c r="G6" s="16"/>
      <c r="H6" s="15">
        <f>H38-I38</f>
        <v>2</v>
      </c>
      <c r="I6" s="16"/>
      <c r="J6" s="15">
        <f>J38-K38</f>
        <v>0</v>
      </c>
      <c r="K6" s="16"/>
      <c r="L6" s="5">
        <f>SUM(D6:K6)</f>
        <v>11</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9</v>
      </c>
      <c r="G8" s="2"/>
      <c r="H8" s="2">
        <v>2</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9</v>
      </c>
      <c r="G38" s="2">
        <f t="shared" si="0"/>
        <v>0</v>
      </c>
      <c r="H38" s="2">
        <f t="shared" si="0"/>
        <v>2</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3091E5-4D88-4B34-BC61-5B781F8F8516}">
  <sheetPr codeName="Feuil28"/>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38</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0</v>
      </c>
      <c r="G6" s="16"/>
      <c r="H6" s="15">
        <f>H38-I38</f>
        <v>9</v>
      </c>
      <c r="I6" s="16"/>
      <c r="J6" s="15">
        <f>J38-K38</f>
        <v>84</v>
      </c>
      <c r="K6" s="16"/>
      <c r="L6" s="5">
        <f>SUM(D6:K6)</f>
        <v>93</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c r="G8" s="2"/>
      <c r="H8" s="2">
        <v>9</v>
      </c>
      <c r="I8" s="2"/>
      <c r="J8" s="2">
        <v>84</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0</v>
      </c>
      <c r="G38" s="2">
        <f t="shared" si="0"/>
        <v>0</v>
      </c>
      <c r="H38" s="2">
        <f t="shared" si="0"/>
        <v>9</v>
      </c>
      <c r="I38" s="2">
        <f t="shared" si="0"/>
        <v>0</v>
      </c>
      <c r="J38" s="2">
        <f t="shared" si="0"/>
        <v>84</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E3C0F-720E-4912-B432-9BA69364D8C8}">
  <sheetPr codeName="Feuil29"/>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39</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348</v>
      </c>
      <c r="G6" s="16"/>
      <c r="H6" s="15">
        <f>H38-I38</f>
        <v>240</v>
      </c>
      <c r="I6" s="16"/>
      <c r="J6" s="15">
        <f>J38-K38</f>
        <v>0</v>
      </c>
      <c r="K6" s="16"/>
      <c r="L6" s="5">
        <f>SUM(D6:K6)</f>
        <v>588</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348</v>
      </c>
      <c r="G8" s="2"/>
      <c r="H8" s="2">
        <v>240</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348</v>
      </c>
      <c r="G38" s="2">
        <f t="shared" si="0"/>
        <v>0</v>
      </c>
      <c r="H38" s="2">
        <f t="shared" si="0"/>
        <v>240</v>
      </c>
      <c r="I38" s="2">
        <f t="shared" si="0"/>
        <v>0</v>
      </c>
      <c r="J38" s="2">
        <f t="shared" si="0"/>
        <v>0</v>
      </c>
      <c r="K38" s="2">
        <f t="shared" si="0"/>
        <v>0</v>
      </c>
    </row>
  </sheetData>
  <mergeCells count="44">
    <mergeCell ref="B38:C38"/>
    <mergeCell ref="B32:C32"/>
    <mergeCell ref="B33:C33"/>
    <mergeCell ref="B34:C34"/>
    <mergeCell ref="B35:C35"/>
    <mergeCell ref="B36:C36"/>
    <mergeCell ref="B37:C37"/>
    <mergeCell ref="B31:C31"/>
    <mergeCell ref="B20:C20"/>
    <mergeCell ref="B21:C21"/>
    <mergeCell ref="B22:C22"/>
    <mergeCell ref="B23:C23"/>
    <mergeCell ref="B24:C24"/>
    <mergeCell ref="B25:C25"/>
    <mergeCell ref="B26:C26"/>
    <mergeCell ref="B27:C27"/>
    <mergeCell ref="B28:C28"/>
    <mergeCell ref="B29:C29"/>
    <mergeCell ref="B30:C30"/>
    <mergeCell ref="B19:C19"/>
    <mergeCell ref="B8:C8"/>
    <mergeCell ref="B9:C9"/>
    <mergeCell ref="B10:C10"/>
    <mergeCell ref="B11:C11"/>
    <mergeCell ref="B12:C12"/>
    <mergeCell ref="B13:C13"/>
    <mergeCell ref="B14:C14"/>
    <mergeCell ref="B15:C15"/>
    <mergeCell ref="B16:C16"/>
    <mergeCell ref="B17:C17"/>
    <mergeCell ref="B18:C18"/>
    <mergeCell ref="B7:C7"/>
    <mergeCell ref="B1:K1"/>
    <mergeCell ref="B3:K4"/>
    <mergeCell ref="B5:C5"/>
    <mergeCell ref="D5:E5"/>
    <mergeCell ref="F5:G5"/>
    <mergeCell ref="H5:I5"/>
    <mergeCell ref="J5:K5"/>
    <mergeCell ref="B6:C6"/>
    <mergeCell ref="D6:E6"/>
    <mergeCell ref="F6:G6"/>
    <mergeCell ref="H6:I6"/>
    <mergeCell ref="J6:K6"/>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B2245-6BD5-471E-BBF6-EBC0CD4BA171}">
  <sheetPr codeName="Feuil31"/>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40</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0</v>
      </c>
      <c r="G6" s="16"/>
      <c r="H6" s="15">
        <f>H38-I38</f>
        <v>0</v>
      </c>
      <c r="I6" s="16"/>
      <c r="J6" s="15">
        <f>J38-K38</f>
        <v>48</v>
      </c>
      <c r="K6" s="16"/>
      <c r="L6" s="5">
        <f>SUM(D6:K6)</f>
        <v>48</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c r="G8" s="2"/>
      <c r="H8" s="2"/>
      <c r="I8" s="2"/>
      <c r="J8" s="2">
        <v>48</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0</v>
      </c>
      <c r="G38" s="2">
        <f t="shared" si="0"/>
        <v>0</v>
      </c>
      <c r="H38" s="2">
        <f t="shared" si="0"/>
        <v>0</v>
      </c>
      <c r="I38" s="2">
        <f t="shared" si="0"/>
        <v>0</v>
      </c>
      <c r="J38" s="2">
        <f t="shared" si="0"/>
        <v>48</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D7E2B7-E090-4000-84DB-6E92BBC4117D}">
  <sheetPr codeName="Feuil32"/>
  <dimension ref="B1:L38"/>
  <sheetViews>
    <sheetView workbookViewId="0">
      <selection activeCell="A2" sqref="A2"/>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41</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296</v>
      </c>
      <c r="G6" s="16"/>
      <c r="H6" s="15">
        <f>H38-I38</f>
        <v>48</v>
      </c>
      <c r="I6" s="16"/>
      <c r="J6" s="15">
        <f>J38-K38</f>
        <v>0</v>
      </c>
      <c r="K6" s="16"/>
      <c r="L6" s="5">
        <f>SUM(D6:K6)</f>
        <v>344</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296</v>
      </c>
      <c r="G8" s="2"/>
      <c r="H8" s="2">
        <v>48</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296</v>
      </c>
      <c r="G38" s="2">
        <f t="shared" si="0"/>
        <v>0</v>
      </c>
      <c r="H38" s="2">
        <f t="shared" si="0"/>
        <v>48</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246BB4-F38D-4DFF-B3C9-C8A0A144CD9A}">
  <sheetPr codeName="Feuil33"/>
  <dimension ref="B1:L38"/>
  <sheetViews>
    <sheetView workbookViewId="0">
      <selection activeCell="A4" sqref="A4"/>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42</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0</v>
      </c>
      <c r="G6" s="16"/>
      <c r="H6" s="15">
        <f>H38-I38</f>
        <v>38</v>
      </c>
      <c r="I6" s="16"/>
      <c r="J6" s="15">
        <f>J38-K38</f>
        <v>33</v>
      </c>
      <c r="K6" s="16"/>
      <c r="L6" s="5">
        <f>SUM(D6:K6)</f>
        <v>71</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c r="G8" s="2"/>
      <c r="H8" s="2">
        <v>38</v>
      </c>
      <c r="I8" s="2"/>
      <c r="J8" s="2">
        <v>33</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0</v>
      </c>
      <c r="G38" s="2">
        <f t="shared" si="0"/>
        <v>0</v>
      </c>
      <c r="H38" s="2">
        <f t="shared" si="0"/>
        <v>38</v>
      </c>
      <c r="I38" s="2">
        <f t="shared" si="0"/>
        <v>0</v>
      </c>
      <c r="J38" s="2">
        <f t="shared" si="0"/>
        <v>33</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78FFEA-F39F-49C9-9FC3-05B9EB024DBC}">
  <sheetPr codeName="Feuil34"/>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43</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2</v>
      </c>
      <c r="E6" s="16"/>
      <c r="F6" s="15">
        <f>F38-G38</f>
        <v>77</v>
      </c>
      <c r="G6" s="16"/>
      <c r="H6" s="15">
        <f>H38-I38</f>
        <v>0</v>
      </c>
      <c r="I6" s="16"/>
      <c r="J6" s="15">
        <f>J38-K38</f>
        <v>0</v>
      </c>
      <c r="K6" s="16"/>
      <c r="L6" s="5">
        <f>SUM(D6:K6)</f>
        <v>79</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2</v>
      </c>
      <c r="E8" s="2"/>
      <c r="F8" s="2">
        <v>77</v>
      </c>
      <c r="G8" s="2"/>
      <c r="H8" s="2"/>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2</v>
      </c>
      <c r="E38" s="2">
        <f t="shared" si="0"/>
        <v>0</v>
      </c>
      <c r="F38" s="2">
        <f t="shared" si="0"/>
        <v>77</v>
      </c>
      <c r="G38" s="2">
        <f t="shared" si="0"/>
        <v>0</v>
      </c>
      <c r="H38" s="2">
        <f t="shared" si="0"/>
        <v>0</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7300F-F27E-4B8F-AAE4-1DFE0A1FED89}">
  <sheetPr codeName="Feuil35"/>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44</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92</v>
      </c>
      <c r="G6" s="16"/>
      <c r="H6" s="15">
        <f>H38-I38</f>
        <v>336</v>
      </c>
      <c r="I6" s="16"/>
      <c r="J6" s="15">
        <f>J38-K38</f>
        <v>0</v>
      </c>
      <c r="K6" s="16"/>
      <c r="L6" s="5">
        <f>SUM(D6:K6)</f>
        <v>428</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92</v>
      </c>
      <c r="G8" s="2"/>
      <c r="H8" s="2">
        <v>336</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92</v>
      </c>
      <c r="G38" s="2">
        <f t="shared" si="0"/>
        <v>0</v>
      </c>
      <c r="H38" s="2">
        <f t="shared" si="0"/>
        <v>336</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2F7A7F-F11B-4282-90CB-DED1982D3C3F}">
  <sheetPr codeName="Feuil36"/>
  <dimension ref="B1:L38"/>
  <sheetViews>
    <sheetView workbookViewId="0">
      <selection activeCell="A4" sqref="A3:A4"/>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45</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2</v>
      </c>
      <c r="G6" s="16"/>
      <c r="H6" s="15">
        <f>H38-I38</f>
        <v>10</v>
      </c>
      <c r="I6" s="16"/>
      <c r="J6" s="15">
        <f>J38-K38</f>
        <v>102</v>
      </c>
      <c r="K6" s="16"/>
      <c r="L6" s="5">
        <f>SUM(D6:K6)</f>
        <v>114</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2</v>
      </c>
      <c r="G8" s="2"/>
      <c r="H8" s="2">
        <v>10</v>
      </c>
      <c r="I8" s="2"/>
      <c r="J8" s="2">
        <v>102</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2</v>
      </c>
      <c r="G38" s="2">
        <f t="shared" si="0"/>
        <v>0</v>
      </c>
      <c r="H38" s="2">
        <f t="shared" si="0"/>
        <v>10</v>
      </c>
      <c r="I38" s="2">
        <f t="shared" si="0"/>
        <v>0</v>
      </c>
      <c r="J38" s="2">
        <f t="shared" si="0"/>
        <v>102</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DD2DB-EF15-4100-B3E5-7809B8CAAFEA}">
  <sheetPr codeName="Feuil37"/>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46</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218</v>
      </c>
      <c r="G6" s="16"/>
      <c r="H6" s="15">
        <f>H38-I38</f>
        <v>58</v>
      </c>
      <c r="I6" s="16"/>
      <c r="J6" s="15">
        <f>J38-K38</f>
        <v>183</v>
      </c>
      <c r="K6" s="16"/>
      <c r="L6" s="5">
        <f>SUM(D6:K6)</f>
        <v>459</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218</v>
      </c>
      <c r="G8" s="2"/>
      <c r="H8" s="2">
        <v>58</v>
      </c>
      <c r="I8" s="2"/>
      <c r="J8" s="2">
        <v>183</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218</v>
      </c>
      <c r="G38" s="2">
        <f t="shared" si="0"/>
        <v>0</v>
      </c>
      <c r="H38" s="2">
        <f t="shared" si="0"/>
        <v>58</v>
      </c>
      <c r="I38" s="2">
        <f t="shared" si="0"/>
        <v>0</v>
      </c>
      <c r="J38" s="2">
        <f t="shared" si="0"/>
        <v>183</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CDA1D0-F6F6-4BAE-8CBE-3A52B65A5273}">
  <sheetPr codeName="Feuil38"/>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47</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2</v>
      </c>
      <c r="E6" s="16"/>
      <c r="F6" s="15">
        <f>F38-G38</f>
        <v>141</v>
      </c>
      <c r="G6" s="16"/>
      <c r="H6" s="15">
        <f>H38-I38</f>
        <v>129</v>
      </c>
      <c r="I6" s="16"/>
      <c r="J6" s="15">
        <f>J38-K38</f>
        <v>0</v>
      </c>
      <c r="K6" s="16"/>
      <c r="L6" s="5">
        <f>SUM(D6:K6)</f>
        <v>272</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2</v>
      </c>
      <c r="E8" s="2"/>
      <c r="F8" s="2">
        <v>141</v>
      </c>
      <c r="G8" s="2"/>
      <c r="H8" s="2">
        <v>129</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2</v>
      </c>
      <c r="E38" s="2">
        <f t="shared" si="0"/>
        <v>0</v>
      </c>
      <c r="F38" s="2">
        <f t="shared" si="0"/>
        <v>141</v>
      </c>
      <c r="G38" s="2">
        <f t="shared" si="0"/>
        <v>0</v>
      </c>
      <c r="H38" s="2">
        <f t="shared" si="0"/>
        <v>129</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DF23AA-62F2-4D10-9DE3-FA4B620033A9}">
  <sheetPr codeName="Feuil39"/>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48</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48</v>
      </c>
      <c r="G6" s="16"/>
      <c r="H6" s="15">
        <f>H38-I38</f>
        <v>22</v>
      </c>
      <c r="I6" s="16"/>
      <c r="J6" s="15">
        <f>J38-K38</f>
        <v>93</v>
      </c>
      <c r="K6" s="16"/>
      <c r="L6" s="5">
        <f>SUM(D6:K6)</f>
        <v>163</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48</v>
      </c>
      <c r="G8" s="2"/>
      <c r="H8" s="2">
        <v>22</v>
      </c>
      <c r="I8" s="2"/>
      <c r="J8" s="2">
        <v>93</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48</v>
      </c>
      <c r="G38" s="2">
        <f t="shared" si="0"/>
        <v>0</v>
      </c>
      <c r="H38" s="2">
        <f t="shared" si="0"/>
        <v>22</v>
      </c>
      <c r="I38" s="2">
        <f t="shared" si="0"/>
        <v>0</v>
      </c>
      <c r="J38" s="2">
        <f t="shared" si="0"/>
        <v>93</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4E647-D23A-4AAA-827B-B75454104268}">
  <sheetPr codeName="Feuil40"/>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49</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3</v>
      </c>
      <c r="G6" s="16"/>
      <c r="H6" s="15">
        <f>H38-I38</f>
        <v>1</v>
      </c>
      <c r="I6" s="16"/>
      <c r="J6" s="15">
        <f>J38-K38</f>
        <v>0</v>
      </c>
      <c r="K6" s="16"/>
      <c r="L6" s="5">
        <f>SUM(D6:K6)</f>
        <v>4</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3</v>
      </c>
      <c r="G8" s="2"/>
      <c r="H8" s="2">
        <v>1</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3</v>
      </c>
      <c r="G38" s="2">
        <f t="shared" si="0"/>
        <v>0</v>
      </c>
      <c r="H38" s="2">
        <f t="shared" si="0"/>
        <v>1</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A1E463-CD04-4060-B39A-92B14F31C621}">
  <sheetPr codeName="Feuil41"/>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50</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6</v>
      </c>
      <c r="G6" s="16"/>
      <c r="H6" s="15">
        <f>H38-I38</f>
        <v>395</v>
      </c>
      <c r="I6" s="16"/>
      <c r="J6" s="15">
        <f>J38-K38</f>
        <v>96</v>
      </c>
      <c r="K6" s="16"/>
      <c r="L6" s="5">
        <f>SUM(D6:K6)</f>
        <v>497</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6</v>
      </c>
      <c r="G8" s="2"/>
      <c r="H8" s="2">
        <v>395</v>
      </c>
      <c r="I8" s="2"/>
      <c r="J8" s="2">
        <v>96</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6</v>
      </c>
      <c r="G38" s="2">
        <f t="shared" si="0"/>
        <v>0</v>
      </c>
      <c r="H38" s="2">
        <f t="shared" si="0"/>
        <v>395</v>
      </c>
      <c r="I38" s="2">
        <f t="shared" si="0"/>
        <v>0</v>
      </c>
      <c r="J38" s="2">
        <f t="shared" si="0"/>
        <v>96</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839AA-8193-48BD-AF25-4E74A524EE19}">
  <sheetPr codeName="Feuil42"/>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51</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63</v>
      </c>
      <c r="G6" s="16"/>
      <c r="H6" s="15">
        <f>H38-I38</f>
        <v>480</v>
      </c>
      <c r="I6" s="16"/>
      <c r="J6" s="15">
        <f>J38-K38</f>
        <v>9</v>
      </c>
      <c r="K6" s="16"/>
      <c r="L6" s="5">
        <f>SUM(D6:K6)</f>
        <v>552</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63</v>
      </c>
      <c r="G8" s="2"/>
      <c r="H8" s="2">
        <v>480</v>
      </c>
      <c r="I8" s="2"/>
      <c r="J8" s="2">
        <v>9</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63</v>
      </c>
      <c r="G38" s="2">
        <f t="shared" si="0"/>
        <v>0</v>
      </c>
      <c r="H38" s="2">
        <f t="shared" si="0"/>
        <v>480</v>
      </c>
      <c r="I38" s="2">
        <f t="shared" si="0"/>
        <v>0</v>
      </c>
      <c r="J38" s="2">
        <f t="shared" si="0"/>
        <v>9</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CB2F89-6217-4B38-AC0E-0B22A3E3C657}">
  <sheetPr codeName="Feuil43"/>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54</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87</v>
      </c>
      <c r="G6" s="16"/>
      <c r="H6" s="15">
        <f>H38-I38</f>
        <v>246</v>
      </c>
      <c r="I6" s="16"/>
      <c r="J6" s="15">
        <f>J38-K38</f>
        <v>0</v>
      </c>
      <c r="K6" s="16"/>
      <c r="L6" s="5">
        <f>SUM(D6:K6)</f>
        <v>333</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87</v>
      </c>
      <c r="G8" s="2"/>
      <c r="H8" s="2">
        <v>246</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87</v>
      </c>
      <c r="G38" s="2">
        <f t="shared" si="0"/>
        <v>0</v>
      </c>
      <c r="H38" s="2">
        <f t="shared" si="0"/>
        <v>246</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1407B5-F7BF-4467-9A62-D4B6E910AEA7}">
  <sheetPr codeName="Feuil44"/>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52</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3</v>
      </c>
      <c r="G6" s="16"/>
      <c r="H6" s="15">
        <f>H38-I38</f>
        <v>13</v>
      </c>
      <c r="I6" s="16"/>
      <c r="J6" s="15">
        <f>J38-K38</f>
        <v>0</v>
      </c>
      <c r="K6" s="16"/>
      <c r="L6" s="5">
        <f>SUM(D6:K6)</f>
        <v>16</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3</v>
      </c>
      <c r="G8" s="2"/>
      <c r="H8" s="2">
        <v>13</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3</v>
      </c>
      <c r="G38" s="2">
        <f t="shared" si="0"/>
        <v>0</v>
      </c>
      <c r="H38" s="2">
        <f t="shared" si="0"/>
        <v>13</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3FFB6-7D98-49AD-AE15-34EBAF7F699C}">
  <sheetPr codeName="Feuil45"/>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53</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294</v>
      </c>
      <c r="G6" s="16"/>
      <c r="H6" s="15">
        <f>H38-I38</f>
        <v>831</v>
      </c>
      <c r="I6" s="16"/>
      <c r="J6" s="15">
        <f>J38-K38</f>
        <v>18</v>
      </c>
      <c r="K6" s="16"/>
      <c r="L6" s="5">
        <f>SUM(D6:K6)</f>
        <v>1143</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294</v>
      </c>
      <c r="G8" s="2"/>
      <c r="H8" s="2">
        <v>831</v>
      </c>
      <c r="I8" s="2"/>
      <c r="J8" s="2">
        <v>18</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294</v>
      </c>
      <c r="G38" s="2">
        <f t="shared" si="0"/>
        <v>0</v>
      </c>
      <c r="H38" s="2">
        <f t="shared" si="0"/>
        <v>831</v>
      </c>
      <c r="I38" s="2">
        <f t="shared" si="0"/>
        <v>0</v>
      </c>
      <c r="J38" s="2">
        <f t="shared" si="0"/>
        <v>18</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AA06E-ABDE-46BA-B57A-FAA9A8A5DB81}">
  <sheetPr codeName="Feuil46"/>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55</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144</v>
      </c>
      <c r="E6" s="16"/>
      <c r="F6" s="15">
        <f>F38-G38</f>
        <v>4</v>
      </c>
      <c r="G6" s="16"/>
      <c r="H6" s="15">
        <f>H38-I38</f>
        <v>42</v>
      </c>
      <c r="I6" s="16"/>
      <c r="J6" s="15">
        <f>J38-K38</f>
        <v>18</v>
      </c>
      <c r="K6" s="16"/>
      <c r="L6" s="5">
        <f>SUM(D6:K6)</f>
        <v>208</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144</v>
      </c>
      <c r="E8" s="2"/>
      <c r="F8" s="2">
        <v>4</v>
      </c>
      <c r="G8" s="2"/>
      <c r="H8" s="2">
        <v>42</v>
      </c>
      <c r="I8" s="2"/>
      <c r="J8" s="2">
        <v>18</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144</v>
      </c>
      <c r="E38" s="2">
        <f t="shared" si="0"/>
        <v>0</v>
      </c>
      <c r="F38" s="2">
        <f t="shared" si="0"/>
        <v>4</v>
      </c>
      <c r="G38" s="2">
        <f t="shared" si="0"/>
        <v>0</v>
      </c>
      <c r="H38" s="2">
        <f t="shared" si="0"/>
        <v>42</v>
      </c>
      <c r="I38" s="2">
        <f t="shared" si="0"/>
        <v>0</v>
      </c>
      <c r="J38" s="2">
        <f t="shared" si="0"/>
        <v>18</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977F08-E0D4-42BE-8DB6-363204EFE3A9}">
  <sheetPr codeName="Feuil47"/>
  <dimension ref="B1:L38"/>
  <sheetViews>
    <sheetView workbookViewId="0">
      <selection activeCell="A2" sqref="A2"/>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103</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99</v>
      </c>
      <c r="E6" s="16"/>
      <c r="F6" s="15">
        <f>F38-G38</f>
        <v>0</v>
      </c>
      <c r="G6" s="16"/>
      <c r="H6" s="15">
        <f>H38-I38</f>
        <v>103</v>
      </c>
      <c r="I6" s="16"/>
      <c r="J6" s="15">
        <f>J38-K38</f>
        <v>3</v>
      </c>
      <c r="K6" s="16"/>
      <c r="L6" s="5">
        <f>SUM(D6:K6)</f>
        <v>205</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99</v>
      </c>
      <c r="E8" s="2"/>
      <c r="F8" s="2"/>
      <c r="G8" s="2"/>
      <c r="H8" s="2">
        <v>103</v>
      </c>
      <c r="I8" s="2"/>
      <c r="J8" s="2">
        <v>3</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99</v>
      </c>
      <c r="E38" s="2">
        <f t="shared" si="0"/>
        <v>0</v>
      </c>
      <c r="F38" s="2">
        <f t="shared" si="0"/>
        <v>0</v>
      </c>
      <c r="G38" s="2">
        <f t="shared" si="0"/>
        <v>0</v>
      </c>
      <c r="H38" s="2">
        <f t="shared" si="0"/>
        <v>103</v>
      </c>
      <c r="I38" s="2">
        <f t="shared" si="0"/>
        <v>0</v>
      </c>
      <c r="J38" s="2">
        <f t="shared" si="0"/>
        <v>3</v>
      </c>
      <c r="K38" s="2">
        <f t="shared" si="0"/>
        <v>0</v>
      </c>
    </row>
  </sheetData>
  <mergeCells count="44">
    <mergeCell ref="B38:C38"/>
    <mergeCell ref="B32:C32"/>
    <mergeCell ref="B33:C33"/>
    <mergeCell ref="B34:C34"/>
    <mergeCell ref="B35:C35"/>
    <mergeCell ref="B36:C36"/>
    <mergeCell ref="B37:C37"/>
    <mergeCell ref="B31:C31"/>
    <mergeCell ref="B20:C20"/>
    <mergeCell ref="B21:C21"/>
    <mergeCell ref="B22:C22"/>
    <mergeCell ref="B23:C23"/>
    <mergeCell ref="B24:C24"/>
    <mergeCell ref="B25:C25"/>
    <mergeCell ref="B26:C26"/>
    <mergeCell ref="B27:C27"/>
    <mergeCell ref="B28:C28"/>
    <mergeCell ref="B29:C29"/>
    <mergeCell ref="B30:C30"/>
    <mergeCell ref="B19:C19"/>
    <mergeCell ref="B8:C8"/>
    <mergeCell ref="B9:C9"/>
    <mergeCell ref="B10:C10"/>
    <mergeCell ref="B11:C11"/>
    <mergeCell ref="B12:C12"/>
    <mergeCell ref="B13:C13"/>
    <mergeCell ref="B14:C14"/>
    <mergeCell ref="B15:C15"/>
    <mergeCell ref="B16:C16"/>
    <mergeCell ref="B17:C17"/>
    <mergeCell ref="B18:C18"/>
    <mergeCell ref="B7:C7"/>
    <mergeCell ref="B1:K1"/>
    <mergeCell ref="B3:K4"/>
    <mergeCell ref="B5:C5"/>
    <mergeCell ref="D5:E5"/>
    <mergeCell ref="F5:G5"/>
    <mergeCell ref="H5:I5"/>
    <mergeCell ref="J5:K5"/>
    <mergeCell ref="B6:C6"/>
    <mergeCell ref="D6:E6"/>
    <mergeCell ref="F6:G6"/>
    <mergeCell ref="H6:I6"/>
    <mergeCell ref="J6:K6"/>
  </mergeCells>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10A7EF-CE67-4E3B-8744-36FDC1B82DD3}">
  <sheetPr codeName="Feuil48"/>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56</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56</v>
      </c>
      <c r="E6" s="16"/>
      <c r="F6" s="15">
        <f>F38-G38</f>
        <v>2</v>
      </c>
      <c r="G6" s="16"/>
      <c r="H6" s="15">
        <f>H38-I38</f>
        <v>0</v>
      </c>
      <c r="I6" s="16"/>
      <c r="J6" s="15">
        <f>J38-K38</f>
        <v>0</v>
      </c>
      <c r="K6" s="16"/>
      <c r="L6" s="5">
        <f>SUM(D6:K6)</f>
        <v>58</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56</v>
      </c>
      <c r="E8" s="2"/>
      <c r="F8" s="2">
        <v>2</v>
      </c>
      <c r="G8" s="2"/>
      <c r="H8" s="2"/>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56</v>
      </c>
      <c r="E38" s="2">
        <f t="shared" si="0"/>
        <v>0</v>
      </c>
      <c r="F38" s="2">
        <f t="shared" si="0"/>
        <v>2</v>
      </c>
      <c r="G38" s="2">
        <f t="shared" si="0"/>
        <v>0</v>
      </c>
      <c r="H38" s="2">
        <f t="shared" si="0"/>
        <v>0</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4771A-5255-4C63-A58A-021102DE7C88}">
  <sheetPr codeName="Feuil49"/>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57</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288</v>
      </c>
      <c r="G6" s="16"/>
      <c r="H6" s="15">
        <f>H38-I38</f>
        <v>645</v>
      </c>
      <c r="I6" s="16"/>
      <c r="J6" s="15">
        <f>J38-K38</f>
        <v>176</v>
      </c>
      <c r="K6" s="16"/>
      <c r="L6" s="5">
        <f>SUM(D6:K6)</f>
        <v>1109</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288</v>
      </c>
      <c r="G8" s="2"/>
      <c r="H8" s="2">
        <v>645</v>
      </c>
      <c r="I8" s="2"/>
      <c r="J8" s="2">
        <v>176</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288</v>
      </c>
      <c r="G38" s="2">
        <f t="shared" si="0"/>
        <v>0</v>
      </c>
      <c r="H38" s="2">
        <f t="shared" si="0"/>
        <v>645</v>
      </c>
      <c r="I38" s="2">
        <f t="shared" si="0"/>
        <v>0</v>
      </c>
      <c r="J38" s="2">
        <f t="shared" si="0"/>
        <v>176</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11708B-AB55-4ABF-91A3-29F8B5E2F238}">
  <sheetPr codeName="Feuil50"/>
  <dimension ref="B1:L38"/>
  <sheetViews>
    <sheetView workbookViewId="0">
      <selection activeCell="A4" sqref="A4"/>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58</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5</v>
      </c>
      <c r="G6" s="16"/>
      <c r="H6" s="15">
        <f>H38-I38</f>
        <v>96</v>
      </c>
      <c r="I6" s="16"/>
      <c r="J6" s="15">
        <f>J38-K38</f>
        <v>0</v>
      </c>
      <c r="K6" s="16"/>
      <c r="L6" s="5">
        <f>SUM(D6:K6)</f>
        <v>101</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5</v>
      </c>
      <c r="G8" s="2"/>
      <c r="H8" s="2">
        <v>96</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5</v>
      </c>
      <c r="G38" s="2">
        <f t="shared" si="0"/>
        <v>0</v>
      </c>
      <c r="H38" s="2">
        <f t="shared" si="0"/>
        <v>96</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0B20B9-CBC1-49AD-A678-B80B0EECAAA8}">
  <sheetPr codeName="Feuil51"/>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59</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26</v>
      </c>
      <c r="E6" s="16"/>
      <c r="F6" s="15">
        <f>F38-G38</f>
        <v>0</v>
      </c>
      <c r="G6" s="16"/>
      <c r="H6" s="15">
        <f>H38-I38</f>
        <v>0</v>
      </c>
      <c r="I6" s="16"/>
      <c r="J6" s="15">
        <f>J38-K38</f>
        <v>0</v>
      </c>
      <c r="K6" s="16"/>
      <c r="L6" s="5">
        <f>SUM(D6:K6)</f>
        <v>26</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26</v>
      </c>
      <c r="E8" s="2"/>
      <c r="F8" s="2"/>
      <c r="G8" s="2"/>
      <c r="H8" s="2"/>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26</v>
      </c>
      <c r="E38" s="2">
        <f t="shared" si="0"/>
        <v>0</v>
      </c>
      <c r="F38" s="2">
        <f t="shared" si="0"/>
        <v>0</v>
      </c>
      <c r="G38" s="2">
        <f t="shared" si="0"/>
        <v>0</v>
      </c>
      <c r="H38" s="2">
        <f t="shared" si="0"/>
        <v>0</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0E2A3C-CF1F-4F97-A6FC-1B8A05BF399F}">
  <sheetPr codeName="Feuil52"/>
  <dimension ref="B1:L38"/>
  <sheetViews>
    <sheetView workbookViewId="0">
      <selection activeCell="A2" sqref="A2"/>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60</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2</v>
      </c>
      <c r="E6" s="16"/>
      <c r="F6" s="15">
        <f>F38-G38</f>
        <v>96</v>
      </c>
      <c r="G6" s="16"/>
      <c r="H6" s="15">
        <f>H38-I38</f>
        <v>39</v>
      </c>
      <c r="I6" s="16"/>
      <c r="J6" s="15">
        <f>J38-K38</f>
        <v>6</v>
      </c>
      <c r="K6" s="16"/>
      <c r="L6" s="5">
        <f>SUM(D6:K6)</f>
        <v>143</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2</v>
      </c>
      <c r="E8" s="2"/>
      <c r="F8" s="2">
        <v>96</v>
      </c>
      <c r="G8" s="2"/>
      <c r="H8" s="2">
        <v>39</v>
      </c>
      <c r="I8" s="2"/>
      <c r="J8" s="2">
        <v>6</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2</v>
      </c>
      <c r="E38" s="2">
        <f t="shared" si="0"/>
        <v>0</v>
      </c>
      <c r="F38" s="2">
        <f t="shared" si="0"/>
        <v>96</v>
      </c>
      <c r="G38" s="2">
        <f t="shared" si="0"/>
        <v>0</v>
      </c>
      <c r="H38" s="2">
        <f t="shared" si="0"/>
        <v>39</v>
      </c>
      <c r="I38" s="2">
        <f t="shared" si="0"/>
        <v>0</v>
      </c>
      <c r="J38" s="2">
        <f t="shared" si="0"/>
        <v>6</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52561-887A-475A-AB1C-898728060486}">
  <sheetPr codeName="Feuil53"/>
  <dimension ref="B1:L38"/>
  <sheetViews>
    <sheetView workbookViewId="0">
      <selection activeCell="A3" sqref="A2: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61</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317</v>
      </c>
      <c r="G6" s="16"/>
      <c r="H6" s="15">
        <f>H38-I38</f>
        <v>852</v>
      </c>
      <c r="I6" s="16"/>
      <c r="J6" s="15">
        <f>J38-K38</f>
        <v>0</v>
      </c>
      <c r="K6" s="16"/>
      <c r="L6" s="5">
        <f>SUM(D6:K6)</f>
        <v>1169</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317</v>
      </c>
      <c r="G8" s="2"/>
      <c r="H8" s="2">
        <v>852</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317</v>
      </c>
      <c r="G38" s="2">
        <f t="shared" si="0"/>
        <v>0</v>
      </c>
      <c r="H38" s="2">
        <f t="shared" si="0"/>
        <v>852</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130785-3F6E-44D0-8AA4-36C1C55C3A83}">
  <sheetPr codeName="Feuil54"/>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62</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108</v>
      </c>
      <c r="G6" s="16"/>
      <c r="H6" s="15">
        <f>H38-I38</f>
        <v>924</v>
      </c>
      <c r="I6" s="16"/>
      <c r="J6" s="15">
        <f>J38-K38</f>
        <v>129</v>
      </c>
      <c r="K6" s="16"/>
      <c r="L6" s="5">
        <f>SUM(D6:K6)</f>
        <v>1161</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108</v>
      </c>
      <c r="G8" s="2"/>
      <c r="H8" s="2">
        <v>924</v>
      </c>
      <c r="I8" s="2"/>
      <c r="J8" s="2">
        <v>129</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108</v>
      </c>
      <c r="G38" s="2">
        <f t="shared" si="0"/>
        <v>0</v>
      </c>
      <c r="H38" s="2">
        <f t="shared" si="0"/>
        <v>924</v>
      </c>
      <c r="I38" s="2">
        <f t="shared" si="0"/>
        <v>0</v>
      </c>
      <c r="J38" s="2">
        <f t="shared" si="0"/>
        <v>129</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3D61CD-34A9-44CE-BFBE-78DAC160AADA}">
  <sheetPr codeName="Feuil55"/>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63</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309</v>
      </c>
      <c r="G6" s="16"/>
      <c r="H6" s="15">
        <f>H38-I38</f>
        <v>878</v>
      </c>
      <c r="I6" s="16"/>
      <c r="J6" s="15">
        <f>J38-K38</f>
        <v>273</v>
      </c>
      <c r="K6" s="16"/>
      <c r="L6" s="5">
        <f>SUM(D6:K6)</f>
        <v>1460</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309</v>
      </c>
      <c r="G8" s="2"/>
      <c r="H8" s="2">
        <v>878</v>
      </c>
      <c r="I8" s="2"/>
      <c r="J8" s="2">
        <v>273</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309</v>
      </c>
      <c r="G38" s="2">
        <f t="shared" si="0"/>
        <v>0</v>
      </c>
      <c r="H38" s="2">
        <f t="shared" si="0"/>
        <v>878</v>
      </c>
      <c r="I38" s="2">
        <f t="shared" si="0"/>
        <v>0</v>
      </c>
      <c r="J38" s="2">
        <f t="shared" si="0"/>
        <v>273</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47A1A-12B4-472E-8BAB-6A946976D021}">
  <sheetPr codeName="Feuil56"/>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64</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51</v>
      </c>
      <c r="G6" s="16"/>
      <c r="H6" s="15">
        <f>H38-I38</f>
        <v>0</v>
      </c>
      <c r="I6" s="16"/>
      <c r="J6" s="15">
        <f>J38-K38</f>
        <v>0</v>
      </c>
      <c r="K6" s="16"/>
      <c r="L6" s="5">
        <f>SUM(D6:K6)</f>
        <v>51</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51</v>
      </c>
      <c r="G8" s="2"/>
      <c r="H8" s="2"/>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51</v>
      </c>
      <c r="G38" s="2">
        <f t="shared" si="0"/>
        <v>0</v>
      </c>
      <c r="H38" s="2">
        <f t="shared" si="0"/>
        <v>0</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25993-5964-41B2-8992-1D79B980E65E}">
  <sheetPr codeName="Feuil57"/>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65</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162</v>
      </c>
      <c r="G6" s="16"/>
      <c r="H6" s="15">
        <f>H38-I38</f>
        <v>174</v>
      </c>
      <c r="I6" s="16"/>
      <c r="J6" s="15">
        <f>J38-K38</f>
        <v>0</v>
      </c>
      <c r="K6" s="16"/>
      <c r="L6" s="5">
        <f>SUM(D6:K6)</f>
        <v>336</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162</v>
      </c>
      <c r="G8" s="2"/>
      <c r="H8" s="2">
        <v>174</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162</v>
      </c>
      <c r="G38" s="2">
        <f t="shared" si="0"/>
        <v>0</v>
      </c>
      <c r="H38" s="2">
        <f t="shared" si="0"/>
        <v>174</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07E185-ED8E-4DB3-89F2-51DBAA5A06E5}">
  <sheetPr codeName="Feuil58"/>
  <dimension ref="B1:L38"/>
  <sheetViews>
    <sheetView workbookViewId="0">
      <selection sqref="A1:XFD1"/>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66</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162</v>
      </c>
      <c r="G6" s="16"/>
      <c r="H6" s="15">
        <f>H38-I38</f>
        <v>155</v>
      </c>
      <c r="I6" s="16"/>
      <c r="J6" s="15">
        <f>J38-K38</f>
        <v>0</v>
      </c>
      <c r="K6" s="16"/>
      <c r="L6" s="5">
        <f>SUM(D6:K6)</f>
        <v>317</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162</v>
      </c>
      <c r="G8" s="2"/>
      <c r="H8" s="2">
        <v>155</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162</v>
      </c>
      <c r="G38" s="2">
        <f t="shared" si="0"/>
        <v>0</v>
      </c>
      <c r="H38" s="2">
        <f t="shared" si="0"/>
        <v>155</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52BF7B-177C-4E41-B9D5-9FA1072E467E}">
  <sheetPr codeName="Feuil59"/>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67</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13</v>
      </c>
      <c r="G6" s="16"/>
      <c r="H6" s="15">
        <f>H38-I38</f>
        <v>0</v>
      </c>
      <c r="I6" s="16"/>
      <c r="J6" s="15">
        <f>J38-K38</f>
        <v>0</v>
      </c>
      <c r="K6" s="16"/>
      <c r="L6" s="5">
        <f>SUM(D6:K6)</f>
        <v>13</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13</v>
      </c>
      <c r="G8" s="2"/>
      <c r="H8" s="2"/>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13</v>
      </c>
      <c r="G38" s="2">
        <f t="shared" si="0"/>
        <v>0</v>
      </c>
      <c r="H38" s="2">
        <f t="shared" si="0"/>
        <v>0</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A5627-CF16-4640-9A4B-CCCED6B43606}">
  <sheetPr codeName="Feuil60"/>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68</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107</v>
      </c>
      <c r="E6" s="16"/>
      <c r="F6" s="15">
        <f>F38-G38</f>
        <v>336</v>
      </c>
      <c r="G6" s="16"/>
      <c r="H6" s="15">
        <f>H38-I38</f>
        <v>0</v>
      </c>
      <c r="I6" s="16"/>
      <c r="J6" s="15">
        <f>J38-K38</f>
        <v>0</v>
      </c>
      <c r="K6" s="16"/>
      <c r="L6" s="5">
        <f>SUM(D6:K6)</f>
        <v>443</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107</v>
      </c>
      <c r="E8" s="2"/>
      <c r="F8" s="2">
        <v>336</v>
      </c>
      <c r="G8" s="2"/>
      <c r="H8" s="2"/>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107</v>
      </c>
      <c r="E38" s="2">
        <f t="shared" si="0"/>
        <v>0</v>
      </c>
      <c r="F38" s="2">
        <f t="shared" si="0"/>
        <v>336</v>
      </c>
      <c r="G38" s="2">
        <f t="shared" si="0"/>
        <v>0</v>
      </c>
      <c r="H38" s="2">
        <f t="shared" si="0"/>
        <v>0</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C9B95E-8DAE-4A61-A91B-7EF3C8237DF5}">
  <sheetPr codeName="Feuil61"/>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69</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83</v>
      </c>
      <c r="G6" s="16"/>
      <c r="H6" s="15">
        <f>H38-I38</f>
        <v>192</v>
      </c>
      <c r="I6" s="16"/>
      <c r="J6" s="15">
        <f>J38-K38</f>
        <v>0</v>
      </c>
      <c r="K6" s="16"/>
      <c r="L6" s="5">
        <f>SUM(D6:K6)</f>
        <v>275</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83</v>
      </c>
      <c r="G8" s="2"/>
      <c r="H8" s="2">
        <v>192</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83</v>
      </c>
      <c r="G38" s="2">
        <f t="shared" si="0"/>
        <v>0</v>
      </c>
      <c r="H38" s="2">
        <f t="shared" si="0"/>
        <v>192</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75CE7-A8C1-4D30-9945-F542E43C911E}">
  <sheetPr codeName="Feuil62"/>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70</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9</v>
      </c>
      <c r="E6" s="16"/>
      <c r="F6" s="15">
        <f>F38-G38</f>
        <v>298</v>
      </c>
      <c r="G6" s="16"/>
      <c r="H6" s="15">
        <f>H38-I38</f>
        <v>775</v>
      </c>
      <c r="I6" s="16"/>
      <c r="J6" s="15">
        <f>J38-K38</f>
        <v>270</v>
      </c>
      <c r="K6" s="16"/>
      <c r="L6" s="5">
        <f>SUM(D6:K6)</f>
        <v>1352</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9</v>
      </c>
      <c r="E8" s="2"/>
      <c r="F8" s="2">
        <v>298</v>
      </c>
      <c r="G8" s="2"/>
      <c r="H8" s="2">
        <v>775</v>
      </c>
      <c r="I8" s="2"/>
      <c r="J8" s="2">
        <v>270</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9</v>
      </c>
      <c r="E38" s="2">
        <f t="shared" si="0"/>
        <v>0</v>
      </c>
      <c r="F38" s="2">
        <f t="shared" si="0"/>
        <v>298</v>
      </c>
      <c r="G38" s="2">
        <f t="shared" si="0"/>
        <v>0</v>
      </c>
      <c r="H38" s="2">
        <f t="shared" si="0"/>
        <v>775</v>
      </c>
      <c r="I38" s="2">
        <f t="shared" si="0"/>
        <v>0</v>
      </c>
      <c r="J38" s="2">
        <f t="shared" si="0"/>
        <v>270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AC54F-9172-4ADD-A9FD-368224C7FDA3}">
  <sheetPr codeName="Feuil63"/>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71</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366</v>
      </c>
      <c r="G6" s="16"/>
      <c r="H6" s="15">
        <f>H38-I38</f>
        <v>1011</v>
      </c>
      <c r="I6" s="16"/>
      <c r="J6" s="15">
        <f>J38-K38</f>
        <v>0</v>
      </c>
      <c r="K6" s="16"/>
      <c r="L6" s="5">
        <f>SUM(D6:K6)</f>
        <v>1377</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366</v>
      </c>
      <c r="G8" s="2"/>
      <c r="H8" s="2">
        <v>1011</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366</v>
      </c>
      <c r="G38" s="2">
        <f t="shared" si="0"/>
        <v>0</v>
      </c>
      <c r="H38" s="2">
        <f t="shared" si="0"/>
        <v>1011</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F7AAAE-DBB4-484F-B2AF-2EECCCA7B4FF}">
  <sheetPr codeName="Feuil64"/>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72</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90</v>
      </c>
      <c r="E6" s="16"/>
      <c r="F6" s="15">
        <f>F38-G38</f>
        <v>0</v>
      </c>
      <c r="G6" s="16"/>
      <c r="H6" s="15">
        <f>H38-I38</f>
        <v>0</v>
      </c>
      <c r="I6" s="16"/>
      <c r="J6" s="15">
        <f>J38-K38</f>
        <v>117</v>
      </c>
      <c r="K6" s="16"/>
      <c r="L6" s="5">
        <f>SUM(D6:K6)</f>
        <v>207</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90</v>
      </c>
      <c r="E8" s="2"/>
      <c r="F8" s="2"/>
      <c r="G8" s="2"/>
      <c r="H8" s="2"/>
      <c r="I8" s="2"/>
      <c r="J8" s="2">
        <v>117</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90</v>
      </c>
      <c r="E38" s="2">
        <f t="shared" si="0"/>
        <v>0</v>
      </c>
      <c r="F38" s="2">
        <f t="shared" si="0"/>
        <v>0</v>
      </c>
      <c r="G38" s="2">
        <f t="shared" si="0"/>
        <v>0</v>
      </c>
      <c r="H38" s="2">
        <f t="shared" si="0"/>
        <v>0</v>
      </c>
      <c r="I38" s="2">
        <f t="shared" si="0"/>
        <v>0</v>
      </c>
      <c r="J38" s="2">
        <f t="shared" si="0"/>
        <v>117</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84ADCC-9FA9-49C4-A170-6F5E0D0534E1}">
  <sheetPr codeName="Feuil65"/>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73</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279</v>
      </c>
      <c r="E6" s="16"/>
      <c r="F6" s="15">
        <f>F38-G38</f>
        <v>96</v>
      </c>
      <c r="G6" s="16"/>
      <c r="H6" s="15">
        <f>H38-I38</f>
        <v>69</v>
      </c>
      <c r="I6" s="16"/>
      <c r="J6" s="15">
        <f>J38-K38</f>
        <v>1633</v>
      </c>
      <c r="K6" s="16"/>
      <c r="L6" s="5">
        <f>SUM(D6:K6)</f>
        <v>2077</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279</v>
      </c>
      <c r="E8" s="2"/>
      <c r="F8" s="2">
        <v>96</v>
      </c>
      <c r="G8" s="2"/>
      <c r="H8" s="2">
        <v>69</v>
      </c>
      <c r="I8" s="2"/>
      <c r="J8" s="2">
        <v>1633</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279</v>
      </c>
      <c r="E38" s="2">
        <f t="shared" si="0"/>
        <v>0</v>
      </c>
      <c r="F38" s="2">
        <f t="shared" si="0"/>
        <v>96</v>
      </c>
      <c r="G38" s="2">
        <f t="shared" si="0"/>
        <v>0</v>
      </c>
      <c r="H38" s="2">
        <f t="shared" si="0"/>
        <v>69</v>
      </c>
      <c r="I38" s="2">
        <f t="shared" si="0"/>
        <v>0</v>
      </c>
      <c r="J38" s="2">
        <f t="shared" si="0"/>
        <v>1633</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78E65D-7E66-41D8-A387-45C529F37808}">
  <sheetPr codeName="Feuil66"/>
  <dimension ref="B1:L38"/>
  <sheetViews>
    <sheetView workbookViewId="0">
      <selection activeCell="A4" sqref="A4"/>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74</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0</v>
      </c>
      <c r="G6" s="16"/>
      <c r="H6" s="15">
        <f>H38-I38</f>
        <v>105</v>
      </c>
      <c r="I6" s="16"/>
      <c r="J6" s="15">
        <f>J38-K38</f>
        <v>126</v>
      </c>
      <c r="K6" s="16"/>
      <c r="L6" s="5">
        <f>SUM(D6:K6)</f>
        <v>231</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c r="G8" s="2"/>
      <c r="H8" s="2">
        <v>105</v>
      </c>
      <c r="I8" s="2"/>
      <c r="J8" s="2">
        <v>126</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0</v>
      </c>
      <c r="G38" s="2">
        <f t="shared" si="0"/>
        <v>0</v>
      </c>
      <c r="H38" s="2">
        <f t="shared" si="0"/>
        <v>105</v>
      </c>
      <c r="I38" s="2">
        <f t="shared" si="0"/>
        <v>0</v>
      </c>
      <c r="J38" s="2">
        <f t="shared" si="0"/>
        <v>126</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6B98D-4D60-4FBF-94D3-268C1B2D36C5}">
  <sheetPr codeName="Feuil67"/>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75</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30</v>
      </c>
      <c r="E6" s="16"/>
      <c r="F6" s="15">
        <f>F38-G38</f>
        <v>0</v>
      </c>
      <c r="G6" s="16"/>
      <c r="H6" s="15">
        <f>H38-I38</f>
        <v>105</v>
      </c>
      <c r="I6" s="16"/>
      <c r="J6" s="15">
        <f>J38-K38</f>
        <v>39</v>
      </c>
      <c r="K6" s="16"/>
      <c r="L6" s="5">
        <f>SUM(D6:K6)</f>
        <v>174</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30</v>
      </c>
      <c r="E8" s="2"/>
      <c r="F8" s="2"/>
      <c r="G8" s="2"/>
      <c r="H8" s="2">
        <v>105</v>
      </c>
      <c r="I8" s="2"/>
      <c r="J8" s="2">
        <v>39</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30</v>
      </c>
      <c r="E38" s="2">
        <f t="shared" si="0"/>
        <v>0</v>
      </c>
      <c r="F38" s="2">
        <f t="shared" si="0"/>
        <v>0</v>
      </c>
      <c r="G38" s="2">
        <f t="shared" si="0"/>
        <v>0</v>
      </c>
      <c r="H38" s="2">
        <f t="shared" si="0"/>
        <v>105</v>
      </c>
      <c r="I38" s="2">
        <f t="shared" si="0"/>
        <v>0</v>
      </c>
      <c r="J38" s="2">
        <f t="shared" si="0"/>
        <v>39</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CB5762-A4B2-4996-B8C5-2D30074A4B3C}">
  <sheetPr codeName="Feuil68"/>
  <dimension ref="B1:L38"/>
  <sheetViews>
    <sheetView workbookViewId="0">
      <selection activeCell="M27" sqref="M27"/>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60</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6</v>
      </c>
      <c r="G6" s="16"/>
      <c r="H6" s="15">
        <f>H38-I38</f>
        <v>231</v>
      </c>
      <c r="I6" s="16"/>
      <c r="J6" s="15">
        <f>J38-K38</f>
        <v>12</v>
      </c>
      <c r="K6" s="16"/>
      <c r="L6" s="5">
        <f>SUM(D6:K6)</f>
        <v>249</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6</v>
      </c>
      <c r="G8" s="2"/>
      <c r="H8" s="2">
        <v>231</v>
      </c>
      <c r="I8" s="2"/>
      <c r="J8" s="2">
        <v>12</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6</v>
      </c>
      <c r="G38" s="2">
        <f t="shared" si="0"/>
        <v>0</v>
      </c>
      <c r="H38" s="2">
        <f t="shared" si="0"/>
        <v>231</v>
      </c>
      <c r="I38" s="2">
        <f t="shared" si="0"/>
        <v>0</v>
      </c>
      <c r="J38" s="2">
        <f t="shared" si="0"/>
        <v>12</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DC8909-035F-4723-B8A3-0416718E9D97}">
  <sheetPr codeName="Feuil69"/>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76</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57</v>
      </c>
      <c r="G6" s="16"/>
      <c r="H6" s="15">
        <f>H38-I38</f>
        <v>57</v>
      </c>
      <c r="I6" s="16"/>
      <c r="J6" s="15">
        <f>J38-K38</f>
        <v>0</v>
      </c>
      <c r="K6" s="16"/>
      <c r="L6" s="5">
        <f>SUM(D6:K6)</f>
        <v>114</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57</v>
      </c>
      <c r="G8" s="2"/>
      <c r="H8" s="2">
        <v>57</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57</v>
      </c>
      <c r="G38" s="2">
        <f t="shared" si="0"/>
        <v>0</v>
      </c>
      <c r="H38" s="2">
        <f t="shared" si="0"/>
        <v>57</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3CC7BA-C6CF-4D60-B525-B4AAE680ED58}">
  <sheetPr codeName="Feuil70"/>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77</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0</v>
      </c>
      <c r="G6" s="16"/>
      <c r="H6" s="15">
        <f>H38-I38</f>
        <v>6</v>
      </c>
      <c r="I6" s="16"/>
      <c r="J6" s="15">
        <f>J38-K38</f>
        <v>0</v>
      </c>
      <c r="K6" s="16"/>
      <c r="L6" s="5">
        <f>SUM(D6:K6)</f>
        <v>6</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c r="G8" s="2"/>
      <c r="H8" s="2">
        <v>6</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0</v>
      </c>
      <c r="G38" s="2">
        <f t="shared" si="0"/>
        <v>0</v>
      </c>
      <c r="H38" s="2">
        <f t="shared" si="0"/>
        <v>6</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3B3A9-239A-47BB-945F-B5BF7D334B65}">
  <sheetPr codeName="Feuil71"/>
  <dimension ref="B1:L38"/>
  <sheetViews>
    <sheetView workbookViewId="0">
      <selection activeCell="A2" sqref="A2"/>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78</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15</v>
      </c>
      <c r="E6" s="16"/>
      <c r="F6" s="15">
        <f>F38-G38</f>
        <v>54</v>
      </c>
      <c r="G6" s="16"/>
      <c r="H6" s="15">
        <f>H38-I38</f>
        <v>40</v>
      </c>
      <c r="I6" s="16"/>
      <c r="J6" s="15">
        <f>J38-K38</f>
        <v>0</v>
      </c>
      <c r="K6" s="16"/>
      <c r="L6" s="5">
        <f>SUM(D6:K6)</f>
        <v>109</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15</v>
      </c>
      <c r="E8" s="2"/>
      <c r="F8" s="2">
        <v>54</v>
      </c>
      <c r="G8" s="2"/>
      <c r="H8" s="2">
        <v>40</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15</v>
      </c>
      <c r="E38" s="2">
        <f t="shared" si="0"/>
        <v>0</v>
      </c>
      <c r="F38" s="2">
        <f t="shared" si="0"/>
        <v>54</v>
      </c>
      <c r="G38" s="2">
        <f t="shared" si="0"/>
        <v>0</v>
      </c>
      <c r="H38" s="2">
        <f t="shared" si="0"/>
        <v>40</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E11D4-3EBA-458D-A816-D6B0E740957E}">
  <sheetPr codeName="Feuil72"/>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79</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48</v>
      </c>
      <c r="G6" s="16"/>
      <c r="H6" s="15">
        <f>H38-I38</f>
        <v>1049</v>
      </c>
      <c r="I6" s="16"/>
      <c r="J6" s="15">
        <f>J38-K38</f>
        <v>153</v>
      </c>
      <c r="K6" s="16"/>
      <c r="L6" s="5">
        <f>SUM(D6:K6)</f>
        <v>1250</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48</v>
      </c>
      <c r="G8" s="2"/>
      <c r="H8" s="2">
        <v>1049</v>
      </c>
      <c r="I8" s="2"/>
      <c r="J8" s="2">
        <v>153</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48</v>
      </c>
      <c r="G38" s="2">
        <f t="shared" si="0"/>
        <v>0</v>
      </c>
      <c r="H38" s="2">
        <f t="shared" si="0"/>
        <v>1049</v>
      </c>
      <c r="I38" s="2">
        <f t="shared" si="0"/>
        <v>0</v>
      </c>
      <c r="J38" s="2">
        <f t="shared" si="0"/>
        <v>153</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2D0A44-A451-43C8-9D06-9557E667EBF8}">
  <sheetPr codeName="Feuil73"/>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80</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228</v>
      </c>
      <c r="G6" s="16"/>
      <c r="H6" s="15">
        <f>H38-I38</f>
        <v>1472</v>
      </c>
      <c r="I6" s="16"/>
      <c r="J6" s="15">
        <f>J38-K38</f>
        <v>0</v>
      </c>
      <c r="K6" s="16"/>
      <c r="L6" s="5">
        <f>SUM(D6:K6)</f>
        <v>1700</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228</v>
      </c>
      <c r="G8" s="2"/>
      <c r="H8" s="2">
        <v>1472</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228</v>
      </c>
      <c r="G38" s="2">
        <f t="shared" si="0"/>
        <v>0</v>
      </c>
      <c r="H38" s="2">
        <f t="shared" si="0"/>
        <v>1472</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D7A430-3C77-4505-8320-1553B10C5661}">
  <sheetPr codeName="Feuil74"/>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81</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477</v>
      </c>
      <c r="G6" s="16"/>
      <c r="H6" s="15">
        <f>H38-I38</f>
        <v>814</v>
      </c>
      <c r="I6" s="16"/>
      <c r="J6" s="15">
        <f>J38-K38</f>
        <v>0</v>
      </c>
      <c r="K6" s="16"/>
      <c r="L6" s="5">
        <f>SUM(D6:K6)</f>
        <v>1291</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477</v>
      </c>
      <c r="G8" s="2"/>
      <c r="H8" s="2">
        <v>814</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477</v>
      </c>
      <c r="G38" s="2">
        <f t="shared" si="0"/>
        <v>0</v>
      </c>
      <c r="H38" s="2">
        <f t="shared" si="0"/>
        <v>814</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D00662-0AB9-4A30-BFE0-07108BBABCAA}">
  <sheetPr codeName="Feuil75"/>
  <dimension ref="B1:L38"/>
  <sheetViews>
    <sheetView workbookViewId="0">
      <selection activeCell="A5" sqref="A5"/>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82</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78</v>
      </c>
      <c r="G6" s="16"/>
      <c r="H6" s="15">
        <f>H38-I38</f>
        <v>1640</v>
      </c>
      <c r="I6" s="16"/>
      <c r="J6" s="15">
        <f>J38-K38</f>
        <v>357</v>
      </c>
      <c r="K6" s="16"/>
      <c r="L6" s="5">
        <f>SUM(D6:K6)</f>
        <v>2075</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78</v>
      </c>
      <c r="G8" s="2"/>
      <c r="H8" s="2">
        <v>1640</v>
      </c>
      <c r="I8" s="2"/>
      <c r="J8" s="2">
        <v>357</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78</v>
      </c>
      <c r="G38" s="2">
        <f t="shared" si="0"/>
        <v>0</v>
      </c>
      <c r="H38" s="2">
        <f t="shared" si="0"/>
        <v>1640</v>
      </c>
      <c r="I38" s="2">
        <f t="shared" si="0"/>
        <v>0</v>
      </c>
      <c r="J38" s="2">
        <f t="shared" si="0"/>
        <v>357</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B91A27-348B-4E09-837D-73D3857D50DD}">
  <sheetPr codeName="Feuil76"/>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83</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195</v>
      </c>
      <c r="G6" s="16"/>
      <c r="H6" s="15">
        <f>H38-I38</f>
        <v>957</v>
      </c>
      <c r="I6" s="16"/>
      <c r="J6" s="15">
        <f>J38-K38</f>
        <v>17</v>
      </c>
      <c r="K6" s="16"/>
      <c r="L6" s="5">
        <f>SUM(D6:K6)</f>
        <v>1169</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195</v>
      </c>
      <c r="G8" s="2"/>
      <c r="H8" s="2">
        <v>957</v>
      </c>
      <c r="I8" s="2"/>
      <c r="J8" s="2">
        <v>17</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195</v>
      </c>
      <c r="G38" s="2">
        <f t="shared" si="0"/>
        <v>0</v>
      </c>
      <c r="H38" s="2">
        <f t="shared" si="0"/>
        <v>957</v>
      </c>
      <c r="I38" s="2">
        <f t="shared" si="0"/>
        <v>0</v>
      </c>
      <c r="J38" s="2">
        <f t="shared" si="0"/>
        <v>17</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4C349-BA93-46B6-8ADC-89D069FA428B}">
  <sheetPr codeName="Feuil77"/>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84</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24</v>
      </c>
      <c r="G6" s="16"/>
      <c r="H6" s="15">
        <f>H38-I38</f>
        <v>59</v>
      </c>
      <c r="I6" s="16"/>
      <c r="J6" s="15">
        <f>J38-K38</f>
        <v>27</v>
      </c>
      <c r="K6" s="16"/>
      <c r="L6" s="5">
        <f>SUM(D6:K6)</f>
        <v>110</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24</v>
      </c>
      <c r="G8" s="2"/>
      <c r="H8" s="2">
        <v>59</v>
      </c>
      <c r="I8" s="2"/>
      <c r="J8" s="2">
        <v>27</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24</v>
      </c>
      <c r="G38" s="2">
        <f t="shared" si="0"/>
        <v>0</v>
      </c>
      <c r="H38" s="2">
        <f t="shared" si="0"/>
        <v>59</v>
      </c>
      <c r="I38" s="2">
        <f t="shared" si="0"/>
        <v>0</v>
      </c>
      <c r="J38" s="2">
        <f t="shared" si="0"/>
        <v>27</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DB98EC-2785-4658-AB81-94B22D39DBBA}">
  <sheetPr codeName="Feuil78"/>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85</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18</v>
      </c>
      <c r="G6" s="16"/>
      <c r="H6" s="15">
        <f>H38-I38</f>
        <v>192</v>
      </c>
      <c r="I6" s="16"/>
      <c r="J6" s="15">
        <f>J38-K38</f>
        <v>78</v>
      </c>
      <c r="K6" s="16"/>
      <c r="L6" s="5">
        <f>SUM(D6:K6)</f>
        <v>288</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18</v>
      </c>
      <c r="G8" s="2"/>
      <c r="H8" s="2">
        <v>192</v>
      </c>
      <c r="I8" s="2"/>
      <c r="J8" s="2">
        <v>78</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18</v>
      </c>
      <c r="G38" s="2">
        <f t="shared" si="0"/>
        <v>0</v>
      </c>
      <c r="H38" s="2">
        <f t="shared" si="0"/>
        <v>192</v>
      </c>
      <c r="I38" s="2">
        <f t="shared" si="0"/>
        <v>0</v>
      </c>
      <c r="J38" s="2">
        <f t="shared" si="0"/>
        <v>78</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66FDFE-9F5A-4524-B389-604D70154454}">
  <sheetPr codeName="Feuil79"/>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86</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15</v>
      </c>
      <c r="E6" s="16"/>
      <c r="F6" s="15">
        <f>F38-G38</f>
        <v>258</v>
      </c>
      <c r="G6" s="16"/>
      <c r="H6" s="15">
        <f>H38-I38</f>
        <v>9</v>
      </c>
      <c r="I6" s="16"/>
      <c r="J6" s="15">
        <f>J38-K38</f>
        <v>0</v>
      </c>
      <c r="K6" s="16"/>
      <c r="L6" s="5">
        <f>SUM(D6:K6)</f>
        <v>282</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15</v>
      </c>
      <c r="E8" s="2"/>
      <c r="F8" s="2">
        <v>258</v>
      </c>
      <c r="G8" s="2"/>
      <c r="H8" s="2">
        <v>9</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15</v>
      </c>
      <c r="E38" s="2">
        <f t="shared" si="0"/>
        <v>0</v>
      </c>
      <c r="F38" s="2">
        <f t="shared" si="0"/>
        <v>258</v>
      </c>
      <c r="G38" s="2">
        <f t="shared" si="0"/>
        <v>0</v>
      </c>
      <c r="H38" s="2">
        <f t="shared" si="0"/>
        <v>9</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EF9E21-DD97-413D-8221-EB9A912CB3BD}">
  <sheetPr codeName="Feuil80"/>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87</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24</v>
      </c>
      <c r="E6" s="16"/>
      <c r="F6" s="15">
        <f>F38-G38</f>
        <v>287</v>
      </c>
      <c r="G6" s="16"/>
      <c r="H6" s="15">
        <f>H38-I38</f>
        <v>45</v>
      </c>
      <c r="I6" s="16"/>
      <c r="J6" s="15">
        <f>J38-K38</f>
        <v>12</v>
      </c>
      <c r="K6" s="16"/>
      <c r="L6" s="5">
        <f>SUM(D6:K6)</f>
        <v>368</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24</v>
      </c>
      <c r="E8" s="2"/>
      <c r="F8" s="2">
        <v>287</v>
      </c>
      <c r="G8" s="2"/>
      <c r="H8" s="2">
        <v>45</v>
      </c>
      <c r="I8" s="2"/>
      <c r="J8" s="2">
        <v>12</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24</v>
      </c>
      <c r="E38" s="2">
        <f t="shared" si="0"/>
        <v>0</v>
      </c>
      <c r="F38" s="2">
        <f t="shared" si="0"/>
        <v>287</v>
      </c>
      <c r="G38" s="2">
        <f t="shared" si="0"/>
        <v>0</v>
      </c>
      <c r="H38" s="2">
        <f t="shared" si="0"/>
        <v>45</v>
      </c>
      <c r="I38" s="2">
        <f t="shared" si="0"/>
        <v>0</v>
      </c>
      <c r="J38" s="2">
        <f t="shared" si="0"/>
        <v>12</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012FA4-21AB-42C5-B568-865E96CE5AC0}">
  <sheetPr codeName="Feuil81"/>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88</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45</v>
      </c>
      <c r="G6" s="16"/>
      <c r="H6" s="15">
        <f>H38-I38</f>
        <v>15</v>
      </c>
      <c r="I6" s="16"/>
      <c r="J6" s="15">
        <f>J38-K38</f>
        <v>12</v>
      </c>
      <c r="K6" s="16"/>
      <c r="L6" s="5">
        <f>SUM(D6:K6)</f>
        <v>72</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45</v>
      </c>
      <c r="G8" s="2"/>
      <c r="H8" s="2">
        <v>15</v>
      </c>
      <c r="I8" s="2"/>
      <c r="J8" s="2">
        <v>12</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45</v>
      </c>
      <c r="G38" s="2">
        <f t="shared" si="0"/>
        <v>0</v>
      </c>
      <c r="H38" s="2">
        <f t="shared" si="0"/>
        <v>15</v>
      </c>
      <c r="I38" s="2">
        <f t="shared" si="0"/>
        <v>0</v>
      </c>
      <c r="J38" s="2">
        <f t="shared" si="0"/>
        <v>12</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E9454-FDDF-4945-A224-F5F101430B3E}">
  <sheetPr codeName="Feuil82"/>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89</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0</v>
      </c>
      <c r="G6" s="16"/>
      <c r="H6" s="15">
        <f>H38-I38</f>
        <v>33</v>
      </c>
      <c r="I6" s="16"/>
      <c r="J6" s="15">
        <f>J38-K38</f>
        <v>3</v>
      </c>
      <c r="K6" s="16"/>
      <c r="L6" s="5">
        <f>SUM(D6:K6)</f>
        <v>36</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c r="G8" s="2"/>
      <c r="H8" s="2">
        <v>33</v>
      </c>
      <c r="I8" s="2"/>
      <c r="J8" s="2">
        <v>3</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0</v>
      </c>
      <c r="G38" s="2">
        <f t="shared" si="0"/>
        <v>0</v>
      </c>
      <c r="H38" s="2">
        <f t="shared" si="0"/>
        <v>33</v>
      </c>
      <c r="I38" s="2">
        <f t="shared" si="0"/>
        <v>0</v>
      </c>
      <c r="J38" s="2">
        <f t="shared" si="0"/>
        <v>3</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1A0CC-8C85-4573-BED3-7C96B797F741}">
  <sheetPr codeName="Feuil83"/>
  <dimension ref="B1:L38"/>
  <sheetViews>
    <sheetView workbookViewId="0">
      <selection activeCell="A4" sqref="A4"/>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90</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9</v>
      </c>
      <c r="G6" s="16"/>
      <c r="H6" s="15">
        <f>H38-I38</f>
        <v>35</v>
      </c>
      <c r="I6" s="16"/>
      <c r="J6" s="15">
        <f>J38-K38</f>
        <v>0</v>
      </c>
      <c r="K6" s="16"/>
      <c r="L6" s="5">
        <f>SUM(D6:K6)</f>
        <v>44</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9</v>
      </c>
      <c r="G8" s="2"/>
      <c r="H8" s="2">
        <v>35</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9</v>
      </c>
      <c r="G38" s="2">
        <f t="shared" si="0"/>
        <v>0</v>
      </c>
      <c r="H38" s="2">
        <f t="shared" si="0"/>
        <v>35</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88B0E8-F35E-48E6-905B-27F5CFE59EA9}">
  <sheetPr codeName="Feuil84"/>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91</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9</v>
      </c>
      <c r="E6" s="16"/>
      <c r="F6" s="15">
        <f>F38-G38</f>
        <v>90</v>
      </c>
      <c r="G6" s="16"/>
      <c r="H6" s="15">
        <f>H38-I38</f>
        <v>411</v>
      </c>
      <c r="I6" s="16"/>
      <c r="J6" s="15">
        <f>J38-K38</f>
        <v>0</v>
      </c>
      <c r="K6" s="16"/>
      <c r="L6" s="5">
        <f>SUM(D6:K6)</f>
        <v>510</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9</v>
      </c>
      <c r="E8" s="2"/>
      <c r="F8" s="2">
        <v>90</v>
      </c>
      <c r="G8" s="2"/>
      <c r="H8" s="2">
        <v>411</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9</v>
      </c>
      <c r="E38" s="2">
        <f t="shared" si="0"/>
        <v>0</v>
      </c>
      <c r="F38" s="2">
        <f t="shared" si="0"/>
        <v>90</v>
      </c>
      <c r="G38" s="2">
        <f t="shared" si="0"/>
        <v>0</v>
      </c>
      <c r="H38" s="2">
        <f t="shared" si="0"/>
        <v>411</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4D9B1F-ABEF-4EA6-B065-51A701EFD34E}">
  <sheetPr codeName="Feuil85"/>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92</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69</v>
      </c>
      <c r="G6" s="16"/>
      <c r="H6" s="15">
        <f>H38-I38</f>
        <v>269</v>
      </c>
      <c r="I6" s="16"/>
      <c r="J6" s="15">
        <f>J38-K38</f>
        <v>0</v>
      </c>
      <c r="K6" s="16"/>
      <c r="L6" s="5">
        <f>SUM(D6:K6)</f>
        <v>338</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69</v>
      </c>
      <c r="G8" s="2"/>
      <c r="H8" s="2">
        <v>269</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69</v>
      </c>
      <c r="G38" s="2">
        <f t="shared" si="0"/>
        <v>0</v>
      </c>
      <c r="H38" s="2">
        <f t="shared" si="0"/>
        <v>269</v>
      </c>
      <c r="I38" s="2">
        <f t="shared" si="0"/>
        <v>0</v>
      </c>
      <c r="J38" s="2">
        <f t="shared" si="0"/>
        <v>0</v>
      </c>
      <c r="K38" s="2">
        <f t="shared" si="0"/>
        <v>0</v>
      </c>
    </row>
  </sheetData>
  <mergeCells count="44">
    <mergeCell ref="B7:C7"/>
    <mergeCell ref="B1:K1"/>
    <mergeCell ref="B3:K4"/>
    <mergeCell ref="B5:C5"/>
    <mergeCell ref="D5:E5"/>
    <mergeCell ref="F5:G5"/>
    <mergeCell ref="H5:I5"/>
    <mergeCell ref="J5:K5"/>
    <mergeCell ref="B6:C6"/>
    <mergeCell ref="D6:E6"/>
    <mergeCell ref="F6:G6"/>
    <mergeCell ref="H6:I6"/>
    <mergeCell ref="J6:K6"/>
    <mergeCell ref="B19:C19"/>
    <mergeCell ref="B8:C8"/>
    <mergeCell ref="B9:C9"/>
    <mergeCell ref="B10:C10"/>
    <mergeCell ref="B11:C11"/>
    <mergeCell ref="B12:C12"/>
    <mergeCell ref="B13:C13"/>
    <mergeCell ref="B14:C14"/>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38:C38"/>
    <mergeCell ref="B32:C32"/>
    <mergeCell ref="B33:C33"/>
    <mergeCell ref="B34:C34"/>
    <mergeCell ref="B35:C35"/>
    <mergeCell ref="B36:C36"/>
    <mergeCell ref="B37:C37"/>
  </mergeCells>
  <pageMargins left="0.7" right="0.7" top="0.75" bottom="0.75" header="0.3" footer="0.3"/>
  <drawing r:id="rId1"/>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3A3D19-8FE6-4C8E-A0BA-781DDAADFCB6}">
  <sheetPr codeName="Feuil86"/>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93</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30</v>
      </c>
      <c r="E6" s="16"/>
      <c r="F6" s="15">
        <f>F38-G38</f>
        <v>120</v>
      </c>
      <c r="G6" s="16"/>
      <c r="H6" s="15">
        <f>H38-I38</f>
        <v>65</v>
      </c>
      <c r="I6" s="16"/>
      <c r="J6" s="15">
        <f>J38-K38</f>
        <v>0</v>
      </c>
      <c r="K6" s="16"/>
      <c r="L6" s="5">
        <f>SUM(D6:K6)</f>
        <v>215</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30</v>
      </c>
      <c r="E8" s="2"/>
      <c r="F8" s="2">
        <v>120</v>
      </c>
      <c r="G8" s="2"/>
      <c r="H8" s="2">
        <v>65</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30</v>
      </c>
      <c r="E38" s="2">
        <f t="shared" si="0"/>
        <v>0</v>
      </c>
      <c r="F38" s="2">
        <f t="shared" si="0"/>
        <v>120</v>
      </c>
      <c r="G38" s="2">
        <f t="shared" si="0"/>
        <v>0</v>
      </c>
      <c r="H38" s="2">
        <f t="shared" si="0"/>
        <v>65</v>
      </c>
      <c r="I38" s="2">
        <f t="shared" si="0"/>
        <v>0</v>
      </c>
      <c r="J38" s="2">
        <f t="shared" si="0"/>
        <v>0</v>
      </c>
      <c r="K38" s="2">
        <f t="shared" si="0"/>
        <v>0</v>
      </c>
    </row>
  </sheetData>
  <mergeCells count="44">
    <mergeCell ref="B38:C38"/>
    <mergeCell ref="B32:C32"/>
    <mergeCell ref="B33:C33"/>
    <mergeCell ref="B34:C34"/>
    <mergeCell ref="B35:C35"/>
    <mergeCell ref="B36:C36"/>
    <mergeCell ref="B37:C37"/>
    <mergeCell ref="B31:C31"/>
    <mergeCell ref="B20:C20"/>
    <mergeCell ref="B21:C21"/>
    <mergeCell ref="B22:C22"/>
    <mergeCell ref="B23:C23"/>
    <mergeCell ref="B24:C24"/>
    <mergeCell ref="B25:C25"/>
    <mergeCell ref="B26:C26"/>
    <mergeCell ref="B27:C27"/>
    <mergeCell ref="B28:C28"/>
    <mergeCell ref="B29:C29"/>
    <mergeCell ref="B30:C30"/>
    <mergeCell ref="B19:C19"/>
    <mergeCell ref="B8:C8"/>
    <mergeCell ref="B9:C9"/>
    <mergeCell ref="B10:C10"/>
    <mergeCell ref="B11:C11"/>
    <mergeCell ref="B12:C12"/>
    <mergeCell ref="B13:C13"/>
    <mergeCell ref="B14:C14"/>
    <mergeCell ref="B15:C15"/>
    <mergeCell ref="B16:C16"/>
    <mergeCell ref="B17:C17"/>
    <mergeCell ref="B18:C18"/>
    <mergeCell ref="B7:C7"/>
    <mergeCell ref="B1:K1"/>
    <mergeCell ref="B3:K4"/>
    <mergeCell ref="B5:C5"/>
    <mergeCell ref="D5:E5"/>
    <mergeCell ref="F5:G5"/>
    <mergeCell ref="H5:I5"/>
    <mergeCell ref="J5:K5"/>
    <mergeCell ref="B6:C6"/>
    <mergeCell ref="D6:E6"/>
    <mergeCell ref="F6:G6"/>
    <mergeCell ref="H6:I6"/>
    <mergeCell ref="J6:K6"/>
  </mergeCells>
  <pageMargins left="0.7" right="0.7" top="0.75" bottom="0.75" header="0.3" footer="0.3"/>
  <drawing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0E169E-9468-47B1-B913-165C26FC862D}">
  <sheetPr codeName="Feuil87"/>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94</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12</v>
      </c>
      <c r="E6" s="16"/>
      <c r="F6" s="15">
        <f>F38-G38</f>
        <v>30</v>
      </c>
      <c r="G6" s="16"/>
      <c r="H6" s="15">
        <f>H38-I38</f>
        <v>125</v>
      </c>
      <c r="I6" s="16"/>
      <c r="J6" s="15">
        <f>J38-K38</f>
        <v>0</v>
      </c>
      <c r="K6" s="16"/>
      <c r="L6" s="5">
        <f>SUM(D6:K6)</f>
        <v>167</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12</v>
      </c>
      <c r="E8" s="2"/>
      <c r="F8" s="2">
        <v>30</v>
      </c>
      <c r="G8" s="2"/>
      <c r="H8" s="2">
        <v>125</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12</v>
      </c>
      <c r="E38" s="2">
        <f t="shared" si="0"/>
        <v>0</v>
      </c>
      <c r="F38" s="2">
        <f t="shared" si="0"/>
        <v>30</v>
      </c>
      <c r="G38" s="2">
        <f t="shared" si="0"/>
        <v>0</v>
      </c>
      <c r="H38" s="2">
        <f t="shared" si="0"/>
        <v>125</v>
      </c>
      <c r="I38" s="2">
        <f t="shared" si="0"/>
        <v>0</v>
      </c>
      <c r="J38" s="2">
        <f t="shared" si="0"/>
        <v>0</v>
      </c>
      <c r="K38" s="2">
        <f t="shared" si="0"/>
        <v>0</v>
      </c>
    </row>
  </sheetData>
  <mergeCells count="44">
    <mergeCell ref="B38:C38"/>
    <mergeCell ref="B32:C32"/>
    <mergeCell ref="B33:C33"/>
    <mergeCell ref="B34:C34"/>
    <mergeCell ref="B35:C35"/>
    <mergeCell ref="B36:C36"/>
    <mergeCell ref="B37:C37"/>
    <mergeCell ref="B31:C31"/>
    <mergeCell ref="B20:C20"/>
    <mergeCell ref="B21:C21"/>
    <mergeCell ref="B22:C22"/>
    <mergeCell ref="B23:C23"/>
    <mergeCell ref="B24:C24"/>
    <mergeCell ref="B25:C25"/>
    <mergeCell ref="B26:C26"/>
    <mergeCell ref="B27:C27"/>
    <mergeCell ref="B28:C28"/>
    <mergeCell ref="B29:C29"/>
    <mergeCell ref="B30:C30"/>
    <mergeCell ref="B19:C19"/>
    <mergeCell ref="B8:C8"/>
    <mergeCell ref="B9:C9"/>
    <mergeCell ref="B10:C10"/>
    <mergeCell ref="B11:C11"/>
    <mergeCell ref="B12:C12"/>
    <mergeCell ref="B13:C13"/>
    <mergeCell ref="B14:C14"/>
    <mergeCell ref="B15:C15"/>
    <mergeCell ref="B16:C16"/>
    <mergeCell ref="B17:C17"/>
    <mergeCell ref="B18:C18"/>
    <mergeCell ref="B7:C7"/>
    <mergeCell ref="B1:K1"/>
    <mergeCell ref="B3:K4"/>
    <mergeCell ref="B5:C5"/>
    <mergeCell ref="D5:E5"/>
    <mergeCell ref="F5:G5"/>
    <mergeCell ref="H5:I5"/>
    <mergeCell ref="J5:K5"/>
    <mergeCell ref="B6:C6"/>
    <mergeCell ref="D6:E6"/>
    <mergeCell ref="F6:G6"/>
    <mergeCell ref="H6:I6"/>
    <mergeCell ref="J6:K6"/>
  </mergeCells>
  <pageMargins left="0.7" right="0.7" top="0.75" bottom="0.75" header="0.3" footer="0.3"/>
  <drawing r:id="rId1"/>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2DB49-41BE-4DE3-B42B-BD6240715052}">
  <sheetPr codeName="Feuil88"/>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95</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3</v>
      </c>
      <c r="E6" s="16"/>
      <c r="F6" s="15">
        <f>F38-G38</f>
        <v>24</v>
      </c>
      <c r="G6" s="16"/>
      <c r="H6" s="15">
        <f>H38-I38</f>
        <v>231</v>
      </c>
      <c r="I6" s="16"/>
      <c r="J6" s="15">
        <f>J38-K38</f>
        <v>3</v>
      </c>
      <c r="K6" s="16"/>
      <c r="L6" s="5">
        <f>SUM(D6:K6)</f>
        <v>261</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3</v>
      </c>
      <c r="E8" s="2"/>
      <c r="F8" s="2">
        <v>24</v>
      </c>
      <c r="G8" s="2"/>
      <c r="H8" s="2">
        <v>231</v>
      </c>
      <c r="I8" s="2"/>
      <c r="J8" s="2">
        <v>3</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3</v>
      </c>
      <c r="E38" s="2">
        <f t="shared" si="0"/>
        <v>0</v>
      </c>
      <c r="F38" s="2">
        <f t="shared" si="0"/>
        <v>24</v>
      </c>
      <c r="G38" s="2">
        <f t="shared" si="0"/>
        <v>0</v>
      </c>
      <c r="H38" s="2">
        <f t="shared" si="0"/>
        <v>231</v>
      </c>
      <c r="I38" s="2">
        <f t="shared" si="0"/>
        <v>0</v>
      </c>
      <c r="J38" s="2">
        <f t="shared" si="0"/>
        <v>3</v>
      </c>
      <c r="K38" s="2">
        <f t="shared" si="0"/>
        <v>0</v>
      </c>
    </row>
  </sheetData>
  <mergeCells count="44">
    <mergeCell ref="B38:C38"/>
    <mergeCell ref="B32:C32"/>
    <mergeCell ref="B33:C33"/>
    <mergeCell ref="B34:C34"/>
    <mergeCell ref="B35:C35"/>
    <mergeCell ref="B36:C36"/>
    <mergeCell ref="B37:C37"/>
    <mergeCell ref="B31:C31"/>
    <mergeCell ref="B20:C20"/>
    <mergeCell ref="B21:C21"/>
    <mergeCell ref="B22:C22"/>
    <mergeCell ref="B23:C23"/>
    <mergeCell ref="B24:C24"/>
    <mergeCell ref="B25:C25"/>
    <mergeCell ref="B26:C26"/>
    <mergeCell ref="B27:C27"/>
    <mergeCell ref="B28:C28"/>
    <mergeCell ref="B29:C29"/>
    <mergeCell ref="B30:C30"/>
    <mergeCell ref="B19:C19"/>
    <mergeCell ref="B8:C8"/>
    <mergeCell ref="B9:C9"/>
    <mergeCell ref="B10:C10"/>
    <mergeCell ref="B11:C11"/>
    <mergeCell ref="B12:C12"/>
    <mergeCell ref="B13:C13"/>
    <mergeCell ref="B14:C14"/>
    <mergeCell ref="B15:C15"/>
    <mergeCell ref="B16:C16"/>
    <mergeCell ref="B17:C17"/>
    <mergeCell ref="B18:C18"/>
    <mergeCell ref="B7:C7"/>
    <mergeCell ref="B1:K1"/>
    <mergeCell ref="B3:K4"/>
    <mergeCell ref="B5:C5"/>
    <mergeCell ref="D5:E5"/>
    <mergeCell ref="F5:G5"/>
    <mergeCell ref="H5:I5"/>
    <mergeCell ref="J5:K5"/>
    <mergeCell ref="B6:C6"/>
    <mergeCell ref="D6:E6"/>
    <mergeCell ref="F6:G6"/>
    <mergeCell ref="H6:I6"/>
    <mergeCell ref="J6:K6"/>
  </mergeCells>
  <pageMargins left="0.7" right="0.7" top="0.75" bottom="0.75" header="0.3" footer="0.3"/>
  <drawing r:id="rId1"/>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519B0-1E43-4F20-B9F3-1B3A3AE1B9D9}">
  <sheetPr codeName="Feuil89"/>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96</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15</v>
      </c>
      <c r="E6" s="16"/>
      <c r="F6" s="15">
        <f>F38-G38</f>
        <v>186</v>
      </c>
      <c r="G6" s="16"/>
      <c r="H6" s="15">
        <f>H38-I38</f>
        <v>236</v>
      </c>
      <c r="I6" s="16"/>
      <c r="J6" s="15">
        <f>J38-K38</f>
        <v>0</v>
      </c>
      <c r="K6" s="16"/>
      <c r="L6" s="5">
        <f>SUM(D6:K6)</f>
        <v>437</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15</v>
      </c>
      <c r="E8" s="2"/>
      <c r="F8" s="2">
        <v>186</v>
      </c>
      <c r="G8" s="2"/>
      <c r="H8" s="2">
        <v>236</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15</v>
      </c>
      <c r="E38" s="2">
        <f t="shared" si="0"/>
        <v>0</v>
      </c>
      <c r="F38" s="2">
        <f t="shared" si="0"/>
        <v>186</v>
      </c>
      <c r="G38" s="2">
        <f t="shared" si="0"/>
        <v>0</v>
      </c>
      <c r="H38" s="2">
        <f t="shared" si="0"/>
        <v>236</v>
      </c>
      <c r="I38" s="2">
        <f t="shared" si="0"/>
        <v>0</v>
      </c>
      <c r="J38" s="2">
        <f t="shared" si="0"/>
        <v>0</v>
      </c>
      <c r="K38" s="2">
        <f t="shared" si="0"/>
        <v>0</v>
      </c>
    </row>
  </sheetData>
  <mergeCells count="44">
    <mergeCell ref="B38:C38"/>
    <mergeCell ref="B32:C32"/>
    <mergeCell ref="B33:C33"/>
    <mergeCell ref="B34:C34"/>
    <mergeCell ref="B35:C35"/>
    <mergeCell ref="B36:C36"/>
    <mergeCell ref="B37:C37"/>
    <mergeCell ref="B31:C31"/>
    <mergeCell ref="B20:C20"/>
    <mergeCell ref="B21:C21"/>
    <mergeCell ref="B22:C22"/>
    <mergeCell ref="B23:C23"/>
    <mergeCell ref="B24:C24"/>
    <mergeCell ref="B25:C25"/>
    <mergeCell ref="B26:C26"/>
    <mergeCell ref="B27:C27"/>
    <mergeCell ref="B28:C28"/>
    <mergeCell ref="B29:C29"/>
    <mergeCell ref="B30:C30"/>
    <mergeCell ref="B19:C19"/>
    <mergeCell ref="B8:C8"/>
    <mergeCell ref="B9:C9"/>
    <mergeCell ref="B10:C10"/>
    <mergeCell ref="B11:C11"/>
    <mergeCell ref="B12:C12"/>
    <mergeCell ref="B13:C13"/>
    <mergeCell ref="B14:C14"/>
    <mergeCell ref="B15:C15"/>
    <mergeCell ref="B16:C16"/>
    <mergeCell ref="B17:C17"/>
    <mergeCell ref="B18:C18"/>
    <mergeCell ref="B7:C7"/>
    <mergeCell ref="B1:K1"/>
    <mergeCell ref="B3:K4"/>
    <mergeCell ref="B5:C5"/>
    <mergeCell ref="D5:E5"/>
    <mergeCell ref="F5:G5"/>
    <mergeCell ref="H5:I5"/>
    <mergeCell ref="J5:K5"/>
    <mergeCell ref="B6:C6"/>
    <mergeCell ref="D6:E6"/>
    <mergeCell ref="F6:G6"/>
    <mergeCell ref="H6:I6"/>
    <mergeCell ref="J6:K6"/>
  </mergeCells>
  <pageMargins left="0.7" right="0.7" top="0.75" bottom="0.75" header="0.3" footer="0.3"/>
  <drawing r:id="rId1"/>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0364A-32C4-4EF5-8383-F66A83B24BA2}">
  <sheetPr codeName="Feuil90"/>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97</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48</v>
      </c>
      <c r="E6" s="16"/>
      <c r="F6" s="15">
        <f>F38-G38</f>
        <v>533</v>
      </c>
      <c r="G6" s="16"/>
      <c r="H6" s="15">
        <f>H38-I38</f>
        <v>24</v>
      </c>
      <c r="I6" s="16"/>
      <c r="J6" s="15">
        <f>J38-K38</f>
        <v>0</v>
      </c>
      <c r="K6" s="16"/>
      <c r="L6" s="5">
        <f>SUM(D6:K6)</f>
        <v>605</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48</v>
      </c>
      <c r="E8" s="2"/>
      <c r="F8" s="2">
        <v>533</v>
      </c>
      <c r="G8" s="2"/>
      <c r="H8" s="2">
        <v>24</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48</v>
      </c>
      <c r="E38" s="2">
        <f t="shared" si="0"/>
        <v>0</v>
      </c>
      <c r="F38" s="2">
        <f t="shared" si="0"/>
        <v>533</v>
      </c>
      <c r="G38" s="2">
        <f t="shared" si="0"/>
        <v>0</v>
      </c>
      <c r="H38" s="2">
        <f t="shared" si="0"/>
        <v>24</v>
      </c>
      <c r="I38" s="2">
        <f t="shared" si="0"/>
        <v>0</v>
      </c>
      <c r="J38" s="2">
        <f t="shared" si="0"/>
        <v>0</v>
      </c>
      <c r="K38" s="2">
        <f t="shared" si="0"/>
        <v>0</v>
      </c>
    </row>
  </sheetData>
  <mergeCells count="44">
    <mergeCell ref="B38:C38"/>
    <mergeCell ref="B32:C32"/>
    <mergeCell ref="B33:C33"/>
    <mergeCell ref="B34:C34"/>
    <mergeCell ref="B35:C35"/>
    <mergeCell ref="B36:C36"/>
    <mergeCell ref="B37:C37"/>
    <mergeCell ref="B31:C31"/>
    <mergeCell ref="B20:C20"/>
    <mergeCell ref="B21:C21"/>
    <mergeCell ref="B22:C22"/>
    <mergeCell ref="B23:C23"/>
    <mergeCell ref="B24:C24"/>
    <mergeCell ref="B25:C25"/>
    <mergeCell ref="B26:C26"/>
    <mergeCell ref="B27:C27"/>
    <mergeCell ref="B28:C28"/>
    <mergeCell ref="B29:C29"/>
    <mergeCell ref="B30:C30"/>
    <mergeCell ref="B19:C19"/>
    <mergeCell ref="B8:C8"/>
    <mergeCell ref="B9:C9"/>
    <mergeCell ref="B10:C10"/>
    <mergeCell ref="B11:C11"/>
    <mergeCell ref="B12:C12"/>
    <mergeCell ref="B13:C13"/>
    <mergeCell ref="B14:C14"/>
    <mergeCell ref="B15:C15"/>
    <mergeCell ref="B16:C16"/>
    <mergeCell ref="B17:C17"/>
    <mergeCell ref="B18:C18"/>
    <mergeCell ref="B7:C7"/>
    <mergeCell ref="B1:K1"/>
    <mergeCell ref="B3:K4"/>
    <mergeCell ref="B5:C5"/>
    <mergeCell ref="D5:E5"/>
    <mergeCell ref="F5:G5"/>
    <mergeCell ref="H5:I5"/>
    <mergeCell ref="J5:K5"/>
    <mergeCell ref="B6:C6"/>
    <mergeCell ref="D6:E6"/>
    <mergeCell ref="F6:G6"/>
    <mergeCell ref="H6:I6"/>
    <mergeCell ref="J6:K6"/>
  </mergeCells>
  <pageMargins left="0.7" right="0.7" top="0.75" bottom="0.75" header="0.3" footer="0.3"/>
  <drawing r:id="rId1"/>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5A3F6-2A79-4C71-9903-465FE6C9C0BF}">
  <sheetPr codeName="Feuil91"/>
  <dimension ref="B1:L38"/>
  <sheetViews>
    <sheetView workbookViewId="0">
      <selection activeCell="A3" sqref="A3"/>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98</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147</v>
      </c>
      <c r="E6" s="16"/>
      <c r="F6" s="15">
        <f>F38-G38</f>
        <v>213</v>
      </c>
      <c r="G6" s="16"/>
      <c r="H6" s="15">
        <f>H38-I38</f>
        <v>65</v>
      </c>
      <c r="I6" s="16"/>
      <c r="J6" s="15">
        <f>J38-K38</f>
        <v>72</v>
      </c>
      <c r="K6" s="16"/>
      <c r="L6" s="5">
        <f>SUM(D6:K6)</f>
        <v>497</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v>147</v>
      </c>
      <c r="E8" s="2"/>
      <c r="F8" s="2">
        <v>213</v>
      </c>
      <c r="G8" s="2"/>
      <c r="H8" s="2">
        <v>65</v>
      </c>
      <c r="I8" s="2"/>
      <c r="J8" s="2">
        <v>72</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147</v>
      </c>
      <c r="E38" s="2">
        <f t="shared" si="0"/>
        <v>0</v>
      </c>
      <c r="F38" s="2">
        <f t="shared" si="0"/>
        <v>213</v>
      </c>
      <c r="G38" s="2">
        <f t="shared" si="0"/>
        <v>0</v>
      </c>
      <c r="H38" s="2">
        <f t="shared" si="0"/>
        <v>65</v>
      </c>
      <c r="I38" s="2">
        <f t="shared" si="0"/>
        <v>0</v>
      </c>
      <c r="J38" s="2">
        <f t="shared" si="0"/>
        <v>72</v>
      </c>
      <c r="K38" s="2">
        <f t="shared" si="0"/>
        <v>0</v>
      </c>
    </row>
  </sheetData>
  <mergeCells count="44">
    <mergeCell ref="B38:C38"/>
    <mergeCell ref="B32:C32"/>
    <mergeCell ref="B33:C33"/>
    <mergeCell ref="B34:C34"/>
    <mergeCell ref="B35:C35"/>
    <mergeCell ref="B36:C36"/>
    <mergeCell ref="B37:C37"/>
    <mergeCell ref="B31:C31"/>
    <mergeCell ref="B20:C20"/>
    <mergeCell ref="B21:C21"/>
    <mergeCell ref="B22:C22"/>
    <mergeCell ref="B23:C23"/>
    <mergeCell ref="B24:C24"/>
    <mergeCell ref="B25:C25"/>
    <mergeCell ref="B26:C26"/>
    <mergeCell ref="B27:C27"/>
    <mergeCell ref="B28:C28"/>
    <mergeCell ref="B29:C29"/>
    <mergeCell ref="B30:C30"/>
    <mergeCell ref="B19:C19"/>
    <mergeCell ref="B8:C8"/>
    <mergeCell ref="B9:C9"/>
    <mergeCell ref="B10:C10"/>
    <mergeCell ref="B11:C11"/>
    <mergeCell ref="B12:C12"/>
    <mergeCell ref="B13:C13"/>
    <mergeCell ref="B14:C14"/>
    <mergeCell ref="B15:C15"/>
    <mergeCell ref="B16:C16"/>
    <mergeCell ref="B17:C17"/>
    <mergeCell ref="B18:C18"/>
    <mergeCell ref="B7:C7"/>
    <mergeCell ref="B1:K1"/>
    <mergeCell ref="B3:K4"/>
    <mergeCell ref="B5:C5"/>
    <mergeCell ref="D5:E5"/>
    <mergeCell ref="F5:G5"/>
    <mergeCell ref="H5:I5"/>
    <mergeCell ref="J5:K5"/>
    <mergeCell ref="B6:C6"/>
    <mergeCell ref="D6:E6"/>
    <mergeCell ref="F6:G6"/>
    <mergeCell ref="H6:I6"/>
    <mergeCell ref="J6:K6"/>
  </mergeCells>
  <pageMargins left="0.7" right="0.7" top="0.75" bottom="0.75" header="0.3" footer="0.3"/>
  <drawing r:id="rId1"/>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CFACC3-D693-47EC-BAD9-1D017753DBBD}">
  <sheetPr codeName="Feuil92"/>
  <dimension ref="B1:L38"/>
  <sheetViews>
    <sheetView workbookViewId="0">
      <selection activeCell="A4" sqref="A4"/>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102</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111</v>
      </c>
      <c r="G6" s="16"/>
      <c r="H6" s="15">
        <f>H38-I38</f>
        <v>18</v>
      </c>
      <c r="I6" s="16"/>
      <c r="J6" s="15">
        <f>J38-K38</f>
        <v>0</v>
      </c>
      <c r="K6" s="16"/>
      <c r="L6" s="5">
        <f>SUM(D6:K6)</f>
        <v>129</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v>111</v>
      </c>
      <c r="G8" s="2"/>
      <c r="H8" s="2">
        <v>18</v>
      </c>
      <c r="I8" s="2"/>
      <c r="J8" s="2"/>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111</v>
      </c>
      <c r="G38" s="2">
        <f t="shared" si="0"/>
        <v>0</v>
      </c>
      <c r="H38" s="2">
        <f t="shared" si="0"/>
        <v>18</v>
      </c>
      <c r="I38" s="2">
        <f t="shared" si="0"/>
        <v>0</v>
      </c>
      <c r="J38" s="2">
        <f t="shared" si="0"/>
        <v>0</v>
      </c>
      <c r="K38" s="2">
        <f t="shared" si="0"/>
        <v>0</v>
      </c>
    </row>
  </sheetData>
  <mergeCells count="44">
    <mergeCell ref="B38:C38"/>
    <mergeCell ref="B32:C32"/>
    <mergeCell ref="B33:C33"/>
    <mergeCell ref="B34:C34"/>
    <mergeCell ref="B35:C35"/>
    <mergeCell ref="B36:C36"/>
    <mergeCell ref="B37:C37"/>
    <mergeCell ref="B31:C31"/>
    <mergeCell ref="B20:C20"/>
    <mergeCell ref="B21:C21"/>
    <mergeCell ref="B22:C22"/>
    <mergeCell ref="B23:C23"/>
    <mergeCell ref="B24:C24"/>
    <mergeCell ref="B25:C25"/>
    <mergeCell ref="B26:C26"/>
    <mergeCell ref="B27:C27"/>
    <mergeCell ref="B28:C28"/>
    <mergeCell ref="B29:C29"/>
    <mergeCell ref="B30:C30"/>
    <mergeCell ref="B19:C19"/>
    <mergeCell ref="B8:C8"/>
    <mergeCell ref="B9:C9"/>
    <mergeCell ref="B10:C10"/>
    <mergeCell ref="B11:C11"/>
    <mergeCell ref="B12:C12"/>
    <mergeCell ref="B13:C13"/>
    <mergeCell ref="B14:C14"/>
    <mergeCell ref="B15:C15"/>
    <mergeCell ref="B16:C16"/>
    <mergeCell ref="B17:C17"/>
    <mergeCell ref="B18:C18"/>
    <mergeCell ref="B7:C7"/>
    <mergeCell ref="B1:K1"/>
    <mergeCell ref="B3:K4"/>
    <mergeCell ref="B5:C5"/>
    <mergeCell ref="D5:E5"/>
    <mergeCell ref="F5:G5"/>
    <mergeCell ref="H5:I5"/>
    <mergeCell ref="J5:K5"/>
    <mergeCell ref="B6:C6"/>
    <mergeCell ref="D6:E6"/>
    <mergeCell ref="F6:G6"/>
    <mergeCell ref="H6:I6"/>
    <mergeCell ref="J6:K6"/>
  </mergeCells>
  <pageMargins left="0.7" right="0.7" top="0.75" bottom="0.75" header="0.3" footer="0.3"/>
  <drawing r:id="rId1"/>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C30464-F340-42CF-B10A-E640D6A0CD2C}">
  <sheetPr codeName="Feuil93"/>
  <dimension ref="B1:L38"/>
  <sheetViews>
    <sheetView workbookViewId="0">
      <selection activeCell="Q6" sqref="Q6"/>
    </sheetView>
  </sheetViews>
  <sheetFormatPr baseColWidth="10" defaultRowHeight="15" x14ac:dyDescent="0.25"/>
  <cols>
    <col min="5" max="5" width="12.28515625" bestFit="1" customWidth="1"/>
  </cols>
  <sheetData>
    <row r="1" spans="2:12" ht="33.75" x14ac:dyDescent="0.5">
      <c r="B1" s="12" t="s">
        <v>4</v>
      </c>
      <c r="C1" s="12"/>
      <c r="D1" s="12"/>
      <c r="E1" s="12"/>
      <c r="F1" s="12"/>
      <c r="G1" s="12"/>
      <c r="H1" s="12"/>
      <c r="I1" s="12"/>
      <c r="J1" s="12"/>
      <c r="K1" s="12"/>
    </row>
    <row r="3" spans="2:12" x14ac:dyDescent="0.25">
      <c r="B3" s="20" t="s">
        <v>11</v>
      </c>
      <c r="C3" s="21"/>
      <c r="D3" s="21"/>
      <c r="E3" s="21"/>
      <c r="F3" s="21"/>
      <c r="G3" s="21"/>
      <c r="H3" s="21"/>
      <c r="I3" s="21"/>
      <c r="J3" s="21"/>
      <c r="K3" s="22"/>
    </row>
    <row r="4" spans="2:12" x14ac:dyDescent="0.25">
      <c r="B4" s="23"/>
      <c r="C4" s="24"/>
      <c r="D4" s="24"/>
      <c r="E4" s="24"/>
      <c r="F4" s="24"/>
      <c r="G4" s="24"/>
      <c r="H4" s="24"/>
      <c r="I4" s="24"/>
      <c r="J4" s="24"/>
      <c r="K4" s="25"/>
    </row>
    <row r="5" spans="2:12" ht="26.25" x14ac:dyDescent="0.35">
      <c r="B5" s="18" t="s">
        <v>5</v>
      </c>
      <c r="C5" s="19"/>
      <c r="D5" s="15" t="s">
        <v>6</v>
      </c>
      <c r="E5" s="17"/>
      <c r="F5" s="15" t="s">
        <v>7</v>
      </c>
      <c r="G5" s="17"/>
      <c r="H5" s="15" t="s">
        <v>8</v>
      </c>
      <c r="I5" s="17"/>
      <c r="J5" s="15" t="s">
        <v>9</v>
      </c>
      <c r="K5" s="17"/>
      <c r="L5" s="6" t="s">
        <v>10</v>
      </c>
    </row>
    <row r="6" spans="2:12" ht="26.25" x14ac:dyDescent="0.35">
      <c r="B6" s="13" t="s">
        <v>3</v>
      </c>
      <c r="C6" s="14"/>
      <c r="D6" s="15">
        <f>D38-E38</f>
        <v>0</v>
      </c>
      <c r="E6" s="16"/>
      <c r="F6" s="15">
        <f>F38-G38</f>
        <v>0</v>
      </c>
      <c r="G6" s="16"/>
      <c r="H6" s="15">
        <f>H38-I38</f>
        <v>0</v>
      </c>
      <c r="I6" s="16"/>
      <c r="J6" s="15">
        <f>J38-K38</f>
        <v>18</v>
      </c>
      <c r="K6" s="16"/>
      <c r="L6" s="5">
        <f>SUM(D6:K6)</f>
        <v>18</v>
      </c>
    </row>
    <row r="7" spans="2:12" x14ac:dyDescent="0.25">
      <c r="B7" s="18" t="s">
        <v>0</v>
      </c>
      <c r="C7" s="19"/>
      <c r="D7" s="1" t="s">
        <v>1</v>
      </c>
      <c r="E7" s="1" t="s">
        <v>2</v>
      </c>
      <c r="F7" s="1" t="s">
        <v>1</v>
      </c>
      <c r="G7" s="1" t="s">
        <v>2</v>
      </c>
      <c r="H7" s="1" t="s">
        <v>1</v>
      </c>
      <c r="I7" s="1" t="s">
        <v>2</v>
      </c>
      <c r="J7" s="1" t="s">
        <v>1</v>
      </c>
      <c r="K7" s="1" t="s">
        <v>2</v>
      </c>
    </row>
    <row r="8" spans="2:12" x14ac:dyDescent="0.25">
      <c r="B8" s="26">
        <v>43922</v>
      </c>
      <c r="C8" s="27"/>
      <c r="D8" s="2"/>
      <c r="E8" s="2"/>
      <c r="F8" s="2"/>
      <c r="G8" s="2"/>
      <c r="H8" s="2"/>
      <c r="I8" s="2"/>
      <c r="J8" s="2">
        <v>18</v>
      </c>
      <c r="K8" s="2"/>
    </row>
    <row r="9" spans="2:12" x14ac:dyDescent="0.25">
      <c r="B9" s="26">
        <v>43923</v>
      </c>
      <c r="C9" s="27"/>
      <c r="D9" s="2"/>
      <c r="E9" s="2"/>
      <c r="F9" s="2"/>
      <c r="G9" s="2"/>
      <c r="H9" s="2"/>
      <c r="I9" s="2"/>
      <c r="J9" s="2"/>
      <c r="K9" s="2"/>
    </row>
    <row r="10" spans="2:12" x14ac:dyDescent="0.25">
      <c r="B10" s="26">
        <v>43924</v>
      </c>
      <c r="C10" s="27"/>
      <c r="D10" s="2"/>
      <c r="E10" s="2"/>
      <c r="F10" s="2"/>
      <c r="G10" s="2"/>
      <c r="H10" s="2"/>
      <c r="I10" s="2"/>
      <c r="J10" s="2"/>
      <c r="K10" s="2"/>
    </row>
    <row r="11" spans="2:12" x14ac:dyDescent="0.25">
      <c r="B11" s="26">
        <v>43925</v>
      </c>
      <c r="C11" s="27"/>
      <c r="D11" s="2"/>
      <c r="E11" s="2"/>
      <c r="F11" s="2"/>
      <c r="G11" s="2"/>
      <c r="H11" s="2"/>
      <c r="I11" s="2"/>
      <c r="J11" s="2"/>
      <c r="K11" s="2"/>
    </row>
    <row r="12" spans="2:12" x14ac:dyDescent="0.25">
      <c r="B12" s="26">
        <v>43926</v>
      </c>
      <c r="C12" s="27"/>
      <c r="D12" s="2"/>
      <c r="E12" s="2"/>
      <c r="F12" s="2"/>
      <c r="G12" s="2"/>
      <c r="H12" s="2"/>
      <c r="I12" s="2"/>
      <c r="J12" s="2"/>
      <c r="K12" s="2"/>
    </row>
    <row r="13" spans="2:12" x14ac:dyDescent="0.25">
      <c r="B13" s="26">
        <v>43927</v>
      </c>
      <c r="C13" s="27"/>
      <c r="D13" s="2"/>
      <c r="E13" s="2"/>
      <c r="F13" s="2"/>
      <c r="G13" s="2"/>
      <c r="H13" s="2"/>
      <c r="I13" s="2"/>
      <c r="J13" s="2"/>
      <c r="K13" s="2"/>
    </row>
    <row r="14" spans="2:12" x14ac:dyDescent="0.25">
      <c r="B14" s="26">
        <v>43928</v>
      </c>
      <c r="C14" s="27"/>
      <c r="D14" s="2"/>
      <c r="E14" s="2"/>
      <c r="F14" s="2"/>
      <c r="G14" s="2"/>
      <c r="H14" s="2"/>
      <c r="I14" s="2"/>
      <c r="J14" s="2"/>
      <c r="K14" s="2"/>
    </row>
    <row r="15" spans="2:12" x14ac:dyDescent="0.25">
      <c r="B15" s="26">
        <v>43929</v>
      </c>
      <c r="C15" s="27"/>
      <c r="D15" s="2"/>
      <c r="E15" s="2"/>
      <c r="F15" s="2"/>
      <c r="G15" s="2"/>
      <c r="H15" s="2"/>
      <c r="I15" s="2"/>
      <c r="J15" s="2"/>
      <c r="K15" s="2"/>
    </row>
    <row r="16" spans="2:12" x14ac:dyDescent="0.25">
      <c r="B16" s="26">
        <v>43930</v>
      </c>
      <c r="C16" s="27"/>
      <c r="D16" s="2"/>
      <c r="E16" s="2"/>
      <c r="F16" s="2"/>
      <c r="G16" s="2"/>
      <c r="H16" s="2"/>
      <c r="I16" s="2"/>
      <c r="J16" s="2"/>
      <c r="K16" s="2"/>
    </row>
    <row r="17" spans="2:11" x14ac:dyDescent="0.25">
      <c r="B17" s="26">
        <v>43931</v>
      </c>
      <c r="C17" s="27"/>
      <c r="D17" s="2"/>
      <c r="E17" s="2"/>
      <c r="F17" s="2"/>
      <c r="G17" s="2"/>
      <c r="H17" s="2"/>
      <c r="I17" s="2"/>
      <c r="J17" s="2"/>
      <c r="K17" s="2"/>
    </row>
    <row r="18" spans="2:11" x14ac:dyDescent="0.25">
      <c r="B18" s="26">
        <v>43932</v>
      </c>
      <c r="C18" s="27"/>
      <c r="D18" s="2"/>
      <c r="E18" s="2"/>
      <c r="F18" s="2"/>
      <c r="G18" s="2"/>
      <c r="H18" s="2"/>
      <c r="I18" s="2"/>
      <c r="J18" s="2"/>
      <c r="K18" s="2"/>
    </row>
    <row r="19" spans="2:11" x14ac:dyDescent="0.25">
      <c r="B19" s="26">
        <v>43933</v>
      </c>
      <c r="C19" s="27"/>
      <c r="D19" s="2"/>
      <c r="E19" s="2"/>
      <c r="F19" s="2"/>
      <c r="G19" s="2"/>
      <c r="H19" s="2"/>
      <c r="I19" s="2"/>
      <c r="J19" s="2"/>
      <c r="K19" s="2"/>
    </row>
    <row r="20" spans="2:11" x14ac:dyDescent="0.25">
      <c r="B20" s="26">
        <v>43934</v>
      </c>
      <c r="C20" s="27"/>
      <c r="D20" s="2"/>
      <c r="E20" s="2"/>
      <c r="F20" s="2"/>
      <c r="G20" s="2"/>
      <c r="H20" s="2"/>
      <c r="I20" s="2"/>
      <c r="J20" s="2"/>
      <c r="K20" s="2"/>
    </row>
    <row r="21" spans="2:11" x14ac:dyDescent="0.25">
      <c r="B21" s="26">
        <v>43935</v>
      </c>
      <c r="C21" s="27"/>
      <c r="D21" s="2"/>
      <c r="E21" s="2"/>
      <c r="F21" s="2"/>
      <c r="G21" s="2"/>
      <c r="H21" s="2"/>
      <c r="I21" s="2"/>
      <c r="J21" s="2"/>
      <c r="K21" s="2"/>
    </row>
    <row r="22" spans="2:11" x14ac:dyDescent="0.25">
      <c r="B22" s="26">
        <v>43936</v>
      </c>
      <c r="C22" s="27"/>
      <c r="D22" s="2"/>
      <c r="E22" s="2"/>
      <c r="F22" s="2"/>
      <c r="G22" s="2"/>
      <c r="H22" s="2"/>
      <c r="I22" s="2"/>
      <c r="J22" s="2"/>
      <c r="K22" s="2"/>
    </row>
    <row r="23" spans="2:11" x14ac:dyDescent="0.25">
      <c r="B23" s="26">
        <v>43937</v>
      </c>
      <c r="C23" s="27"/>
      <c r="D23" s="2"/>
      <c r="E23" s="2"/>
      <c r="F23" s="2"/>
      <c r="G23" s="2"/>
      <c r="H23" s="2"/>
      <c r="I23" s="2"/>
      <c r="J23" s="2"/>
      <c r="K23" s="2"/>
    </row>
    <row r="24" spans="2:11" x14ac:dyDescent="0.25">
      <c r="B24" s="26">
        <v>43938</v>
      </c>
      <c r="C24" s="27"/>
      <c r="D24" s="2"/>
      <c r="E24" s="2"/>
      <c r="F24" s="2"/>
      <c r="G24" s="2"/>
      <c r="H24" s="2"/>
      <c r="I24" s="2"/>
      <c r="J24" s="2"/>
      <c r="K24" s="2"/>
    </row>
    <row r="25" spans="2:11" x14ac:dyDescent="0.25">
      <c r="B25" s="26">
        <v>43939</v>
      </c>
      <c r="C25" s="27"/>
      <c r="D25" s="2"/>
      <c r="E25" s="2"/>
      <c r="F25" s="2"/>
      <c r="G25" s="2"/>
      <c r="H25" s="2"/>
      <c r="I25" s="2"/>
      <c r="J25" s="2"/>
      <c r="K25" s="2"/>
    </row>
    <row r="26" spans="2:11" x14ac:dyDescent="0.25">
      <c r="B26" s="26">
        <v>43940</v>
      </c>
      <c r="C26" s="27"/>
      <c r="D26" s="2"/>
      <c r="E26" s="2"/>
      <c r="F26" s="2"/>
      <c r="G26" s="2"/>
      <c r="H26" s="2"/>
      <c r="I26" s="2"/>
      <c r="J26" s="2"/>
      <c r="K26" s="2"/>
    </row>
    <row r="27" spans="2:11" x14ac:dyDescent="0.25">
      <c r="B27" s="26">
        <v>43941</v>
      </c>
      <c r="C27" s="27"/>
      <c r="D27" s="2"/>
      <c r="E27" s="2"/>
      <c r="F27" s="2"/>
      <c r="G27" s="2"/>
      <c r="H27" s="2"/>
      <c r="I27" s="2"/>
      <c r="J27" s="2"/>
      <c r="K27" s="2"/>
    </row>
    <row r="28" spans="2:11" x14ac:dyDescent="0.25">
      <c r="B28" s="26">
        <v>43942</v>
      </c>
      <c r="C28" s="27"/>
      <c r="D28" s="2"/>
      <c r="E28" s="2"/>
      <c r="F28" s="2"/>
      <c r="G28" s="2"/>
      <c r="H28" s="2"/>
      <c r="I28" s="2"/>
      <c r="J28" s="2"/>
      <c r="K28" s="2"/>
    </row>
    <row r="29" spans="2:11" x14ac:dyDescent="0.25">
      <c r="B29" s="26">
        <v>43943</v>
      </c>
      <c r="C29" s="27"/>
      <c r="D29" s="2"/>
      <c r="E29" s="2"/>
      <c r="F29" s="2"/>
      <c r="G29" s="2"/>
      <c r="H29" s="2"/>
      <c r="I29" s="2"/>
      <c r="J29" s="2"/>
      <c r="K29" s="2"/>
    </row>
    <row r="30" spans="2:11" x14ac:dyDescent="0.25">
      <c r="B30" s="26">
        <v>43944</v>
      </c>
      <c r="C30" s="27"/>
      <c r="D30" s="2"/>
      <c r="E30" s="2"/>
      <c r="F30" s="2"/>
      <c r="G30" s="2"/>
      <c r="H30" s="2"/>
      <c r="I30" s="2"/>
      <c r="J30" s="2"/>
      <c r="K30" s="2"/>
    </row>
    <row r="31" spans="2:11" x14ac:dyDescent="0.25">
      <c r="B31" s="26">
        <v>43945</v>
      </c>
      <c r="C31" s="27"/>
      <c r="D31" s="2"/>
      <c r="E31" s="2"/>
      <c r="F31" s="2"/>
      <c r="G31" s="2"/>
      <c r="H31" s="2"/>
      <c r="I31" s="2"/>
      <c r="J31" s="2"/>
      <c r="K31" s="2"/>
    </row>
    <row r="32" spans="2:11" x14ac:dyDescent="0.25">
      <c r="B32" s="26">
        <v>43946</v>
      </c>
      <c r="C32" s="27"/>
      <c r="D32" s="2"/>
      <c r="E32" s="2"/>
      <c r="F32" s="2"/>
      <c r="G32" s="2"/>
      <c r="H32" s="2"/>
      <c r="I32" s="2"/>
      <c r="J32" s="2"/>
      <c r="K32" s="2"/>
    </row>
    <row r="33" spans="2:11" x14ac:dyDescent="0.25">
      <c r="B33" s="26">
        <v>43947</v>
      </c>
      <c r="C33" s="27"/>
      <c r="D33" s="2"/>
      <c r="E33" s="2"/>
      <c r="F33" s="2"/>
      <c r="G33" s="2"/>
      <c r="H33" s="2"/>
      <c r="I33" s="2"/>
      <c r="J33" s="2"/>
      <c r="K33" s="2"/>
    </row>
    <row r="34" spans="2:11" x14ac:dyDescent="0.25">
      <c r="B34" s="26">
        <v>43948</v>
      </c>
      <c r="C34" s="27"/>
      <c r="D34" s="2"/>
      <c r="E34" s="2"/>
      <c r="F34" s="2"/>
      <c r="G34" s="2"/>
      <c r="H34" s="2"/>
      <c r="I34" s="2"/>
      <c r="J34" s="2"/>
      <c r="K34" s="2"/>
    </row>
    <row r="35" spans="2:11" x14ac:dyDescent="0.25">
      <c r="B35" s="26">
        <v>43949</v>
      </c>
      <c r="C35" s="27"/>
      <c r="D35" s="2"/>
      <c r="E35" s="2"/>
      <c r="F35" s="2"/>
      <c r="G35" s="2"/>
      <c r="H35" s="2"/>
      <c r="I35" s="2"/>
      <c r="J35" s="2"/>
      <c r="K35" s="2"/>
    </row>
    <row r="36" spans="2:11" x14ac:dyDescent="0.25">
      <c r="B36" s="26">
        <v>43950</v>
      </c>
      <c r="C36" s="27"/>
      <c r="D36" s="2"/>
      <c r="E36" s="2"/>
      <c r="F36" s="2"/>
      <c r="G36" s="2"/>
      <c r="H36" s="2"/>
      <c r="I36" s="2"/>
      <c r="J36" s="2"/>
      <c r="K36" s="2"/>
    </row>
    <row r="37" spans="2:11" x14ac:dyDescent="0.25">
      <c r="B37" s="26">
        <v>43951</v>
      </c>
      <c r="C37" s="27"/>
      <c r="D37" s="2"/>
      <c r="E37" s="2"/>
      <c r="F37" s="2"/>
      <c r="G37" s="2"/>
      <c r="H37" s="2"/>
      <c r="I37" s="2"/>
      <c r="J37" s="2"/>
      <c r="K37" s="2"/>
    </row>
    <row r="38" spans="2:11" x14ac:dyDescent="0.25">
      <c r="B38" s="26" t="s">
        <v>10</v>
      </c>
      <c r="C38" s="27"/>
      <c r="D38" s="2">
        <f t="shared" ref="D38:K38" si="0">SUM(D8:D37)</f>
        <v>0</v>
      </c>
      <c r="E38" s="2">
        <f t="shared" si="0"/>
        <v>0</v>
      </c>
      <c r="F38" s="2">
        <f t="shared" si="0"/>
        <v>0</v>
      </c>
      <c r="G38" s="2">
        <f t="shared" si="0"/>
        <v>0</v>
      </c>
      <c r="H38" s="2">
        <f t="shared" si="0"/>
        <v>0</v>
      </c>
      <c r="I38" s="2">
        <f t="shared" si="0"/>
        <v>0</v>
      </c>
      <c r="J38" s="2">
        <f t="shared" si="0"/>
        <v>18</v>
      </c>
      <c r="K38" s="2">
        <f t="shared" si="0"/>
        <v>0</v>
      </c>
    </row>
  </sheetData>
  <mergeCells count="44">
    <mergeCell ref="B38:C38"/>
    <mergeCell ref="B32:C32"/>
    <mergeCell ref="B33:C33"/>
    <mergeCell ref="B34:C34"/>
    <mergeCell ref="B35:C35"/>
    <mergeCell ref="B36:C36"/>
    <mergeCell ref="B37:C37"/>
    <mergeCell ref="B31:C31"/>
    <mergeCell ref="B20:C20"/>
    <mergeCell ref="B21:C21"/>
    <mergeCell ref="B22:C22"/>
    <mergeCell ref="B23:C23"/>
    <mergeCell ref="B24:C24"/>
    <mergeCell ref="B25:C25"/>
    <mergeCell ref="B26:C26"/>
    <mergeCell ref="B27:C27"/>
    <mergeCell ref="B28:C28"/>
    <mergeCell ref="B29:C29"/>
    <mergeCell ref="B30:C30"/>
    <mergeCell ref="B19:C19"/>
    <mergeCell ref="B8:C8"/>
    <mergeCell ref="B9:C9"/>
    <mergeCell ref="B10:C10"/>
    <mergeCell ref="B11:C11"/>
    <mergeCell ref="B12:C12"/>
    <mergeCell ref="B13:C13"/>
    <mergeCell ref="B14:C14"/>
    <mergeCell ref="B15:C15"/>
    <mergeCell ref="B16:C16"/>
    <mergeCell ref="B17:C17"/>
    <mergeCell ref="B18:C18"/>
    <mergeCell ref="B7:C7"/>
    <mergeCell ref="B1:K1"/>
    <mergeCell ref="B3:K4"/>
    <mergeCell ref="B5:C5"/>
    <mergeCell ref="D5:E5"/>
    <mergeCell ref="F5:G5"/>
    <mergeCell ref="H5:I5"/>
    <mergeCell ref="J5:K5"/>
    <mergeCell ref="B6:C6"/>
    <mergeCell ref="D6:E6"/>
    <mergeCell ref="F6:G6"/>
    <mergeCell ref="H6:I6"/>
    <mergeCell ref="J6:K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93</vt:i4>
      </vt:variant>
    </vt:vector>
  </HeadingPairs>
  <TitlesOfParts>
    <vt:vector size="93" baseType="lpstr">
      <vt:lpstr>FICHE DE STOCK</vt:lpstr>
      <vt:lpstr>Modele</vt:lpstr>
      <vt:lpstr>ARNO GRIS T1</vt:lpstr>
      <vt:lpstr>ATLAS GRIS FONCEE</vt:lpstr>
      <vt:lpstr>ATLAS BEIGE</vt:lpstr>
      <vt:lpstr>ATLAS MARRON</vt:lpstr>
      <vt:lpstr>ALPES BEIGE</vt:lpstr>
      <vt:lpstr>ALPES MARRON</vt:lpstr>
      <vt:lpstr>ATLAS BEIGE T1</vt:lpstr>
      <vt:lpstr>CORSE</vt:lpstr>
      <vt:lpstr>CORSE T1</vt:lpstr>
      <vt:lpstr>CORSE T2</vt:lpstr>
      <vt:lpstr>CORSE T3</vt:lpstr>
      <vt:lpstr>CORSE T5</vt:lpstr>
      <vt:lpstr>CORSE T6</vt:lpstr>
      <vt:lpstr>CORSE T8</vt:lpstr>
      <vt:lpstr>CORSE T9</vt:lpstr>
      <vt:lpstr>CORSE T10</vt:lpstr>
      <vt:lpstr>COLORADO 3D BEIGE</vt:lpstr>
      <vt:lpstr>DUNO</vt:lpstr>
      <vt:lpstr>EDEN GRIS</vt:lpstr>
      <vt:lpstr>EDEN BEIGE</vt:lpstr>
      <vt:lpstr>ELEGANCE</vt:lpstr>
      <vt:lpstr>GHOUFI</vt:lpstr>
      <vt:lpstr>KING</vt:lpstr>
      <vt:lpstr>LINO BEIGE</vt:lpstr>
      <vt:lpstr>LINO GRIS CLAIR</vt:lpstr>
      <vt:lpstr>LINO GRIS FONCEE</vt:lpstr>
      <vt:lpstr>LUNE 3D BEIGE</vt:lpstr>
      <vt:lpstr>LUNE 3D MARRON</vt:lpstr>
      <vt:lpstr>ODUN MARRON</vt:lpstr>
      <vt:lpstr>ONYX</vt:lpstr>
      <vt:lpstr>OCEAN 3D</vt:lpstr>
      <vt:lpstr>PARQUET GRIS CLAIR</vt:lpstr>
      <vt:lpstr>PARQUET GRIS FONCEE</vt:lpstr>
      <vt:lpstr>PARQUET MARRON</vt:lpstr>
      <vt:lpstr>PARQUET MARRON T1</vt:lpstr>
      <vt:lpstr>PARQUET GRIS CLAIR T1</vt:lpstr>
      <vt:lpstr>RUDE</vt:lpstr>
      <vt:lpstr>ROCHE GRIS CLAIR</vt:lpstr>
      <vt:lpstr>ROCHE BEIGE</vt:lpstr>
      <vt:lpstr>ROCHE MARRON</vt:lpstr>
      <vt:lpstr>ROCHE MARRON T1</vt:lpstr>
      <vt:lpstr>RHON BEIGE T1</vt:lpstr>
      <vt:lpstr>RHUMEL</vt:lpstr>
      <vt:lpstr>ROYAL BEIGHE</vt:lpstr>
      <vt:lpstr>CASA GRIS</vt:lpstr>
      <vt:lpstr>ROYAL CREMA</vt:lpstr>
      <vt:lpstr>SION GRIS CLAIR</vt:lpstr>
      <vt:lpstr>SION MARRON</vt:lpstr>
      <vt:lpstr>SION BEIGE</vt:lpstr>
      <vt:lpstr>SION BEIGE T1</vt:lpstr>
      <vt:lpstr>SAFARI BEIGE</vt:lpstr>
      <vt:lpstr>SAFARI MARRON</vt:lpstr>
      <vt:lpstr>SAFARI GRIS FONCEE</vt:lpstr>
      <vt:lpstr>SAFARI GRIS CLAIR</vt:lpstr>
      <vt:lpstr>SAFARI GRIS CLAIR T1</vt:lpstr>
      <vt:lpstr>SAFARI GRIS CLAIR T2</vt:lpstr>
      <vt:lpstr>STYLE</vt:lpstr>
      <vt:lpstr>STYLE T1</vt:lpstr>
      <vt:lpstr>SMART GRIS</vt:lpstr>
      <vt:lpstr>SMART BEIGE</vt:lpstr>
      <vt:lpstr>SAFARI GRIS CLAIR T3</vt:lpstr>
      <vt:lpstr>SION BEIGE MD 1</vt:lpstr>
      <vt:lpstr>SION BEIGE MD 2</vt:lpstr>
      <vt:lpstr>SION BEIGE T3</vt:lpstr>
      <vt:lpstr>SION BEIGE T4</vt:lpstr>
      <vt:lpstr>SION BEIGE T 1</vt:lpstr>
      <vt:lpstr>TIGER MARRON T1</vt:lpstr>
      <vt:lpstr>TIGER GRIS CLAIR</vt:lpstr>
      <vt:lpstr>TIGER GRIS FONCEE</vt:lpstr>
      <vt:lpstr>TISSU BEIGE</vt:lpstr>
      <vt:lpstr>TISSU GRIS FONCEE</vt:lpstr>
      <vt:lpstr>TISSU MARRON</vt:lpstr>
      <vt:lpstr>TISSU GRIS CLAIR</vt:lpstr>
      <vt:lpstr>TINDI</vt:lpstr>
      <vt:lpstr>URBAIN GRIS CLAIR</vt:lpstr>
      <vt:lpstr>URBAIN GRIS FONCEE</vt:lpstr>
      <vt:lpstr>VAGUE GRIS</vt:lpstr>
      <vt:lpstr>VAGUE BEIGE</vt:lpstr>
      <vt:lpstr>WOOD GRIS CLAIR</vt:lpstr>
      <vt:lpstr>WOOD BEIGE</vt:lpstr>
      <vt:lpstr>WOOD GRIS FONCEE</vt:lpstr>
      <vt:lpstr>STONE</vt:lpstr>
      <vt:lpstr>ROCA GRIS CLAIR</vt:lpstr>
      <vt:lpstr>ROCA GRIS FONCEE</vt:lpstr>
      <vt:lpstr>ROCA CHOCO</vt:lpstr>
      <vt:lpstr>ROCA BEIGE</vt:lpstr>
      <vt:lpstr>CASA BEIGE</vt:lpstr>
      <vt:lpstr>EMPERADOR GRIS FONCEE</vt:lpstr>
      <vt:lpstr>EMPERADOR GRIS CLAIR</vt:lpstr>
      <vt:lpstr>EMPERADOR GRIS CLAIR T1</vt:lpstr>
      <vt:lpstr>ARNO GRIS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7 Pro Sp1</dc:creator>
  <cp:lastModifiedBy>jp</cp:lastModifiedBy>
  <cp:lastPrinted>2020-04-11T09:49:41Z</cp:lastPrinted>
  <dcterms:created xsi:type="dcterms:W3CDTF">2018-12-16T10:18:45Z</dcterms:created>
  <dcterms:modified xsi:type="dcterms:W3CDTF">2020-04-14T16:04:43Z</dcterms:modified>
</cp:coreProperties>
</file>