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571" codeName="{C999D3B4-68BB-379E-E534-F0D661931E69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4000" windowHeight="9690"/>
  </bookViews>
  <sheets>
    <sheet name="Bon-Commande" sheetId="5" r:id="rId1"/>
    <sheet name="Huiles_Essentielles" sheetId="1" r:id="rId2"/>
    <sheet name="Huiles_Vegetales" sheetId="6" r:id="rId3"/>
    <sheet name="Feuil1" sheetId="3" r:id="rId4"/>
    <sheet name="Clients" sheetId="4" r:id="rId5"/>
    <sheet name="Parametres" sheetId="7" r:id="rId6"/>
  </sheets>
  <definedNames>
    <definedName name="Mois">Parametres!$A$2:$A$13</definedName>
    <definedName name="N_Clients">Clients!$B$6:$B$19999</definedName>
    <definedName name="_xlnm.Print_Area" localSheetId="0">'Bon-Commande'!$A$1:$K$58</definedName>
  </definedNames>
  <calcPr calcId="162913"/>
</workbook>
</file>

<file path=xl/calcChain.xml><?xml version="1.0" encoding="utf-8"?>
<calcChain xmlns="http://schemas.openxmlformats.org/spreadsheetml/2006/main">
  <c r="J1" i="1" l="1"/>
  <c r="I1" i="1"/>
  <c r="F11" i="5"/>
  <c r="D11" i="5" s="1"/>
  <c r="K20" i="5" l="1"/>
  <c r="K15" i="5"/>
  <c r="K19" i="5"/>
  <c r="K16" i="5"/>
  <c r="K17" i="5"/>
  <c r="K18" i="5"/>
  <c r="K21" i="5"/>
  <c r="K22" i="5"/>
  <c r="K23" i="5"/>
  <c r="K24" i="5"/>
  <c r="K25" i="5"/>
  <c r="K14" i="5"/>
  <c r="K29" i="5"/>
  <c r="K30" i="5"/>
  <c r="K31" i="5"/>
  <c r="K32" i="5"/>
  <c r="K33" i="5"/>
  <c r="K34" i="5"/>
  <c r="K35" i="5"/>
  <c r="K36" i="5"/>
  <c r="K37" i="5"/>
  <c r="K38" i="5"/>
  <c r="K39" i="5"/>
  <c r="K40" i="5"/>
  <c r="K41" i="5"/>
  <c r="K42" i="5"/>
  <c r="K45" i="5"/>
  <c r="K46" i="5"/>
  <c r="K48" i="5"/>
  <c r="K49" i="5"/>
  <c r="K50" i="5"/>
  <c r="K51" i="5"/>
  <c r="K26" i="5"/>
  <c r="K27" i="5"/>
  <c r="K28" i="5"/>
  <c r="K54" i="5" l="1"/>
  <c r="K53" i="5"/>
  <c r="K55" i="5"/>
  <c r="K56" i="5" l="1"/>
</calcChain>
</file>

<file path=xl/sharedStrings.xml><?xml version="1.0" encoding="utf-8"?>
<sst xmlns="http://schemas.openxmlformats.org/spreadsheetml/2006/main" count="153" uniqueCount="107">
  <si>
    <t>Réf.</t>
  </si>
  <si>
    <t>Désignation</t>
  </si>
  <si>
    <t>Qté Commandé</t>
  </si>
  <si>
    <t>ml</t>
  </si>
  <si>
    <t>PU/HT</t>
  </si>
  <si>
    <t>Huile Essentielles</t>
  </si>
  <si>
    <t>Bon de Commande</t>
  </si>
  <si>
    <t>Adresse</t>
  </si>
  <si>
    <t>Ville</t>
  </si>
  <si>
    <t>Société</t>
  </si>
  <si>
    <t>Responsable</t>
  </si>
  <si>
    <t>CP</t>
  </si>
  <si>
    <t>Tél</t>
  </si>
  <si>
    <t>E-mail</t>
  </si>
  <si>
    <t>Qté</t>
  </si>
  <si>
    <t>Civilité</t>
  </si>
  <si>
    <t>Commande N°</t>
  </si>
  <si>
    <t>Mois de</t>
  </si>
  <si>
    <t>Réf</t>
  </si>
  <si>
    <t>TVA</t>
  </si>
  <si>
    <t xml:space="preserve">          14, rue de Pajailles</t>
  </si>
  <si>
    <t xml:space="preserve">          88480 Etival Clairefontaine</t>
  </si>
  <si>
    <t xml:space="preserve">          Tél : 03.29.60.45.95</t>
  </si>
  <si>
    <t>Remise</t>
  </si>
  <si>
    <t>Société :</t>
  </si>
  <si>
    <t>Adresse :</t>
  </si>
  <si>
    <t>CP Ville :</t>
  </si>
  <si>
    <t>Tél :</t>
  </si>
  <si>
    <t>N° Siret :</t>
  </si>
  <si>
    <t>HE-01-001</t>
  </si>
  <si>
    <t>HE-01-002</t>
  </si>
  <si>
    <t>HE-01-003</t>
  </si>
  <si>
    <t>HE-01-004</t>
  </si>
  <si>
    <t>HE-01-005</t>
  </si>
  <si>
    <t>HE-01-006</t>
  </si>
  <si>
    <t>Produit B</t>
  </si>
  <si>
    <t>Produit C</t>
  </si>
  <si>
    <t>Produit D</t>
  </si>
  <si>
    <t>Produit E</t>
  </si>
  <si>
    <t>Produit F</t>
  </si>
  <si>
    <t>2 ml</t>
  </si>
  <si>
    <t>5 ml</t>
  </si>
  <si>
    <t xml:space="preserve">10 ml </t>
  </si>
  <si>
    <t>30 ml</t>
  </si>
  <si>
    <t>100g</t>
  </si>
  <si>
    <t>2ml</t>
  </si>
  <si>
    <t>T.V.A.  N°1</t>
  </si>
  <si>
    <t>T.V.A.  N°2</t>
  </si>
  <si>
    <t>Prix HT</t>
  </si>
  <si>
    <t>Prix TTC</t>
  </si>
  <si>
    <t>Produit Aaaaaaaaaaaaaaaaaaa</t>
  </si>
  <si>
    <t>HV-01-001</t>
  </si>
  <si>
    <t>HV-01-002</t>
  </si>
  <si>
    <t>HV-01-003</t>
  </si>
  <si>
    <t>HV-01-004</t>
  </si>
  <si>
    <t>HV-01-005</t>
  </si>
  <si>
    <t>HV-01-006</t>
  </si>
  <si>
    <t>HV Aaaaaaaaaaaaaaaaaaa</t>
  </si>
  <si>
    <t>HV B</t>
  </si>
  <si>
    <t>HV C</t>
  </si>
  <si>
    <t>HV D</t>
  </si>
  <si>
    <t>HV E</t>
  </si>
  <si>
    <t>HV F</t>
  </si>
  <si>
    <t>Total/HT</t>
  </si>
  <si>
    <t xml:space="preserve">          N° siret : 807 788 815 00015</t>
  </si>
  <si>
    <t>N° Siret</t>
  </si>
  <si>
    <t>Mr</t>
  </si>
  <si>
    <t>Mme</t>
  </si>
  <si>
    <t>Code Clients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</si>
  <si>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</si>
  <si>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</si>
  <si>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</si>
  <si>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</si>
  <si>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</si>
  <si>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</si>
  <si>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</si>
  <si>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</si>
  <si>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</si>
  <si>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</si>
  <si>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</si>
  <si>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</si>
  <si>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</si>
  <si>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Compteur</t>
  </si>
  <si>
    <t>C. Client</t>
  </si>
  <si>
    <t>Mlle</t>
  </si>
  <si>
    <t>Gestion Clients</t>
  </si>
  <si>
    <t>Mobil</t>
  </si>
  <si>
    <t>M</t>
  </si>
  <si>
    <t>Acconat</t>
  </si>
  <si>
    <t>Patrick mandrillon</t>
  </si>
  <si>
    <t>14, rue de Pajailles</t>
  </si>
  <si>
    <t>88480</t>
  </si>
  <si>
    <t>Etival Clairefontaine</t>
  </si>
  <si>
    <t>807 788 815 00015</t>
  </si>
  <si>
    <t>03.29.60.45.95</t>
  </si>
  <si>
    <t>06.23.57.47.90</t>
  </si>
  <si>
    <t>pmandrillon@acconat.fr</t>
  </si>
  <si>
    <t>test</t>
  </si>
  <si>
    <t/>
  </si>
  <si>
    <t>2</t>
  </si>
  <si>
    <t>1</t>
  </si>
  <si>
    <t>rr</t>
  </si>
  <si>
    <t>3</t>
  </si>
  <si>
    <t>Selection client</t>
  </si>
  <si>
    <t>Mise à 0 Bon commande</t>
  </si>
  <si>
    <t>Changement N° Facture</t>
  </si>
  <si>
    <t>Sauvegarde au format 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</si>
</sst>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-* #,##0.00\ _F_-;\-* #,##0.00\ _F_-;_-* &quot;-&quot;??\ _F_-;_-@_-"/>
    <numFmt numFmtId="165" formatCode="#,##0.00\ &quot;€&quot;"/>
    <numFmt numFmtId="166" formatCode="0.0%"/>
    <numFmt numFmtId="167" formatCode="\00"/>
  </numFmts>
  <fonts count="17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sz val="10"/>
      <name val="Arial"/>
      <family val="2"/>
    </font>
    <font>
      <u/>
      <sz val="11"/>
      <color indexed="12"/>
      <name val="Calibri"/>
      <family val="2"/>
    </font>
    <font>
      <sz val="8"/>
      <name val="Calibri"/>
      <family val="2"/>
    </font>
    <font>
      <b/>
      <sz val="9"/>
      <name val="Calibri"/>
      <family val="2"/>
    </font>
    <font>
      <b/>
      <sz val="9"/>
      <color indexed="8"/>
      <name val="Calibri"/>
      <family val="2"/>
    </font>
    <font>
      <u/>
      <sz val="9"/>
      <color indexed="12"/>
      <name val="Calibri"/>
      <family val="2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22"/>
      <color theme="6" tint="-0.499984740745262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164" fontId="2" fillId="0" borderId="0" applyFont="0" applyFill="0" applyBorder="0" applyAlignment="0" applyProtection="0"/>
    <xf numFmtId="0" fontId="1" fillId="0" borderId="0"/>
  </cellStyleXfs>
  <cellXfs count="77">
    <xf numFmtId="0" fontId="0" fillId="0" borderId="0" xfId="0"/>
    <xf numFmtId="0" fontId="5" fillId="0" borderId="0" xfId="3" applyNumberFormat="1" applyFont="1" applyBorder="1" applyAlignment="1">
      <alignment horizontal="center" vertical="center" wrapText="1"/>
    </xf>
    <xf numFmtId="0" fontId="6" fillId="0" borderId="0" xfId="0" applyFont="1"/>
    <xf numFmtId="9" fontId="5" fillId="0" borderId="0" xfId="3" applyNumberFormat="1" applyFont="1" applyBorder="1" applyAlignment="1">
      <alignment horizontal="center" vertical="center" wrapText="1"/>
    </xf>
    <xf numFmtId="0" fontId="7" fillId="0" borderId="0" xfId="1" applyFont="1" applyAlignment="1" applyProtection="1"/>
    <xf numFmtId="0" fontId="8" fillId="0" borderId="0" xfId="0" applyFont="1" applyAlignment="1">
      <alignment horizontal="left"/>
    </xf>
    <xf numFmtId="0" fontId="8" fillId="0" borderId="0" xfId="0" applyFont="1"/>
    <xf numFmtId="165" fontId="8" fillId="0" borderId="0" xfId="0" applyNumberFormat="1" applyFont="1"/>
    <xf numFmtId="0" fontId="6" fillId="0" borderId="0" xfId="0" applyFont="1" applyAlignment="1">
      <alignment horizontal="center" vertical="center"/>
    </xf>
    <xf numFmtId="165" fontId="6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right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10" fillId="0" borderId="0" xfId="0" applyFont="1"/>
    <xf numFmtId="0" fontId="10" fillId="0" borderId="0" xfId="0" applyFont="1" applyBorder="1"/>
    <xf numFmtId="0" fontId="10" fillId="0" borderId="0" xfId="0" applyFont="1" applyAlignment="1">
      <alignment horizontal="right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/>
    <xf numFmtId="165" fontId="8" fillId="0" borderId="0" xfId="0" applyNumberFormat="1" applyFont="1" applyBorder="1"/>
    <xf numFmtId="0" fontId="10" fillId="0" borderId="0" xfId="0" applyFont="1" applyBorder="1" applyAlignment="1">
      <alignment horizontal="center" vertical="center"/>
    </xf>
    <xf numFmtId="0" fontId="8" fillId="0" borderId="0" xfId="0" applyFont="1" applyAlignment="1"/>
    <xf numFmtId="165" fontId="10" fillId="0" borderId="0" xfId="0" applyNumberFormat="1" applyFont="1"/>
    <xf numFmtId="0" fontId="11" fillId="0" borderId="0" xfId="0" applyFont="1" applyBorder="1"/>
    <xf numFmtId="0" fontId="10" fillId="0" borderId="0" xfId="0" applyFont="1" applyBorder="1" applyAlignment="1">
      <alignment horizontal="right"/>
    </xf>
    <xf numFmtId="165" fontId="10" fillId="0" borderId="0" xfId="0" applyNumberFormat="1" applyFont="1" applyBorder="1"/>
    <xf numFmtId="0" fontId="10" fillId="0" borderId="0" xfId="0" applyFont="1" applyAlignment="1">
      <alignment horizontal="left"/>
    </xf>
    <xf numFmtId="0" fontId="11" fillId="0" borderId="0" xfId="0" applyFont="1"/>
    <xf numFmtId="10" fontId="6" fillId="0" borderId="0" xfId="0" applyNumberFormat="1" applyFont="1" applyAlignment="1">
      <alignment horizontal="center" vertical="center"/>
    </xf>
    <xf numFmtId="9" fontId="8" fillId="0" borderId="0" xfId="0" applyNumberFormat="1" applyFont="1"/>
    <xf numFmtId="10" fontId="8" fillId="0" borderId="0" xfId="0" applyNumberFormat="1" applyFont="1" applyAlignment="1">
      <alignment horizontal="center" vertical="center"/>
    </xf>
    <xf numFmtId="9" fontId="8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4" fillId="0" borderId="0" xfId="0" applyFont="1" applyAlignment="1">
      <alignment horizontal="center" vertical="center"/>
    </xf>
    <xf numFmtId="1" fontId="14" fillId="0" borderId="0" xfId="0" applyNumberFormat="1" applyFont="1" applyAlignment="1">
      <alignment horizontal="center" vertical="center"/>
    </xf>
    <xf numFmtId="165" fontId="10" fillId="0" borderId="3" xfId="0" applyNumberFormat="1" applyFont="1" applyBorder="1" applyAlignment="1">
      <alignment horizontal="center"/>
    </xf>
    <xf numFmtId="0" fontId="10" fillId="0" borderId="0" xfId="0" applyFont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2" xfId="0" applyFont="1" applyBorder="1"/>
    <xf numFmtId="0" fontId="10" fillId="0" borderId="0" xfId="0" applyFont="1" applyBorder="1" applyAlignment="1">
      <alignment horizontal="center" vertical="center"/>
    </xf>
    <xf numFmtId="0" fontId="10" fillId="0" borderId="0" xfId="0" applyFont="1" applyAlignment="1">
      <alignment horizontal="left"/>
    </xf>
    <xf numFmtId="0" fontId="10" fillId="3" borderId="0" xfId="0" applyFont="1" applyFill="1"/>
    <xf numFmtId="9" fontId="12" fillId="2" borderId="3" xfId="0" applyNumberFormat="1" applyFont="1" applyFill="1" applyBorder="1" applyAlignment="1">
      <alignment horizontal="right"/>
    </xf>
    <xf numFmtId="166" fontId="12" fillId="2" borderId="3" xfId="0" applyNumberFormat="1" applyFont="1" applyFill="1" applyBorder="1" applyAlignment="1">
      <alignment horizontal="right"/>
    </xf>
    <xf numFmtId="0" fontId="12" fillId="2" borderId="2" xfId="0" applyFont="1" applyFill="1" applyBorder="1" applyAlignment="1">
      <alignment horizontal="right"/>
    </xf>
    <xf numFmtId="9" fontId="12" fillId="2" borderId="4" xfId="0" applyNumberFormat="1" applyFont="1" applyFill="1" applyBorder="1" applyAlignment="1">
      <alignment horizontal="right"/>
    </xf>
    <xf numFmtId="166" fontId="12" fillId="2" borderId="4" xfId="0" applyNumberFormat="1" applyFont="1" applyFill="1" applyBorder="1" applyAlignment="1">
      <alignment horizontal="right"/>
    </xf>
    <xf numFmtId="0" fontId="12" fillId="0" borderId="5" xfId="0" applyFont="1" applyFill="1" applyBorder="1" applyAlignment="1">
      <alignment horizontal="right"/>
    </xf>
    <xf numFmtId="14" fontId="10" fillId="0" borderId="0" xfId="0" applyNumberFormat="1" applyFont="1"/>
    <xf numFmtId="0" fontId="12" fillId="2" borderId="0" xfId="0" applyFont="1" applyFill="1"/>
    <xf numFmtId="0" fontId="12" fillId="2" borderId="0" xfId="0" applyFont="1" applyFill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2" fillId="2" borderId="0" xfId="0" applyFont="1" applyFill="1" applyAlignment="1">
      <alignment vertical="center"/>
    </xf>
    <xf numFmtId="165" fontId="15" fillId="0" borderId="0" xfId="0" applyNumberFormat="1" applyFont="1" applyBorder="1"/>
    <xf numFmtId="9" fontId="0" fillId="0" borderId="0" xfId="0" applyNumberFormat="1" applyAlignment="1">
      <alignment horizontal="center"/>
    </xf>
    <xf numFmtId="9" fontId="8" fillId="0" borderId="0" xfId="0" applyNumberFormat="1" applyFont="1" applyAlignment="1">
      <alignment horizontal="center"/>
    </xf>
    <xf numFmtId="0" fontId="8" fillId="0" borderId="0" xfId="0" applyNumberFormat="1" applyFont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10" fillId="0" borderId="0" xfId="0" applyFont="1" applyFill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1" fontId="0" fillId="0" borderId="0" xfId="0" applyNumberFormat="1" applyFont="1" applyAlignment="1">
      <alignment vertical="center"/>
    </xf>
    <xf numFmtId="1" fontId="0" fillId="0" borderId="0" xfId="0" applyNumberFormat="1" applyFont="1" applyAlignment="1">
      <alignment horizontal="center" vertical="center"/>
    </xf>
    <xf numFmtId="0" fontId="16" fillId="0" borderId="0" xfId="0" applyFont="1" applyAlignment="1">
      <alignment vertical="center"/>
    </xf>
    <xf numFmtId="167" fontId="0" fillId="0" borderId="0" xfId="0" applyNumberFormat="1" applyFont="1" applyAlignment="1">
      <alignment vertical="center"/>
    </xf>
    <xf numFmtId="0" fontId="13" fillId="0" borderId="0" xfId="0" applyFont="1" applyFill="1" applyAlignment="1">
      <alignment horizontal="center" vertical="top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left" vertical="center"/>
    </xf>
    <xf numFmtId="2" fontId="10" fillId="0" borderId="0" xfId="0" applyNumberFormat="1" applyFont="1" applyAlignment="1">
      <alignment horizontal="left"/>
    </xf>
    <xf numFmtId="0" fontId="12" fillId="2" borderId="1" xfId="0" applyFont="1" applyFill="1" applyBorder="1" applyAlignment="1">
      <alignment horizontal="right"/>
    </xf>
    <xf numFmtId="0" fontId="10" fillId="0" borderId="0" xfId="0" applyFont="1" applyAlignment="1">
      <alignment horizontal="center"/>
    </xf>
    <xf numFmtId="0" fontId="12" fillId="2" borderId="0" xfId="0" applyFont="1" applyFill="1" applyAlignment="1">
      <alignment horizontal="right"/>
    </xf>
    <xf numFmtId="0" fontId="12" fillId="2" borderId="0" xfId="0" applyFont="1" applyFill="1" applyBorder="1" applyAlignment="1">
      <alignment horizontal="center" vertical="center"/>
    </xf>
  </cellXfs>
  <cellStyles count="4">
    <cellStyle name="Lien hypertexte" xfId="1" builtinId="8"/>
    <cellStyle name="Milliers 2" xfId="2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eg"/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114300</xdr:rowOff>
    </xdr:from>
    <xdr:to>
      <xdr:col>4</xdr:col>
      <xdr:colOff>190500</xdr:colOff>
      <xdr:row>7</xdr:row>
      <xdr:rowOff>9525</xdr:rowOff>
    </xdr:to>
    <xdr:sp macro="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7625" y="114300"/>
          <a:ext cx="2962275" cy="1028700"/>
        </a:xfrm>
        <a:prstGeom prst="roundRect">
          <a:avLst/>
        </a:prstGeom>
        <a:noFill/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628650</xdr:colOff>
      <xdr:row>0</xdr:row>
      <xdr:rowOff>114300</xdr:rowOff>
    </xdr:from>
    <xdr:to>
      <xdr:col>10</xdr:col>
      <xdr:colOff>704850</xdr:colOff>
      <xdr:row>7</xdr:row>
      <xdr:rowOff>9526</xdr:rowOff>
    </xdr:to>
    <xdr:sp macro="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3448050" y="114300"/>
          <a:ext cx="3105150" cy="1028701"/>
        </a:xfrm>
        <a:prstGeom prst="roundRect">
          <a:avLst/>
        </a:prstGeom>
        <a:noFill/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0</xdr:colOff>
      <xdr:row>9</xdr:row>
      <xdr:rowOff>123825</xdr:rowOff>
    </xdr:from>
    <xdr:to>
      <xdr:col>11</xdr:col>
      <xdr:colOff>0</xdr:colOff>
      <xdr:row>11</xdr:row>
      <xdr:rowOff>38101</xdr:rowOff>
    </xdr:to>
    <xdr:sp macro="" textlink="">
      <xdr:nvSpPr>
        <xdr:cNvPr id="9" name="Rectangle à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0" y="1419225"/>
          <a:ext cx="6391275" cy="238126"/>
        </a:xfrm>
        <a:prstGeom prst="roundRect">
          <a:avLst/>
        </a:prstGeom>
        <a:noFill/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0</xdr:colOff>
      <xdr:row>12</xdr:row>
      <xdr:rowOff>9525</xdr:rowOff>
    </xdr:from>
    <xdr:to>
      <xdr:col>11</xdr:col>
      <xdr:colOff>0</xdr:colOff>
      <xdr:row>50</xdr:row>
      <xdr:rowOff>152400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0" y="2181225"/>
          <a:ext cx="6562725" cy="6343650"/>
        </a:xfrm>
        <a:prstGeom prst="rect">
          <a:avLst/>
        </a:prstGeom>
        <a:noFill/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0</xdr:col>
      <xdr:colOff>219075</xdr:colOff>
      <xdr:row>0</xdr:row>
      <xdr:rowOff>123825</xdr:rowOff>
    </xdr:from>
    <xdr:to>
      <xdr:col>3</xdr:col>
      <xdr:colOff>514102</xdr:colOff>
      <xdr:row>6</xdr:row>
      <xdr:rowOff>0</xdr:rowOff>
    </xdr:to>
    <xdr:pic>
      <xdr:nvPicPr>
        <xdr:cNvPr id="12" name="Image 11" descr="Logo-b-com.png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9075" y="123825"/>
          <a:ext cx="2400052" cy="847725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</xdr:row>
      <xdr:rowOff>123825</xdr:rowOff>
    </xdr:from>
    <xdr:to>
      <xdr:col>11</xdr:col>
      <xdr:colOff>0</xdr:colOff>
      <xdr:row>11</xdr:row>
      <xdr:rowOff>38101</xdr:rowOff>
    </xdr:to>
    <xdr:sp macro="" textlink="">
      <xdr:nvSpPr>
        <xdr:cNvPr id="11" name="Rectangle à coins arrondis 8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0" y="1419225"/>
          <a:ext cx="6496050" cy="266701"/>
        </a:xfrm>
        <a:prstGeom prst="roundRect">
          <a:avLst/>
        </a:prstGeom>
        <a:noFill/>
        <a:ln>
          <a:solidFill>
            <a:schemeClr val="accent3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0</xdr:colOff>
      <xdr:row>9</xdr:row>
      <xdr:rowOff>123825</xdr:rowOff>
    </xdr:from>
    <xdr:to>
      <xdr:col>11</xdr:col>
      <xdr:colOff>0</xdr:colOff>
      <xdr:row>11</xdr:row>
      <xdr:rowOff>38101</xdr:rowOff>
    </xdr:to>
    <xdr:sp macro="" textlink="">
      <xdr:nvSpPr>
        <xdr:cNvPr id="14" name="Rectangle à coins arrondis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0" y="1781175"/>
          <a:ext cx="6362700" cy="266701"/>
        </a:xfrm>
        <a:prstGeom prst="roundRect">
          <a:avLst/>
        </a:prstGeom>
        <a:noFill/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0</xdr:colOff>
      <xdr:row>9</xdr:row>
      <xdr:rowOff>133350</xdr:rowOff>
    </xdr:from>
    <xdr:to>
      <xdr:col>11</xdr:col>
      <xdr:colOff>0</xdr:colOff>
      <xdr:row>11</xdr:row>
      <xdr:rowOff>47626</xdr:rowOff>
    </xdr:to>
    <xdr:sp macro="" textlink="">
      <xdr:nvSpPr>
        <xdr:cNvPr id="15" name="Rectangle à coins arrondis 8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0" y="1790700"/>
          <a:ext cx="6562725" cy="266701"/>
        </a:xfrm>
        <a:prstGeom prst="roundRect">
          <a:avLst/>
        </a:prstGeom>
        <a:noFill/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38100</xdr:colOff>
      <xdr:row>12</xdr:row>
      <xdr:rowOff>161925</xdr:rowOff>
    </xdr:from>
    <xdr:to>
      <xdr:col>13</xdr:col>
      <xdr:colOff>742950</xdr:colOff>
      <xdr:row>16</xdr:row>
      <xdr:rowOff>114300</xdr:rowOff>
    </xdr:to>
    <xdr:sp macro="[0]!EffaceTout" textlink="">
      <xdr:nvSpPr>
        <xdr:cNvPr id="16" name="Rectangle à coins arrondis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8124825" y="2333625"/>
          <a:ext cx="704850" cy="704850"/>
        </a:xfrm>
        <a:prstGeom prst="roundRect">
          <a:avLst/>
        </a:prstGeom>
        <a:blipFill>
          <a:blip xmlns:r="http://schemas.openxmlformats.org/officeDocument/2006/relationships" r:embed="rId2"/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18</xdr:row>
          <xdr:rowOff>142875</xdr:rowOff>
        </xdr:from>
        <xdr:to>
          <xdr:col>13</xdr:col>
          <xdr:colOff>752475</xdr:colOff>
          <xdr:row>22</xdr:row>
          <xdr:rowOff>133350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25</xdr:row>
          <xdr:rowOff>19050</xdr:rowOff>
        </xdr:from>
        <xdr:to>
          <xdr:col>13</xdr:col>
          <xdr:colOff>742950</xdr:colOff>
          <xdr:row>29</xdr:row>
          <xdr:rowOff>95250</xdr:rowOff>
        </xdr:to>
        <xdr:sp macro="" textlink="">
          <xdr:nvSpPr>
            <xdr:cNvPr id="1028" name="CommandButton2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7</xdr:row>
          <xdr:rowOff>57150</xdr:rowOff>
        </xdr:from>
        <xdr:to>
          <xdr:col>13</xdr:col>
          <xdr:colOff>742950</xdr:colOff>
          <xdr:row>10</xdr:row>
          <xdr:rowOff>95250</xdr:rowOff>
        </xdr:to>
        <xdr:sp macro="" textlink="">
          <xdr:nvSpPr>
            <xdr:cNvPr id="1029" name="CommandButton3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230187</xdr:colOff>
      <xdr:row>0</xdr:row>
      <xdr:rowOff>103187</xdr:rowOff>
    </xdr:from>
    <xdr:to>
      <xdr:col>11</xdr:col>
      <xdr:colOff>365125</xdr:colOff>
      <xdr:row>2</xdr:row>
      <xdr:rowOff>15874</xdr:rowOff>
    </xdr:to>
    <xdr:sp macro="[0]!Efface_I_J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6096000" y="103187"/>
          <a:ext cx="896938" cy="261937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Efface i</a:t>
          </a:r>
          <a:r>
            <a:rPr lang="fr-FR" sz="1100" b="1" baseline="0">
              <a:solidFill>
                <a:srgbClr val="FF0000"/>
              </a:solidFill>
            </a:rPr>
            <a:t> à j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0</xdr:rowOff>
    </xdr:from>
    <xdr:to>
      <xdr:col>11</xdr:col>
      <xdr:colOff>134938</xdr:colOff>
      <xdr:row>2</xdr:row>
      <xdr:rowOff>63499</xdr:rowOff>
    </xdr:to>
    <xdr:sp macro="[0]!Efface_I_J" textlink="">
      <xdr:nvSpPr>
        <xdr:cNvPr id="3" name="Rectangle à coins arrondis 3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5762625" y="190500"/>
          <a:ext cx="896938" cy="261937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Efface i à j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47625</xdr:colOff>
          <xdr:row>0</xdr:row>
          <xdr:rowOff>114300</xdr:rowOff>
        </xdr:from>
        <xdr:to>
          <xdr:col>7</xdr:col>
          <xdr:colOff>1114425</xdr:colOff>
          <xdr:row>2</xdr:row>
          <xdr:rowOff>85725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4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6.emf"/><Relationship Id="rId4" Type="http://schemas.openxmlformats.org/officeDocument/2006/relationships/control" Target="../activeX/activeX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P57"/>
  <sheetViews>
    <sheetView showZeros="0" tabSelected="1" workbookViewId="0">
      <selection activeCell="R27" sqref="R27"/>
    </sheetView>
  </sheetViews>
  <sheetFormatPr baseColWidth="10" defaultRowHeight="12.75" x14ac:dyDescent="0.2"/>
  <cols>
    <col min="1" max="1" width="10.140625" style="13" customWidth="1"/>
    <col min="2" max="4" width="10.7109375" style="13" customWidth="1"/>
    <col min="5" max="5" width="11.140625" style="13" customWidth="1"/>
    <col min="6" max="6" width="10.5703125" style="13" customWidth="1"/>
    <col min="7" max="7" width="9" style="13" customWidth="1"/>
    <col min="8" max="8" width="3" style="13" customWidth="1"/>
    <col min="9" max="10" width="5.85546875" style="13" customWidth="1"/>
    <col min="11" max="11" width="10.7109375" style="13" customWidth="1"/>
    <col min="12" max="16384" width="11.42578125" style="13"/>
  </cols>
  <sheetData>
    <row r="1" spans="1:16" ht="12.75" customHeight="1" x14ac:dyDescent="0.2"/>
    <row r="2" spans="1:16" x14ac:dyDescent="0.2">
      <c r="B2" s="18"/>
      <c r="C2" s="18"/>
      <c r="D2" s="18"/>
      <c r="F2" s="13" t="s">
        <v>24</v>
      </c>
      <c r="G2" s="70" t="s">
        <v>88</v>
      </c>
      <c r="H2" s="70"/>
      <c r="I2" s="70"/>
      <c r="J2" s="70"/>
      <c r="K2" s="70"/>
    </row>
    <row r="3" spans="1:16" x14ac:dyDescent="0.2">
      <c r="B3" s="18"/>
      <c r="F3" s="13" t="s">
        <v>66</v>
      </c>
      <c r="G3" s="71" t="s">
        <v>89</v>
      </c>
      <c r="H3" s="71"/>
      <c r="I3" s="71"/>
      <c r="J3" s="71"/>
      <c r="K3" s="71"/>
    </row>
    <row r="4" spans="1:16" x14ac:dyDescent="0.2">
      <c r="A4" s="16"/>
      <c r="B4" s="71" t="s">
        <v>20</v>
      </c>
      <c r="C4" s="71"/>
      <c r="D4" s="71"/>
      <c r="E4" s="15"/>
      <c r="F4" s="13" t="s">
        <v>25</v>
      </c>
      <c r="G4" s="71" t="s">
        <v>90</v>
      </c>
      <c r="H4" s="71"/>
      <c r="I4" s="71"/>
      <c r="J4" s="71"/>
      <c r="K4" s="71"/>
    </row>
    <row r="5" spans="1:16" x14ac:dyDescent="0.2">
      <c r="B5" s="71" t="s">
        <v>21</v>
      </c>
      <c r="C5" s="71"/>
      <c r="D5" s="71"/>
      <c r="E5" s="15"/>
      <c r="F5" s="13" t="s">
        <v>26</v>
      </c>
      <c r="G5" s="32">
        <v>88480</v>
      </c>
      <c r="H5" s="71" t="s">
        <v>92</v>
      </c>
      <c r="I5" s="71"/>
      <c r="J5" s="71"/>
      <c r="K5" s="71"/>
    </row>
    <row r="6" spans="1:16" x14ac:dyDescent="0.2">
      <c r="B6" s="71" t="s">
        <v>22</v>
      </c>
      <c r="C6" s="71"/>
      <c r="D6" s="71"/>
      <c r="E6" s="15"/>
      <c r="F6" s="13" t="s">
        <v>27</v>
      </c>
      <c r="G6" s="71" t="s">
        <v>94</v>
      </c>
      <c r="H6" s="71"/>
      <c r="I6" s="71"/>
      <c r="J6" s="71"/>
      <c r="K6" s="71"/>
    </row>
    <row r="7" spans="1:16" x14ac:dyDescent="0.2">
      <c r="B7" s="71" t="s">
        <v>64</v>
      </c>
      <c r="C7" s="71"/>
      <c r="D7" s="71"/>
      <c r="E7" s="15"/>
      <c r="F7" s="13" t="s">
        <v>28</v>
      </c>
      <c r="G7" s="72" t="s">
        <v>93</v>
      </c>
      <c r="H7" s="72"/>
      <c r="I7" s="72"/>
      <c r="J7" s="72"/>
      <c r="K7" s="72"/>
    </row>
    <row r="9" spans="1:16" ht="28.5" x14ac:dyDescent="0.2">
      <c r="A9" s="69" t="s">
        <v>6</v>
      </c>
      <c r="B9" s="69"/>
      <c r="C9" s="69"/>
      <c r="D9" s="69"/>
      <c r="E9" s="69"/>
      <c r="F9" s="69"/>
      <c r="G9" s="69"/>
      <c r="H9" s="69"/>
      <c r="I9" s="69"/>
      <c r="J9" s="69"/>
      <c r="K9" s="69"/>
      <c r="O9" s="13" t="s">
        <v>103</v>
      </c>
    </row>
    <row r="11" spans="1:16" ht="15" customHeight="1" x14ac:dyDescent="0.2">
      <c r="A11" s="50" t="s">
        <v>83</v>
      </c>
      <c r="B11" s="36">
        <v>1</v>
      </c>
      <c r="C11" s="51" t="s">
        <v>16</v>
      </c>
      <c r="D11" s="74" t="str">
        <f ca="1">CONCATENATE(F11,"/",B11,"/",Parametres!B2)</f>
        <v>42748/1/5</v>
      </c>
      <c r="E11" s="74"/>
      <c r="F11" s="49">
        <f ca="1">TODAY()</f>
        <v>42748</v>
      </c>
      <c r="G11" s="75" t="s">
        <v>17</v>
      </c>
      <c r="H11" s="75"/>
      <c r="I11" s="74" t="s">
        <v>70</v>
      </c>
      <c r="J11" s="74"/>
      <c r="K11" s="74"/>
    </row>
    <row r="13" spans="1:16" ht="21" customHeight="1" x14ac:dyDescent="0.2">
      <c r="A13" s="52" t="s">
        <v>18</v>
      </c>
      <c r="B13" s="76" t="s">
        <v>1</v>
      </c>
      <c r="C13" s="76"/>
      <c r="D13" s="76"/>
      <c r="E13" s="76"/>
      <c r="F13" s="52" t="s">
        <v>3</v>
      </c>
      <c r="G13" s="52" t="s">
        <v>4</v>
      </c>
      <c r="H13" s="52" t="s">
        <v>19</v>
      </c>
      <c r="I13" s="52" t="s">
        <v>23</v>
      </c>
      <c r="J13" s="52" t="s">
        <v>14</v>
      </c>
      <c r="K13" s="53" t="s">
        <v>63</v>
      </c>
    </row>
    <row r="14" spans="1:16" ht="12.75" customHeight="1" x14ac:dyDescent="0.25">
      <c r="A14" s="5"/>
      <c r="B14" s="21"/>
      <c r="C14" s="6"/>
      <c r="D14" s="6"/>
      <c r="E14" s="6"/>
      <c r="F14" s="10"/>
      <c r="G14" s="7"/>
      <c r="H14" s="11"/>
      <c r="I14" s="55"/>
      <c r="J14"/>
      <c r="K14" s="54">
        <f t="shared" ref="K14:K50" si="0">SUM((G14*J14)-SUM(G14*J14)*I14)</f>
        <v>0</v>
      </c>
    </row>
    <row r="15" spans="1:16" ht="12.75" customHeight="1" x14ac:dyDescent="0.25">
      <c r="A15" s="5"/>
      <c r="B15" s="21"/>
      <c r="C15" s="6"/>
      <c r="D15" s="6"/>
      <c r="E15" s="6"/>
      <c r="F15" s="10"/>
      <c r="G15" s="7"/>
      <c r="H15" s="11"/>
      <c r="I15" s="55"/>
      <c r="J15"/>
      <c r="K15" s="19">
        <f t="shared" si="0"/>
        <v>0</v>
      </c>
      <c r="O15" s="13" t="s">
        <v>104</v>
      </c>
    </row>
    <row r="16" spans="1:16" ht="12.75" customHeight="1" x14ac:dyDescent="0.25">
      <c r="A16" s="5"/>
      <c r="B16" s="21"/>
      <c r="C16" s="21"/>
      <c r="D16" s="21"/>
      <c r="E16" s="21"/>
      <c r="F16" s="10"/>
      <c r="G16" s="7"/>
      <c r="H16" s="11"/>
      <c r="I16" s="55"/>
      <c r="J16"/>
      <c r="K16" s="19">
        <f t="shared" si="0"/>
        <v>0</v>
      </c>
      <c r="L16" s="22"/>
      <c r="M16" s="17"/>
      <c r="N16" s="17"/>
      <c r="P16" s="14"/>
    </row>
    <row r="17" spans="1:16" ht="12.75" customHeight="1" x14ac:dyDescent="0.25">
      <c r="A17" s="5"/>
      <c r="B17" s="21"/>
      <c r="C17" s="21"/>
      <c r="D17" s="21"/>
      <c r="E17" s="21"/>
      <c r="F17" s="10"/>
      <c r="G17" s="7"/>
      <c r="H17" s="11"/>
      <c r="I17" s="55"/>
      <c r="J17"/>
      <c r="K17" s="19">
        <f t="shared" si="0"/>
        <v>0</v>
      </c>
      <c r="L17" s="22"/>
      <c r="M17" s="17"/>
      <c r="N17" s="17"/>
      <c r="P17" s="14"/>
    </row>
    <row r="18" spans="1:16" ht="12.75" customHeight="1" x14ac:dyDescent="0.25">
      <c r="A18" s="5"/>
      <c r="B18" s="21"/>
      <c r="C18" s="21"/>
      <c r="D18" s="21"/>
      <c r="E18" s="21"/>
      <c r="F18" s="10"/>
      <c r="G18" s="7"/>
      <c r="H18" s="11"/>
      <c r="I18" s="55"/>
      <c r="J18"/>
      <c r="K18" s="19">
        <f t="shared" si="0"/>
        <v>0</v>
      </c>
      <c r="L18" s="22"/>
      <c r="M18" s="36"/>
      <c r="N18" s="36"/>
      <c r="P18" s="14"/>
    </row>
    <row r="19" spans="1:16" ht="12.75" customHeight="1" x14ac:dyDescent="0.25">
      <c r="A19" s="5"/>
      <c r="B19" s="21"/>
      <c r="C19" s="6"/>
      <c r="D19" s="6"/>
      <c r="E19" s="6"/>
      <c r="F19" s="10"/>
      <c r="G19" s="7"/>
      <c r="H19" s="11"/>
      <c r="I19" s="55"/>
      <c r="J19"/>
      <c r="K19" s="19">
        <f t="shared" si="0"/>
        <v>0</v>
      </c>
      <c r="L19" s="22"/>
      <c r="M19" s="36"/>
      <c r="N19" s="36"/>
      <c r="P19" s="14"/>
    </row>
    <row r="20" spans="1:16" ht="15" customHeight="1" x14ac:dyDescent="0.2">
      <c r="A20" s="5"/>
      <c r="B20" s="21"/>
      <c r="C20" s="6"/>
      <c r="D20" s="6"/>
      <c r="E20" s="6"/>
      <c r="F20" s="10"/>
      <c r="G20" s="7"/>
      <c r="H20" s="11"/>
      <c r="I20" s="31"/>
      <c r="J20" s="11"/>
      <c r="K20" s="19">
        <f t="shared" si="0"/>
        <v>0</v>
      </c>
      <c r="L20" s="22"/>
      <c r="M20" s="36"/>
      <c r="N20" s="36"/>
      <c r="P20" s="14"/>
    </row>
    <row r="21" spans="1:16" ht="15" customHeight="1" x14ac:dyDescent="0.2">
      <c r="A21" s="5"/>
      <c r="B21" s="21"/>
      <c r="C21" s="6"/>
      <c r="D21" s="6"/>
      <c r="E21" s="6"/>
      <c r="F21" s="10"/>
      <c r="G21" s="7"/>
      <c r="H21" s="11"/>
      <c r="I21" s="31"/>
      <c r="J21" s="11"/>
      <c r="K21" s="19">
        <f t="shared" si="0"/>
        <v>0</v>
      </c>
      <c r="L21" s="22"/>
      <c r="M21" s="36"/>
      <c r="N21" s="36"/>
      <c r="O21" s="13" t="s">
        <v>105</v>
      </c>
      <c r="P21" s="14"/>
    </row>
    <row r="22" spans="1:16" ht="15" customHeight="1" x14ac:dyDescent="0.2">
      <c r="A22" s="5"/>
      <c r="B22" s="21"/>
      <c r="C22" s="6"/>
      <c r="D22" s="6"/>
      <c r="E22" s="6"/>
      <c r="F22" s="10"/>
      <c r="G22" s="7"/>
      <c r="H22" s="11"/>
      <c r="I22" s="31"/>
      <c r="J22" s="11"/>
      <c r="K22" s="19">
        <f t="shared" si="0"/>
        <v>0</v>
      </c>
      <c r="L22" s="22"/>
      <c r="M22" s="36"/>
      <c r="N22" s="36"/>
      <c r="P22" s="14"/>
    </row>
    <row r="23" spans="1:16" ht="15" customHeight="1" x14ac:dyDescent="0.2">
      <c r="A23" s="5"/>
      <c r="B23" s="21"/>
      <c r="C23" s="21"/>
      <c r="D23" s="21"/>
      <c r="E23" s="21"/>
      <c r="F23" s="10"/>
      <c r="G23" s="7"/>
      <c r="H23" s="11"/>
      <c r="I23" s="29"/>
      <c r="J23" s="37"/>
      <c r="K23" s="19">
        <f t="shared" si="0"/>
        <v>0</v>
      </c>
      <c r="L23" s="22"/>
      <c r="M23" s="36"/>
      <c r="N23" s="36"/>
      <c r="P23" s="14"/>
    </row>
    <row r="24" spans="1:16" ht="15" customHeight="1" x14ac:dyDescent="0.2">
      <c r="A24" s="5"/>
      <c r="B24" s="21"/>
      <c r="C24" s="21"/>
      <c r="D24" s="21"/>
      <c r="E24" s="21"/>
      <c r="F24" s="10"/>
      <c r="G24" s="7"/>
      <c r="H24" s="11"/>
      <c r="I24" s="29"/>
      <c r="J24" s="11"/>
      <c r="K24" s="19">
        <f t="shared" si="0"/>
        <v>0</v>
      </c>
      <c r="L24" s="22"/>
      <c r="M24" s="36"/>
      <c r="N24" s="36"/>
      <c r="P24" s="14"/>
    </row>
    <row r="25" spans="1:16" ht="15" customHeight="1" x14ac:dyDescent="0.2">
      <c r="A25" s="5"/>
      <c r="B25" s="21"/>
      <c r="C25" s="21"/>
      <c r="D25" s="21"/>
      <c r="E25" s="21"/>
      <c r="F25" s="10"/>
      <c r="G25" s="7"/>
      <c r="H25" s="11"/>
      <c r="I25" s="29"/>
      <c r="J25" s="11"/>
      <c r="K25" s="19">
        <f t="shared" si="0"/>
        <v>0</v>
      </c>
      <c r="L25" s="22"/>
      <c r="M25" s="36"/>
      <c r="N25" s="36"/>
      <c r="P25" s="14"/>
    </row>
    <row r="26" spans="1:16" x14ac:dyDescent="0.2">
      <c r="A26" s="14"/>
      <c r="B26" s="14"/>
      <c r="C26" s="14"/>
      <c r="D26" s="14"/>
      <c r="E26" s="14"/>
      <c r="F26" s="38"/>
      <c r="G26" s="14"/>
      <c r="H26" s="14"/>
      <c r="I26" s="14"/>
      <c r="J26" s="58"/>
      <c r="K26" s="19">
        <f t="shared" si="0"/>
        <v>0</v>
      </c>
      <c r="L26" s="22"/>
      <c r="M26" s="36"/>
      <c r="N26" s="36"/>
      <c r="P26" s="14"/>
    </row>
    <row r="27" spans="1:16" x14ac:dyDescent="0.2">
      <c r="A27" s="14"/>
      <c r="B27" s="14"/>
      <c r="C27" s="14"/>
      <c r="D27" s="14"/>
      <c r="E27" s="14"/>
      <c r="F27" s="38"/>
      <c r="G27" s="14"/>
      <c r="H27" s="14"/>
      <c r="I27" s="14"/>
      <c r="J27" s="58"/>
      <c r="K27" s="19">
        <f t="shared" si="0"/>
        <v>0</v>
      </c>
      <c r="L27" s="22"/>
      <c r="M27" s="36"/>
      <c r="N27" s="36"/>
      <c r="P27" s="14"/>
    </row>
    <row r="28" spans="1:16" x14ac:dyDescent="0.2">
      <c r="A28" s="14"/>
      <c r="B28" s="14"/>
      <c r="C28" s="14"/>
      <c r="D28" s="14"/>
      <c r="E28" s="14"/>
      <c r="F28" s="38"/>
      <c r="G28" s="14"/>
      <c r="H28" s="14"/>
      <c r="I28" s="14"/>
      <c r="J28" s="58"/>
      <c r="K28" s="19">
        <f t="shared" si="0"/>
        <v>0</v>
      </c>
      <c r="L28" s="22"/>
      <c r="M28" s="36"/>
      <c r="N28" s="36"/>
      <c r="O28" s="13" t="s">
        <v>106</v>
      </c>
      <c r="P28" s="14"/>
    </row>
    <row r="29" spans="1:16" x14ac:dyDescent="0.2">
      <c r="A29" s="14"/>
      <c r="B29" s="14"/>
      <c r="C29" s="14"/>
      <c r="D29" s="14"/>
      <c r="E29" s="14"/>
      <c r="F29" s="38"/>
      <c r="G29" s="14"/>
      <c r="H29" s="14"/>
      <c r="I29" s="14"/>
      <c r="J29" s="58"/>
      <c r="K29" s="19">
        <f t="shared" si="0"/>
        <v>0</v>
      </c>
      <c r="L29" s="22"/>
      <c r="M29" s="36"/>
      <c r="N29" s="36"/>
      <c r="P29" s="14"/>
    </row>
    <row r="30" spans="1:16" x14ac:dyDescent="0.2">
      <c r="A30" s="14"/>
      <c r="B30" s="14"/>
      <c r="C30" s="14"/>
      <c r="D30" s="14"/>
      <c r="E30" s="14"/>
      <c r="F30" s="38"/>
      <c r="G30" s="14"/>
      <c r="H30" s="14"/>
      <c r="I30" s="14"/>
      <c r="J30" s="58"/>
      <c r="K30" s="19">
        <f t="shared" si="0"/>
        <v>0</v>
      </c>
      <c r="L30" s="22"/>
      <c r="M30" s="36"/>
      <c r="N30" s="36"/>
      <c r="P30" s="14"/>
    </row>
    <row r="31" spans="1:16" x14ac:dyDescent="0.2">
      <c r="A31" s="14"/>
      <c r="B31" s="14"/>
      <c r="C31" s="14"/>
      <c r="D31" s="14"/>
      <c r="E31" s="14"/>
      <c r="F31" s="38"/>
      <c r="G31" s="14"/>
      <c r="H31" s="14"/>
      <c r="I31" s="14"/>
      <c r="J31" s="58"/>
      <c r="K31" s="19">
        <f t="shared" si="0"/>
        <v>0</v>
      </c>
      <c r="L31" s="22"/>
      <c r="M31" s="36"/>
      <c r="N31" s="36"/>
      <c r="P31" s="14"/>
    </row>
    <row r="32" spans="1:16" x14ac:dyDescent="0.2">
      <c r="A32" s="14"/>
      <c r="B32" s="14"/>
      <c r="C32" s="14"/>
      <c r="D32" s="14"/>
      <c r="E32" s="14"/>
      <c r="F32" s="38"/>
      <c r="G32" s="14"/>
      <c r="H32" s="14"/>
      <c r="I32" s="14"/>
      <c r="J32" s="58"/>
      <c r="K32" s="19">
        <f t="shared" si="0"/>
        <v>0</v>
      </c>
      <c r="L32" s="22"/>
      <c r="M32" s="36"/>
      <c r="N32" s="36"/>
      <c r="P32" s="14"/>
    </row>
    <row r="33" spans="1:16" x14ac:dyDescent="0.2">
      <c r="A33" s="14"/>
      <c r="B33" s="14"/>
      <c r="C33" s="14"/>
      <c r="D33" s="14"/>
      <c r="E33" s="14"/>
      <c r="F33" s="38"/>
      <c r="G33" s="14"/>
      <c r="H33" s="14"/>
      <c r="I33" s="14"/>
      <c r="J33" s="58"/>
      <c r="K33" s="19">
        <f t="shared" si="0"/>
        <v>0</v>
      </c>
      <c r="L33" s="22"/>
      <c r="M33" s="36"/>
      <c r="N33" s="36"/>
      <c r="P33" s="14"/>
    </row>
    <row r="34" spans="1:16" x14ac:dyDescent="0.2">
      <c r="A34" s="14"/>
      <c r="B34" s="14"/>
      <c r="C34" s="14"/>
      <c r="D34" s="14"/>
      <c r="E34" s="14"/>
      <c r="F34" s="38"/>
      <c r="G34" s="14"/>
      <c r="H34" s="14"/>
      <c r="I34" s="14"/>
      <c r="J34" s="58"/>
      <c r="K34" s="19">
        <f t="shared" si="0"/>
        <v>0</v>
      </c>
      <c r="L34" s="22"/>
      <c r="M34" s="36"/>
      <c r="N34" s="36"/>
      <c r="P34" s="14"/>
    </row>
    <row r="35" spans="1:16" x14ac:dyDescent="0.2">
      <c r="A35" s="14"/>
      <c r="B35" s="14"/>
      <c r="C35" s="14"/>
      <c r="D35" s="14"/>
      <c r="E35" s="14"/>
      <c r="F35" s="38"/>
      <c r="G35" s="14"/>
      <c r="H35" s="14"/>
      <c r="I35" s="14"/>
      <c r="J35" s="58"/>
      <c r="K35" s="19">
        <f t="shared" si="0"/>
        <v>0</v>
      </c>
      <c r="L35" s="22"/>
      <c r="M35" s="36"/>
      <c r="N35" s="36"/>
      <c r="P35" s="14"/>
    </row>
    <row r="36" spans="1:16" x14ac:dyDescent="0.2">
      <c r="A36" s="14"/>
      <c r="B36" s="14"/>
      <c r="C36" s="14"/>
      <c r="D36" s="14"/>
      <c r="E36" s="14"/>
      <c r="F36" s="38"/>
      <c r="G36" s="14"/>
      <c r="H36" s="14"/>
      <c r="I36" s="14"/>
      <c r="J36" s="58"/>
      <c r="K36" s="19">
        <f t="shared" si="0"/>
        <v>0</v>
      </c>
      <c r="L36" s="22"/>
      <c r="M36" s="36"/>
      <c r="N36" s="36"/>
      <c r="P36" s="14"/>
    </row>
    <row r="37" spans="1:16" x14ac:dyDescent="0.2">
      <c r="A37" s="14"/>
      <c r="B37" s="14"/>
      <c r="C37" s="14"/>
      <c r="D37" s="14"/>
      <c r="E37" s="14"/>
      <c r="F37" s="38"/>
      <c r="G37" s="14"/>
      <c r="H37" s="14"/>
      <c r="I37" s="14"/>
      <c r="J37" s="58"/>
      <c r="K37" s="19">
        <f t="shared" si="0"/>
        <v>0</v>
      </c>
      <c r="L37" s="22"/>
      <c r="M37" s="36"/>
      <c r="N37" s="36"/>
      <c r="P37" s="14"/>
    </row>
    <row r="38" spans="1:16" x14ac:dyDescent="0.2">
      <c r="A38" s="14"/>
      <c r="B38" s="14"/>
      <c r="C38" s="14"/>
      <c r="D38" s="14"/>
      <c r="E38" s="14"/>
      <c r="F38" s="38"/>
      <c r="G38" s="14"/>
      <c r="H38" s="14"/>
      <c r="I38" s="14"/>
      <c r="J38" s="58"/>
      <c r="K38" s="19">
        <f t="shared" si="0"/>
        <v>0</v>
      </c>
      <c r="L38" s="22"/>
      <c r="M38" s="36"/>
      <c r="N38" s="36"/>
      <c r="P38" s="14"/>
    </row>
    <row r="39" spans="1:16" x14ac:dyDescent="0.2">
      <c r="A39" s="14"/>
      <c r="B39" s="14"/>
      <c r="C39" s="14"/>
      <c r="D39" s="14"/>
      <c r="E39" s="14"/>
      <c r="F39" s="38"/>
      <c r="G39" s="14"/>
      <c r="H39" s="14"/>
      <c r="I39" s="14"/>
      <c r="J39" s="58"/>
      <c r="K39" s="19">
        <f t="shared" si="0"/>
        <v>0</v>
      </c>
      <c r="L39" s="22"/>
      <c r="M39" s="36"/>
      <c r="N39" s="36"/>
      <c r="P39" s="14"/>
    </row>
    <row r="40" spans="1:16" x14ac:dyDescent="0.2">
      <c r="A40" s="14"/>
      <c r="B40" s="14"/>
      <c r="C40" s="14"/>
      <c r="D40" s="14"/>
      <c r="E40" s="14"/>
      <c r="F40" s="38"/>
      <c r="G40" s="14"/>
      <c r="H40" s="14"/>
      <c r="I40" s="14"/>
      <c r="J40" s="58"/>
      <c r="K40" s="19">
        <f t="shared" si="0"/>
        <v>0</v>
      </c>
      <c r="L40" s="22"/>
      <c r="M40" s="36"/>
      <c r="N40" s="36"/>
      <c r="P40" s="14"/>
    </row>
    <row r="41" spans="1:16" x14ac:dyDescent="0.2">
      <c r="A41" s="14"/>
      <c r="B41" s="14"/>
      <c r="C41" s="14"/>
      <c r="D41" s="14"/>
      <c r="E41" s="14"/>
      <c r="F41" s="20"/>
      <c r="G41" s="14"/>
      <c r="H41" s="14"/>
      <c r="I41" s="14"/>
      <c r="J41" s="58"/>
      <c r="K41" s="19">
        <f t="shared" si="0"/>
        <v>0</v>
      </c>
      <c r="L41" s="22"/>
      <c r="M41" s="17"/>
      <c r="N41" s="17"/>
      <c r="P41" s="20"/>
    </row>
    <row r="42" spans="1:16" x14ac:dyDescent="0.2">
      <c r="A42" s="14"/>
      <c r="B42" s="14"/>
      <c r="C42" s="14"/>
      <c r="D42" s="14"/>
      <c r="E42" s="14"/>
      <c r="F42" s="20"/>
      <c r="G42" s="14"/>
      <c r="H42" s="14"/>
      <c r="I42" s="14"/>
      <c r="J42" s="58"/>
      <c r="K42" s="19">
        <f t="shared" si="0"/>
        <v>0</v>
      </c>
      <c r="L42" s="22"/>
      <c r="M42" s="17"/>
      <c r="N42" s="17"/>
      <c r="P42" s="20"/>
    </row>
    <row r="43" spans="1:16" x14ac:dyDescent="0.2">
      <c r="A43" s="14"/>
      <c r="B43" s="14"/>
      <c r="C43" s="14"/>
      <c r="D43" s="14"/>
      <c r="E43" s="14"/>
      <c r="F43" s="40"/>
      <c r="G43" s="14"/>
      <c r="H43" s="14"/>
      <c r="I43" s="14"/>
      <c r="J43" s="58"/>
      <c r="K43" s="19"/>
      <c r="L43" s="22"/>
      <c r="M43" s="36"/>
      <c r="N43" s="36"/>
      <c r="P43" s="40"/>
    </row>
    <row r="44" spans="1:16" x14ac:dyDescent="0.2">
      <c r="A44" s="14"/>
      <c r="B44" s="14"/>
      <c r="C44" s="14"/>
      <c r="D44" s="14"/>
      <c r="E44" s="14"/>
      <c r="F44" s="40"/>
      <c r="G44" s="14"/>
      <c r="H44" s="14"/>
      <c r="I44" s="14"/>
      <c r="J44" s="58"/>
      <c r="K44" s="19"/>
      <c r="L44" s="22"/>
      <c r="M44" s="36"/>
      <c r="N44" s="36"/>
      <c r="P44" s="40"/>
    </row>
    <row r="45" spans="1:16" x14ac:dyDescent="0.2">
      <c r="A45" s="14"/>
      <c r="B45" s="14"/>
      <c r="C45" s="14"/>
      <c r="D45" s="14"/>
      <c r="E45" s="14"/>
      <c r="F45" s="20"/>
      <c r="G45" s="14"/>
      <c r="H45" s="14"/>
      <c r="I45" s="14"/>
      <c r="J45" s="58"/>
      <c r="K45" s="19">
        <f t="shared" si="0"/>
        <v>0</v>
      </c>
      <c r="L45" s="23"/>
      <c r="M45" s="24"/>
      <c r="N45" s="25"/>
      <c r="O45" s="20"/>
      <c r="P45" s="20"/>
    </row>
    <row r="46" spans="1:16" x14ac:dyDescent="0.2">
      <c r="A46" s="14"/>
      <c r="B46" s="14"/>
      <c r="C46" s="14"/>
      <c r="D46" s="14"/>
      <c r="E46" s="14"/>
      <c r="F46" s="20"/>
      <c r="G46" s="14"/>
      <c r="H46" s="14"/>
      <c r="I46" s="14"/>
      <c r="J46" s="58"/>
      <c r="K46" s="19">
        <f t="shared" si="0"/>
        <v>0</v>
      </c>
      <c r="N46" s="26"/>
      <c r="P46" s="27"/>
    </row>
    <row r="47" spans="1:16" x14ac:dyDescent="0.2">
      <c r="A47" s="14"/>
      <c r="B47" s="14"/>
      <c r="C47" s="14"/>
      <c r="D47" s="14"/>
      <c r="E47" s="14"/>
      <c r="F47" s="40"/>
      <c r="G47" s="14"/>
      <c r="H47" s="14"/>
      <c r="I47" s="14"/>
      <c r="J47" s="58"/>
      <c r="K47" s="19"/>
      <c r="N47" s="41"/>
      <c r="P47" s="27"/>
    </row>
    <row r="48" spans="1:16" x14ac:dyDescent="0.2">
      <c r="A48" s="14"/>
      <c r="B48" s="14"/>
      <c r="C48" s="14"/>
      <c r="D48" s="14"/>
      <c r="E48" s="14"/>
      <c r="F48" s="20"/>
      <c r="G48" s="14"/>
      <c r="H48" s="14"/>
      <c r="I48" s="14"/>
      <c r="J48" s="58"/>
      <c r="K48" s="19">
        <f t="shared" si="0"/>
        <v>0</v>
      </c>
    </row>
    <row r="49" spans="1:11" x14ac:dyDescent="0.2">
      <c r="A49" s="14"/>
      <c r="B49" s="14"/>
      <c r="C49" s="14"/>
      <c r="D49" s="14"/>
      <c r="E49" s="14"/>
      <c r="F49" s="20"/>
      <c r="G49" s="14"/>
      <c r="H49" s="14"/>
      <c r="I49" s="14"/>
      <c r="J49" s="58"/>
      <c r="K49" s="19">
        <f t="shared" si="0"/>
        <v>0</v>
      </c>
    </row>
    <row r="50" spans="1:11" x14ac:dyDescent="0.2">
      <c r="A50" s="14"/>
      <c r="B50" s="14"/>
      <c r="C50" s="14"/>
      <c r="D50" s="14"/>
      <c r="E50" s="14"/>
      <c r="F50" s="38"/>
      <c r="G50" s="14"/>
      <c r="H50" s="14"/>
      <c r="I50" s="14"/>
      <c r="J50" s="58"/>
      <c r="K50" s="19">
        <f t="shared" si="0"/>
        <v>0</v>
      </c>
    </row>
    <row r="51" spans="1:11" x14ac:dyDescent="0.2">
      <c r="A51" s="14"/>
      <c r="B51" s="14"/>
      <c r="C51" s="14"/>
      <c r="D51" s="14"/>
      <c r="E51" s="14"/>
      <c r="F51" s="20"/>
      <c r="G51" s="14"/>
      <c r="H51" s="14"/>
      <c r="I51" s="14"/>
      <c r="J51" s="58"/>
      <c r="K51" s="19">
        <f t="shared" ref="K51" si="1">SUM((G51*J51)-SUM(G51*J51)*I51)</f>
        <v>0</v>
      </c>
    </row>
    <row r="52" spans="1:11" x14ac:dyDescent="0.2">
      <c r="A52" s="59"/>
      <c r="K52" s="25"/>
    </row>
    <row r="53" spans="1:11" x14ac:dyDescent="0.2">
      <c r="E53" s="14"/>
      <c r="F53" s="14"/>
      <c r="G53" s="73" t="s">
        <v>48</v>
      </c>
      <c r="H53" s="73"/>
      <c r="I53" s="73"/>
      <c r="J53" s="39"/>
      <c r="K53" s="35">
        <f>SUM(K14:K51)</f>
        <v>0</v>
      </c>
    </row>
    <row r="54" spans="1:11" x14ac:dyDescent="0.2">
      <c r="F54" s="48"/>
      <c r="G54" s="45" t="s">
        <v>46</v>
      </c>
      <c r="H54" s="46"/>
      <c r="I54" s="43">
        <v>0.2</v>
      </c>
      <c r="J54" s="39"/>
      <c r="K54" s="35">
        <f>(SUMIF(H14:H51,1,K14:K51))*20%</f>
        <v>0</v>
      </c>
    </row>
    <row r="55" spans="1:11" x14ac:dyDescent="0.2">
      <c r="F55" s="48"/>
      <c r="G55" s="45" t="s">
        <v>47</v>
      </c>
      <c r="H55" s="47"/>
      <c r="I55" s="44">
        <v>5.5E-2</v>
      </c>
      <c r="J55" s="39"/>
      <c r="K55" s="35">
        <f>(SUMIF(H14:H51,2,K14:K51))*5.5%</f>
        <v>0</v>
      </c>
    </row>
    <row r="56" spans="1:11" x14ac:dyDescent="0.2">
      <c r="G56" s="73" t="s">
        <v>49</v>
      </c>
      <c r="H56" s="73"/>
      <c r="I56" s="73"/>
      <c r="J56" s="39"/>
      <c r="K56" s="35">
        <f>SUM(K53+K54+K55)</f>
        <v>0</v>
      </c>
    </row>
    <row r="57" spans="1:11" x14ac:dyDescent="0.2">
      <c r="A57" s="42"/>
    </row>
  </sheetData>
  <sortState ref="A14:J52">
    <sortCondition ref="A14"/>
  </sortState>
  <mergeCells count="17">
    <mergeCell ref="G56:I56"/>
    <mergeCell ref="D11:E11"/>
    <mergeCell ref="G11:H11"/>
    <mergeCell ref="B13:E13"/>
    <mergeCell ref="G53:I53"/>
    <mergeCell ref="I11:K11"/>
    <mergeCell ref="A9:K9"/>
    <mergeCell ref="G2:K2"/>
    <mergeCell ref="G4:K4"/>
    <mergeCell ref="H5:K5"/>
    <mergeCell ref="G6:K6"/>
    <mergeCell ref="B7:D7"/>
    <mergeCell ref="G3:K3"/>
    <mergeCell ref="B5:D5"/>
    <mergeCell ref="B4:D4"/>
    <mergeCell ref="B6:D6"/>
    <mergeCell ref="G7:K7"/>
  </mergeCells>
  <dataValidations count="2">
    <dataValidation type="list" allowBlank="1" showInputMessage="1" showErrorMessage="1" sqref="I11:K11">
      <formula1>Mois</formula1>
    </dataValidation>
    <dataValidation type="list" allowBlank="1" showInputMessage="1" showErrorMessage="1" sqref="G2:K2">
      <formula1>N_Clients</formula1>
    </dataValidation>
  </dataValidations>
  <pageMargins left="0.25" right="0.25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9" r:id="rId4" name="CommandButton3">
          <controlPr autoLine="0" r:id="rId5">
            <anchor moveWithCells="1">
              <from>
                <xdr:col>13</xdr:col>
                <xdr:colOff>19050</xdr:colOff>
                <xdr:row>7</xdr:row>
                <xdr:rowOff>57150</xdr:rowOff>
              </from>
              <to>
                <xdr:col>13</xdr:col>
                <xdr:colOff>742950</xdr:colOff>
                <xdr:row>10</xdr:row>
                <xdr:rowOff>95250</xdr:rowOff>
              </to>
            </anchor>
          </controlPr>
        </control>
      </mc:Choice>
      <mc:Fallback>
        <control shapeId="1029" r:id="rId4" name="CommandButton3"/>
      </mc:Fallback>
    </mc:AlternateContent>
    <mc:AlternateContent xmlns:mc="http://schemas.openxmlformats.org/markup-compatibility/2006">
      <mc:Choice Requires="x14">
        <control shapeId="1026" r:id="rId6" name="CommandButton1">
          <controlPr defaultSize="0" autoLine="0" r:id="rId7">
            <anchor moveWithCells="1">
              <from>
                <xdr:col>13</xdr:col>
                <xdr:colOff>28575</xdr:colOff>
                <xdr:row>18</xdr:row>
                <xdr:rowOff>142875</xdr:rowOff>
              </from>
              <to>
                <xdr:col>13</xdr:col>
                <xdr:colOff>752475</xdr:colOff>
                <xdr:row>22</xdr:row>
                <xdr:rowOff>133350</xdr:rowOff>
              </to>
            </anchor>
          </controlPr>
        </control>
      </mc:Choice>
      <mc:Fallback>
        <control shapeId="1026" r:id="rId6" name="CommandButton1"/>
      </mc:Fallback>
    </mc:AlternateContent>
    <mc:AlternateContent xmlns:mc="http://schemas.openxmlformats.org/markup-compatibility/2006">
      <mc:Choice Requires="x14">
        <control shapeId="1028" r:id="rId8" name="CommandButton2">
          <controlPr defaultSize="0" autoLine="0" r:id="rId9">
            <anchor moveWithCells="1">
              <from>
                <xdr:col>13</xdr:col>
                <xdr:colOff>19050</xdr:colOff>
                <xdr:row>25</xdr:row>
                <xdr:rowOff>19050</xdr:rowOff>
              </from>
              <to>
                <xdr:col>13</xdr:col>
                <xdr:colOff>742950</xdr:colOff>
                <xdr:row>29</xdr:row>
                <xdr:rowOff>95250</xdr:rowOff>
              </to>
            </anchor>
          </controlPr>
        </control>
      </mc:Choice>
      <mc:Fallback>
        <control shapeId="1028" r:id="rId8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69"/>
  <sheetViews>
    <sheetView zoomScale="120" zoomScaleNormal="120" workbookViewId="0">
      <selection activeCell="J5" sqref="J5"/>
    </sheetView>
  </sheetViews>
  <sheetFormatPr baseColWidth="10" defaultRowHeight="12" x14ac:dyDescent="0.2"/>
  <cols>
    <col min="1" max="1" width="8.42578125" style="5" bestFit="1" customWidth="1"/>
    <col min="2" max="2" width="39.42578125" style="6" bestFit="1" customWidth="1"/>
    <col min="3" max="5" width="3.5703125" style="6" hidden="1" customWidth="1"/>
    <col min="6" max="6" width="7.5703125" style="10" customWidth="1"/>
    <col min="7" max="7" width="9.85546875" style="7" customWidth="1"/>
    <col min="8" max="8" width="3.28515625" style="11" bestFit="1" customWidth="1"/>
    <col min="9" max="9" width="7.85546875" style="30" bestFit="1" customWidth="1"/>
    <col min="10" max="10" width="11.42578125" style="11"/>
    <col min="11" max="16384" width="11.42578125" style="6"/>
  </cols>
  <sheetData>
    <row r="1" spans="1:10" x14ac:dyDescent="0.2">
      <c r="I1" s="57">
        <f>COLUMN()</f>
        <v>9</v>
      </c>
      <c r="J1" s="57">
        <f>COLUMN()</f>
        <v>10</v>
      </c>
    </row>
    <row r="2" spans="1:10" ht="15.75" x14ac:dyDescent="0.25">
      <c r="B2" s="12" t="s">
        <v>5</v>
      </c>
      <c r="C2" s="12"/>
      <c r="D2" s="12"/>
      <c r="E2" s="12"/>
    </row>
    <row r="4" spans="1:10" s="2" customFormat="1" ht="24" x14ac:dyDescent="0.2">
      <c r="A4" s="3" t="s">
        <v>0</v>
      </c>
      <c r="B4" s="1" t="s">
        <v>1</v>
      </c>
      <c r="C4" s="1"/>
      <c r="D4" s="1"/>
      <c r="E4" s="1"/>
      <c r="F4" s="8" t="s">
        <v>3</v>
      </c>
      <c r="G4" s="9" t="s">
        <v>4</v>
      </c>
      <c r="H4" s="8"/>
      <c r="I4" s="28" t="s">
        <v>23</v>
      </c>
      <c r="J4" s="3" t="s">
        <v>2</v>
      </c>
    </row>
    <row r="5" spans="1:10" x14ac:dyDescent="0.2">
      <c r="A5" s="5" t="s">
        <v>29</v>
      </c>
      <c r="B5" s="21" t="s">
        <v>50</v>
      </c>
      <c r="C5" s="21"/>
      <c r="D5" s="21"/>
      <c r="E5" s="21"/>
      <c r="F5" s="10" t="s">
        <v>40</v>
      </c>
      <c r="G5" s="7">
        <v>10</v>
      </c>
      <c r="H5" s="11">
        <v>2</v>
      </c>
      <c r="I5" s="56"/>
    </row>
    <row r="6" spans="1:10" x14ac:dyDescent="0.2">
      <c r="A6" s="5" t="s">
        <v>30</v>
      </c>
      <c r="B6" s="21" t="s">
        <v>35</v>
      </c>
      <c r="C6" s="21"/>
      <c r="D6" s="21"/>
      <c r="E6" s="21"/>
      <c r="F6" s="10" t="s">
        <v>41</v>
      </c>
      <c r="G6" s="7">
        <v>11</v>
      </c>
      <c r="H6" s="11">
        <v>2</v>
      </c>
      <c r="I6" s="56"/>
    </row>
    <row r="7" spans="1:10" x14ac:dyDescent="0.2">
      <c r="A7" s="5" t="s">
        <v>31</v>
      </c>
      <c r="B7" s="21" t="s">
        <v>36</v>
      </c>
      <c r="C7" s="21"/>
      <c r="D7" s="21"/>
      <c r="E7" s="21"/>
      <c r="F7" s="10" t="s">
        <v>42</v>
      </c>
      <c r="G7" s="7">
        <v>12</v>
      </c>
      <c r="H7" s="11">
        <v>2</v>
      </c>
      <c r="I7" s="56"/>
      <c r="J7" s="37"/>
    </row>
    <row r="8" spans="1:10" x14ac:dyDescent="0.2">
      <c r="A8" s="5" t="s">
        <v>32</v>
      </c>
      <c r="B8" s="21" t="s">
        <v>37</v>
      </c>
      <c r="F8" s="10" t="s">
        <v>43</v>
      </c>
      <c r="G8" s="7">
        <v>13</v>
      </c>
      <c r="H8" s="11">
        <v>2</v>
      </c>
      <c r="I8" s="31"/>
    </row>
    <row r="9" spans="1:10" x14ac:dyDescent="0.2">
      <c r="A9" s="5" t="s">
        <v>33</v>
      </c>
      <c r="B9" s="21" t="s">
        <v>38</v>
      </c>
      <c r="F9" s="10" t="s">
        <v>44</v>
      </c>
      <c r="G9" s="7">
        <v>14</v>
      </c>
      <c r="H9" s="11">
        <v>1</v>
      </c>
      <c r="I9" s="31"/>
    </row>
    <row r="10" spans="1:10" x14ac:dyDescent="0.2">
      <c r="A10" s="5" t="s">
        <v>34</v>
      </c>
      <c r="B10" s="21" t="s">
        <v>39</v>
      </c>
      <c r="F10" s="10" t="s">
        <v>45</v>
      </c>
      <c r="G10" s="7">
        <v>12</v>
      </c>
      <c r="H10" s="11">
        <v>2</v>
      </c>
      <c r="I10" s="31"/>
    </row>
    <row r="11" spans="1:10" x14ac:dyDescent="0.2">
      <c r="I11" s="31"/>
    </row>
    <row r="12" spans="1:10" x14ac:dyDescent="0.2">
      <c r="I12" s="31"/>
    </row>
    <row r="13" spans="1:10" x14ac:dyDescent="0.2">
      <c r="I13" s="31"/>
    </row>
    <row r="14" spans="1:10" x14ac:dyDescent="0.2">
      <c r="I14" s="31"/>
    </row>
    <row r="15" spans="1:10" x14ac:dyDescent="0.2">
      <c r="I15" s="31"/>
    </row>
    <row r="16" spans="1:10" x14ac:dyDescent="0.2">
      <c r="I16" s="31"/>
    </row>
    <row r="17" spans="9:9" x14ac:dyDescent="0.2">
      <c r="I17" s="31"/>
    </row>
    <row r="18" spans="9:9" x14ac:dyDescent="0.2">
      <c r="I18" s="31"/>
    </row>
    <row r="19" spans="9:9" x14ac:dyDescent="0.2">
      <c r="I19" s="31"/>
    </row>
    <row r="20" spans="9:9" x14ac:dyDescent="0.2">
      <c r="I20" s="31"/>
    </row>
    <row r="21" spans="9:9" x14ac:dyDescent="0.2">
      <c r="I21" s="31"/>
    </row>
    <row r="22" spans="9:9" x14ac:dyDescent="0.2">
      <c r="I22" s="31"/>
    </row>
    <row r="23" spans="9:9" x14ac:dyDescent="0.2">
      <c r="I23" s="31"/>
    </row>
    <row r="24" spans="9:9" x14ac:dyDescent="0.2">
      <c r="I24" s="31"/>
    </row>
    <row r="25" spans="9:9" x14ac:dyDescent="0.2">
      <c r="I25" s="31"/>
    </row>
    <row r="26" spans="9:9" x14ac:dyDescent="0.2">
      <c r="I26" s="31"/>
    </row>
    <row r="27" spans="9:9" x14ac:dyDescent="0.2">
      <c r="I27" s="31"/>
    </row>
    <row r="28" spans="9:9" x14ac:dyDescent="0.2">
      <c r="I28" s="31"/>
    </row>
    <row r="29" spans="9:9" x14ac:dyDescent="0.2">
      <c r="I29" s="31"/>
    </row>
    <row r="30" spans="9:9" x14ac:dyDescent="0.2">
      <c r="I30" s="31"/>
    </row>
    <row r="31" spans="9:9" x14ac:dyDescent="0.2">
      <c r="I31" s="31"/>
    </row>
    <row r="32" spans="9:9" x14ac:dyDescent="0.2">
      <c r="I32" s="31"/>
    </row>
    <row r="33" spans="9:9" x14ac:dyDescent="0.2">
      <c r="I33" s="31"/>
    </row>
    <row r="34" spans="9:9" x14ac:dyDescent="0.2">
      <c r="I34" s="31"/>
    </row>
    <row r="35" spans="9:9" x14ac:dyDescent="0.2">
      <c r="I35" s="31"/>
    </row>
    <row r="36" spans="9:9" x14ac:dyDescent="0.2">
      <c r="I36" s="31"/>
    </row>
    <row r="37" spans="9:9" x14ac:dyDescent="0.2">
      <c r="I37" s="31"/>
    </row>
    <row r="38" spans="9:9" x14ac:dyDescent="0.2">
      <c r="I38" s="31"/>
    </row>
    <row r="39" spans="9:9" x14ac:dyDescent="0.2">
      <c r="I39" s="31"/>
    </row>
    <row r="40" spans="9:9" x14ac:dyDescent="0.2">
      <c r="I40" s="31"/>
    </row>
    <row r="41" spans="9:9" x14ac:dyDescent="0.2">
      <c r="I41" s="31"/>
    </row>
    <row r="42" spans="9:9" x14ac:dyDescent="0.2">
      <c r="I42" s="31"/>
    </row>
    <row r="43" spans="9:9" x14ac:dyDescent="0.2">
      <c r="I43" s="31"/>
    </row>
    <row r="44" spans="9:9" x14ac:dyDescent="0.2">
      <c r="I44" s="31"/>
    </row>
    <row r="45" spans="9:9" x14ac:dyDescent="0.2">
      <c r="I45" s="31"/>
    </row>
    <row r="46" spans="9:9" x14ac:dyDescent="0.2">
      <c r="I46" s="31"/>
    </row>
    <row r="47" spans="9:9" x14ac:dyDescent="0.2">
      <c r="I47" s="31"/>
    </row>
    <row r="48" spans="9:9" x14ac:dyDescent="0.2">
      <c r="I48" s="31"/>
    </row>
    <row r="49" spans="9:9" x14ac:dyDescent="0.2">
      <c r="I49" s="31"/>
    </row>
    <row r="50" spans="9:9" x14ac:dyDescent="0.2">
      <c r="I50" s="31"/>
    </row>
    <row r="51" spans="9:9" x14ac:dyDescent="0.2">
      <c r="I51" s="31"/>
    </row>
    <row r="52" spans="9:9" x14ac:dyDescent="0.2">
      <c r="I52" s="31"/>
    </row>
    <row r="53" spans="9:9" x14ac:dyDescent="0.2">
      <c r="I53" s="31"/>
    </row>
    <row r="54" spans="9:9" x14ac:dyDescent="0.2">
      <c r="I54" s="31"/>
    </row>
    <row r="55" spans="9:9" x14ac:dyDescent="0.2">
      <c r="I55" s="31"/>
    </row>
    <row r="56" spans="9:9" x14ac:dyDescent="0.2">
      <c r="I56" s="31"/>
    </row>
    <row r="57" spans="9:9" x14ac:dyDescent="0.2">
      <c r="I57" s="31"/>
    </row>
    <row r="58" spans="9:9" x14ac:dyDescent="0.2">
      <c r="I58" s="31"/>
    </row>
    <row r="59" spans="9:9" x14ac:dyDescent="0.2">
      <c r="I59" s="31"/>
    </row>
    <row r="60" spans="9:9" x14ac:dyDescent="0.2">
      <c r="I60" s="31"/>
    </row>
    <row r="61" spans="9:9" x14ac:dyDescent="0.2">
      <c r="I61" s="31"/>
    </row>
    <row r="62" spans="9:9" x14ac:dyDescent="0.2">
      <c r="I62" s="31"/>
    </row>
    <row r="63" spans="9:9" x14ac:dyDescent="0.2">
      <c r="I63" s="31"/>
    </row>
    <row r="64" spans="9:9" x14ac:dyDescent="0.2">
      <c r="I64" s="31"/>
    </row>
    <row r="65" spans="9:9" x14ac:dyDescent="0.2">
      <c r="I65" s="31"/>
    </row>
    <row r="66" spans="9:9" x14ac:dyDescent="0.2">
      <c r="I66" s="31"/>
    </row>
    <row r="67" spans="9:9" x14ac:dyDescent="0.2">
      <c r="I67" s="31"/>
    </row>
    <row r="68" spans="9:9" x14ac:dyDescent="0.2">
      <c r="I68" s="31"/>
    </row>
    <row r="69" spans="9:9" x14ac:dyDescent="0.2">
      <c r="I69" s="31"/>
    </row>
  </sheetData>
  <phoneticPr fontId="4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L30"/>
  <sheetViews>
    <sheetView zoomScale="120" zoomScaleNormal="120" workbookViewId="0">
      <selection activeCell="J9" sqref="J9"/>
    </sheetView>
  </sheetViews>
  <sheetFormatPr baseColWidth="10" defaultRowHeight="15" x14ac:dyDescent="0.25"/>
  <cols>
    <col min="1" max="1" width="8.42578125" style="5" bestFit="1" customWidth="1"/>
    <col min="2" max="2" width="39.42578125" style="6" bestFit="1" customWidth="1"/>
    <col min="3" max="5" width="3.5703125" style="6" hidden="1" customWidth="1"/>
    <col min="6" max="6" width="7.5703125" style="10" customWidth="1"/>
    <col min="7" max="7" width="9.85546875" style="7" customWidth="1"/>
    <col min="8" max="8" width="3.28515625" style="11" bestFit="1" customWidth="1"/>
    <col min="9" max="9" width="6.28515625" style="11" bestFit="1" customWidth="1"/>
    <col min="10" max="10" width="11.42578125" style="11"/>
    <col min="12" max="16384" width="11.42578125" style="6"/>
  </cols>
  <sheetData>
    <row r="2" spans="1:12" ht="15.75" x14ac:dyDescent="0.25">
      <c r="B2" s="12" t="s">
        <v>5</v>
      </c>
      <c r="C2" s="12"/>
      <c r="D2" s="12"/>
      <c r="E2" s="12"/>
    </row>
    <row r="4" spans="1:12" s="2" customFormat="1" ht="24" x14ac:dyDescent="0.2">
      <c r="A4" s="3" t="s">
        <v>0</v>
      </c>
      <c r="B4" s="1" t="s">
        <v>1</v>
      </c>
      <c r="C4" s="1"/>
      <c r="D4" s="1"/>
      <c r="E4" s="1"/>
      <c r="F4" s="8" t="s">
        <v>3</v>
      </c>
      <c r="G4" s="9" t="s">
        <v>4</v>
      </c>
      <c r="H4" s="8"/>
      <c r="I4" s="28" t="s">
        <v>23</v>
      </c>
      <c r="J4" s="3" t="s">
        <v>2</v>
      </c>
      <c r="L4" s="4"/>
    </row>
    <row r="5" spans="1:12" x14ac:dyDescent="0.25">
      <c r="A5" s="5" t="s">
        <v>51</v>
      </c>
      <c r="B5" s="21" t="s">
        <v>57</v>
      </c>
      <c r="C5" s="21"/>
      <c r="D5" s="21"/>
      <c r="E5" s="21"/>
      <c r="F5" s="10" t="s">
        <v>40</v>
      </c>
      <c r="G5" s="7">
        <v>10</v>
      </c>
      <c r="H5" s="11">
        <v>2</v>
      </c>
      <c r="I5" s="55"/>
      <c r="J5"/>
    </row>
    <row r="6" spans="1:12" x14ac:dyDescent="0.25">
      <c r="A6" s="5" t="s">
        <v>52</v>
      </c>
      <c r="B6" s="21" t="s">
        <v>58</v>
      </c>
      <c r="C6" s="21"/>
      <c r="D6" s="21"/>
      <c r="E6" s="21"/>
      <c r="F6" s="10" t="s">
        <v>41</v>
      </c>
      <c r="G6" s="7">
        <v>11</v>
      </c>
      <c r="H6" s="11">
        <v>2</v>
      </c>
      <c r="I6" s="55"/>
      <c r="J6"/>
    </row>
    <row r="7" spans="1:12" x14ac:dyDescent="0.25">
      <c r="A7" s="5" t="s">
        <v>53</v>
      </c>
      <c r="B7" s="21" t="s">
        <v>59</v>
      </c>
      <c r="C7" s="21"/>
      <c r="D7" s="21"/>
      <c r="E7" s="21"/>
      <c r="F7" s="10" t="s">
        <v>42</v>
      </c>
      <c r="G7" s="7">
        <v>12</v>
      </c>
      <c r="H7" s="11">
        <v>2</v>
      </c>
      <c r="I7" s="55"/>
      <c r="J7"/>
    </row>
    <row r="8" spans="1:12" x14ac:dyDescent="0.25">
      <c r="A8" s="5" t="s">
        <v>54</v>
      </c>
      <c r="B8" s="21" t="s">
        <v>60</v>
      </c>
      <c r="F8" s="10" t="s">
        <v>43</v>
      </c>
      <c r="G8" s="7">
        <v>13</v>
      </c>
      <c r="H8" s="11">
        <v>2</v>
      </c>
      <c r="I8" s="55"/>
      <c r="J8"/>
    </row>
    <row r="9" spans="1:12" x14ac:dyDescent="0.25">
      <c r="A9" s="5" t="s">
        <v>55</v>
      </c>
      <c r="B9" s="21" t="s">
        <v>61</v>
      </c>
      <c r="F9" s="10" t="s">
        <v>44</v>
      </c>
      <c r="G9" s="7">
        <v>100</v>
      </c>
      <c r="H9" s="11">
        <v>1</v>
      </c>
      <c r="I9" s="55"/>
      <c r="J9"/>
    </row>
    <row r="10" spans="1:12" x14ac:dyDescent="0.25">
      <c r="A10" s="5" t="s">
        <v>56</v>
      </c>
      <c r="B10" s="21" t="s">
        <v>62</v>
      </c>
      <c r="F10" s="10" t="s">
        <v>45</v>
      </c>
      <c r="G10" s="7">
        <v>15</v>
      </c>
      <c r="H10" s="11">
        <v>2</v>
      </c>
      <c r="I10" s="55"/>
      <c r="J10"/>
    </row>
    <row r="11" spans="1:12" x14ac:dyDescent="0.25">
      <c r="I11" s="56"/>
    </row>
    <row r="12" spans="1:12" x14ac:dyDescent="0.25">
      <c r="I12" s="56"/>
    </row>
    <row r="13" spans="1:12" x14ac:dyDescent="0.25">
      <c r="I13" s="56"/>
    </row>
    <row r="14" spans="1:12" x14ac:dyDescent="0.25">
      <c r="I14" s="56"/>
    </row>
    <row r="15" spans="1:12" x14ac:dyDescent="0.25">
      <c r="I15" s="56"/>
    </row>
    <row r="16" spans="1:12" x14ac:dyDescent="0.25">
      <c r="I16" s="56"/>
    </row>
    <row r="17" spans="9:9" x14ac:dyDescent="0.25">
      <c r="I17" s="56"/>
    </row>
    <row r="18" spans="9:9" x14ac:dyDescent="0.25">
      <c r="I18" s="56"/>
    </row>
    <row r="19" spans="9:9" x14ac:dyDescent="0.25">
      <c r="I19" s="56"/>
    </row>
    <row r="20" spans="9:9" x14ac:dyDescent="0.25">
      <c r="I20" s="56"/>
    </row>
    <row r="21" spans="9:9" x14ac:dyDescent="0.25">
      <c r="I21" s="56"/>
    </row>
    <row r="22" spans="9:9" x14ac:dyDescent="0.25">
      <c r="I22" s="56"/>
    </row>
    <row r="23" spans="9:9" x14ac:dyDescent="0.25">
      <c r="I23" s="56"/>
    </row>
    <row r="24" spans="9:9" x14ac:dyDescent="0.25">
      <c r="I24" s="56"/>
    </row>
    <row r="25" spans="9:9" x14ac:dyDescent="0.25">
      <c r="I25" s="56"/>
    </row>
    <row r="26" spans="9:9" x14ac:dyDescent="0.25">
      <c r="I26" s="56"/>
    </row>
    <row r="27" spans="9:9" x14ac:dyDescent="0.25">
      <c r="I27" s="56"/>
    </row>
    <row r="28" spans="9:9" x14ac:dyDescent="0.25">
      <c r="I28" s="56"/>
    </row>
    <row r="29" spans="9:9" x14ac:dyDescent="0.25">
      <c r="I29" s="56"/>
    </row>
    <row r="30" spans="9:9" x14ac:dyDescent="0.25">
      <c r="I30" s="31"/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2:M10"/>
  <sheetViews>
    <sheetView showZeros="0" workbookViewId="0">
      <selection activeCell="B29" sqref="B29"/>
    </sheetView>
  </sheetViews>
  <sheetFormatPr baseColWidth="10" defaultRowHeight="15" x14ac:dyDescent="0.25"/>
  <cols>
    <col min="1" max="1" width="7.7109375" style="63" customWidth="1"/>
    <col min="2" max="2" width="23" style="63" customWidth="1"/>
    <col min="3" max="3" width="7.7109375" style="64" customWidth="1"/>
    <col min="4" max="4" width="24.85546875" style="63" customWidth="1"/>
    <col min="5" max="5" width="27.85546875" style="63" customWidth="1"/>
    <col min="6" max="6" width="6.5703125" style="64" customWidth="1"/>
    <col min="7" max="7" width="19.140625" style="63" bestFit="1" customWidth="1"/>
    <col min="8" max="8" width="20.140625" style="66" customWidth="1"/>
    <col min="9" max="9" width="13.28515625" style="64" bestFit="1" customWidth="1"/>
    <col min="10" max="10" width="13.28515625" style="64" customWidth="1"/>
    <col min="11" max="11" width="24.42578125" style="64" customWidth="1"/>
    <col min="12" max="12" width="4.42578125" style="65" hidden="1" customWidth="1"/>
    <col min="13" max="13" width="4.28515625" style="64" customWidth="1"/>
    <col min="14" max="16384" width="11.42578125" style="63"/>
  </cols>
  <sheetData>
    <row r="2" spans="1:13" ht="21" x14ac:dyDescent="0.25">
      <c r="B2" s="67" t="s">
        <v>85</v>
      </c>
    </row>
    <row r="5" spans="1:13" s="33" customFormat="1" ht="29.25" customHeight="1" x14ac:dyDescent="0.25">
      <c r="A5" s="62" t="s">
        <v>68</v>
      </c>
      <c r="B5" s="33" t="s">
        <v>9</v>
      </c>
      <c r="C5" s="33" t="s">
        <v>15</v>
      </c>
      <c r="D5" s="33" t="s">
        <v>10</v>
      </c>
      <c r="E5" s="33" t="s">
        <v>7</v>
      </c>
      <c r="F5" s="33" t="s">
        <v>11</v>
      </c>
      <c r="G5" s="33" t="s">
        <v>8</v>
      </c>
      <c r="H5" s="34" t="s">
        <v>65</v>
      </c>
      <c r="I5" s="33" t="s">
        <v>12</v>
      </c>
      <c r="J5" s="33" t="s">
        <v>86</v>
      </c>
      <c r="K5" s="33" t="s">
        <v>13</v>
      </c>
      <c r="L5" s="34"/>
    </row>
    <row r="6" spans="1:13" x14ac:dyDescent="0.25">
      <c r="A6" s="68">
        <v>1</v>
      </c>
      <c r="B6" s="63" t="s">
        <v>88</v>
      </c>
      <c r="C6" s="64" t="s">
        <v>66</v>
      </c>
      <c r="D6" s="63" t="s">
        <v>89</v>
      </c>
      <c r="E6" s="63" t="s">
        <v>90</v>
      </c>
      <c r="F6" s="64" t="s">
        <v>91</v>
      </c>
      <c r="G6" s="63" t="s">
        <v>92</v>
      </c>
      <c r="H6" s="66" t="s">
        <v>93</v>
      </c>
      <c r="I6" s="64" t="s">
        <v>94</v>
      </c>
      <c r="J6" s="64" t="s">
        <v>95</v>
      </c>
      <c r="K6" s="64" t="s">
        <v>96</v>
      </c>
      <c r="L6" s="65" t="s">
        <v>87</v>
      </c>
      <c r="M6" s="64" t="s">
        <v>100</v>
      </c>
    </row>
    <row r="7" spans="1:13" x14ac:dyDescent="0.25">
      <c r="A7" s="68">
        <v>2</v>
      </c>
      <c r="B7" s="63" t="s">
        <v>97</v>
      </c>
      <c r="C7" s="64" t="s">
        <v>66</v>
      </c>
      <c r="D7" s="63" t="s">
        <v>98</v>
      </c>
      <c r="E7" s="63" t="s">
        <v>98</v>
      </c>
      <c r="F7" s="64" t="s">
        <v>98</v>
      </c>
      <c r="G7" s="63" t="s">
        <v>98</v>
      </c>
      <c r="H7" s="66" t="s">
        <v>98</v>
      </c>
      <c r="I7" s="64" t="s">
        <v>98</v>
      </c>
      <c r="J7" s="64" t="s">
        <v>98</v>
      </c>
      <c r="K7" s="64" t="s">
        <v>98</v>
      </c>
      <c r="L7" s="65" t="s">
        <v>87</v>
      </c>
      <c r="M7" s="64" t="s">
        <v>99</v>
      </c>
    </row>
    <row r="8" spans="1:13" x14ac:dyDescent="0.25">
      <c r="A8" s="68">
        <v>3</v>
      </c>
      <c r="B8" s="63" t="s">
        <v>101</v>
      </c>
      <c r="C8" s="64" t="s">
        <v>66</v>
      </c>
      <c r="D8" s="63" t="s">
        <v>98</v>
      </c>
      <c r="E8" s="63" t="s">
        <v>98</v>
      </c>
      <c r="F8" s="64" t="s">
        <v>98</v>
      </c>
      <c r="G8" s="63" t="s">
        <v>98</v>
      </c>
      <c r="H8" s="66" t="s">
        <v>98</v>
      </c>
      <c r="I8" s="64" t="s">
        <v>98</v>
      </c>
      <c r="J8" s="64" t="s">
        <v>98</v>
      </c>
      <c r="K8" s="64" t="s">
        <v>98</v>
      </c>
      <c r="L8" s="65" t="s">
        <v>87</v>
      </c>
      <c r="M8" s="64" t="s">
        <v>102</v>
      </c>
    </row>
    <row r="9" spans="1:13" x14ac:dyDescent="0.25">
      <c r="A9" s="68"/>
    </row>
    <row r="10" spans="1:13" x14ac:dyDescent="0.25">
      <c r="A10" s="68"/>
    </row>
  </sheetData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7</xdr:col>
                <xdr:colOff>47625</xdr:colOff>
                <xdr:row>0</xdr:row>
                <xdr:rowOff>114300</xdr:rowOff>
              </from>
              <to>
                <xdr:col>7</xdr:col>
                <xdr:colOff>1114425</xdr:colOff>
                <xdr:row>2</xdr:row>
                <xdr:rowOff>85725</xdr:rowOff>
              </to>
            </anchor>
          </controlPr>
        </control>
      </mc:Choice>
      <mc:Fallback>
        <control shapeId="2049" r:id="rId4" name="CommandButton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13"/>
  <sheetViews>
    <sheetView workbookViewId="0">
      <selection activeCell="G16" sqref="G16"/>
    </sheetView>
  </sheetViews>
  <sheetFormatPr baseColWidth="10" defaultRowHeight="15" x14ac:dyDescent="0.25"/>
  <cols>
    <col min="2" max="2" width="11.42578125" style="60"/>
  </cols>
  <sheetData>
    <row r="1" spans="1:3" x14ac:dyDescent="0.25">
      <c r="A1" s="61" t="s">
        <v>69</v>
      </c>
      <c r="B1" s="60" t="s">
        <v>82</v>
      </c>
      <c r="C1" s="60" t="s">
        <v>15</v>
      </c>
    </row>
    <row r="2" spans="1:3" x14ac:dyDescent="0.25">
      <c r="A2" t="s">
        <v>70</v>
      </c>
      <c r="B2" s="60">
        <v>5</v>
      </c>
      <c r="C2" s="60" t="s">
        <v>84</v>
      </c>
    </row>
    <row r="3" spans="1:3" x14ac:dyDescent="0.25">
      <c r="A3" t="s">
        <v>71</v>
      </c>
      <c r="C3" s="60" t="s">
        <v>67</v>
      </c>
    </row>
    <row r="4" spans="1:3" x14ac:dyDescent="0.25">
      <c r="A4" t="s">
        <v>72</v>
      </c>
      <c r="C4" s="60" t="s">
        <v>66</v>
      </c>
    </row>
    <row r="5" spans="1:3" x14ac:dyDescent="0.25">
      <c r="A5" t="s">
        <v>73</v>
      </c>
    </row>
    <row r="6" spans="1:3" x14ac:dyDescent="0.25">
      <c r="A6" t="s">
        <v>74</v>
      </c>
    </row>
    <row r="7" spans="1:3" x14ac:dyDescent="0.25">
      <c r="A7" t="s">
        <v>75</v>
      </c>
    </row>
    <row r="8" spans="1:3" x14ac:dyDescent="0.25">
      <c r="A8" t="s">
        <v>76</v>
      </c>
    </row>
    <row r="9" spans="1:3" x14ac:dyDescent="0.25">
      <c r="A9" t="s">
        <v>77</v>
      </c>
    </row>
    <row r="10" spans="1:3" x14ac:dyDescent="0.25">
      <c r="A10" t="s">
        <v>78</v>
      </c>
    </row>
    <row r="11" spans="1:3" x14ac:dyDescent="0.25">
      <c r="A11" t="s">
        <v>79</v>
      </c>
    </row>
    <row r="12" spans="1:3" x14ac:dyDescent="0.25">
      <c r="A12" t="s">
        <v>80</v>
      </c>
    </row>
    <row r="13" spans="1:3" x14ac:dyDescent="0.25">
      <c r="A13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Bon-Commande</vt:lpstr>
      <vt:lpstr>Huiles_Essentielles</vt:lpstr>
      <vt:lpstr>Huiles_Vegetales</vt:lpstr>
      <vt:lpstr>Feuil1</vt:lpstr>
      <vt:lpstr>Clients</vt:lpstr>
      <vt:lpstr>Parametres</vt:lpstr>
      <vt:lpstr>Mois</vt:lpstr>
      <vt:lpstr>N_Clients</vt:lpstr>
      <vt:lpstr>'Bon-Commande'!Zone_d_impression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Stéphanie MOSNIER</dc:creator>
  <cp:lastModifiedBy>DDFPT88</cp:lastModifiedBy>
  <cp:lastPrinted>2017-01-13T10:27:51Z</cp:lastPrinted>
  <dcterms:created xsi:type="dcterms:W3CDTF">2012-11-07T16:09:50Z</dcterms:created>
  <dcterms:modified xsi:type="dcterms:W3CDTF">2017-01-13T17:33:07Z</dcterms:modified>
</cp:coreProperties>
</file>