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885"/>
  </bookViews>
  <sheets>
    <sheet name="Feuil1" sheetId="1" r:id="rId1"/>
  </sheets>
  <definedNames>
    <definedName name="RAZ">Feuil1!$E$4:$K$5,Feuil1!$E$10:$K$12,Feuil1!$E$15:$K$17,Feuil1!$E$23:$K$25,Feuil1!$E$28:$K$30,Feuil1!$E$36:$K$38,Feuil1!$E$41:$K$43,Feuil1!$E$49:$K$51,Feuil1!$E$54:$K$56,Feuil1!$E$62:$K$64,Feuil1!$E$67:$K$69,Feuil1!$E$75:$K$77,Feuil1!$E$80:$K$82</definedName>
    <definedName name="_xlnm.Print_Area" localSheetId="0">Feuil1!$B$2:$N$84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4" i="1" l="1"/>
  <c r="I44" i="1"/>
  <c r="H44" i="1"/>
  <c r="G44" i="1"/>
  <c r="F44" i="1"/>
  <c r="E44" i="1"/>
  <c r="E74" i="1" l="1"/>
  <c r="E61" i="1"/>
  <c r="E48" i="1"/>
  <c r="H48" i="1" s="1"/>
  <c r="E35" i="1"/>
  <c r="K35" i="1" s="1"/>
  <c r="E22" i="1"/>
  <c r="K83" i="1"/>
  <c r="J83" i="1"/>
  <c r="I83" i="1"/>
  <c r="H83" i="1"/>
  <c r="G83" i="1"/>
  <c r="F83" i="1"/>
  <c r="E83" i="1"/>
  <c r="K78" i="1"/>
  <c r="J78" i="1"/>
  <c r="I78" i="1"/>
  <c r="H78" i="1"/>
  <c r="G78" i="1"/>
  <c r="F78" i="1"/>
  <c r="E78" i="1"/>
  <c r="K74" i="1"/>
  <c r="K70" i="1"/>
  <c r="J70" i="1"/>
  <c r="I70" i="1"/>
  <c r="H70" i="1"/>
  <c r="G70" i="1"/>
  <c r="F70" i="1"/>
  <c r="E70" i="1"/>
  <c r="K65" i="1"/>
  <c r="J65" i="1"/>
  <c r="I65" i="1"/>
  <c r="H65" i="1"/>
  <c r="G65" i="1"/>
  <c r="F65" i="1"/>
  <c r="E65" i="1"/>
  <c r="H61" i="1"/>
  <c r="K61" i="1"/>
  <c r="K57" i="1"/>
  <c r="J57" i="1"/>
  <c r="I57" i="1"/>
  <c r="H57" i="1"/>
  <c r="G57" i="1"/>
  <c r="F57" i="1"/>
  <c r="E57" i="1"/>
  <c r="K52" i="1"/>
  <c r="J52" i="1"/>
  <c r="I52" i="1"/>
  <c r="H52" i="1"/>
  <c r="G52" i="1"/>
  <c r="F52" i="1"/>
  <c r="E52" i="1"/>
  <c r="K44" i="1"/>
  <c r="K39" i="1"/>
  <c r="J39" i="1"/>
  <c r="I39" i="1"/>
  <c r="H39" i="1"/>
  <c r="G39" i="1"/>
  <c r="F39" i="1"/>
  <c r="E39" i="1"/>
  <c r="H35" i="1"/>
  <c r="K31" i="1"/>
  <c r="J31" i="1"/>
  <c r="I31" i="1"/>
  <c r="H31" i="1"/>
  <c r="G31" i="1"/>
  <c r="F31" i="1"/>
  <c r="E31" i="1"/>
  <c r="K26" i="1"/>
  <c r="J26" i="1"/>
  <c r="I26" i="1"/>
  <c r="H26" i="1"/>
  <c r="G26" i="1"/>
  <c r="F26" i="1"/>
  <c r="E26" i="1"/>
  <c r="H22" i="1"/>
  <c r="E9" i="1"/>
  <c r="K9" i="1" s="1"/>
  <c r="I9" i="1"/>
  <c r="H9" i="1"/>
  <c r="F9" i="1"/>
  <c r="K3" i="1"/>
  <c r="J3" i="1"/>
  <c r="I3" i="1"/>
  <c r="H3" i="1"/>
  <c r="G3" i="1"/>
  <c r="F3" i="1"/>
  <c r="M41" i="1" l="1"/>
  <c r="M44" i="1" s="1"/>
  <c r="M80" i="1"/>
  <c r="M83" i="1" s="1"/>
  <c r="M28" i="1"/>
  <c r="M31" i="1" s="1"/>
  <c r="M54" i="1"/>
  <c r="M57" i="1" s="1"/>
  <c r="M67" i="1"/>
  <c r="M70" i="1" s="1"/>
  <c r="K48" i="1"/>
  <c r="H74" i="1"/>
  <c r="I74" i="1"/>
  <c r="F74" i="1"/>
  <c r="J74" i="1"/>
  <c r="G74" i="1"/>
  <c r="I61" i="1"/>
  <c r="F61" i="1"/>
  <c r="J61" i="1"/>
  <c r="G61" i="1"/>
  <c r="I48" i="1"/>
  <c r="F48" i="1"/>
  <c r="J48" i="1"/>
  <c r="G48" i="1"/>
  <c r="I35" i="1"/>
  <c r="F35" i="1"/>
  <c r="J35" i="1"/>
  <c r="G35" i="1"/>
  <c r="I22" i="1"/>
  <c r="F22" i="1"/>
  <c r="J22" i="1"/>
  <c r="G22" i="1"/>
  <c r="K22" i="1"/>
  <c r="J9" i="1"/>
  <c r="G9" i="1"/>
  <c r="K18" i="1"/>
  <c r="J18" i="1"/>
  <c r="I18" i="1"/>
  <c r="H18" i="1"/>
  <c r="G18" i="1"/>
  <c r="F18" i="1"/>
  <c r="E18" i="1"/>
  <c r="F13" i="1"/>
  <c r="G13" i="1"/>
  <c r="H13" i="1"/>
  <c r="I13" i="1"/>
  <c r="J13" i="1"/>
  <c r="K13" i="1"/>
  <c r="E13" i="1"/>
  <c r="M15" i="1" l="1"/>
  <c r="M18" i="1" s="1"/>
</calcChain>
</file>

<file path=xl/sharedStrings.xml><?xml version="1.0" encoding="utf-8"?>
<sst xmlns="http://schemas.openxmlformats.org/spreadsheetml/2006/main" count="87" uniqueCount="18">
  <si>
    <t>DEBUT</t>
  </si>
  <si>
    <t>FIN</t>
  </si>
  <si>
    <t>TEMPS DE PAUSE</t>
  </si>
  <si>
    <t>TOTAL</t>
  </si>
  <si>
    <t>Midi</t>
  </si>
  <si>
    <t>Soir</t>
  </si>
  <si>
    <t>Contrat</t>
  </si>
  <si>
    <t>Différentiel</t>
  </si>
  <si>
    <t>H.hebdomadaire</t>
  </si>
  <si>
    <t>PIERRE DE RYCKE</t>
  </si>
  <si>
    <t>SAADI MOHAMED</t>
  </si>
  <si>
    <t>MAIRIE</t>
  </si>
  <si>
    <t>ABDALAH</t>
  </si>
  <si>
    <t>CUISINE</t>
  </si>
  <si>
    <t>SALLE</t>
  </si>
  <si>
    <t>PRESENCE PERSONNEL</t>
  </si>
  <si>
    <t>CARDINOT NADEGE</t>
  </si>
  <si>
    <t>DUREGHELLO CHARLOTTE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</si>
</sst>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\ dd\ mmm\ yyyy"/>
    <numFmt numFmtId="165" formatCode="[h]:mm;@"/>
    <numFmt numFmtId="166" formatCode="ddd\ dd\ mmm\ 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1" xfId="0" applyFont="1" applyBorder="1"/>
    <xf numFmtId="20" fontId="1" fillId="0" borderId="1" xfId="0" applyNumberFormat="1" applyFont="1" applyBorder="1"/>
    <xf numFmtId="0" fontId="2" fillId="2" borderId="1" xfId="0" applyFont="1" applyFill="1" applyBorder="1"/>
    <xf numFmtId="20" fontId="1" fillId="2" borderId="1" xfId="0" applyNumberFormat="1" applyFont="1" applyFill="1" applyBorder="1"/>
    <xf numFmtId="0" fontId="0" fillId="0" borderId="0" xfId="0" applyFill="1"/>
    <xf numFmtId="0" fontId="0" fillId="0" borderId="0" xfId="0" applyFill="1" applyBorder="1"/>
    <xf numFmtId="20" fontId="2" fillId="0" borderId="1" xfId="0" applyNumberFormat="1" applyFont="1" applyBorder="1" applyProtection="1">
      <protection locked="0"/>
    </xf>
    <xf numFmtId="0" fontId="0" fillId="3" borderId="0" xfId="0" applyFill="1" applyBorder="1"/>
    <xf numFmtId="0" fontId="0" fillId="3" borderId="4" xfId="0" applyFill="1" applyBorder="1"/>
    <xf numFmtId="0" fontId="0" fillId="3" borderId="8" xfId="0" applyFill="1" applyBorder="1"/>
    <xf numFmtId="0" fontId="0" fillId="3" borderId="11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5" xfId="0" applyFill="1" applyBorder="1"/>
    <xf numFmtId="0" fontId="0" fillId="2" borderId="2" xfId="0" applyFill="1" applyBorder="1" applyAlignment="1">
      <alignment horizontal="center" vertical="center"/>
    </xf>
    <xf numFmtId="165" fontId="0" fillId="2" borderId="3" xfId="0" applyNumberFormat="1" applyFill="1" applyBorder="1" applyAlignment="1">
      <alignment horizontal="center" vertical="center"/>
    </xf>
    <xf numFmtId="166" fontId="6" fillId="2" borderId="1" xfId="0" applyNumberFormat="1" applyFont="1" applyFill="1" applyBorder="1" applyAlignment="1">
      <alignment horizontal="left" shrinkToFit="1"/>
    </xf>
    <xf numFmtId="165" fontId="5" fillId="2" borderId="3" xfId="0" applyNumberFormat="1" applyFont="1" applyFill="1" applyBorder="1" applyAlignment="1" applyProtection="1">
      <alignment horizontal="center" vertical="center"/>
      <protection locked="0"/>
    </xf>
    <xf numFmtId="166" fontId="6" fillId="2" borderId="1" xfId="0" applyNumberFormat="1" applyFont="1" applyFill="1" applyBorder="1" applyAlignment="1" applyProtection="1">
      <alignment horizontal="left" shrinkToFit="1"/>
      <protection locked="0"/>
    </xf>
    <xf numFmtId="0" fontId="0" fillId="4" borderId="5" xfId="0" applyFill="1" applyBorder="1"/>
    <xf numFmtId="0" fontId="0" fillId="4" borderId="6" xfId="0" applyFill="1" applyBorder="1"/>
    <xf numFmtId="164" fontId="0" fillId="4" borderId="0" xfId="0" applyNumberFormat="1" applyFill="1" applyBorder="1"/>
    <xf numFmtId="0" fontId="4" fillId="4" borderId="0" xfId="0" applyFont="1" applyFill="1" applyBorder="1" applyAlignment="1">
      <alignment shrinkToFit="1"/>
    </xf>
    <xf numFmtId="0" fontId="0" fillId="4" borderId="7" xfId="0" applyFill="1" applyBorder="1"/>
    <xf numFmtId="20" fontId="2" fillId="4" borderId="0" xfId="0" applyNumberFormat="1" applyFont="1" applyFill="1" applyBorder="1"/>
    <xf numFmtId="0" fontId="0" fillId="4" borderId="0" xfId="0" applyFill="1"/>
    <xf numFmtId="0" fontId="0" fillId="4" borderId="10" xfId="0" applyFill="1" applyBorder="1"/>
    <xf numFmtId="20" fontId="1" fillId="4" borderId="9" xfId="0" applyNumberFormat="1" applyFont="1" applyFill="1" applyBorder="1"/>
    <xf numFmtId="0" fontId="0" fillId="4" borderId="9" xfId="0" applyFill="1" applyBorder="1"/>
    <xf numFmtId="20" fontId="1" fillId="4" borderId="0" xfId="0" applyNumberFormat="1" applyFont="1" applyFill="1" applyBorder="1"/>
    <xf numFmtId="0" fontId="0" fillId="4" borderId="0" xfId="0" applyFill="1" applyBorder="1"/>
    <xf numFmtId="0" fontId="0" fillId="4" borderId="4" xfId="0" applyFill="1" applyBorder="1"/>
    <xf numFmtId="0" fontId="0" fillId="4" borderId="8" xfId="0" applyFill="1" applyBorder="1"/>
    <xf numFmtId="0" fontId="0" fillId="4" borderId="11" xfId="0" applyFill="1" applyBorder="1"/>
    <xf numFmtId="0" fontId="1" fillId="4" borderId="9" xfId="0" applyFont="1" applyFill="1" applyBorder="1" applyAlignment="1">
      <alignment horizontal="center" vertical="center" textRotation="90"/>
    </xf>
    <xf numFmtId="0" fontId="2" fillId="4" borderId="9" xfId="0" applyFont="1" applyFill="1" applyBorder="1"/>
    <xf numFmtId="0" fontId="2" fillId="4" borderId="0" xfId="0" applyFont="1" applyFill="1" applyBorder="1"/>
    <xf numFmtId="0" fontId="1" fillId="0" borderId="1" xfId="0" applyFont="1" applyBorder="1" applyAlignment="1">
      <alignment vertical="center"/>
    </xf>
    <xf numFmtId="0" fontId="1" fillId="3" borderId="0" xfId="0" applyFont="1" applyFill="1" applyBorder="1"/>
    <xf numFmtId="0" fontId="1" fillId="0" borderId="1" xfId="0" applyFont="1" applyBorder="1" applyAlignment="1">
      <alignment horizontal="center" vertical="center" textRotation="90"/>
    </xf>
    <xf numFmtId="0" fontId="3" fillId="4" borderId="12" xfId="0" applyFont="1" applyFill="1" applyBorder="1" applyAlignment="1" applyProtection="1">
      <alignment horizontal="left" vertical="center" shrinkToFit="1"/>
      <protection locked="0"/>
    </xf>
    <xf numFmtId="0" fontId="3" fillId="4" borderId="13" xfId="0" applyFont="1" applyFill="1" applyBorder="1" applyAlignment="1" applyProtection="1">
      <alignment horizontal="left" vertical="center" shrinkToFit="1"/>
      <protection locked="0"/>
    </xf>
    <xf numFmtId="14" fontId="7" fillId="0" borderId="1" xfId="0" applyNumberFormat="1" applyFont="1" applyBorder="1" applyAlignment="1" applyProtection="1">
      <alignment vertical="center" wrapText="1"/>
    </xf>
    <xf numFmtId="0" fontId="7" fillId="0" borderId="1" xfId="0" applyFont="1" applyBorder="1" applyAlignment="1" applyProtection="1">
      <alignment vertical="center" wrapText="1"/>
    </xf>
    <xf numFmtId="0" fontId="0" fillId="3" borderId="9" xfId="0" applyFill="1" applyBorder="1" applyProtection="1"/>
  </cellXfs>
  <cellStyles count="1">
    <cellStyle name="Normal" xfId="0" builtinId="0"/>
  </cellStyles>
  <dxfs count="12"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4</xdr:row>
      <xdr:rowOff>228599</xdr:rowOff>
    </xdr:from>
    <xdr:to>
      <xdr:col>12</xdr:col>
      <xdr:colOff>1104900</xdr:colOff>
      <xdr:row>4</xdr:row>
      <xdr:rowOff>523875</xdr:rowOff>
    </xdr:to>
    <xdr:sp macro="[0]!Module1.RAZ" textlink="">
      <xdr:nvSpPr>
        <xdr:cNvPr id="2" name="Rectangle 1"/>
        <xdr:cNvSpPr/>
      </xdr:nvSpPr>
      <xdr:spPr>
        <a:xfrm>
          <a:off x="8820150" y="1257299"/>
          <a:ext cx="1085850" cy="295276"/>
        </a:xfrm>
        <a:prstGeom prst="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Efface tout</a:t>
          </a:r>
        </a:p>
      </xdr:txBody>
    </xdr:sp>
    <xdr:clientData/>
  </xdr:twoCellAnchor>
  <xdr:twoCellAnchor>
    <xdr:from>
      <xdr:col>12</xdr:col>
      <xdr:colOff>9525</xdr:colOff>
      <xdr:row>3</xdr:row>
      <xdr:rowOff>247649</xdr:rowOff>
    </xdr:from>
    <xdr:to>
      <xdr:col>12</xdr:col>
      <xdr:colOff>1095375</xdr:colOff>
      <xdr:row>4</xdr:row>
      <xdr:rowOff>152400</xdr:rowOff>
    </xdr:to>
    <xdr:sp macro="[0]!BilanSemaine" textlink="">
      <xdr:nvSpPr>
        <xdr:cNvPr id="7" name="Rectangle 6"/>
        <xdr:cNvSpPr/>
      </xdr:nvSpPr>
      <xdr:spPr>
        <a:xfrm>
          <a:off x="8810625" y="742949"/>
          <a:ext cx="1085850" cy="438151"/>
        </a:xfrm>
        <a:prstGeom prst="rect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MàJ Présences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7</xdr:row>
          <xdr:rowOff>28575</xdr:rowOff>
        </xdr:from>
        <xdr:to>
          <xdr:col>13</xdr:col>
          <xdr:colOff>9525</xdr:colOff>
          <xdr:row>8</xdr:row>
          <xdr:rowOff>133350</xdr:rowOff>
        </xdr:to>
        <xdr:sp macro="" textlink="">
          <xdr:nvSpPr>
            <xdr:cNvPr id="1039" name="CheckBox1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8</xdr:row>
          <xdr:rowOff>142875</xdr:rowOff>
        </xdr:from>
        <xdr:to>
          <xdr:col>13</xdr:col>
          <xdr:colOff>9525</xdr:colOff>
          <xdr:row>9</xdr:row>
          <xdr:rowOff>142875</xdr:rowOff>
        </xdr:to>
        <xdr:sp macro="" textlink="">
          <xdr:nvSpPr>
            <xdr:cNvPr id="1040" name="CheckBox2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20</xdr:row>
          <xdr:rowOff>28575</xdr:rowOff>
        </xdr:from>
        <xdr:to>
          <xdr:col>13</xdr:col>
          <xdr:colOff>9525</xdr:colOff>
          <xdr:row>21</xdr:row>
          <xdr:rowOff>133350</xdr:rowOff>
        </xdr:to>
        <xdr:sp macro="" textlink="">
          <xdr:nvSpPr>
            <xdr:cNvPr id="1043" name="CheckBox3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21</xdr:row>
          <xdr:rowOff>142875</xdr:rowOff>
        </xdr:from>
        <xdr:to>
          <xdr:col>13</xdr:col>
          <xdr:colOff>9525</xdr:colOff>
          <xdr:row>22</xdr:row>
          <xdr:rowOff>142875</xdr:rowOff>
        </xdr:to>
        <xdr:sp macro="" textlink="">
          <xdr:nvSpPr>
            <xdr:cNvPr id="1044" name="CheckBox4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33</xdr:row>
          <xdr:rowOff>28575</xdr:rowOff>
        </xdr:from>
        <xdr:to>
          <xdr:col>13</xdr:col>
          <xdr:colOff>9525</xdr:colOff>
          <xdr:row>34</xdr:row>
          <xdr:rowOff>133350</xdr:rowOff>
        </xdr:to>
        <xdr:sp macro="" textlink="">
          <xdr:nvSpPr>
            <xdr:cNvPr id="1045" name="CheckBox5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34</xdr:row>
          <xdr:rowOff>142875</xdr:rowOff>
        </xdr:from>
        <xdr:to>
          <xdr:col>13</xdr:col>
          <xdr:colOff>9525</xdr:colOff>
          <xdr:row>35</xdr:row>
          <xdr:rowOff>142875</xdr:rowOff>
        </xdr:to>
        <xdr:sp macro="" textlink="">
          <xdr:nvSpPr>
            <xdr:cNvPr id="1046" name="CheckBox6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46</xdr:row>
          <xdr:rowOff>28575</xdr:rowOff>
        </xdr:from>
        <xdr:to>
          <xdr:col>13</xdr:col>
          <xdr:colOff>9525</xdr:colOff>
          <xdr:row>47</xdr:row>
          <xdr:rowOff>133350</xdr:rowOff>
        </xdr:to>
        <xdr:sp macro="" textlink="">
          <xdr:nvSpPr>
            <xdr:cNvPr id="1047" name="CheckBox7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47</xdr:row>
          <xdr:rowOff>142875</xdr:rowOff>
        </xdr:from>
        <xdr:to>
          <xdr:col>13</xdr:col>
          <xdr:colOff>9525</xdr:colOff>
          <xdr:row>48</xdr:row>
          <xdr:rowOff>142875</xdr:rowOff>
        </xdr:to>
        <xdr:sp macro="" textlink="">
          <xdr:nvSpPr>
            <xdr:cNvPr id="1048" name="CheckBox8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59</xdr:row>
          <xdr:rowOff>28575</xdr:rowOff>
        </xdr:from>
        <xdr:to>
          <xdr:col>13</xdr:col>
          <xdr:colOff>9525</xdr:colOff>
          <xdr:row>60</xdr:row>
          <xdr:rowOff>133350</xdr:rowOff>
        </xdr:to>
        <xdr:sp macro="" textlink="">
          <xdr:nvSpPr>
            <xdr:cNvPr id="1049" name="CheckBox9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60</xdr:row>
          <xdr:rowOff>142875</xdr:rowOff>
        </xdr:from>
        <xdr:to>
          <xdr:col>13</xdr:col>
          <xdr:colOff>9525</xdr:colOff>
          <xdr:row>61</xdr:row>
          <xdr:rowOff>142875</xdr:rowOff>
        </xdr:to>
        <xdr:sp macro="" textlink="">
          <xdr:nvSpPr>
            <xdr:cNvPr id="1050" name="CheckBox10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72</xdr:row>
          <xdr:rowOff>28575</xdr:rowOff>
        </xdr:from>
        <xdr:to>
          <xdr:col>13</xdr:col>
          <xdr:colOff>9525</xdr:colOff>
          <xdr:row>73</xdr:row>
          <xdr:rowOff>133350</xdr:rowOff>
        </xdr:to>
        <xdr:sp macro="" textlink="">
          <xdr:nvSpPr>
            <xdr:cNvPr id="1051" name="CheckBox1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73</xdr:row>
          <xdr:rowOff>142875</xdr:rowOff>
        </xdr:from>
        <xdr:to>
          <xdr:col>13</xdr:col>
          <xdr:colOff>9525</xdr:colOff>
          <xdr:row>74</xdr:row>
          <xdr:rowOff>142875</xdr:rowOff>
        </xdr:to>
        <xdr:sp macro="" textlink="">
          <xdr:nvSpPr>
            <xdr:cNvPr id="1052" name="CheckBox12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0</xdr:colOff>
      <xdr:row>2</xdr:row>
      <xdr:rowOff>38100</xdr:rowOff>
    </xdr:from>
    <xdr:to>
      <xdr:col>12</xdr:col>
      <xdr:colOff>1085850</xdr:colOff>
      <xdr:row>3</xdr:row>
      <xdr:rowOff>142876</xdr:rowOff>
    </xdr:to>
    <xdr:sp macro="[0]!effacepresence" textlink="">
      <xdr:nvSpPr>
        <xdr:cNvPr id="16" name="Rectangle 15"/>
        <xdr:cNvSpPr/>
      </xdr:nvSpPr>
      <xdr:spPr>
        <a:xfrm>
          <a:off x="8801100" y="342900"/>
          <a:ext cx="1085850" cy="295276"/>
        </a:xfrm>
        <a:prstGeom prst="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Efface Présence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N85"/>
  <sheetViews>
    <sheetView showGridLines="0" tabSelected="1" zoomScaleNormal="100" workbookViewId="0">
      <pane ySplit="7" topLeftCell="A8" activePane="bottomLeft" state="frozen"/>
      <selection pane="bottomLeft" activeCell="C9" sqref="C9:D9"/>
    </sheetView>
  </sheetViews>
  <sheetFormatPr baseColWidth="10" defaultRowHeight="15" x14ac:dyDescent="0.25"/>
  <cols>
    <col min="1" max="1" width="3.140625" style="5" customWidth="1"/>
    <col min="2" max="2" width="1.42578125" customWidth="1"/>
    <col min="3" max="3" width="4.140625" customWidth="1"/>
    <col min="4" max="4" width="16.85546875" customWidth="1"/>
    <col min="5" max="11" width="15" customWidth="1"/>
    <col min="12" max="12" width="1.42578125" style="6" customWidth="1"/>
    <col min="13" max="13" width="16.7109375" customWidth="1"/>
    <col min="14" max="14" width="1.42578125" customWidth="1"/>
  </cols>
  <sheetData>
    <row r="1" spans="2:14" ht="15.75" thickBot="1" x14ac:dyDescent="0.3"/>
    <row r="2" spans="2:14" ht="8.25" customHeight="1" thickTop="1" x14ac:dyDescent="0.25">
      <c r="B2" s="9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4"/>
    </row>
    <row r="3" spans="2:14" ht="15" customHeight="1" x14ac:dyDescent="0.25">
      <c r="B3" s="10"/>
      <c r="C3" s="41" t="s">
        <v>15</v>
      </c>
      <c r="D3" s="8"/>
      <c r="E3" s="21">
        <v>40694</v>
      </c>
      <c r="F3" s="19">
        <f>E3+1</f>
        <v>40695</v>
      </c>
      <c r="G3" s="19">
        <f>E3+2</f>
        <v>40696</v>
      </c>
      <c r="H3" s="19">
        <f>E3+3</f>
        <v>40697</v>
      </c>
      <c r="I3" s="19">
        <f>E3+4</f>
        <v>40698</v>
      </c>
      <c r="J3" s="19">
        <f>E3+5</f>
        <v>40699</v>
      </c>
      <c r="K3" s="19">
        <f>E3+6</f>
        <v>40700</v>
      </c>
      <c r="L3" s="8"/>
      <c r="M3" s="8"/>
      <c r="N3" s="15"/>
    </row>
    <row r="4" spans="2:14" ht="42" customHeight="1" x14ac:dyDescent="0.25">
      <c r="B4" s="10"/>
      <c r="C4" s="8"/>
      <c r="D4" s="40" t="s">
        <v>13</v>
      </c>
      <c r="E4" s="45"/>
      <c r="F4" s="46"/>
      <c r="G4" s="46"/>
      <c r="H4" s="46"/>
      <c r="I4" s="46"/>
      <c r="J4" s="46"/>
      <c r="K4" s="46"/>
      <c r="L4" s="8"/>
      <c r="M4" s="8"/>
      <c r="N4" s="15"/>
    </row>
    <row r="5" spans="2:14" ht="45.75" customHeight="1" x14ac:dyDescent="0.25">
      <c r="B5" s="10"/>
      <c r="C5" s="8"/>
      <c r="D5" s="40" t="s">
        <v>14</v>
      </c>
      <c r="E5" s="46"/>
      <c r="F5" s="46"/>
      <c r="G5" s="46"/>
      <c r="H5" s="46"/>
      <c r="I5" s="46"/>
      <c r="J5" s="46"/>
      <c r="K5" s="46"/>
      <c r="L5" s="8"/>
      <c r="M5" s="8"/>
      <c r="N5" s="15"/>
    </row>
    <row r="6" spans="2:14" ht="7.5" customHeight="1" thickBot="1" x14ac:dyDescent="0.3">
      <c r="B6" s="11"/>
      <c r="C6" s="12"/>
      <c r="D6" s="12"/>
      <c r="E6" s="47"/>
      <c r="F6" s="47"/>
      <c r="G6" s="47"/>
      <c r="H6" s="47"/>
      <c r="I6" s="47"/>
      <c r="J6" s="47"/>
      <c r="K6" s="47"/>
      <c r="L6" s="12"/>
      <c r="M6" s="12"/>
      <c r="N6" s="13"/>
    </row>
    <row r="7" spans="2:14" ht="6.75" customHeight="1" thickTop="1" thickBot="1" x14ac:dyDescent="0.3"/>
    <row r="8" spans="2:14" ht="6.75" customHeight="1" thickTop="1" x14ac:dyDescent="0.25">
      <c r="B8" s="34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3"/>
    </row>
    <row r="9" spans="2:14" x14ac:dyDescent="0.25">
      <c r="B9" s="35"/>
      <c r="C9" s="43" t="s">
        <v>9</v>
      </c>
      <c r="D9" s="44"/>
      <c r="E9" s="19">
        <f>E3</f>
        <v>40694</v>
      </c>
      <c r="F9" s="19">
        <f>E9+1</f>
        <v>40695</v>
      </c>
      <c r="G9" s="19">
        <f>E9+2</f>
        <v>40696</v>
      </c>
      <c r="H9" s="19">
        <f>E9+3</f>
        <v>40697</v>
      </c>
      <c r="I9" s="19">
        <f>E9+4</f>
        <v>40698</v>
      </c>
      <c r="J9" s="19">
        <f>E9+5</f>
        <v>40699</v>
      </c>
      <c r="K9" s="19">
        <f>E9+6</f>
        <v>40700</v>
      </c>
      <c r="L9" s="24"/>
      <c r="M9" s="25"/>
      <c r="N9" s="26"/>
    </row>
    <row r="10" spans="2:14" x14ac:dyDescent="0.25">
      <c r="B10" s="35"/>
      <c r="C10" s="42" t="s">
        <v>4</v>
      </c>
      <c r="D10" s="1" t="s">
        <v>0</v>
      </c>
      <c r="E10" s="7">
        <v>0.41666666666666669</v>
      </c>
      <c r="F10" s="7">
        <v>0.41666666666666669</v>
      </c>
      <c r="G10" s="7">
        <v>0.41666666666666669</v>
      </c>
      <c r="H10" s="7"/>
      <c r="I10" s="7">
        <v>0.41666666666666669</v>
      </c>
      <c r="J10" s="7">
        <v>0.41666666666666669</v>
      </c>
      <c r="K10" s="7">
        <v>0.41666666666666669</v>
      </c>
      <c r="L10" s="27"/>
      <c r="M10" s="28"/>
      <c r="N10" s="26"/>
    </row>
    <row r="11" spans="2:14" x14ac:dyDescent="0.25">
      <c r="B11" s="35"/>
      <c r="C11" s="42"/>
      <c r="D11" s="1" t="s">
        <v>1</v>
      </c>
      <c r="E11" s="7">
        <v>0.60416666666666663</v>
      </c>
      <c r="F11" s="7">
        <v>0.60416666666666663</v>
      </c>
      <c r="G11" s="7">
        <v>0.60416666666666663</v>
      </c>
      <c r="H11" s="7"/>
      <c r="I11" s="7">
        <v>0.60416666666666663</v>
      </c>
      <c r="J11" s="7">
        <v>0.60416666666666663</v>
      </c>
      <c r="K11" s="7">
        <v>0.60416666666666663</v>
      </c>
      <c r="L11" s="27"/>
      <c r="M11" s="17" t="s">
        <v>6</v>
      </c>
      <c r="N11" s="26"/>
    </row>
    <row r="12" spans="2:14" ht="15.75" x14ac:dyDescent="0.25">
      <c r="B12" s="35"/>
      <c r="C12" s="42"/>
      <c r="D12" s="1" t="s">
        <v>2</v>
      </c>
      <c r="E12" s="7">
        <v>3.125E-2</v>
      </c>
      <c r="F12" s="7">
        <v>3.125E-2</v>
      </c>
      <c r="G12" s="7">
        <v>3.125E-2</v>
      </c>
      <c r="H12" s="7"/>
      <c r="I12" s="7">
        <v>3.125E-2</v>
      </c>
      <c r="J12" s="7">
        <v>3.125E-2</v>
      </c>
      <c r="K12" s="7">
        <v>3.125E-2</v>
      </c>
      <c r="L12" s="27"/>
      <c r="M12" s="20">
        <v>1.625</v>
      </c>
      <c r="N12" s="26"/>
    </row>
    <row r="13" spans="2:14" x14ac:dyDescent="0.25">
      <c r="B13" s="35"/>
      <c r="C13" s="42"/>
      <c r="D13" s="3" t="s">
        <v>3</v>
      </c>
      <c r="E13" s="4">
        <f>IF(COUNTA(E10:E11)&lt;2,"",E11-E10-E12)</f>
        <v>0.15624999999999994</v>
      </c>
      <c r="F13" s="4">
        <f t="shared" ref="F13:K13" si="0">IF(COUNTA(F10:F11)&lt;2,"",F11-F10-F12)</f>
        <v>0.15624999999999994</v>
      </c>
      <c r="G13" s="4">
        <f t="shared" si="0"/>
        <v>0.15624999999999994</v>
      </c>
      <c r="H13" s="4" t="str">
        <f t="shared" si="0"/>
        <v/>
      </c>
      <c r="I13" s="4">
        <f t="shared" si="0"/>
        <v>0.15624999999999994</v>
      </c>
      <c r="J13" s="4">
        <f t="shared" si="0"/>
        <v>0.15624999999999994</v>
      </c>
      <c r="K13" s="4">
        <f t="shared" si="0"/>
        <v>0.15624999999999994</v>
      </c>
      <c r="L13" s="32"/>
      <c r="M13" s="28"/>
      <c r="N13" s="26"/>
    </row>
    <row r="14" spans="2:14" ht="12.95" customHeight="1" x14ac:dyDescent="0.25">
      <c r="B14" s="35"/>
      <c r="C14" s="33"/>
      <c r="D14" s="39"/>
      <c r="E14" s="33"/>
      <c r="F14" s="33"/>
      <c r="G14" s="33"/>
      <c r="H14" s="33"/>
      <c r="I14" s="33"/>
      <c r="J14" s="33"/>
      <c r="K14" s="33"/>
      <c r="L14" s="33"/>
      <c r="M14" s="17" t="s">
        <v>8</v>
      </c>
      <c r="N14" s="26"/>
    </row>
    <row r="15" spans="2:14" x14ac:dyDescent="0.25">
      <c r="B15" s="35"/>
      <c r="C15" s="42" t="s">
        <v>5</v>
      </c>
      <c r="D15" s="1" t="s">
        <v>0</v>
      </c>
      <c r="E15" s="7">
        <v>0.77083333333333337</v>
      </c>
      <c r="F15" s="7">
        <v>0.77083333333333337</v>
      </c>
      <c r="G15" s="7">
        <v>0.77083333333333337</v>
      </c>
      <c r="H15" s="7"/>
      <c r="I15" s="7">
        <v>0.77083333333333337</v>
      </c>
      <c r="J15" s="7">
        <v>0.77083333333333337</v>
      </c>
      <c r="K15" s="7">
        <v>0.77083333333333337</v>
      </c>
      <c r="L15" s="27"/>
      <c r="M15" s="18">
        <f>SUM(E13:K13)+SUM(E18:K18)</f>
        <v>1.6249999999999993</v>
      </c>
      <c r="N15" s="26"/>
    </row>
    <row r="16" spans="2:14" x14ac:dyDescent="0.25">
      <c r="B16" s="35"/>
      <c r="C16" s="42"/>
      <c r="D16" s="1" t="s">
        <v>1</v>
      </c>
      <c r="E16" s="7">
        <v>0.91666666666666663</v>
      </c>
      <c r="F16" s="7">
        <v>0.91666666666666663</v>
      </c>
      <c r="G16" s="7">
        <v>0.91666666666666663</v>
      </c>
      <c r="H16" s="7"/>
      <c r="I16" s="7">
        <v>0.91666666666666663</v>
      </c>
      <c r="J16" s="7">
        <v>0.91666666666666663</v>
      </c>
      <c r="K16" s="7">
        <v>0.91666666666666663</v>
      </c>
      <c r="L16" s="27"/>
      <c r="M16" s="28"/>
      <c r="N16" s="26"/>
    </row>
    <row r="17" spans="2:14" x14ac:dyDescent="0.25">
      <c r="B17" s="35"/>
      <c r="C17" s="42"/>
      <c r="D17" s="1" t="s">
        <v>2</v>
      </c>
      <c r="E17" s="7">
        <v>3.125E-2</v>
      </c>
      <c r="F17" s="7">
        <v>3.125E-2</v>
      </c>
      <c r="G17" s="7">
        <v>3.125E-2</v>
      </c>
      <c r="H17" s="7"/>
      <c r="I17" s="7">
        <v>3.125E-2</v>
      </c>
      <c r="J17" s="7">
        <v>3.125E-2</v>
      </c>
      <c r="K17" s="7">
        <v>3.125E-2</v>
      </c>
      <c r="L17" s="27"/>
      <c r="M17" s="17" t="s">
        <v>7</v>
      </c>
      <c r="N17" s="26"/>
    </row>
    <row r="18" spans="2:14" x14ac:dyDescent="0.25">
      <c r="B18" s="35"/>
      <c r="C18" s="42"/>
      <c r="D18" s="3" t="s">
        <v>3</v>
      </c>
      <c r="E18" s="4">
        <f>IF(COUNTA(E15:E16)&lt;2,"",E16-E15-E17)</f>
        <v>0.11458333333333326</v>
      </c>
      <c r="F18" s="4">
        <f t="shared" ref="F18" si="1">IF(COUNTA(F15:F16)&lt;2,"",F16-F15-F17)</f>
        <v>0.11458333333333326</v>
      </c>
      <c r="G18" s="4">
        <f t="shared" ref="G18" si="2">IF(COUNTA(G15:G16)&lt;2,"",G16-G15-G17)</f>
        <v>0.11458333333333326</v>
      </c>
      <c r="H18" s="4" t="str">
        <f t="shared" ref="H18" si="3">IF(COUNTA(H15:H16)&lt;2,"",H16-H15-H17)</f>
        <v/>
      </c>
      <c r="I18" s="4">
        <f t="shared" ref="I18" si="4">IF(COUNTA(I15:I16)&lt;2,"",I16-I15-I17)</f>
        <v>0.11458333333333326</v>
      </c>
      <c r="J18" s="4">
        <f t="shared" ref="J18" si="5">IF(COUNTA(J15:J16)&lt;2,"",J16-J15-J17)</f>
        <v>0.11458333333333326</v>
      </c>
      <c r="K18" s="4">
        <f t="shared" ref="K18" si="6">IF(COUNTA(K15:K16)&lt;2,"",K16-K15-K17)</f>
        <v>0.11458333333333326</v>
      </c>
      <c r="L18" s="32"/>
      <c r="M18" s="18">
        <f>M15-M12</f>
        <v>0</v>
      </c>
      <c r="N18" s="26"/>
    </row>
    <row r="19" spans="2:14" ht="6.75" customHeight="1" thickBot="1" x14ac:dyDescent="0.3">
      <c r="B19" s="36"/>
      <c r="C19" s="37"/>
      <c r="D19" s="38"/>
      <c r="E19" s="30"/>
      <c r="F19" s="30"/>
      <c r="G19" s="30"/>
      <c r="H19" s="30"/>
      <c r="I19" s="30"/>
      <c r="J19" s="30"/>
      <c r="K19" s="30"/>
      <c r="L19" s="30"/>
      <c r="M19" s="31"/>
      <c r="N19" s="29"/>
    </row>
    <row r="20" spans="2:14" ht="6" customHeight="1" thickTop="1" thickBot="1" x14ac:dyDescent="0.3"/>
    <row r="21" spans="2:14" ht="6.75" customHeight="1" thickTop="1" x14ac:dyDescent="0.25">
      <c r="B21" s="34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3"/>
    </row>
    <row r="22" spans="2:14" x14ac:dyDescent="0.25">
      <c r="B22" s="35"/>
      <c r="C22" s="43" t="s">
        <v>16</v>
      </c>
      <c r="D22" s="44"/>
      <c r="E22" s="19">
        <f>E3</f>
        <v>40694</v>
      </c>
      <c r="F22" s="19">
        <f>E22+1</f>
        <v>40695</v>
      </c>
      <c r="G22" s="19">
        <f>E22+2</f>
        <v>40696</v>
      </c>
      <c r="H22" s="19">
        <f>E22+3</f>
        <v>40697</v>
      </c>
      <c r="I22" s="19">
        <f>E22+4</f>
        <v>40698</v>
      </c>
      <c r="J22" s="19">
        <f>E22+5</f>
        <v>40699</v>
      </c>
      <c r="K22" s="19">
        <f>E22+6</f>
        <v>40700</v>
      </c>
      <c r="L22" s="24"/>
      <c r="M22" s="25"/>
      <c r="N22" s="26"/>
    </row>
    <row r="23" spans="2:14" ht="15" customHeight="1" x14ac:dyDescent="0.25">
      <c r="B23" s="35"/>
      <c r="C23" s="42" t="s">
        <v>4</v>
      </c>
      <c r="D23" s="1" t="s">
        <v>0</v>
      </c>
      <c r="E23" s="7">
        <v>0.41666666666666669</v>
      </c>
      <c r="F23" s="7">
        <v>0.41666666666666669</v>
      </c>
      <c r="G23" s="7">
        <v>0.41666666666666669</v>
      </c>
      <c r="H23" s="7">
        <v>0.41666666666666669</v>
      </c>
      <c r="I23" s="7">
        <v>0.41666666666666669</v>
      </c>
      <c r="J23" s="7">
        <v>0.41666666666666669</v>
      </c>
      <c r="K23" s="7"/>
      <c r="L23" s="27"/>
      <c r="M23" s="28"/>
      <c r="N23" s="26"/>
    </row>
    <row r="24" spans="2:14" x14ac:dyDescent="0.25">
      <c r="B24" s="35"/>
      <c r="C24" s="42"/>
      <c r="D24" s="1" t="s">
        <v>1</v>
      </c>
      <c r="E24" s="7">
        <v>0.60416666666666663</v>
      </c>
      <c r="F24" s="7">
        <v>0.60416666666666663</v>
      </c>
      <c r="G24" s="7">
        <v>0.60416666666666663</v>
      </c>
      <c r="H24" s="7">
        <v>0.60416666666666663</v>
      </c>
      <c r="I24" s="7">
        <v>0.60416666666666663</v>
      </c>
      <c r="J24" s="7">
        <v>0.60416666666666663</v>
      </c>
      <c r="K24" s="7"/>
      <c r="L24" s="27"/>
      <c r="M24" s="17" t="s">
        <v>6</v>
      </c>
      <c r="N24" s="26"/>
    </row>
    <row r="25" spans="2:14" ht="15.75" x14ac:dyDescent="0.25">
      <c r="B25" s="35"/>
      <c r="C25" s="42"/>
      <c r="D25" s="1" t="s">
        <v>2</v>
      </c>
      <c r="E25" s="7">
        <v>3.125E-2</v>
      </c>
      <c r="F25" s="7">
        <v>3.125E-2</v>
      </c>
      <c r="G25" s="7">
        <v>3.125E-2</v>
      </c>
      <c r="H25" s="7">
        <v>3.125E-2</v>
      </c>
      <c r="I25" s="7">
        <v>3.125E-2</v>
      </c>
      <c r="J25" s="7">
        <v>3.125E-2</v>
      </c>
      <c r="K25" s="7"/>
      <c r="L25" s="27"/>
      <c r="M25" s="20">
        <v>1.625</v>
      </c>
      <c r="N25" s="26"/>
    </row>
    <row r="26" spans="2:14" x14ac:dyDescent="0.25">
      <c r="B26" s="35"/>
      <c r="C26" s="42"/>
      <c r="D26" s="1" t="s">
        <v>3</v>
      </c>
      <c r="E26" s="2">
        <f>IF(COUNTA(E23:E24)&lt;2,"",E24-E23-E25)</f>
        <v>0.15624999999999994</v>
      </c>
      <c r="F26" s="2">
        <f t="shared" ref="F26:K26" si="7">IF(COUNTA(F23:F24)&lt;2,"",F24-F23-F25)</f>
        <v>0.15624999999999994</v>
      </c>
      <c r="G26" s="2">
        <f t="shared" si="7"/>
        <v>0.15624999999999994</v>
      </c>
      <c r="H26" s="2">
        <f t="shared" si="7"/>
        <v>0.15624999999999994</v>
      </c>
      <c r="I26" s="2">
        <f t="shared" si="7"/>
        <v>0.15624999999999994</v>
      </c>
      <c r="J26" s="2">
        <f t="shared" si="7"/>
        <v>0.15624999999999994</v>
      </c>
      <c r="K26" s="2" t="str">
        <f t="shared" si="7"/>
        <v/>
      </c>
      <c r="L26" s="32"/>
      <c r="M26" s="28"/>
      <c r="N26" s="26"/>
    </row>
    <row r="27" spans="2:14" ht="12.95" customHeight="1" x14ac:dyDescent="0.25">
      <c r="B27" s="35"/>
      <c r="C27" s="33"/>
      <c r="D27" s="39"/>
      <c r="E27" s="33"/>
      <c r="F27" s="33"/>
      <c r="G27" s="33"/>
      <c r="H27" s="33"/>
      <c r="I27" s="33"/>
      <c r="J27" s="33"/>
      <c r="K27" s="33"/>
      <c r="L27" s="33"/>
      <c r="M27" s="17" t="s">
        <v>8</v>
      </c>
      <c r="N27" s="26"/>
    </row>
    <row r="28" spans="2:14" ht="15" customHeight="1" x14ac:dyDescent="0.25">
      <c r="B28" s="35"/>
      <c r="C28" s="42" t="s">
        <v>5</v>
      </c>
      <c r="D28" s="1" t="s">
        <v>0</v>
      </c>
      <c r="E28" s="7">
        <v>0.77083333333333337</v>
      </c>
      <c r="F28" s="7">
        <v>0.77083333333333337</v>
      </c>
      <c r="G28" s="7">
        <v>0.77083333333333337</v>
      </c>
      <c r="H28" s="7">
        <v>0.77083333333333337</v>
      </c>
      <c r="I28" s="7">
        <v>0.77083333333333337</v>
      </c>
      <c r="J28" s="7">
        <v>0.77083333333333337</v>
      </c>
      <c r="K28" s="7"/>
      <c r="L28" s="27"/>
      <c r="M28" s="18">
        <f>SUM(E26:K26)+SUM(E31:K31)</f>
        <v>1.6249999999999993</v>
      </c>
      <c r="N28" s="26"/>
    </row>
    <row r="29" spans="2:14" x14ac:dyDescent="0.25">
      <c r="B29" s="35"/>
      <c r="C29" s="42"/>
      <c r="D29" s="1" t="s">
        <v>1</v>
      </c>
      <c r="E29" s="7">
        <v>0.91666666666666663</v>
      </c>
      <c r="F29" s="7">
        <v>0.91666666666666663</v>
      </c>
      <c r="G29" s="7">
        <v>0.91666666666666663</v>
      </c>
      <c r="H29" s="7">
        <v>0.91666666666666663</v>
      </c>
      <c r="I29" s="7">
        <v>0.91666666666666663</v>
      </c>
      <c r="J29" s="7">
        <v>0.91666666666666663</v>
      </c>
      <c r="K29" s="7"/>
      <c r="L29" s="27"/>
      <c r="M29" s="28"/>
      <c r="N29" s="26"/>
    </row>
    <row r="30" spans="2:14" x14ac:dyDescent="0.25">
      <c r="B30" s="35"/>
      <c r="C30" s="42"/>
      <c r="D30" s="1" t="s">
        <v>2</v>
      </c>
      <c r="E30" s="7">
        <v>3.125E-2</v>
      </c>
      <c r="F30" s="7">
        <v>3.125E-2</v>
      </c>
      <c r="G30" s="7">
        <v>3.125E-2</v>
      </c>
      <c r="H30" s="7">
        <v>3.125E-2</v>
      </c>
      <c r="I30" s="7">
        <v>3.125E-2</v>
      </c>
      <c r="J30" s="7">
        <v>3.125E-2</v>
      </c>
      <c r="K30" s="7"/>
      <c r="L30" s="27"/>
      <c r="M30" s="17" t="s">
        <v>7</v>
      </c>
      <c r="N30" s="26"/>
    </row>
    <row r="31" spans="2:14" x14ac:dyDescent="0.25">
      <c r="B31" s="35"/>
      <c r="C31" s="42"/>
      <c r="D31" s="3" t="s">
        <v>3</v>
      </c>
      <c r="E31" s="4">
        <f>IF(COUNTA(E28:E29)&lt;2,"",E29-E28-E30)</f>
        <v>0.11458333333333326</v>
      </c>
      <c r="F31" s="4">
        <f t="shared" ref="F31:K31" si="8">IF(COUNTA(F28:F29)&lt;2,"",F29-F28-F30)</f>
        <v>0.11458333333333326</v>
      </c>
      <c r="G31" s="4">
        <f t="shared" si="8"/>
        <v>0.11458333333333326</v>
      </c>
      <c r="H31" s="4">
        <f t="shared" si="8"/>
        <v>0.11458333333333326</v>
      </c>
      <c r="I31" s="4">
        <f t="shared" si="8"/>
        <v>0.11458333333333326</v>
      </c>
      <c r="J31" s="4">
        <f t="shared" si="8"/>
        <v>0.11458333333333326</v>
      </c>
      <c r="K31" s="4" t="str">
        <f t="shared" si="8"/>
        <v/>
      </c>
      <c r="L31" s="32"/>
      <c r="M31" s="18">
        <f>M28-M25</f>
        <v>0</v>
      </c>
      <c r="N31" s="26"/>
    </row>
    <row r="32" spans="2:14" ht="6.75" customHeight="1" thickBot="1" x14ac:dyDescent="0.3">
      <c r="B32" s="36"/>
      <c r="C32" s="37"/>
      <c r="D32" s="38"/>
      <c r="E32" s="30"/>
      <c r="F32" s="30"/>
      <c r="G32" s="30"/>
      <c r="H32" s="30"/>
      <c r="I32" s="30"/>
      <c r="J32" s="30"/>
      <c r="K32" s="30"/>
      <c r="L32" s="30"/>
      <c r="M32" s="31"/>
      <c r="N32" s="29"/>
    </row>
    <row r="33" spans="2:14" ht="6.75" customHeight="1" thickTop="1" thickBot="1" x14ac:dyDescent="0.3"/>
    <row r="34" spans="2:14" ht="6.75" customHeight="1" thickTop="1" x14ac:dyDescent="0.25">
      <c r="B34" s="34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3"/>
    </row>
    <row r="35" spans="2:14" x14ac:dyDescent="0.25">
      <c r="B35" s="35"/>
      <c r="C35" s="43" t="s">
        <v>17</v>
      </c>
      <c r="D35" s="44"/>
      <c r="E35" s="19">
        <f>E3</f>
        <v>40694</v>
      </c>
      <c r="F35" s="19">
        <f>E35+1</f>
        <v>40695</v>
      </c>
      <c r="G35" s="19">
        <f>E35+2</f>
        <v>40696</v>
      </c>
      <c r="H35" s="19">
        <f>E35+3</f>
        <v>40697</v>
      </c>
      <c r="I35" s="19">
        <f>E35+4</f>
        <v>40698</v>
      </c>
      <c r="J35" s="19">
        <f>E35+5</f>
        <v>40699</v>
      </c>
      <c r="K35" s="19">
        <f>E35+6</f>
        <v>40700</v>
      </c>
      <c r="L35" s="24"/>
      <c r="M35" s="25"/>
      <c r="N35" s="26"/>
    </row>
    <row r="36" spans="2:14" ht="15" customHeight="1" x14ac:dyDescent="0.25">
      <c r="B36" s="35"/>
      <c r="C36" s="42" t="s">
        <v>4</v>
      </c>
      <c r="D36" s="1" t="s">
        <v>0</v>
      </c>
      <c r="E36" s="7">
        <v>0.4375</v>
      </c>
      <c r="F36" s="7">
        <v>0.4375</v>
      </c>
      <c r="G36" s="7">
        <v>0.4375</v>
      </c>
      <c r="H36" s="7">
        <v>0.4375</v>
      </c>
      <c r="I36" s="7">
        <v>0.4375</v>
      </c>
      <c r="J36" s="7">
        <v>0.4375</v>
      </c>
      <c r="K36" s="7"/>
      <c r="L36" s="27"/>
      <c r="M36" s="28"/>
      <c r="N36" s="26"/>
    </row>
    <row r="37" spans="2:14" x14ac:dyDescent="0.25">
      <c r="B37" s="35"/>
      <c r="C37" s="42"/>
      <c r="D37" s="1" t="s">
        <v>1</v>
      </c>
      <c r="E37" s="7">
        <v>0.60416666666666663</v>
      </c>
      <c r="F37" s="7">
        <v>0.60416666666666663</v>
      </c>
      <c r="G37" s="7">
        <v>0.60416666666666663</v>
      </c>
      <c r="H37" s="7">
        <v>0.60416666666666663</v>
      </c>
      <c r="I37" s="7">
        <v>0.60416666666666663</v>
      </c>
      <c r="J37" s="7">
        <v>0.60416666666666663</v>
      </c>
      <c r="K37" s="7"/>
      <c r="L37" s="27"/>
      <c r="M37" s="17" t="s">
        <v>6</v>
      </c>
      <c r="N37" s="26"/>
    </row>
    <row r="38" spans="2:14" ht="15.75" x14ac:dyDescent="0.25">
      <c r="B38" s="35"/>
      <c r="C38" s="42"/>
      <c r="D38" s="1" t="s">
        <v>2</v>
      </c>
      <c r="E38" s="7">
        <v>3.125E-2</v>
      </c>
      <c r="F38" s="7">
        <v>3.125E-2</v>
      </c>
      <c r="G38" s="7">
        <v>3.125E-2</v>
      </c>
      <c r="H38" s="7">
        <v>3.125E-2</v>
      </c>
      <c r="I38" s="7">
        <v>3.125E-2</v>
      </c>
      <c r="J38" s="7">
        <v>3.125E-2</v>
      </c>
      <c r="K38" s="7"/>
      <c r="L38" s="27"/>
      <c r="M38" s="20">
        <v>1.625</v>
      </c>
      <c r="N38" s="26"/>
    </row>
    <row r="39" spans="2:14" x14ac:dyDescent="0.25">
      <c r="B39" s="35"/>
      <c r="C39" s="42"/>
      <c r="D39" s="1" t="s">
        <v>3</v>
      </c>
      <c r="E39" s="2">
        <f>IF(COUNTA(E36:E37)&lt;2,"",E37-E36-E38)</f>
        <v>0.13541666666666663</v>
      </c>
      <c r="F39" s="2">
        <f t="shared" ref="F39:K39" si="9">IF(COUNTA(F36:F37)&lt;2,"",F37-F36-F38)</f>
        <v>0.13541666666666663</v>
      </c>
      <c r="G39" s="2">
        <f t="shared" si="9"/>
        <v>0.13541666666666663</v>
      </c>
      <c r="H39" s="2">
        <f t="shared" si="9"/>
        <v>0.13541666666666663</v>
      </c>
      <c r="I39" s="2">
        <f t="shared" si="9"/>
        <v>0.13541666666666663</v>
      </c>
      <c r="J39" s="2">
        <f t="shared" si="9"/>
        <v>0.13541666666666663</v>
      </c>
      <c r="K39" s="2" t="str">
        <f t="shared" si="9"/>
        <v/>
      </c>
      <c r="L39" s="32"/>
      <c r="M39" s="28"/>
      <c r="N39" s="26"/>
    </row>
    <row r="40" spans="2:14" ht="12.95" customHeight="1" x14ac:dyDescent="0.25">
      <c r="B40" s="35"/>
      <c r="C40" s="33"/>
      <c r="D40" s="39"/>
      <c r="E40" s="33"/>
      <c r="F40" s="33"/>
      <c r="G40" s="33"/>
      <c r="H40" s="33"/>
      <c r="I40" s="33"/>
      <c r="J40" s="33"/>
      <c r="K40" s="33"/>
      <c r="L40" s="33"/>
      <c r="M40" s="17" t="s">
        <v>8</v>
      </c>
      <c r="N40" s="26"/>
    </row>
    <row r="41" spans="2:14" ht="15" customHeight="1" x14ac:dyDescent="0.25">
      <c r="B41" s="35"/>
      <c r="C41" s="42" t="s">
        <v>5</v>
      </c>
      <c r="D41" s="1" t="s">
        <v>0</v>
      </c>
      <c r="E41" s="7">
        <v>0.77083333333333337</v>
      </c>
      <c r="F41" s="7">
        <v>0.77083333333333337</v>
      </c>
      <c r="G41" s="7">
        <v>0.77083333333333337</v>
      </c>
      <c r="H41" s="7">
        <v>0.77083333333333337</v>
      </c>
      <c r="I41" s="7">
        <v>0.77083333333333337</v>
      </c>
      <c r="J41" s="7">
        <v>0.77083333333333337</v>
      </c>
      <c r="K41" s="7"/>
      <c r="L41" s="27"/>
      <c r="M41" s="18">
        <f>SUM(E39:K39)+SUM(E44:K44)</f>
        <v>1.7499999999999998</v>
      </c>
      <c r="N41" s="26"/>
    </row>
    <row r="42" spans="2:14" x14ac:dyDescent="0.25">
      <c r="B42" s="35"/>
      <c r="C42" s="42"/>
      <c r="D42" s="1" t="s">
        <v>1</v>
      </c>
      <c r="E42" s="7">
        <v>0.95833333333333337</v>
      </c>
      <c r="F42" s="7">
        <v>0.95833333333333337</v>
      </c>
      <c r="G42" s="7">
        <v>0.95833333333333337</v>
      </c>
      <c r="H42" s="7">
        <v>0.95833333333333337</v>
      </c>
      <c r="I42" s="7">
        <v>0.95833333333333337</v>
      </c>
      <c r="J42" s="7">
        <v>0.95833333333333337</v>
      </c>
      <c r="K42" s="7"/>
      <c r="L42" s="27"/>
      <c r="M42" s="28"/>
      <c r="N42" s="26"/>
    </row>
    <row r="43" spans="2:14" x14ac:dyDescent="0.25">
      <c r="B43" s="35"/>
      <c r="C43" s="42"/>
      <c r="D43" s="1" t="s">
        <v>2</v>
      </c>
      <c r="E43" s="7">
        <v>3.125E-2</v>
      </c>
      <c r="F43" s="7">
        <v>3.125E-2</v>
      </c>
      <c r="G43" s="7">
        <v>3.125E-2</v>
      </c>
      <c r="H43" s="7">
        <v>3.125E-2</v>
      </c>
      <c r="I43" s="7">
        <v>3.125E-2</v>
      </c>
      <c r="J43" s="7">
        <v>3.125E-2</v>
      </c>
      <c r="K43" s="7"/>
      <c r="L43" s="27"/>
      <c r="M43" s="17" t="s">
        <v>7</v>
      </c>
      <c r="N43" s="26"/>
    </row>
    <row r="44" spans="2:14" x14ac:dyDescent="0.25">
      <c r="B44" s="35"/>
      <c r="C44" s="42"/>
      <c r="D44" s="3" t="s">
        <v>3</v>
      </c>
      <c r="E44" s="4">
        <f>IF(COUNTA(E41:E42)&lt;2,"",E42-E41-E43)</f>
        <v>0.15625</v>
      </c>
      <c r="F44" s="4">
        <f t="shared" ref="F44:J44" si="10">IF(COUNTA(F41:F42)&lt;2,"",F42-F41-F43)</f>
        <v>0.15625</v>
      </c>
      <c r="G44" s="4">
        <f t="shared" si="10"/>
        <v>0.15625</v>
      </c>
      <c r="H44" s="4">
        <f t="shared" si="10"/>
        <v>0.15625</v>
      </c>
      <c r="I44" s="4">
        <f t="shared" si="10"/>
        <v>0.15625</v>
      </c>
      <c r="J44" s="4">
        <f t="shared" si="10"/>
        <v>0.15625</v>
      </c>
      <c r="K44" s="4" t="str">
        <f t="shared" ref="K44" si="11">IF(COUNTA(K41:K42)&lt;2,"",K42-K41-K43)</f>
        <v/>
      </c>
      <c r="L44" s="32"/>
      <c r="M44" s="18">
        <f>M41-M38</f>
        <v>0.12499999999999978</v>
      </c>
      <c r="N44" s="26"/>
    </row>
    <row r="45" spans="2:14" ht="6.75" customHeight="1" thickBot="1" x14ac:dyDescent="0.3">
      <c r="B45" s="36"/>
      <c r="C45" s="37"/>
      <c r="D45" s="38"/>
      <c r="E45" s="30"/>
      <c r="F45" s="30"/>
      <c r="G45" s="30"/>
      <c r="H45" s="30"/>
      <c r="I45" s="30"/>
      <c r="J45" s="30"/>
      <c r="K45" s="30"/>
      <c r="L45" s="30"/>
      <c r="M45" s="31"/>
      <c r="N45" s="29"/>
    </row>
    <row r="46" spans="2:14" ht="6.75" customHeight="1" thickTop="1" thickBot="1" x14ac:dyDescent="0.3"/>
    <row r="47" spans="2:14" ht="6.75" customHeight="1" thickTop="1" x14ac:dyDescent="0.25">
      <c r="B47" s="34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3"/>
    </row>
    <row r="48" spans="2:14" x14ac:dyDescent="0.25">
      <c r="B48" s="35"/>
      <c r="C48" s="43" t="s">
        <v>10</v>
      </c>
      <c r="D48" s="44"/>
      <c r="E48" s="19">
        <f>E3</f>
        <v>40694</v>
      </c>
      <c r="F48" s="19">
        <f>E48+1</f>
        <v>40695</v>
      </c>
      <c r="G48" s="19">
        <f>E48+2</f>
        <v>40696</v>
      </c>
      <c r="H48" s="19">
        <f>E48+3</f>
        <v>40697</v>
      </c>
      <c r="I48" s="19">
        <f>E48+4</f>
        <v>40698</v>
      </c>
      <c r="J48" s="19">
        <f>E48+5</f>
        <v>40699</v>
      </c>
      <c r="K48" s="19">
        <f>E48+6</f>
        <v>40700</v>
      </c>
      <c r="L48" s="24"/>
      <c r="M48" s="25"/>
      <c r="N48" s="26"/>
    </row>
    <row r="49" spans="2:14" ht="15" customHeight="1" x14ac:dyDescent="0.25">
      <c r="B49" s="35"/>
      <c r="C49" s="42" t="s">
        <v>4</v>
      </c>
      <c r="D49" s="1" t="s">
        <v>0</v>
      </c>
      <c r="E49" s="7"/>
      <c r="F49" s="7">
        <v>0.4375</v>
      </c>
      <c r="G49" s="7">
        <v>0.4375</v>
      </c>
      <c r="H49" s="7">
        <v>0.4375</v>
      </c>
      <c r="I49" s="7">
        <v>0.4375</v>
      </c>
      <c r="J49" s="7">
        <v>0.4375</v>
      </c>
      <c r="K49" s="7">
        <v>0.4375</v>
      </c>
      <c r="L49" s="27"/>
      <c r="M49" s="28"/>
      <c r="N49" s="26"/>
    </row>
    <row r="50" spans="2:14" x14ac:dyDescent="0.25">
      <c r="B50" s="35"/>
      <c r="C50" s="42"/>
      <c r="D50" s="1" t="s">
        <v>1</v>
      </c>
      <c r="E50" s="7"/>
      <c r="F50" s="7">
        <v>0.60416666666666663</v>
      </c>
      <c r="G50" s="7">
        <v>0.60416666666666663</v>
      </c>
      <c r="H50" s="7">
        <v>0.60416666666666663</v>
      </c>
      <c r="I50" s="7">
        <v>0.60416666666666663</v>
      </c>
      <c r="J50" s="7">
        <v>0.60416666666666663</v>
      </c>
      <c r="K50" s="7">
        <v>0.60416666666666663</v>
      </c>
      <c r="L50" s="27"/>
      <c r="M50" s="17" t="s">
        <v>6</v>
      </c>
      <c r="N50" s="26"/>
    </row>
    <row r="51" spans="2:14" ht="15.75" x14ac:dyDescent="0.25">
      <c r="B51" s="35"/>
      <c r="C51" s="42"/>
      <c r="D51" s="1" t="s">
        <v>2</v>
      </c>
      <c r="E51" s="7"/>
      <c r="F51" s="7">
        <v>3.125E-2</v>
      </c>
      <c r="G51" s="7">
        <v>3.125E-2</v>
      </c>
      <c r="H51" s="7">
        <v>3.125E-2</v>
      </c>
      <c r="I51" s="7">
        <v>3.125E-2</v>
      </c>
      <c r="J51" s="7">
        <v>3.125E-2</v>
      </c>
      <c r="K51" s="7">
        <v>3.125E-2</v>
      </c>
      <c r="L51" s="27"/>
      <c r="M51" s="20">
        <v>1.625</v>
      </c>
      <c r="N51" s="26"/>
    </row>
    <row r="52" spans="2:14" x14ac:dyDescent="0.25">
      <c r="B52" s="35"/>
      <c r="C52" s="42"/>
      <c r="D52" s="1" t="s">
        <v>3</v>
      </c>
      <c r="E52" s="2" t="str">
        <f>IF(COUNTA(E49:E50)&lt;2,"",E50-E49-E51)</f>
        <v/>
      </c>
      <c r="F52" s="2">
        <f t="shared" ref="F52:K52" si="12">IF(COUNTA(F49:F50)&lt;2,"",F50-F49-F51)</f>
        <v>0.13541666666666663</v>
      </c>
      <c r="G52" s="2">
        <f t="shared" si="12"/>
        <v>0.13541666666666663</v>
      </c>
      <c r="H52" s="2">
        <f t="shared" si="12"/>
        <v>0.13541666666666663</v>
      </c>
      <c r="I52" s="2">
        <f t="shared" si="12"/>
        <v>0.13541666666666663</v>
      </c>
      <c r="J52" s="2">
        <f t="shared" si="12"/>
        <v>0.13541666666666663</v>
      </c>
      <c r="K52" s="2">
        <f t="shared" si="12"/>
        <v>0.13541666666666663</v>
      </c>
      <c r="L52" s="32"/>
      <c r="M52" s="28"/>
      <c r="N52" s="26"/>
    </row>
    <row r="53" spans="2:14" ht="12.95" customHeight="1" x14ac:dyDescent="0.25">
      <c r="B53" s="35"/>
      <c r="C53" s="33"/>
      <c r="D53" s="39"/>
      <c r="E53" s="33"/>
      <c r="F53" s="33"/>
      <c r="G53" s="33"/>
      <c r="H53" s="33"/>
      <c r="I53" s="33"/>
      <c r="J53" s="33"/>
      <c r="K53" s="33"/>
      <c r="L53" s="33"/>
      <c r="M53" s="17" t="s">
        <v>8</v>
      </c>
      <c r="N53" s="26"/>
    </row>
    <row r="54" spans="2:14" ht="15" customHeight="1" x14ac:dyDescent="0.25">
      <c r="B54" s="35"/>
      <c r="C54" s="42" t="s">
        <v>5</v>
      </c>
      <c r="D54" s="1" t="s">
        <v>0</v>
      </c>
      <c r="E54" s="7"/>
      <c r="F54" s="7">
        <v>0.77083333333333337</v>
      </c>
      <c r="G54" s="7">
        <v>0.77083333333333337</v>
      </c>
      <c r="H54" s="7">
        <v>0.77083333333333337</v>
      </c>
      <c r="I54" s="7">
        <v>0.77083333333333337</v>
      </c>
      <c r="J54" s="7">
        <v>0.77083333333333337</v>
      </c>
      <c r="K54" s="7">
        <v>0.77083333333333337</v>
      </c>
      <c r="L54" s="27"/>
      <c r="M54" s="18">
        <f>SUM(E52:K52)+SUM(E57:K57)</f>
        <v>1.4999999999999993</v>
      </c>
      <c r="N54" s="26"/>
    </row>
    <row r="55" spans="2:14" x14ac:dyDescent="0.25">
      <c r="B55" s="35"/>
      <c r="C55" s="42"/>
      <c r="D55" s="1" t="s">
        <v>1</v>
      </c>
      <c r="E55" s="7"/>
      <c r="F55" s="7">
        <v>0.91666666666666663</v>
      </c>
      <c r="G55" s="7">
        <v>0.91666666666666663</v>
      </c>
      <c r="H55" s="7">
        <v>0.91666666666666663</v>
      </c>
      <c r="I55" s="7">
        <v>0.91666666666666663</v>
      </c>
      <c r="J55" s="7">
        <v>0.91666666666666663</v>
      </c>
      <c r="K55" s="7">
        <v>0.91666666666666663</v>
      </c>
      <c r="L55" s="27"/>
      <c r="M55" s="28"/>
      <c r="N55" s="26"/>
    </row>
    <row r="56" spans="2:14" x14ac:dyDescent="0.25">
      <c r="B56" s="35"/>
      <c r="C56" s="42"/>
      <c r="D56" s="1" t="s">
        <v>2</v>
      </c>
      <c r="E56" s="7"/>
      <c r="F56" s="7">
        <v>3.125E-2</v>
      </c>
      <c r="G56" s="7">
        <v>3.125E-2</v>
      </c>
      <c r="H56" s="7">
        <v>3.125E-2</v>
      </c>
      <c r="I56" s="7">
        <v>3.125E-2</v>
      </c>
      <c r="J56" s="7">
        <v>3.125E-2</v>
      </c>
      <c r="K56" s="7">
        <v>3.125E-2</v>
      </c>
      <c r="L56" s="27"/>
      <c r="M56" s="17" t="s">
        <v>7</v>
      </c>
      <c r="N56" s="26"/>
    </row>
    <row r="57" spans="2:14" x14ac:dyDescent="0.25">
      <c r="B57" s="35"/>
      <c r="C57" s="42"/>
      <c r="D57" s="3" t="s">
        <v>3</v>
      </c>
      <c r="E57" s="4" t="str">
        <f>IF(COUNTA(E54:E55)&lt;2,"",E55-E54-E56)</f>
        <v/>
      </c>
      <c r="F57" s="4">
        <f t="shared" ref="F57:K57" si="13">IF(COUNTA(F54:F55)&lt;2,"",F55-F54-F56)</f>
        <v>0.11458333333333326</v>
      </c>
      <c r="G57" s="4">
        <f t="shared" si="13"/>
        <v>0.11458333333333326</v>
      </c>
      <c r="H57" s="4">
        <f t="shared" si="13"/>
        <v>0.11458333333333326</v>
      </c>
      <c r="I57" s="4">
        <f t="shared" si="13"/>
        <v>0.11458333333333326</v>
      </c>
      <c r="J57" s="4">
        <f t="shared" si="13"/>
        <v>0.11458333333333326</v>
      </c>
      <c r="K57" s="4">
        <f t="shared" si="13"/>
        <v>0.11458333333333326</v>
      </c>
      <c r="L57" s="32"/>
      <c r="M57" s="18">
        <f>M54-M51</f>
        <v>-0.12500000000000067</v>
      </c>
      <c r="N57" s="26"/>
    </row>
    <row r="58" spans="2:14" ht="6.75" customHeight="1" thickBot="1" x14ac:dyDescent="0.3">
      <c r="B58" s="36"/>
      <c r="C58" s="37"/>
      <c r="D58" s="38"/>
      <c r="E58" s="30"/>
      <c r="F58" s="30"/>
      <c r="G58" s="30"/>
      <c r="H58" s="30"/>
      <c r="I58" s="30"/>
      <c r="J58" s="30"/>
      <c r="K58" s="30"/>
      <c r="L58" s="30"/>
      <c r="M58" s="31"/>
      <c r="N58" s="29"/>
    </row>
    <row r="59" spans="2:14" ht="6.75" customHeight="1" thickTop="1" thickBot="1" x14ac:dyDescent="0.3"/>
    <row r="60" spans="2:14" ht="6.75" customHeight="1" thickTop="1" x14ac:dyDescent="0.25">
      <c r="B60" s="34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3"/>
    </row>
    <row r="61" spans="2:14" x14ac:dyDescent="0.25">
      <c r="B61" s="35"/>
      <c r="C61" s="43" t="s">
        <v>11</v>
      </c>
      <c r="D61" s="44"/>
      <c r="E61" s="19">
        <f>E3</f>
        <v>40694</v>
      </c>
      <c r="F61" s="19">
        <f>E61+1</f>
        <v>40695</v>
      </c>
      <c r="G61" s="19">
        <f>E61+2</f>
        <v>40696</v>
      </c>
      <c r="H61" s="19">
        <f>E61+3</f>
        <v>40697</v>
      </c>
      <c r="I61" s="19">
        <f>E61+4</f>
        <v>40698</v>
      </c>
      <c r="J61" s="19">
        <f>E61+5</f>
        <v>40699</v>
      </c>
      <c r="K61" s="19">
        <f>E61+6</f>
        <v>40700</v>
      </c>
      <c r="L61" s="24"/>
      <c r="M61" s="25"/>
      <c r="N61" s="26"/>
    </row>
    <row r="62" spans="2:14" ht="15" customHeight="1" x14ac:dyDescent="0.25">
      <c r="B62" s="35"/>
      <c r="C62" s="42" t="s">
        <v>4</v>
      </c>
      <c r="D62" s="1" t="s">
        <v>0</v>
      </c>
      <c r="E62" s="7"/>
      <c r="F62" s="7">
        <v>0.4375</v>
      </c>
      <c r="G62" s="7">
        <v>0.4375</v>
      </c>
      <c r="H62" s="7">
        <v>0.4375</v>
      </c>
      <c r="I62" s="7">
        <v>0.4375</v>
      </c>
      <c r="J62" s="7">
        <v>0.4375</v>
      </c>
      <c r="K62" s="7">
        <v>0.4375</v>
      </c>
      <c r="L62" s="27"/>
      <c r="M62" s="28"/>
      <c r="N62" s="26"/>
    </row>
    <row r="63" spans="2:14" x14ac:dyDescent="0.25">
      <c r="B63" s="35"/>
      <c r="C63" s="42"/>
      <c r="D63" s="1" t="s">
        <v>1</v>
      </c>
      <c r="E63" s="7"/>
      <c r="F63" s="7">
        <v>0.60416666666666663</v>
      </c>
      <c r="G63" s="7">
        <v>0.60416666666666663</v>
      </c>
      <c r="H63" s="7">
        <v>0.60416666666666663</v>
      </c>
      <c r="I63" s="7">
        <v>0.60416666666666663</v>
      </c>
      <c r="J63" s="7">
        <v>0.60416666666666663</v>
      </c>
      <c r="K63" s="7">
        <v>0.60416666666666663</v>
      </c>
      <c r="L63" s="27"/>
      <c r="M63" s="17" t="s">
        <v>6</v>
      </c>
      <c r="N63" s="26"/>
    </row>
    <row r="64" spans="2:14" ht="15.75" x14ac:dyDescent="0.25">
      <c r="B64" s="35"/>
      <c r="C64" s="42"/>
      <c r="D64" s="1" t="s">
        <v>2</v>
      </c>
      <c r="E64" s="7"/>
      <c r="F64" s="7">
        <v>3.125E-2</v>
      </c>
      <c r="G64" s="7">
        <v>3.125E-2</v>
      </c>
      <c r="H64" s="7">
        <v>3.125E-2</v>
      </c>
      <c r="I64" s="7">
        <v>3.125E-2</v>
      </c>
      <c r="J64" s="7">
        <v>3.125E-2</v>
      </c>
      <c r="K64" s="7">
        <v>3.125E-2</v>
      </c>
      <c r="L64" s="27"/>
      <c r="M64" s="20">
        <v>1.625</v>
      </c>
      <c r="N64" s="26"/>
    </row>
    <row r="65" spans="2:14" x14ac:dyDescent="0.25">
      <c r="B65" s="35"/>
      <c r="C65" s="42"/>
      <c r="D65" s="1" t="s">
        <v>3</v>
      </c>
      <c r="E65" s="2" t="str">
        <f>IF(COUNTA(E62:E63)&lt;2,"",E63-E62-E64)</f>
        <v/>
      </c>
      <c r="F65" s="2">
        <f t="shared" ref="F65:K65" si="14">IF(COUNTA(F62:F63)&lt;2,"",F63-F62-F64)</f>
        <v>0.13541666666666663</v>
      </c>
      <c r="G65" s="2">
        <f t="shared" si="14"/>
        <v>0.13541666666666663</v>
      </c>
      <c r="H65" s="2">
        <f t="shared" si="14"/>
        <v>0.13541666666666663</v>
      </c>
      <c r="I65" s="2">
        <f t="shared" si="14"/>
        <v>0.13541666666666663</v>
      </c>
      <c r="J65" s="2">
        <f t="shared" si="14"/>
        <v>0.13541666666666663</v>
      </c>
      <c r="K65" s="2">
        <f t="shared" si="14"/>
        <v>0.13541666666666663</v>
      </c>
      <c r="L65" s="32"/>
      <c r="M65" s="28"/>
      <c r="N65" s="26"/>
    </row>
    <row r="66" spans="2:14" ht="12.95" customHeight="1" x14ac:dyDescent="0.25">
      <c r="B66" s="35"/>
      <c r="C66" s="33"/>
      <c r="D66" s="39"/>
      <c r="E66" s="33"/>
      <c r="F66" s="33"/>
      <c r="G66" s="33"/>
      <c r="H66" s="33"/>
      <c r="I66" s="33"/>
      <c r="J66" s="33"/>
      <c r="K66" s="33"/>
      <c r="L66" s="33"/>
      <c r="M66" s="17" t="s">
        <v>8</v>
      </c>
      <c r="N66" s="26"/>
    </row>
    <row r="67" spans="2:14" ht="15" customHeight="1" x14ac:dyDescent="0.25">
      <c r="B67" s="35"/>
      <c r="C67" s="42" t="s">
        <v>5</v>
      </c>
      <c r="D67" s="1" t="s">
        <v>0</v>
      </c>
      <c r="E67" s="7"/>
      <c r="F67" s="7">
        <v>0.77083333333333337</v>
      </c>
      <c r="G67" s="7">
        <v>0.77083333333333337</v>
      </c>
      <c r="H67" s="7">
        <v>0.77083333333333337</v>
      </c>
      <c r="I67" s="7">
        <v>0.77083333333333337</v>
      </c>
      <c r="J67" s="7">
        <v>0.77083333333333337</v>
      </c>
      <c r="K67" s="7">
        <v>0.77083333333333337</v>
      </c>
      <c r="L67" s="27"/>
      <c r="M67" s="18">
        <f>SUM(E65:K65)+SUM(E70:K70)</f>
        <v>1.4999999999999993</v>
      </c>
      <c r="N67" s="26"/>
    </row>
    <row r="68" spans="2:14" x14ac:dyDescent="0.25">
      <c r="B68" s="35"/>
      <c r="C68" s="42"/>
      <c r="D68" s="1" t="s">
        <v>1</v>
      </c>
      <c r="E68" s="7"/>
      <c r="F68" s="7">
        <v>0.91666666666666663</v>
      </c>
      <c r="G68" s="7">
        <v>0.91666666666666663</v>
      </c>
      <c r="H68" s="7">
        <v>0.91666666666666663</v>
      </c>
      <c r="I68" s="7">
        <v>0.91666666666666663</v>
      </c>
      <c r="J68" s="7">
        <v>0.91666666666666663</v>
      </c>
      <c r="K68" s="7">
        <v>0.91666666666666663</v>
      </c>
      <c r="L68" s="27"/>
      <c r="M68" s="28"/>
      <c r="N68" s="26"/>
    </row>
    <row r="69" spans="2:14" x14ac:dyDescent="0.25">
      <c r="B69" s="35"/>
      <c r="C69" s="42"/>
      <c r="D69" s="1" t="s">
        <v>2</v>
      </c>
      <c r="E69" s="7"/>
      <c r="F69" s="7">
        <v>3.125E-2</v>
      </c>
      <c r="G69" s="7">
        <v>3.125E-2</v>
      </c>
      <c r="H69" s="7">
        <v>3.125E-2</v>
      </c>
      <c r="I69" s="7">
        <v>3.125E-2</v>
      </c>
      <c r="J69" s="7">
        <v>3.125E-2</v>
      </c>
      <c r="K69" s="7">
        <v>3.125E-2</v>
      </c>
      <c r="L69" s="27"/>
      <c r="M69" s="17" t="s">
        <v>7</v>
      </c>
      <c r="N69" s="26"/>
    </row>
    <row r="70" spans="2:14" x14ac:dyDescent="0.25">
      <c r="B70" s="35"/>
      <c r="C70" s="42"/>
      <c r="D70" s="3" t="s">
        <v>3</v>
      </c>
      <c r="E70" s="4" t="str">
        <f>IF(COUNTA(E67:E68)&lt;2,"",E68-E67-E69)</f>
        <v/>
      </c>
      <c r="F70" s="4">
        <f t="shared" ref="F70:K70" si="15">IF(COUNTA(F67:F68)&lt;2,"",F68-F67-F69)</f>
        <v>0.11458333333333326</v>
      </c>
      <c r="G70" s="4">
        <f t="shared" si="15"/>
        <v>0.11458333333333326</v>
      </c>
      <c r="H70" s="4">
        <f t="shared" si="15"/>
        <v>0.11458333333333326</v>
      </c>
      <c r="I70" s="4">
        <f t="shared" si="15"/>
        <v>0.11458333333333326</v>
      </c>
      <c r="J70" s="4">
        <f t="shared" si="15"/>
        <v>0.11458333333333326</v>
      </c>
      <c r="K70" s="4">
        <f t="shared" si="15"/>
        <v>0.11458333333333326</v>
      </c>
      <c r="L70" s="32"/>
      <c r="M70" s="18">
        <f>M67-M64</f>
        <v>-0.12500000000000067</v>
      </c>
      <c r="N70" s="26"/>
    </row>
    <row r="71" spans="2:14" ht="6.75" customHeight="1" thickBot="1" x14ac:dyDescent="0.3">
      <c r="B71" s="36"/>
      <c r="C71" s="37"/>
      <c r="D71" s="38"/>
      <c r="E71" s="30"/>
      <c r="F71" s="30"/>
      <c r="G71" s="30"/>
      <c r="H71" s="30"/>
      <c r="I71" s="30"/>
      <c r="J71" s="30"/>
      <c r="K71" s="30"/>
      <c r="L71" s="30"/>
      <c r="M71" s="31"/>
      <c r="N71" s="29"/>
    </row>
    <row r="72" spans="2:14" ht="6.75" customHeight="1" thickTop="1" thickBot="1" x14ac:dyDescent="0.3"/>
    <row r="73" spans="2:14" ht="6.75" customHeight="1" thickTop="1" x14ac:dyDescent="0.25">
      <c r="B73" s="34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3"/>
    </row>
    <row r="74" spans="2:14" x14ac:dyDescent="0.25">
      <c r="B74" s="35"/>
      <c r="C74" s="43" t="s">
        <v>12</v>
      </c>
      <c r="D74" s="44"/>
      <c r="E74" s="19">
        <f>E3</f>
        <v>40694</v>
      </c>
      <c r="F74" s="19">
        <f>E74+1</f>
        <v>40695</v>
      </c>
      <c r="G74" s="19">
        <f>E74+2</f>
        <v>40696</v>
      </c>
      <c r="H74" s="19">
        <f>E74+3</f>
        <v>40697</v>
      </c>
      <c r="I74" s="19">
        <f>E74+4</f>
        <v>40698</v>
      </c>
      <c r="J74" s="19">
        <f>E74+5</f>
        <v>40699</v>
      </c>
      <c r="K74" s="19">
        <f>E74+6</f>
        <v>40700</v>
      </c>
      <c r="L74" s="24"/>
      <c r="M74" s="25"/>
      <c r="N74" s="26"/>
    </row>
    <row r="75" spans="2:14" ht="15" customHeight="1" x14ac:dyDescent="0.25">
      <c r="B75" s="35"/>
      <c r="C75" s="42" t="s">
        <v>4</v>
      </c>
      <c r="D75" s="1" t="s">
        <v>0</v>
      </c>
      <c r="E75" s="7">
        <v>0.4375</v>
      </c>
      <c r="F75" s="7">
        <v>0.4375</v>
      </c>
      <c r="G75" s="7"/>
      <c r="H75" s="7"/>
      <c r="I75" s="7"/>
      <c r="J75" s="7"/>
      <c r="K75" s="7"/>
      <c r="L75" s="27"/>
      <c r="M75" s="28"/>
      <c r="N75" s="26"/>
    </row>
    <row r="76" spans="2:14" x14ac:dyDescent="0.25">
      <c r="B76" s="35"/>
      <c r="C76" s="42"/>
      <c r="D76" s="1" t="s">
        <v>1</v>
      </c>
      <c r="E76" s="7">
        <v>0.60416666666666663</v>
      </c>
      <c r="F76" s="7">
        <v>0.60416666666666663</v>
      </c>
      <c r="G76" s="7"/>
      <c r="H76" s="7"/>
      <c r="I76" s="7"/>
      <c r="J76" s="7"/>
      <c r="K76" s="7"/>
      <c r="L76" s="27"/>
      <c r="M76" s="17" t="s">
        <v>6</v>
      </c>
      <c r="N76" s="26"/>
    </row>
    <row r="77" spans="2:14" ht="15.75" x14ac:dyDescent="0.25">
      <c r="B77" s="35"/>
      <c r="C77" s="42"/>
      <c r="D77" s="1" t="s">
        <v>2</v>
      </c>
      <c r="E77" s="7">
        <v>3.125E-2</v>
      </c>
      <c r="F77" s="7">
        <v>3.125E-2</v>
      </c>
      <c r="G77" s="7"/>
      <c r="H77" s="7"/>
      <c r="I77" s="7"/>
      <c r="J77" s="7"/>
      <c r="K77" s="7"/>
      <c r="L77" s="27"/>
      <c r="M77" s="20">
        <v>0.83333333333333337</v>
      </c>
      <c r="N77" s="26"/>
    </row>
    <row r="78" spans="2:14" x14ac:dyDescent="0.25">
      <c r="B78" s="35"/>
      <c r="C78" s="42"/>
      <c r="D78" s="1" t="s">
        <v>3</v>
      </c>
      <c r="E78" s="2">
        <f>IF(COUNTA(E75:E76)&lt;2,"",E76-E75-E77)</f>
        <v>0.13541666666666663</v>
      </c>
      <c r="F78" s="2">
        <f t="shared" ref="F78:K78" si="16">IF(COUNTA(F75:F76)&lt;2,"",F76-F75-F77)</f>
        <v>0.13541666666666663</v>
      </c>
      <c r="G78" s="2" t="str">
        <f t="shared" si="16"/>
        <v/>
      </c>
      <c r="H78" s="2" t="str">
        <f t="shared" si="16"/>
        <v/>
      </c>
      <c r="I78" s="2" t="str">
        <f t="shared" si="16"/>
        <v/>
      </c>
      <c r="J78" s="2" t="str">
        <f t="shared" si="16"/>
        <v/>
      </c>
      <c r="K78" s="2" t="str">
        <f t="shared" si="16"/>
        <v/>
      </c>
      <c r="L78" s="32"/>
      <c r="M78" s="28"/>
      <c r="N78" s="26"/>
    </row>
    <row r="79" spans="2:14" ht="12.95" customHeight="1" x14ac:dyDescent="0.25">
      <c r="B79" s="35"/>
      <c r="C79" s="33"/>
      <c r="D79" s="39"/>
      <c r="E79" s="33"/>
      <c r="F79" s="33"/>
      <c r="G79" s="33"/>
      <c r="H79" s="33"/>
      <c r="I79" s="33"/>
      <c r="J79" s="33"/>
      <c r="K79" s="33"/>
      <c r="L79" s="33"/>
      <c r="M79" s="17" t="s">
        <v>8</v>
      </c>
      <c r="N79" s="26"/>
    </row>
    <row r="80" spans="2:14" ht="15" customHeight="1" x14ac:dyDescent="0.25">
      <c r="B80" s="35"/>
      <c r="C80" s="42" t="s">
        <v>5</v>
      </c>
      <c r="D80" s="1" t="s">
        <v>0</v>
      </c>
      <c r="E80" s="7">
        <v>0.77083333333333337</v>
      </c>
      <c r="F80" s="7">
        <v>0.77083333333333337</v>
      </c>
      <c r="G80" s="7">
        <v>0.77083333333333337</v>
      </c>
      <c r="H80" s="7">
        <v>0.77083333333333337</v>
      </c>
      <c r="I80" s="7">
        <v>0.77083333333333337</v>
      </c>
      <c r="J80" s="7">
        <v>0.77083333333333337</v>
      </c>
      <c r="K80" s="7"/>
      <c r="L80" s="27"/>
      <c r="M80" s="18">
        <f>SUM(E78:K78)+SUM(E83:K83)</f>
        <v>0.95833333333333282</v>
      </c>
      <c r="N80" s="26"/>
    </row>
    <row r="81" spans="2:14" x14ac:dyDescent="0.25">
      <c r="B81" s="35"/>
      <c r="C81" s="42"/>
      <c r="D81" s="1" t="s">
        <v>1</v>
      </c>
      <c r="E81" s="7">
        <v>0.91666666666666663</v>
      </c>
      <c r="F81" s="7">
        <v>0.91666666666666663</v>
      </c>
      <c r="G81" s="7">
        <v>0.91666666666666663</v>
      </c>
      <c r="H81" s="7">
        <v>0.91666666666666663</v>
      </c>
      <c r="I81" s="7">
        <v>0.91666666666666663</v>
      </c>
      <c r="J81" s="7">
        <v>0.91666666666666663</v>
      </c>
      <c r="K81" s="7"/>
      <c r="L81" s="27"/>
      <c r="M81" s="28"/>
      <c r="N81" s="26"/>
    </row>
    <row r="82" spans="2:14" x14ac:dyDescent="0.25">
      <c r="B82" s="35"/>
      <c r="C82" s="42"/>
      <c r="D82" s="1" t="s">
        <v>2</v>
      </c>
      <c r="E82" s="7">
        <v>3.125E-2</v>
      </c>
      <c r="F82" s="7">
        <v>3.125E-2</v>
      </c>
      <c r="G82" s="7">
        <v>3.125E-2</v>
      </c>
      <c r="H82" s="7">
        <v>3.125E-2</v>
      </c>
      <c r="I82" s="7">
        <v>3.125E-2</v>
      </c>
      <c r="J82" s="7">
        <v>3.125E-2</v>
      </c>
      <c r="K82" s="7"/>
      <c r="L82" s="27"/>
      <c r="M82" s="17" t="s">
        <v>7</v>
      </c>
      <c r="N82" s="26"/>
    </row>
    <row r="83" spans="2:14" x14ac:dyDescent="0.25">
      <c r="B83" s="35"/>
      <c r="C83" s="42"/>
      <c r="D83" s="3" t="s">
        <v>3</v>
      </c>
      <c r="E83" s="4">
        <f>IF(COUNTA(E80:E81)&lt;2,"",E81-E80-E82)</f>
        <v>0.11458333333333326</v>
      </c>
      <c r="F83" s="4">
        <f t="shared" ref="F83:K83" si="17">IF(COUNTA(F80:F81)&lt;2,"",F81-F80-F82)</f>
        <v>0.11458333333333326</v>
      </c>
      <c r="G83" s="4">
        <f t="shared" si="17"/>
        <v>0.11458333333333326</v>
      </c>
      <c r="H83" s="4">
        <f t="shared" si="17"/>
        <v>0.11458333333333326</v>
      </c>
      <c r="I83" s="4">
        <f t="shared" si="17"/>
        <v>0.11458333333333326</v>
      </c>
      <c r="J83" s="4">
        <f t="shared" si="17"/>
        <v>0.11458333333333326</v>
      </c>
      <c r="K83" s="4" t="str">
        <f t="shared" si="17"/>
        <v/>
      </c>
      <c r="L83" s="32"/>
      <c r="M83" s="18">
        <f>M80-M77</f>
        <v>0.12499999999999944</v>
      </c>
      <c r="N83" s="26"/>
    </row>
    <row r="84" spans="2:14" ht="6.75" customHeight="1" thickBot="1" x14ac:dyDescent="0.3">
      <c r="B84" s="36"/>
      <c r="C84" s="37"/>
      <c r="D84" s="38"/>
      <c r="E84" s="30"/>
      <c r="F84" s="30"/>
      <c r="G84" s="30"/>
      <c r="H84" s="30"/>
      <c r="I84" s="30"/>
      <c r="J84" s="30"/>
      <c r="K84" s="30"/>
      <c r="L84" s="30"/>
      <c r="M84" s="31"/>
      <c r="N84" s="29"/>
    </row>
    <row r="85" spans="2:14" ht="6.75" customHeight="1" thickTop="1" x14ac:dyDescent="0.25"/>
  </sheetData>
  <sheetProtection sheet="1" objects="1" scenarios="1" selectLockedCells="1"/>
  <mergeCells count="18">
    <mergeCell ref="C9:D9"/>
    <mergeCell ref="C22:D22"/>
    <mergeCell ref="C35:D35"/>
    <mergeCell ref="C48:D48"/>
    <mergeCell ref="C61:D61"/>
    <mergeCell ref="C10:C13"/>
    <mergeCell ref="C15:C18"/>
    <mergeCell ref="C80:C83"/>
    <mergeCell ref="C23:C26"/>
    <mergeCell ref="C28:C31"/>
    <mergeCell ref="C36:C39"/>
    <mergeCell ref="C41:C44"/>
    <mergeCell ref="C54:C57"/>
    <mergeCell ref="C62:C65"/>
    <mergeCell ref="C74:D74"/>
    <mergeCell ref="C49:C52"/>
    <mergeCell ref="C67:C70"/>
    <mergeCell ref="C75:C78"/>
  </mergeCells>
  <conditionalFormatting sqref="M31">
    <cfRule type="expression" dxfId="11" priority="11">
      <formula>M31&gt;0</formula>
    </cfRule>
    <cfRule type="expression" dxfId="10" priority="12">
      <formula>M31&lt;0</formula>
    </cfRule>
  </conditionalFormatting>
  <conditionalFormatting sqref="M44">
    <cfRule type="expression" dxfId="9" priority="9">
      <formula>M44&gt;0</formula>
    </cfRule>
    <cfRule type="expression" dxfId="8" priority="10">
      <formula>M44&lt;0</formula>
    </cfRule>
  </conditionalFormatting>
  <conditionalFormatting sqref="M57">
    <cfRule type="expression" dxfId="7" priority="7">
      <formula>M57&gt;0</formula>
    </cfRule>
    <cfRule type="expression" dxfId="6" priority="8">
      <formula>M57&lt;0</formula>
    </cfRule>
  </conditionalFormatting>
  <conditionalFormatting sqref="M70">
    <cfRule type="expression" dxfId="5" priority="5">
      <formula>M70&gt;0</formula>
    </cfRule>
    <cfRule type="expression" dxfId="4" priority="6">
      <formula>M70&lt;0</formula>
    </cfRule>
  </conditionalFormatting>
  <conditionalFormatting sqref="M83">
    <cfRule type="expression" dxfId="3" priority="3">
      <formula>M83&gt;0</formula>
    </cfRule>
    <cfRule type="expression" dxfId="2" priority="4">
      <formula>M83&lt;0</formula>
    </cfRule>
  </conditionalFormatting>
  <conditionalFormatting sqref="M18">
    <cfRule type="expression" dxfId="1" priority="1">
      <formula>M18&gt;0</formula>
    </cfRule>
    <cfRule type="expression" dxfId="0" priority="2">
      <formula>M18&lt;0</formula>
    </cfRule>
  </conditionalFormatting>
  <pageMargins left="0.38" right="0.1" top="0.61" bottom="0.32" header="0.26" footer="0.25"/>
  <pageSetup paperSize="9" scale="68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39" r:id="rId4" name="CheckBox1">
          <controlPr defaultSize="0" autoLine="0" r:id="rId5">
            <anchor moveWithCells="1">
              <from>
                <xdr:col>11</xdr:col>
                <xdr:colOff>76200</xdr:colOff>
                <xdr:row>7</xdr:row>
                <xdr:rowOff>28575</xdr:rowOff>
              </from>
              <to>
                <xdr:col>13</xdr:col>
                <xdr:colOff>9525</xdr:colOff>
                <xdr:row>8</xdr:row>
                <xdr:rowOff>133350</xdr:rowOff>
              </to>
            </anchor>
          </controlPr>
        </control>
      </mc:Choice>
      <mc:Fallback>
        <control shapeId="1039" r:id="rId4" name="CheckBox1"/>
      </mc:Fallback>
    </mc:AlternateContent>
    <mc:AlternateContent xmlns:mc="http://schemas.openxmlformats.org/markup-compatibility/2006">
      <mc:Choice Requires="x14">
        <control shapeId="1040" r:id="rId6" name="CheckBox2">
          <controlPr defaultSize="0" autoLine="0" r:id="rId7">
            <anchor moveWithCells="1">
              <from>
                <xdr:col>11</xdr:col>
                <xdr:colOff>76200</xdr:colOff>
                <xdr:row>8</xdr:row>
                <xdr:rowOff>142875</xdr:rowOff>
              </from>
              <to>
                <xdr:col>13</xdr:col>
                <xdr:colOff>9525</xdr:colOff>
                <xdr:row>9</xdr:row>
                <xdr:rowOff>142875</xdr:rowOff>
              </to>
            </anchor>
          </controlPr>
        </control>
      </mc:Choice>
      <mc:Fallback>
        <control shapeId="1040" r:id="rId6" name="CheckBox2"/>
      </mc:Fallback>
    </mc:AlternateContent>
    <mc:AlternateContent xmlns:mc="http://schemas.openxmlformats.org/markup-compatibility/2006">
      <mc:Choice Requires="x14">
        <control shapeId="1043" r:id="rId8" name="CheckBox3">
          <controlPr defaultSize="0" autoLine="0" r:id="rId9">
            <anchor moveWithCells="1">
              <from>
                <xdr:col>11</xdr:col>
                <xdr:colOff>76200</xdr:colOff>
                <xdr:row>20</xdr:row>
                <xdr:rowOff>28575</xdr:rowOff>
              </from>
              <to>
                <xdr:col>13</xdr:col>
                <xdr:colOff>9525</xdr:colOff>
                <xdr:row>21</xdr:row>
                <xdr:rowOff>133350</xdr:rowOff>
              </to>
            </anchor>
          </controlPr>
        </control>
      </mc:Choice>
      <mc:Fallback>
        <control shapeId="1043" r:id="rId8" name="CheckBox3"/>
      </mc:Fallback>
    </mc:AlternateContent>
    <mc:AlternateContent xmlns:mc="http://schemas.openxmlformats.org/markup-compatibility/2006">
      <mc:Choice Requires="x14">
        <control shapeId="1044" r:id="rId10" name="CheckBox4">
          <controlPr defaultSize="0" autoLine="0" r:id="rId11">
            <anchor moveWithCells="1">
              <from>
                <xdr:col>11</xdr:col>
                <xdr:colOff>76200</xdr:colOff>
                <xdr:row>21</xdr:row>
                <xdr:rowOff>142875</xdr:rowOff>
              </from>
              <to>
                <xdr:col>13</xdr:col>
                <xdr:colOff>9525</xdr:colOff>
                <xdr:row>22</xdr:row>
                <xdr:rowOff>142875</xdr:rowOff>
              </to>
            </anchor>
          </controlPr>
        </control>
      </mc:Choice>
      <mc:Fallback>
        <control shapeId="1044" r:id="rId10" name="CheckBox4"/>
      </mc:Fallback>
    </mc:AlternateContent>
    <mc:AlternateContent xmlns:mc="http://schemas.openxmlformats.org/markup-compatibility/2006">
      <mc:Choice Requires="x14">
        <control shapeId="1045" r:id="rId12" name="CheckBox5">
          <controlPr defaultSize="0" autoLine="0" r:id="rId13">
            <anchor moveWithCells="1">
              <from>
                <xdr:col>11</xdr:col>
                <xdr:colOff>76200</xdr:colOff>
                <xdr:row>33</xdr:row>
                <xdr:rowOff>28575</xdr:rowOff>
              </from>
              <to>
                <xdr:col>13</xdr:col>
                <xdr:colOff>9525</xdr:colOff>
                <xdr:row>34</xdr:row>
                <xdr:rowOff>133350</xdr:rowOff>
              </to>
            </anchor>
          </controlPr>
        </control>
      </mc:Choice>
      <mc:Fallback>
        <control shapeId="1045" r:id="rId12" name="CheckBox5"/>
      </mc:Fallback>
    </mc:AlternateContent>
    <mc:AlternateContent xmlns:mc="http://schemas.openxmlformats.org/markup-compatibility/2006">
      <mc:Choice Requires="x14">
        <control shapeId="1046" r:id="rId14" name="CheckBox6">
          <controlPr defaultSize="0" autoLine="0" r:id="rId15">
            <anchor moveWithCells="1">
              <from>
                <xdr:col>11</xdr:col>
                <xdr:colOff>76200</xdr:colOff>
                <xdr:row>34</xdr:row>
                <xdr:rowOff>142875</xdr:rowOff>
              </from>
              <to>
                <xdr:col>13</xdr:col>
                <xdr:colOff>9525</xdr:colOff>
                <xdr:row>35</xdr:row>
                <xdr:rowOff>142875</xdr:rowOff>
              </to>
            </anchor>
          </controlPr>
        </control>
      </mc:Choice>
      <mc:Fallback>
        <control shapeId="1046" r:id="rId14" name="CheckBox6"/>
      </mc:Fallback>
    </mc:AlternateContent>
    <mc:AlternateContent xmlns:mc="http://schemas.openxmlformats.org/markup-compatibility/2006">
      <mc:Choice Requires="x14">
        <control shapeId="1047" r:id="rId16" name="CheckBox7">
          <controlPr defaultSize="0" autoLine="0" r:id="rId17">
            <anchor moveWithCells="1">
              <from>
                <xdr:col>11</xdr:col>
                <xdr:colOff>76200</xdr:colOff>
                <xdr:row>46</xdr:row>
                <xdr:rowOff>28575</xdr:rowOff>
              </from>
              <to>
                <xdr:col>13</xdr:col>
                <xdr:colOff>9525</xdr:colOff>
                <xdr:row>47</xdr:row>
                <xdr:rowOff>133350</xdr:rowOff>
              </to>
            </anchor>
          </controlPr>
        </control>
      </mc:Choice>
      <mc:Fallback>
        <control shapeId="1047" r:id="rId16" name="CheckBox7"/>
      </mc:Fallback>
    </mc:AlternateContent>
    <mc:AlternateContent xmlns:mc="http://schemas.openxmlformats.org/markup-compatibility/2006">
      <mc:Choice Requires="x14">
        <control shapeId="1048" r:id="rId18" name="CheckBox8">
          <controlPr defaultSize="0" autoLine="0" r:id="rId19">
            <anchor moveWithCells="1">
              <from>
                <xdr:col>11</xdr:col>
                <xdr:colOff>76200</xdr:colOff>
                <xdr:row>47</xdr:row>
                <xdr:rowOff>142875</xdr:rowOff>
              </from>
              <to>
                <xdr:col>13</xdr:col>
                <xdr:colOff>9525</xdr:colOff>
                <xdr:row>48</xdr:row>
                <xdr:rowOff>142875</xdr:rowOff>
              </to>
            </anchor>
          </controlPr>
        </control>
      </mc:Choice>
      <mc:Fallback>
        <control shapeId="1048" r:id="rId18" name="CheckBox8"/>
      </mc:Fallback>
    </mc:AlternateContent>
    <mc:AlternateContent xmlns:mc="http://schemas.openxmlformats.org/markup-compatibility/2006">
      <mc:Choice Requires="x14">
        <control shapeId="1049" r:id="rId20" name="CheckBox9">
          <controlPr defaultSize="0" autoLine="0" r:id="rId21">
            <anchor moveWithCells="1">
              <from>
                <xdr:col>11</xdr:col>
                <xdr:colOff>76200</xdr:colOff>
                <xdr:row>59</xdr:row>
                <xdr:rowOff>28575</xdr:rowOff>
              </from>
              <to>
                <xdr:col>13</xdr:col>
                <xdr:colOff>9525</xdr:colOff>
                <xdr:row>60</xdr:row>
                <xdr:rowOff>133350</xdr:rowOff>
              </to>
            </anchor>
          </controlPr>
        </control>
      </mc:Choice>
      <mc:Fallback>
        <control shapeId="1049" r:id="rId20" name="CheckBox9"/>
      </mc:Fallback>
    </mc:AlternateContent>
    <mc:AlternateContent xmlns:mc="http://schemas.openxmlformats.org/markup-compatibility/2006">
      <mc:Choice Requires="x14">
        <control shapeId="1050" r:id="rId22" name="CheckBox10">
          <controlPr defaultSize="0" autoLine="0" r:id="rId23">
            <anchor moveWithCells="1">
              <from>
                <xdr:col>11</xdr:col>
                <xdr:colOff>76200</xdr:colOff>
                <xdr:row>60</xdr:row>
                <xdr:rowOff>142875</xdr:rowOff>
              </from>
              <to>
                <xdr:col>13</xdr:col>
                <xdr:colOff>9525</xdr:colOff>
                <xdr:row>61</xdr:row>
                <xdr:rowOff>142875</xdr:rowOff>
              </to>
            </anchor>
          </controlPr>
        </control>
      </mc:Choice>
      <mc:Fallback>
        <control shapeId="1050" r:id="rId22" name="CheckBox10"/>
      </mc:Fallback>
    </mc:AlternateContent>
    <mc:AlternateContent xmlns:mc="http://schemas.openxmlformats.org/markup-compatibility/2006">
      <mc:Choice Requires="x14">
        <control shapeId="1051" r:id="rId24" name="CheckBox11">
          <controlPr defaultSize="0" autoLine="0" r:id="rId25">
            <anchor moveWithCells="1">
              <from>
                <xdr:col>11</xdr:col>
                <xdr:colOff>76200</xdr:colOff>
                <xdr:row>72</xdr:row>
                <xdr:rowOff>28575</xdr:rowOff>
              </from>
              <to>
                <xdr:col>13</xdr:col>
                <xdr:colOff>9525</xdr:colOff>
                <xdr:row>73</xdr:row>
                <xdr:rowOff>133350</xdr:rowOff>
              </to>
            </anchor>
          </controlPr>
        </control>
      </mc:Choice>
      <mc:Fallback>
        <control shapeId="1051" r:id="rId24" name="CheckBox11"/>
      </mc:Fallback>
    </mc:AlternateContent>
    <mc:AlternateContent xmlns:mc="http://schemas.openxmlformats.org/markup-compatibility/2006">
      <mc:Choice Requires="x14">
        <control shapeId="1052" r:id="rId26" name="CheckBox12">
          <controlPr defaultSize="0" autoLine="0" r:id="rId27">
            <anchor moveWithCells="1">
              <from>
                <xdr:col>11</xdr:col>
                <xdr:colOff>76200</xdr:colOff>
                <xdr:row>73</xdr:row>
                <xdr:rowOff>142875</xdr:rowOff>
              </from>
              <to>
                <xdr:col>13</xdr:col>
                <xdr:colOff>9525</xdr:colOff>
                <xdr:row>74</xdr:row>
                <xdr:rowOff>142875</xdr:rowOff>
              </to>
            </anchor>
          </controlPr>
        </control>
      </mc:Choice>
      <mc:Fallback>
        <control shapeId="1052" r:id="rId26" name="CheckBox1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RAZ</vt:lpstr>
      <vt:lpstr>Feuil1!Zone_d_impression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ddetp88</dc:creator>
  <cp:lastModifiedBy>ddetp88</cp:lastModifiedBy>
  <cp:lastPrinted>2015-05-31T09:42:58Z</cp:lastPrinted>
  <dcterms:created xsi:type="dcterms:W3CDTF">2015-05-29T19:11:15Z</dcterms:created>
  <dcterms:modified xsi:type="dcterms:W3CDTF">2015-05-31T09:47:46Z</dcterms:modified>
</cp:coreProperties>
</file>