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45" windowWidth="23520" windowHeight="14640"/>
  </bookViews>
  <sheets>
    <sheet name="Accueil" sheetId="24" r:id="rId1"/>
    <sheet name="Book1" sheetId="1" r:id="rId2"/>
    <sheet name="Book2" sheetId="2" r:id="rId3"/>
    <sheet name="Book3" sheetId="3" r:id="rId4"/>
    <sheet name="Book4" sheetId="4" r:id="rId5"/>
    <sheet name="Book5" sheetId="5" r:id="rId6"/>
    <sheet name="Book6" sheetId="6" r:id="rId7"/>
    <sheet name="Book7" sheetId="7" r:id="rId8"/>
    <sheet name="Book8" sheetId="8" r:id="rId9"/>
    <sheet name="Book9" sheetId="9" r:id="rId10"/>
    <sheet name="Book10" sheetId="10" r:id="rId11"/>
    <sheet name="Book11" sheetId="11" r:id="rId12"/>
    <sheet name="Book12" sheetId="12" r:id="rId13"/>
    <sheet name="Book13" sheetId="13" r:id="rId14"/>
    <sheet name="Book14" sheetId="14" r:id="rId15"/>
    <sheet name="Book15" sheetId="15" r:id="rId16"/>
    <sheet name="Book16" sheetId="16" r:id="rId17"/>
    <sheet name="Book17" sheetId="17" r:id="rId18"/>
    <sheet name="Book18" sheetId="18" r:id="rId19"/>
    <sheet name="Book19" sheetId="19" r:id="rId20"/>
    <sheet name="Book20" sheetId="20" r:id="rId21"/>
    <sheet name="Book21" sheetId="21" r:id="rId22"/>
    <sheet name="Book22" sheetId="22" r:id="rId23"/>
    <sheet name="Book23" sheetId="23" r:id="rId24"/>
  </sheets>
  <definedNames>
    <definedName name="_xlnm._FilterDatabase" localSheetId="1" hidden="1">Book1!$A$1:$S$47</definedName>
    <definedName name="_xlnm._FilterDatabase" localSheetId="10" hidden="1">Book10!$A$1:$S$46</definedName>
    <definedName name="_xlnm._FilterDatabase" localSheetId="11" hidden="1">Book11!$A$1:$S$50</definedName>
    <definedName name="_xlnm._FilterDatabase" localSheetId="12" hidden="1">Book12!$A$1:$S$50</definedName>
    <definedName name="_xlnm._FilterDatabase" localSheetId="13" hidden="1">Book13!$A$1:$S$12</definedName>
    <definedName name="_xlnm._FilterDatabase" localSheetId="14" hidden="1">Book14!$A$1:$S$35</definedName>
    <definedName name="_xlnm._FilterDatabase" localSheetId="15" hidden="1">Book15!$A$1:$S$1</definedName>
    <definedName name="_xlnm._FilterDatabase" localSheetId="16" hidden="1">Book16!$A$1:$S$46</definedName>
    <definedName name="_xlnm._FilterDatabase" localSheetId="17" hidden="1">Book17!$A$1:$S$43</definedName>
    <definedName name="_xlnm._FilterDatabase" localSheetId="18" hidden="1">Book18!$A$1:$S$47</definedName>
    <definedName name="_xlnm._FilterDatabase" localSheetId="19" hidden="1">Book19!$A$1:$S$21</definedName>
    <definedName name="_xlnm._FilterDatabase" localSheetId="2" hidden="1">Book2!$A$1:$S$42</definedName>
    <definedName name="_xlnm._FilterDatabase" localSheetId="20" hidden="1">Book20!$A$1:$S$39</definedName>
    <definedName name="_xlnm._FilterDatabase" localSheetId="21" hidden="1">Book21!$A$1:$S$57</definedName>
    <definedName name="_xlnm._FilterDatabase" localSheetId="22" hidden="1">Book22!$A$1:$S$40</definedName>
    <definedName name="_xlnm._FilterDatabase" localSheetId="23" hidden="1">Book23!$A$1:$S$47</definedName>
    <definedName name="_xlnm._FilterDatabase" localSheetId="3" hidden="1">Book3!$A$1:$S$59</definedName>
    <definedName name="_xlnm._FilterDatabase" localSheetId="4" hidden="1">Book4!$A$1:$S$55</definedName>
    <definedName name="_xlnm._FilterDatabase" localSheetId="5" hidden="1">Book5!$A$1:$S$42</definedName>
    <definedName name="_xlnm._FilterDatabase" localSheetId="6" hidden="1">Book6!$A$1:$S$51</definedName>
    <definedName name="_xlnm._FilterDatabase" localSheetId="7" hidden="1">Book7!$A$1:$S$49</definedName>
    <definedName name="_xlnm._FilterDatabase" localSheetId="8" hidden="1">Book8!$A$1:$S$47</definedName>
    <definedName name="_xlnm._FilterDatabase" localSheetId="9" hidden="1">Book9!$A$1:$S$39</definedName>
  </definedNames>
  <calcPr calcId="124519" calcMode="manual"/>
</workbook>
</file>

<file path=xl/calcChain.xml><?xml version="1.0" encoding="utf-8"?>
<calcChain xmlns="http://schemas.openxmlformats.org/spreadsheetml/2006/main">
  <c r="R47" i="23"/>
  <c r="Q47"/>
  <c r="P47"/>
  <c r="S47" s="1"/>
  <c r="O47"/>
  <c r="R46"/>
  <c r="Q46"/>
  <c r="P46"/>
  <c r="S46" s="1"/>
  <c r="O46"/>
  <c r="R45"/>
  <c r="Q45"/>
  <c r="P45"/>
  <c r="O45"/>
  <c r="R44"/>
  <c r="Q44"/>
  <c r="P44"/>
  <c r="S44" s="1"/>
  <c r="O44"/>
  <c r="R43"/>
  <c r="Q43"/>
  <c r="P43"/>
  <c r="S43" s="1"/>
  <c r="O43"/>
  <c r="R42"/>
  <c r="Q42"/>
  <c r="P42"/>
  <c r="S42" s="1"/>
  <c r="O42"/>
  <c r="R41"/>
  <c r="Q41"/>
  <c r="P41"/>
  <c r="S41" s="1"/>
  <c r="O41"/>
  <c r="R40"/>
  <c r="Q40"/>
  <c r="P40"/>
  <c r="S40" s="1"/>
  <c r="O40"/>
  <c r="R39"/>
  <c r="Q39"/>
  <c r="P39"/>
  <c r="S39" s="1"/>
  <c r="O39"/>
  <c r="R38"/>
  <c r="Q38"/>
  <c r="P38"/>
  <c r="S38" s="1"/>
  <c r="O38"/>
  <c r="R37"/>
  <c r="Q37"/>
  <c r="P37"/>
  <c r="S37" s="1"/>
  <c r="O37"/>
  <c r="R36"/>
  <c r="Q36"/>
  <c r="P36"/>
  <c r="S36" s="1"/>
  <c r="O36"/>
  <c r="R35"/>
  <c r="Q35"/>
  <c r="P35"/>
  <c r="S35" s="1"/>
  <c r="O35"/>
  <c r="R34"/>
  <c r="Q34"/>
  <c r="P34"/>
  <c r="S34" s="1"/>
  <c r="O34"/>
  <c r="R33"/>
  <c r="Q33"/>
  <c r="P33"/>
  <c r="S33" s="1"/>
  <c r="O33"/>
  <c r="R32"/>
  <c r="Q32"/>
  <c r="P32"/>
  <c r="S32" s="1"/>
  <c r="O32"/>
  <c r="R31"/>
  <c r="Q31"/>
  <c r="P31"/>
  <c r="S31" s="1"/>
  <c r="O31"/>
  <c r="R30"/>
  <c r="Q30"/>
  <c r="P30"/>
  <c r="S30" s="1"/>
  <c r="O30"/>
  <c r="R29"/>
  <c r="Q29"/>
  <c r="P29"/>
  <c r="S29" s="1"/>
  <c r="O29"/>
  <c r="R28"/>
  <c r="Q28"/>
  <c r="P28"/>
  <c r="S28" s="1"/>
  <c r="O28"/>
  <c r="R27"/>
  <c r="Q27"/>
  <c r="P27"/>
  <c r="S27" s="1"/>
  <c r="O27"/>
  <c r="R26"/>
  <c r="Q26"/>
  <c r="P26"/>
  <c r="S26" s="1"/>
  <c r="O26"/>
  <c r="R25"/>
  <c r="Q25"/>
  <c r="P25"/>
  <c r="S25" s="1"/>
  <c r="O25"/>
  <c r="R24"/>
  <c r="Q24"/>
  <c r="P24"/>
  <c r="S24" s="1"/>
  <c r="O24"/>
  <c r="R23"/>
  <c r="Q23"/>
  <c r="P23"/>
  <c r="S23" s="1"/>
  <c r="O23"/>
  <c r="R22"/>
  <c r="Q22"/>
  <c r="P22"/>
  <c r="S22" s="1"/>
  <c r="O22"/>
  <c r="R21"/>
  <c r="Q21"/>
  <c r="P21"/>
  <c r="S21" s="1"/>
  <c r="O21"/>
  <c r="R20"/>
  <c r="Q20"/>
  <c r="P20"/>
  <c r="S20" s="1"/>
  <c r="O20"/>
  <c r="R19"/>
  <c r="Q19"/>
  <c r="P19"/>
  <c r="S19" s="1"/>
  <c r="O19"/>
  <c r="R18"/>
  <c r="Q18"/>
  <c r="P18"/>
  <c r="S18" s="1"/>
  <c r="O18"/>
  <c r="R17"/>
  <c r="Q17"/>
  <c r="P17"/>
  <c r="S17" s="1"/>
  <c r="O17"/>
  <c r="R16"/>
  <c r="Q16"/>
  <c r="P16"/>
  <c r="S16" s="1"/>
  <c r="O16"/>
  <c r="R15"/>
  <c r="Q15"/>
  <c r="P15"/>
  <c r="S15" s="1"/>
  <c r="O15"/>
  <c r="R14"/>
  <c r="Q14"/>
  <c r="P14"/>
  <c r="S14" s="1"/>
  <c r="O14"/>
  <c r="R13"/>
  <c r="Q13"/>
  <c r="P13"/>
  <c r="S13" s="1"/>
  <c r="O13"/>
  <c r="R12"/>
  <c r="Q12"/>
  <c r="P12"/>
  <c r="S12" s="1"/>
  <c r="O12"/>
  <c r="R11"/>
  <c r="Q11"/>
  <c r="P11"/>
  <c r="S11" s="1"/>
  <c r="O11"/>
  <c r="R10"/>
  <c r="Q10"/>
  <c r="P10"/>
  <c r="S10" s="1"/>
  <c r="O10"/>
  <c r="R9"/>
  <c r="Q9"/>
  <c r="P9"/>
  <c r="S9" s="1"/>
  <c r="O9"/>
  <c r="R8"/>
  <c r="Q8"/>
  <c r="P8"/>
  <c r="S8" s="1"/>
  <c r="O8"/>
  <c r="R7"/>
  <c r="Q7"/>
  <c r="P7"/>
  <c r="S7" s="1"/>
  <c r="O7"/>
  <c r="R6"/>
  <c r="Q6"/>
  <c r="P6"/>
  <c r="S6" s="1"/>
  <c r="O6"/>
  <c r="R5"/>
  <c r="Q5"/>
  <c r="P5"/>
  <c r="S5" s="1"/>
  <c r="O5"/>
  <c r="R4"/>
  <c r="Q4"/>
  <c r="P4"/>
  <c r="S4" s="1"/>
  <c r="O4"/>
  <c r="R3"/>
  <c r="Q3"/>
  <c r="P3"/>
  <c r="O3"/>
  <c r="R2"/>
  <c r="Q2"/>
  <c r="P2"/>
  <c r="S2" s="1"/>
  <c r="O2"/>
  <c r="R40" i="22"/>
  <c r="Q40"/>
  <c r="P40"/>
  <c r="S40" s="1"/>
  <c r="O40"/>
  <c r="R39"/>
  <c r="Q39"/>
  <c r="P39"/>
  <c r="S39" s="1"/>
  <c r="O39"/>
  <c r="R38"/>
  <c r="Q38"/>
  <c r="P38"/>
  <c r="S38" s="1"/>
  <c r="O38"/>
  <c r="R37"/>
  <c r="Q37"/>
  <c r="P37"/>
  <c r="S37" s="1"/>
  <c r="O37"/>
  <c r="R36"/>
  <c r="Q36"/>
  <c r="P36"/>
  <c r="S36" s="1"/>
  <c r="O36"/>
  <c r="R35"/>
  <c r="Q35"/>
  <c r="P35"/>
  <c r="S35" s="1"/>
  <c r="O35"/>
  <c r="R34"/>
  <c r="Q34"/>
  <c r="P34"/>
  <c r="S34" s="1"/>
  <c r="O34"/>
  <c r="R33"/>
  <c r="Q33"/>
  <c r="P33"/>
  <c r="S33" s="1"/>
  <c r="O33"/>
  <c r="R32"/>
  <c r="Q32"/>
  <c r="P32"/>
  <c r="S32" s="1"/>
  <c r="O32"/>
  <c r="R31"/>
  <c r="Q31"/>
  <c r="P31"/>
  <c r="S31" s="1"/>
  <c r="O31"/>
  <c r="R30"/>
  <c r="Q30"/>
  <c r="P30"/>
  <c r="S30" s="1"/>
  <c r="O30"/>
  <c r="R29"/>
  <c r="Q29"/>
  <c r="P29"/>
  <c r="S29" s="1"/>
  <c r="O29"/>
  <c r="R28"/>
  <c r="Q28"/>
  <c r="P28"/>
  <c r="S28" s="1"/>
  <c r="O28"/>
  <c r="R27"/>
  <c r="Q27"/>
  <c r="P27"/>
  <c r="S27" s="1"/>
  <c r="O27"/>
  <c r="R26"/>
  <c r="Q26"/>
  <c r="P26"/>
  <c r="S26" s="1"/>
  <c r="O26"/>
  <c r="R25"/>
  <c r="Q25"/>
  <c r="P25"/>
  <c r="S25" s="1"/>
  <c r="O25"/>
  <c r="R24"/>
  <c r="Q24"/>
  <c r="P24"/>
  <c r="S24" s="1"/>
  <c r="O24"/>
  <c r="R23"/>
  <c r="Q23"/>
  <c r="P23"/>
  <c r="S23" s="1"/>
  <c r="O23"/>
  <c r="R22"/>
  <c r="Q22"/>
  <c r="P22"/>
  <c r="S22" s="1"/>
  <c r="O22"/>
  <c r="R21"/>
  <c r="Q21"/>
  <c r="P21"/>
  <c r="S21" s="1"/>
  <c r="O21"/>
  <c r="R20"/>
  <c r="Q20"/>
  <c r="P20"/>
  <c r="S20" s="1"/>
  <c r="O20"/>
  <c r="R19"/>
  <c r="Q19"/>
  <c r="P19"/>
  <c r="S19" s="1"/>
  <c r="O19"/>
  <c r="R18"/>
  <c r="Q18"/>
  <c r="P18"/>
  <c r="S18" s="1"/>
  <c r="O18"/>
  <c r="R17"/>
  <c r="Q17"/>
  <c r="P17"/>
  <c r="S17" s="1"/>
  <c r="O17"/>
  <c r="R16"/>
  <c r="Q16"/>
  <c r="P16"/>
  <c r="S16" s="1"/>
  <c r="O16"/>
  <c r="R15"/>
  <c r="Q15"/>
  <c r="P15"/>
  <c r="S15" s="1"/>
  <c r="O15"/>
  <c r="R14"/>
  <c r="Q14"/>
  <c r="P14"/>
  <c r="O14"/>
  <c r="R13"/>
  <c r="Q13"/>
  <c r="P13"/>
  <c r="S13" s="1"/>
  <c r="O13"/>
  <c r="R12"/>
  <c r="Q12"/>
  <c r="P12"/>
  <c r="S12" s="1"/>
  <c r="O12"/>
  <c r="R11"/>
  <c r="Q11"/>
  <c r="P11"/>
  <c r="S11" s="1"/>
  <c r="O11"/>
  <c r="R10"/>
  <c r="Q10"/>
  <c r="P10"/>
  <c r="S10" s="1"/>
  <c r="O10"/>
  <c r="R9"/>
  <c r="Q9"/>
  <c r="P9"/>
  <c r="S9" s="1"/>
  <c r="O9"/>
  <c r="R8"/>
  <c r="Q8"/>
  <c r="P8"/>
  <c r="S8" s="1"/>
  <c r="O8"/>
  <c r="R7"/>
  <c r="Q7"/>
  <c r="P7"/>
  <c r="S7" s="1"/>
  <c r="O7"/>
  <c r="R6"/>
  <c r="Q6"/>
  <c r="P6"/>
  <c r="S6" s="1"/>
  <c r="O6"/>
  <c r="R5"/>
  <c r="Q5"/>
  <c r="P5"/>
  <c r="S5" s="1"/>
  <c r="O5"/>
  <c r="R4"/>
  <c r="Q4"/>
  <c r="P4"/>
  <c r="S4" s="1"/>
  <c r="O4"/>
  <c r="R3"/>
  <c r="Q3"/>
  <c r="P3"/>
  <c r="S3" s="1"/>
  <c r="O3"/>
  <c r="R2"/>
  <c r="Q2"/>
  <c r="P2"/>
  <c r="O2"/>
  <c r="R57" i="21"/>
  <c r="Q57"/>
  <c r="P57"/>
  <c r="S57" s="1"/>
  <c r="O57"/>
  <c r="R56"/>
  <c r="Q56"/>
  <c r="P56"/>
  <c r="O56"/>
  <c r="R55"/>
  <c r="Q55"/>
  <c r="P55"/>
  <c r="S55" s="1"/>
  <c r="O55"/>
  <c r="R54"/>
  <c r="Q54"/>
  <c r="P54"/>
  <c r="O54"/>
  <c r="R53"/>
  <c r="Q53"/>
  <c r="P53"/>
  <c r="S53" s="1"/>
  <c r="O53"/>
  <c r="R52"/>
  <c r="Q52"/>
  <c r="P52"/>
  <c r="O52"/>
  <c r="R51"/>
  <c r="Q51"/>
  <c r="P51"/>
  <c r="S51" s="1"/>
  <c r="O51"/>
  <c r="R50"/>
  <c r="Q50"/>
  <c r="P50"/>
  <c r="O50"/>
  <c r="R49"/>
  <c r="Q49"/>
  <c r="P49"/>
  <c r="S49" s="1"/>
  <c r="O49"/>
  <c r="R48"/>
  <c r="Q48"/>
  <c r="P48"/>
  <c r="O48"/>
  <c r="R47"/>
  <c r="Q47"/>
  <c r="P47"/>
  <c r="S47" s="1"/>
  <c r="O47"/>
  <c r="R46"/>
  <c r="Q46"/>
  <c r="P46"/>
  <c r="O46"/>
  <c r="R45"/>
  <c r="Q45"/>
  <c r="P45"/>
  <c r="S45" s="1"/>
  <c r="O45"/>
  <c r="R44"/>
  <c r="Q44"/>
  <c r="P44"/>
  <c r="O44"/>
  <c r="R43"/>
  <c r="Q43"/>
  <c r="P43"/>
  <c r="S43" s="1"/>
  <c r="O43"/>
  <c r="R42"/>
  <c r="Q42"/>
  <c r="P42"/>
  <c r="O42"/>
  <c r="R41"/>
  <c r="Q41"/>
  <c r="P41"/>
  <c r="S41" s="1"/>
  <c r="O41"/>
  <c r="R40"/>
  <c r="Q40"/>
  <c r="P40"/>
  <c r="O40"/>
  <c r="R39"/>
  <c r="Q39"/>
  <c r="P39"/>
  <c r="S39" s="1"/>
  <c r="O39"/>
  <c r="R38"/>
  <c r="Q38"/>
  <c r="P38"/>
  <c r="O38"/>
  <c r="R37"/>
  <c r="Q37"/>
  <c r="P37"/>
  <c r="S37" s="1"/>
  <c r="O37"/>
  <c r="R36"/>
  <c r="Q36"/>
  <c r="P36"/>
  <c r="O36"/>
  <c r="R35"/>
  <c r="Q35"/>
  <c r="P35"/>
  <c r="S35" s="1"/>
  <c r="O35"/>
  <c r="R34"/>
  <c r="Q34"/>
  <c r="P34"/>
  <c r="O34"/>
  <c r="R33"/>
  <c r="Q33"/>
  <c r="P33"/>
  <c r="S33" s="1"/>
  <c r="O33"/>
  <c r="R32"/>
  <c r="Q32"/>
  <c r="P32"/>
  <c r="O32"/>
  <c r="R31"/>
  <c r="Q31"/>
  <c r="P31"/>
  <c r="S31" s="1"/>
  <c r="O31"/>
  <c r="R30"/>
  <c r="Q30"/>
  <c r="P30"/>
  <c r="O30"/>
  <c r="R29"/>
  <c r="Q29"/>
  <c r="P29"/>
  <c r="S29" s="1"/>
  <c r="O29"/>
  <c r="R28"/>
  <c r="Q28"/>
  <c r="P28"/>
  <c r="S28" s="1"/>
  <c r="O28"/>
  <c r="R27"/>
  <c r="Q27"/>
  <c r="P27"/>
  <c r="S27" s="1"/>
  <c r="O27"/>
  <c r="R26"/>
  <c r="Q26"/>
  <c r="P26"/>
  <c r="S26" s="1"/>
  <c r="O26"/>
  <c r="R25"/>
  <c r="Q25"/>
  <c r="P25"/>
  <c r="S25" s="1"/>
  <c r="O25"/>
  <c r="R24"/>
  <c r="Q24"/>
  <c r="P24"/>
  <c r="S24" s="1"/>
  <c r="O24"/>
  <c r="R23"/>
  <c r="Q23"/>
  <c r="P23"/>
  <c r="S23" s="1"/>
  <c r="O23"/>
  <c r="R22"/>
  <c r="Q22"/>
  <c r="P22"/>
  <c r="S22" s="1"/>
  <c r="O22"/>
  <c r="R21"/>
  <c r="Q21"/>
  <c r="P21"/>
  <c r="S21" s="1"/>
  <c r="O21"/>
  <c r="R20"/>
  <c r="Q20"/>
  <c r="P20"/>
  <c r="S20" s="1"/>
  <c r="O20"/>
  <c r="R19"/>
  <c r="Q19"/>
  <c r="P19"/>
  <c r="S19" s="1"/>
  <c r="O19"/>
  <c r="R18"/>
  <c r="Q18"/>
  <c r="P18"/>
  <c r="S18" s="1"/>
  <c r="O18"/>
  <c r="R17"/>
  <c r="Q17"/>
  <c r="P17"/>
  <c r="S17" s="1"/>
  <c r="O17"/>
  <c r="R16"/>
  <c r="Q16"/>
  <c r="P16"/>
  <c r="S16" s="1"/>
  <c r="O16"/>
  <c r="R15"/>
  <c r="Q15"/>
  <c r="P15"/>
  <c r="S15" s="1"/>
  <c r="O15"/>
  <c r="R14"/>
  <c r="Q14"/>
  <c r="P14"/>
  <c r="S14" s="1"/>
  <c r="O14"/>
  <c r="R13"/>
  <c r="Q13"/>
  <c r="P13"/>
  <c r="S13" s="1"/>
  <c r="O13"/>
  <c r="R12"/>
  <c r="Q12"/>
  <c r="P12"/>
  <c r="S12" s="1"/>
  <c r="O12"/>
  <c r="R11"/>
  <c r="Q11"/>
  <c r="P11"/>
  <c r="S11" s="1"/>
  <c r="O11"/>
  <c r="R10"/>
  <c r="Q10"/>
  <c r="P10"/>
  <c r="S10" s="1"/>
  <c r="O10"/>
  <c r="R9"/>
  <c r="Q9"/>
  <c r="P9"/>
  <c r="S9" s="1"/>
  <c r="O9"/>
  <c r="R8"/>
  <c r="Q8"/>
  <c r="P8"/>
  <c r="S8" s="1"/>
  <c r="O8"/>
  <c r="R7"/>
  <c r="Q7"/>
  <c r="P7"/>
  <c r="S7" s="1"/>
  <c r="O7"/>
  <c r="R6"/>
  <c r="Q6"/>
  <c r="P6"/>
  <c r="S6" s="1"/>
  <c r="O6"/>
  <c r="R5"/>
  <c r="Q5"/>
  <c r="P5"/>
  <c r="S5" s="1"/>
  <c r="O5"/>
  <c r="R4"/>
  <c r="Q4"/>
  <c r="P4"/>
  <c r="S4" s="1"/>
  <c r="O4"/>
  <c r="R3"/>
  <c r="Q3"/>
  <c r="P3"/>
  <c r="S3" s="1"/>
  <c r="O3"/>
  <c r="R2"/>
  <c r="Q2"/>
  <c r="P2"/>
  <c r="S2" s="1"/>
  <c r="O2"/>
  <c r="R39" i="20"/>
  <c r="Q39"/>
  <c r="P39"/>
  <c r="S39" s="1"/>
  <c r="O39"/>
  <c r="R38"/>
  <c r="Q38"/>
  <c r="P38"/>
  <c r="S38" s="1"/>
  <c r="O38"/>
  <c r="R37"/>
  <c r="Q37"/>
  <c r="P37"/>
  <c r="S37" s="1"/>
  <c r="O37"/>
  <c r="R36"/>
  <c r="Q36"/>
  <c r="P36"/>
  <c r="S36" s="1"/>
  <c r="O36"/>
  <c r="R35"/>
  <c r="Q35"/>
  <c r="P35"/>
  <c r="S35" s="1"/>
  <c r="O35"/>
  <c r="R34"/>
  <c r="Q34"/>
  <c r="P34"/>
  <c r="S34" s="1"/>
  <c r="O34"/>
  <c r="R33"/>
  <c r="Q33"/>
  <c r="P33"/>
  <c r="S33" s="1"/>
  <c r="O33"/>
  <c r="R32"/>
  <c r="Q32"/>
  <c r="P32"/>
  <c r="S32" s="1"/>
  <c r="O32"/>
  <c r="R31"/>
  <c r="Q31"/>
  <c r="P31"/>
  <c r="S31" s="1"/>
  <c r="O31"/>
  <c r="R30"/>
  <c r="Q30"/>
  <c r="P30"/>
  <c r="S30" s="1"/>
  <c r="O30"/>
  <c r="R29"/>
  <c r="Q29"/>
  <c r="P29"/>
  <c r="S29" s="1"/>
  <c r="O29"/>
  <c r="R28"/>
  <c r="Q28"/>
  <c r="P28"/>
  <c r="S28" s="1"/>
  <c r="O28"/>
  <c r="R27"/>
  <c r="Q27"/>
  <c r="P27"/>
  <c r="S27" s="1"/>
  <c r="O27"/>
  <c r="R26"/>
  <c r="Q26"/>
  <c r="P26"/>
  <c r="S26" s="1"/>
  <c r="O26"/>
  <c r="R25"/>
  <c r="Q25"/>
  <c r="P25"/>
  <c r="S25" s="1"/>
  <c r="O25"/>
  <c r="R24"/>
  <c r="Q24"/>
  <c r="P24"/>
  <c r="S24" s="1"/>
  <c r="O24"/>
  <c r="R23"/>
  <c r="Q23"/>
  <c r="P23"/>
  <c r="S23" s="1"/>
  <c r="O23"/>
  <c r="R22"/>
  <c r="Q22"/>
  <c r="P22"/>
  <c r="S22" s="1"/>
  <c r="O22"/>
  <c r="R21"/>
  <c r="Q21"/>
  <c r="P21"/>
  <c r="S21" s="1"/>
  <c r="O21"/>
  <c r="R20"/>
  <c r="Q20"/>
  <c r="P20"/>
  <c r="S20" s="1"/>
  <c r="O20"/>
  <c r="R19"/>
  <c r="Q19"/>
  <c r="P19"/>
  <c r="S19" s="1"/>
  <c r="O19"/>
  <c r="R18"/>
  <c r="Q18"/>
  <c r="P18"/>
  <c r="S18" s="1"/>
  <c r="O18"/>
  <c r="R17"/>
  <c r="Q17"/>
  <c r="P17"/>
  <c r="S17" s="1"/>
  <c r="O17"/>
  <c r="R16"/>
  <c r="Q16"/>
  <c r="P16"/>
  <c r="S16" s="1"/>
  <c r="O16"/>
  <c r="R15"/>
  <c r="Q15"/>
  <c r="P15"/>
  <c r="S15" s="1"/>
  <c r="O15"/>
  <c r="R14"/>
  <c r="Q14"/>
  <c r="P14"/>
  <c r="S14" s="1"/>
  <c r="O14"/>
  <c r="R13"/>
  <c r="Q13"/>
  <c r="P13"/>
  <c r="S13" s="1"/>
  <c r="O13"/>
  <c r="R12"/>
  <c r="Q12"/>
  <c r="P12"/>
  <c r="S12" s="1"/>
  <c r="O12"/>
  <c r="R11"/>
  <c r="Q11"/>
  <c r="P11"/>
  <c r="S11" s="1"/>
  <c r="O11"/>
  <c r="R10"/>
  <c r="Q10"/>
  <c r="P10"/>
  <c r="S10" s="1"/>
  <c r="O10"/>
  <c r="R9"/>
  <c r="Q9"/>
  <c r="P9"/>
  <c r="S9" s="1"/>
  <c r="O9"/>
  <c r="R8"/>
  <c r="Q8"/>
  <c r="P8"/>
  <c r="S8" s="1"/>
  <c r="O8"/>
  <c r="R7"/>
  <c r="Q7"/>
  <c r="P7"/>
  <c r="S7" s="1"/>
  <c r="O7"/>
  <c r="R6"/>
  <c r="Q6"/>
  <c r="P6"/>
  <c r="S6" s="1"/>
  <c r="O6"/>
  <c r="R5"/>
  <c r="Q5"/>
  <c r="P5"/>
  <c r="S5" s="1"/>
  <c r="O5"/>
  <c r="R4"/>
  <c r="Q4"/>
  <c r="P4"/>
  <c r="S4" s="1"/>
  <c r="O4"/>
  <c r="R3"/>
  <c r="Q3"/>
  <c r="P3"/>
  <c r="S3" s="1"/>
  <c r="O3"/>
  <c r="R2"/>
  <c r="Q2"/>
  <c r="P2"/>
  <c r="S2" s="1"/>
  <c r="O2"/>
  <c r="R21" i="19"/>
  <c r="Q21"/>
  <c r="P21"/>
  <c r="S21" s="1"/>
  <c r="O21"/>
  <c r="R20"/>
  <c r="Q20"/>
  <c r="P20"/>
  <c r="S20" s="1"/>
  <c r="O20"/>
  <c r="R19"/>
  <c r="Q19"/>
  <c r="P19"/>
  <c r="S19" s="1"/>
  <c r="O19"/>
  <c r="R18"/>
  <c r="Q18"/>
  <c r="P18"/>
  <c r="S18" s="1"/>
  <c r="O18"/>
  <c r="R17"/>
  <c r="Q17"/>
  <c r="P17"/>
  <c r="S17" s="1"/>
  <c r="O17"/>
  <c r="R16"/>
  <c r="Q16"/>
  <c r="P16"/>
  <c r="S16" s="1"/>
  <c r="O16"/>
  <c r="R15"/>
  <c r="Q15"/>
  <c r="P15"/>
  <c r="S15" s="1"/>
  <c r="O15"/>
  <c r="R14"/>
  <c r="Q14"/>
  <c r="P14"/>
  <c r="S14" s="1"/>
  <c r="O14"/>
  <c r="R13"/>
  <c r="Q13"/>
  <c r="P13"/>
  <c r="S13" s="1"/>
  <c r="O13"/>
  <c r="R12"/>
  <c r="Q12"/>
  <c r="P12"/>
  <c r="S12" s="1"/>
  <c r="O12"/>
  <c r="R11"/>
  <c r="Q11"/>
  <c r="P11"/>
  <c r="S11" s="1"/>
  <c r="O11"/>
  <c r="R10"/>
  <c r="Q10"/>
  <c r="P10"/>
  <c r="S10" s="1"/>
  <c r="O10"/>
  <c r="R9"/>
  <c r="Q9"/>
  <c r="P9"/>
  <c r="S9" s="1"/>
  <c r="O9"/>
  <c r="R8"/>
  <c r="Q8"/>
  <c r="P8"/>
  <c r="S8" s="1"/>
  <c r="O8"/>
  <c r="R7"/>
  <c r="Q7"/>
  <c r="P7"/>
  <c r="S7" s="1"/>
  <c r="O7"/>
  <c r="R6"/>
  <c r="Q6"/>
  <c r="P6"/>
  <c r="S6" s="1"/>
  <c r="O6"/>
  <c r="R5"/>
  <c r="Q5"/>
  <c r="P5"/>
  <c r="S5" s="1"/>
  <c r="O5"/>
  <c r="R4"/>
  <c r="Q4"/>
  <c r="P4"/>
  <c r="S4" s="1"/>
  <c r="O4"/>
  <c r="R3"/>
  <c r="Q3"/>
  <c r="P3"/>
  <c r="S3" s="1"/>
  <c r="O3"/>
  <c r="R2"/>
  <c r="Q2"/>
  <c r="P2"/>
  <c r="S2" s="1"/>
  <c r="O2"/>
  <c r="R47" i="18"/>
  <c r="Q47"/>
  <c r="P47"/>
  <c r="S47" s="1"/>
  <c r="O47"/>
  <c r="R46"/>
  <c r="Q46"/>
  <c r="P46"/>
  <c r="S46" s="1"/>
  <c r="O46"/>
  <c r="R45"/>
  <c r="Q45"/>
  <c r="P45"/>
  <c r="S45" s="1"/>
  <c r="O45"/>
  <c r="R44"/>
  <c r="Q44"/>
  <c r="P44"/>
  <c r="S44" s="1"/>
  <c r="O44"/>
  <c r="R43"/>
  <c r="Q43"/>
  <c r="P43"/>
  <c r="S43" s="1"/>
  <c r="O43"/>
  <c r="R42"/>
  <c r="Q42"/>
  <c r="P42"/>
  <c r="S42" s="1"/>
  <c r="O42"/>
  <c r="R41"/>
  <c r="Q41"/>
  <c r="P41"/>
  <c r="S41" s="1"/>
  <c r="O41"/>
  <c r="R40"/>
  <c r="Q40"/>
  <c r="P40"/>
  <c r="S40" s="1"/>
  <c r="O40"/>
  <c r="R39"/>
  <c r="Q39"/>
  <c r="P39"/>
  <c r="S39" s="1"/>
  <c r="O39"/>
  <c r="R38"/>
  <c r="Q38"/>
  <c r="P38"/>
  <c r="S38" s="1"/>
  <c r="O38"/>
  <c r="R37"/>
  <c r="Q37"/>
  <c r="P37"/>
  <c r="S37" s="1"/>
  <c r="O37"/>
  <c r="R36"/>
  <c r="Q36"/>
  <c r="P36"/>
  <c r="S36" s="1"/>
  <c r="O36"/>
  <c r="R35"/>
  <c r="Q35"/>
  <c r="P35"/>
  <c r="S35" s="1"/>
  <c r="O35"/>
  <c r="R34"/>
  <c r="Q34"/>
  <c r="P34"/>
  <c r="S34" s="1"/>
  <c r="O34"/>
  <c r="R33"/>
  <c r="Q33"/>
  <c r="P33"/>
  <c r="S33" s="1"/>
  <c r="O33"/>
  <c r="R32"/>
  <c r="Q32"/>
  <c r="P32"/>
  <c r="S32" s="1"/>
  <c r="O32"/>
  <c r="R31"/>
  <c r="Q31"/>
  <c r="P31"/>
  <c r="S31" s="1"/>
  <c r="O31"/>
  <c r="R30"/>
  <c r="Q30"/>
  <c r="P30"/>
  <c r="S30" s="1"/>
  <c r="O30"/>
  <c r="R29"/>
  <c r="Q29"/>
  <c r="P29"/>
  <c r="S29" s="1"/>
  <c r="O29"/>
  <c r="R28"/>
  <c r="Q28"/>
  <c r="P28"/>
  <c r="S28" s="1"/>
  <c r="O28"/>
  <c r="R27"/>
  <c r="Q27"/>
  <c r="P27"/>
  <c r="S27" s="1"/>
  <c r="O27"/>
  <c r="R26"/>
  <c r="Q26"/>
  <c r="P26"/>
  <c r="S26" s="1"/>
  <c r="O26"/>
  <c r="R25"/>
  <c r="Q25"/>
  <c r="P25"/>
  <c r="S25" s="1"/>
  <c r="O25"/>
  <c r="R24"/>
  <c r="Q24"/>
  <c r="P24"/>
  <c r="S24" s="1"/>
  <c r="O24"/>
  <c r="R23"/>
  <c r="Q23"/>
  <c r="P23"/>
  <c r="S23" s="1"/>
  <c r="O23"/>
  <c r="R22"/>
  <c r="Q22"/>
  <c r="P22"/>
  <c r="S22" s="1"/>
  <c r="O22"/>
  <c r="R21"/>
  <c r="Q21"/>
  <c r="P21"/>
  <c r="S21" s="1"/>
  <c r="O21"/>
  <c r="R20"/>
  <c r="Q20"/>
  <c r="P20"/>
  <c r="S20" s="1"/>
  <c r="O20"/>
  <c r="R19"/>
  <c r="Q19"/>
  <c r="P19"/>
  <c r="S19" s="1"/>
  <c r="O19"/>
  <c r="R18"/>
  <c r="Q18"/>
  <c r="P18"/>
  <c r="S18" s="1"/>
  <c r="O18"/>
  <c r="R17"/>
  <c r="Q17"/>
  <c r="P17"/>
  <c r="S17" s="1"/>
  <c r="O17"/>
  <c r="R16"/>
  <c r="Q16"/>
  <c r="P16"/>
  <c r="S16" s="1"/>
  <c r="O16"/>
  <c r="R15"/>
  <c r="Q15"/>
  <c r="P15"/>
  <c r="S15" s="1"/>
  <c r="O15"/>
  <c r="R14"/>
  <c r="Q14"/>
  <c r="P14"/>
  <c r="S14" s="1"/>
  <c r="O14"/>
  <c r="R13"/>
  <c r="Q13"/>
  <c r="P13"/>
  <c r="S13" s="1"/>
  <c r="O13"/>
  <c r="R12"/>
  <c r="Q12"/>
  <c r="P12"/>
  <c r="S12" s="1"/>
  <c r="O12"/>
  <c r="R11"/>
  <c r="Q11"/>
  <c r="P11"/>
  <c r="S11" s="1"/>
  <c r="O11"/>
  <c r="R10"/>
  <c r="Q10"/>
  <c r="P10"/>
  <c r="S10" s="1"/>
  <c r="O10"/>
  <c r="R9"/>
  <c r="Q9"/>
  <c r="P9"/>
  <c r="S9" s="1"/>
  <c r="O9"/>
  <c r="R8"/>
  <c r="Q8"/>
  <c r="P8"/>
  <c r="S8" s="1"/>
  <c r="O8"/>
  <c r="R7"/>
  <c r="Q7"/>
  <c r="P7"/>
  <c r="S7" s="1"/>
  <c r="O7"/>
  <c r="R6"/>
  <c r="Q6"/>
  <c r="P6"/>
  <c r="S6" s="1"/>
  <c r="O6"/>
  <c r="R5"/>
  <c r="Q5"/>
  <c r="P5"/>
  <c r="S5" s="1"/>
  <c r="O5"/>
  <c r="R4"/>
  <c r="Q4"/>
  <c r="P4"/>
  <c r="S4" s="1"/>
  <c r="O4"/>
  <c r="R3"/>
  <c r="Q3"/>
  <c r="P3"/>
  <c r="S3" s="1"/>
  <c r="O3"/>
  <c r="R2"/>
  <c r="Q2"/>
  <c r="P2"/>
  <c r="S2" s="1"/>
  <c r="O2"/>
  <c r="R43" i="17"/>
  <c r="Q43"/>
  <c r="P43"/>
  <c r="S43" s="1"/>
  <c r="O43"/>
  <c r="R42"/>
  <c r="Q42"/>
  <c r="P42"/>
  <c r="S42" s="1"/>
  <c r="O42"/>
  <c r="R41"/>
  <c r="Q41"/>
  <c r="P41"/>
  <c r="S41" s="1"/>
  <c r="O41"/>
  <c r="R40"/>
  <c r="Q40"/>
  <c r="P40"/>
  <c r="S40" s="1"/>
  <c r="O40"/>
  <c r="R39"/>
  <c r="Q39"/>
  <c r="P39"/>
  <c r="S39" s="1"/>
  <c r="O39"/>
  <c r="R38"/>
  <c r="Q38"/>
  <c r="P38"/>
  <c r="S38" s="1"/>
  <c r="O38"/>
  <c r="R37"/>
  <c r="Q37"/>
  <c r="P37"/>
  <c r="S37" s="1"/>
  <c r="O37"/>
  <c r="R36"/>
  <c r="Q36"/>
  <c r="P36"/>
  <c r="S36" s="1"/>
  <c r="O36"/>
  <c r="R35"/>
  <c r="Q35"/>
  <c r="P35"/>
  <c r="S35" s="1"/>
  <c r="O35"/>
  <c r="R34"/>
  <c r="Q34"/>
  <c r="P34"/>
  <c r="S34" s="1"/>
  <c r="O34"/>
  <c r="R33"/>
  <c r="Q33"/>
  <c r="P33"/>
  <c r="S33" s="1"/>
  <c r="O33"/>
  <c r="R32"/>
  <c r="Q32"/>
  <c r="P32"/>
  <c r="S32" s="1"/>
  <c r="O32"/>
  <c r="R31"/>
  <c r="Q31"/>
  <c r="P31"/>
  <c r="S31" s="1"/>
  <c r="O31"/>
  <c r="R30"/>
  <c r="Q30"/>
  <c r="P30"/>
  <c r="S30" s="1"/>
  <c r="O30"/>
  <c r="R29"/>
  <c r="Q29"/>
  <c r="P29"/>
  <c r="S29" s="1"/>
  <c r="O29"/>
  <c r="R28"/>
  <c r="Q28"/>
  <c r="P28"/>
  <c r="S28" s="1"/>
  <c r="O28"/>
  <c r="R27"/>
  <c r="Q27"/>
  <c r="P27"/>
  <c r="S27" s="1"/>
  <c r="O27"/>
  <c r="R26"/>
  <c r="Q26"/>
  <c r="P26"/>
  <c r="S26" s="1"/>
  <c r="O26"/>
  <c r="R25"/>
  <c r="Q25"/>
  <c r="P25"/>
  <c r="S25" s="1"/>
  <c r="O25"/>
  <c r="R24"/>
  <c r="Q24"/>
  <c r="P24"/>
  <c r="S24" s="1"/>
  <c r="O24"/>
  <c r="R23"/>
  <c r="Q23"/>
  <c r="P23"/>
  <c r="S23" s="1"/>
  <c r="O23"/>
  <c r="R22"/>
  <c r="Q22"/>
  <c r="P22"/>
  <c r="S22" s="1"/>
  <c r="O22"/>
  <c r="R21"/>
  <c r="Q21"/>
  <c r="P21"/>
  <c r="O21"/>
  <c r="R20"/>
  <c r="Q20"/>
  <c r="P20"/>
  <c r="S20" s="1"/>
  <c r="O20"/>
  <c r="R19"/>
  <c r="Q19"/>
  <c r="P19"/>
  <c r="S19" s="1"/>
  <c r="O19"/>
  <c r="R18"/>
  <c r="Q18"/>
  <c r="P18"/>
  <c r="S18" s="1"/>
  <c r="O18"/>
  <c r="R17"/>
  <c r="Q17"/>
  <c r="P17"/>
  <c r="S17" s="1"/>
  <c r="O17"/>
  <c r="R16"/>
  <c r="Q16"/>
  <c r="P16"/>
  <c r="S16" s="1"/>
  <c r="O16"/>
  <c r="R15"/>
  <c r="Q15"/>
  <c r="P15"/>
  <c r="S15" s="1"/>
  <c r="O15"/>
  <c r="R14"/>
  <c r="Q14"/>
  <c r="P14"/>
  <c r="S14" s="1"/>
  <c r="O14"/>
  <c r="R13"/>
  <c r="Q13"/>
  <c r="P13"/>
  <c r="S13" s="1"/>
  <c r="O13"/>
  <c r="R12"/>
  <c r="Q12"/>
  <c r="P12"/>
  <c r="S12" s="1"/>
  <c r="O12"/>
  <c r="R11"/>
  <c r="Q11"/>
  <c r="P11"/>
  <c r="S11" s="1"/>
  <c r="O11"/>
  <c r="R10"/>
  <c r="Q10"/>
  <c r="P10"/>
  <c r="S10" s="1"/>
  <c r="O10"/>
  <c r="R9"/>
  <c r="Q9"/>
  <c r="P9"/>
  <c r="S9" s="1"/>
  <c r="O9"/>
  <c r="R8"/>
  <c r="Q8"/>
  <c r="P8"/>
  <c r="S8" s="1"/>
  <c r="O8"/>
  <c r="R7"/>
  <c r="Q7"/>
  <c r="P7"/>
  <c r="S7" s="1"/>
  <c r="O7"/>
  <c r="R6"/>
  <c r="Q6"/>
  <c r="P6"/>
  <c r="S6" s="1"/>
  <c r="O6"/>
  <c r="R5"/>
  <c r="Q5"/>
  <c r="P5"/>
  <c r="S5" s="1"/>
  <c r="O5"/>
  <c r="R4"/>
  <c r="Q4"/>
  <c r="P4"/>
  <c r="S4" s="1"/>
  <c r="O4"/>
  <c r="R3"/>
  <c r="Q3"/>
  <c r="P3"/>
  <c r="S3" s="1"/>
  <c r="O3"/>
  <c r="R2"/>
  <c r="Q2"/>
  <c r="P2"/>
  <c r="S2" s="1"/>
  <c r="O2"/>
  <c r="R46" i="16"/>
  <c r="Q46"/>
  <c r="P46"/>
  <c r="S46" s="1"/>
  <c r="O46"/>
  <c r="R45"/>
  <c r="Q45"/>
  <c r="P45"/>
  <c r="S45" s="1"/>
  <c r="O45"/>
  <c r="R44"/>
  <c r="Q44"/>
  <c r="P44"/>
  <c r="S44" s="1"/>
  <c r="O44"/>
  <c r="R43"/>
  <c r="Q43"/>
  <c r="P43"/>
  <c r="S43" s="1"/>
  <c r="O43"/>
  <c r="R42"/>
  <c r="Q42"/>
  <c r="P42"/>
  <c r="S42" s="1"/>
  <c r="O42"/>
  <c r="R41"/>
  <c r="Q41"/>
  <c r="P41"/>
  <c r="S41" s="1"/>
  <c r="O41"/>
  <c r="R40"/>
  <c r="Q40"/>
  <c r="P40"/>
  <c r="S40" s="1"/>
  <c r="O40"/>
  <c r="R39"/>
  <c r="Q39"/>
  <c r="P39"/>
  <c r="S39" s="1"/>
  <c r="O39"/>
  <c r="R38"/>
  <c r="Q38"/>
  <c r="P38"/>
  <c r="S38" s="1"/>
  <c r="O38"/>
  <c r="R37"/>
  <c r="Q37"/>
  <c r="P37"/>
  <c r="S37" s="1"/>
  <c r="O37"/>
  <c r="R36"/>
  <c r="Q36"/>
  <c r="P36"/>
  <c r="S36" s="1"/>
  <c r="O36"/>
  <c r="R35"/>
  <c r="Q35"/>
  <c r="P35"/>
  <c r="S35" s="1"/>
  <c r="O35"/>
  <c r="R34"/>
  <c r="Q34"/>
  <c r="P34"/>
  <c r="S34" s="1"/>
  <c r="O34"/>
  <c r="R33"/>
  <c r="Q33"/>
  <c r="P33"/>
  <c r="S33" s="1"/>
  <c r="O33"/>
  <c r="R32"/>
  <c r="Q32"/>
  <c r="P32"/>
  <c r="S32" s="1"/>
  <c r="O32"/>
  <c r="R31"/>
  <c r="Q31"/>
  <c r="P31"/>
  <c r="S31" s="1"/>
  <c r="O31"/>
  <c r="R30"/>
  <c r="Q30"/>
  <c r="P30"/>
  <c r="S30" s="1"/>
  <c r="O30"/>
  <c r="R29"/>
  <c r="Q29"/>
  <c r="P29"/>
  <c r="S29" s="1"/>
  <c r="O29"/>
  <c r="R28"/>
  <c r="Q28"/>
  <c r="P28"/>
  <c r="S28" s="1"/>
  <c r="O28"/>
  <c r="R27"/>
  <c r="Q27"/>
  <c r="P27"/>
  <c r="S27" s="1"/>
  <c r="O27"/>
  <c r="R26"/>
  <c r="Q26"/>
  <c r="P26"/>
  <c r="S26" s="1"/>
  <c r="O26"/>
  <c r="R25"/>
  <c r="Q25"/>
  <c r="P25"/>
  <c r="O25"/>
  <c r="R24"/>
  <c r="Q24"/>
  <c r="P24"/>
  <c r="S24" s="1"/>
  <c r="O24"/>
  <c r="R23"/>
  <c r="Q23"/>
  <c r="P23"/>
  <c r="O23"/>
  <c r="R22"/>
  <c r="Q22"/>
  <c r="P22"/>
  <c r="S22" s="1"/>
  <c r="O22"/>
  <c r="R21"/>
  <c r="Q21"/>
  <c r="P21"/>
  <c r="O21"/>
  <c r="R20"/>
  <c r="Q20"/>
  <c r="P20"/>
  <c r="S20" s="1"/>
  <c r="O20"/>
  <c r="R19"/>
  <c r="Q19"/>
  <c r="P19"/>
  <c r="O19"/>
  <c r="R18"/>
  <c r="Q18"/>
  <c r="P18"/>
  <c r="S18" s="1"/>
  <c r="O18"/>
  <c r="R17"/>
  <c r="Q17"/>
  <c r="P17"/>
  <c r="O17"/>
  <c r="R16"/>
  <c r="Q16"/>
  <c r="P16"/>
  <c r="S16" s="1"/>
  <c r="O16"/>
  <c r="R15"/>
  <c r="Q15"/>
  <c r="P15"/>
  <c r="O15"/>
  <c r="R14"/>
  <c r="Q14"/>
  <c r="P14"/>
  <c r="S14" s="1"/>
  <c r="O14"/>
  <c r="R13"/>
  <c r="Q13"/>
  <c r="P13"/>
  <c r="O13"/>
  <c r="R12"/>
  <c r="Q12"/>
  <c r="P12"/>
  <c r="S12" s="1"/>
  <c r="O12"/>
  <c r="R11"/>
  <c r="Q11"/>
  <c r="P11"/>
  <c r="O11"/>
  <c r="R10"/>
  <c r="Q10"/>
  <c r="P10"/>
  <c r="S10" s="1"/>
  <c r="O10"/>
  <c r="R9"/>
  <c r="Q9"/>
  <c r="P9"/>
  <c r="O9"/>
  <c r="R8"/>
  <c r="Q8"/>
  <c r="P8"/>
  <c r="S8" s="1"/>
  <c r="O8"/>
  <c r="R7"/>
  <c r="Q7"/>
  <c r="P7"/>
  <c r="O7"/>
  <c r="R6"/>
  <c r="Q6"/>
  <c r="P6"/>
  <c r="S6" s="1"/>
  <c r="O6"/>
  <c r="R5"/>
  <c r="Q5"/>
  <c r="P5"/>
  <c r="O5"/>
  <c r="R4"/>
  <c r="Q4"/>
  <c r="P4"/>
  <c r="S4" s="1"/>
  <c r="O4"/>
  <c r="R3"/>
  <c r="Q3"/>
  <c r="P3"/>
  <c r="O3"/>
  <c r="R2"/>
  <c r="Q2"/>
  <c r="P2"/>
  <c r="S2" s="1"/>
  <c r="O2"/>
  <c r="R35" i="14"/>
  <c r="Q35"/>
  <c r="P35"/>
  <c r="O35"/>
  <c r="R34"/>
  <c r="Q34"/>
  <c r="P34"/>
  <c r="S34" s="1"/>
  <c r="O34"/>
  <c r="R33"/>
  <c r="Q33"/>
  <c r="P33"/>
  <c r="O33"/>
  <c r="R32"/>
  <c r="Q32"/>
  <c r="P32"/>
  <c r="S32" s="1"/>
  <c r="O32"/>
  <c r="R31"/>
  <c r="Q31"/>
  <c r="P31"/>
  <c r="S31" s="1"/>
  <c r="O31"/>
  <c r="R30"/>
  <c r="Q30"/>
  <c r="P30"/>
  <c r="S30" s="1"/>
  <c r="O30"/>
  <c r="R29"/>
  <c r="Q29"/>
  <c r="P29"/>
  <c r="S29" s="1"/>
  <c r="O29"/>
  <c r="R28"/>
  <c r="Q28"/>
  <c r="P28"/>
  <c r="S28" s="1"/>
  <c r="O28"/>
  <c r="R27"/>
  <c r="Q27"/>
  <c r="P27"/>
  <c r="S27" s="1"/>
  <c r="O27"/>
  <c r="R26"/>
  <c r="Q26"/>
  <c r="P26"/>
  <c r="S26" s="1"/>
  <c r="O26"/>
  <c r="R25"/>
  <c r="Q25"/>
  <c r="P25"/>
  <c r="S25" s="1"/>
  <c r="O25"/>
  <c r="R24"/>
  <c r="Q24"/>
  <c r="P24"/>
  <c r="S24" s="1"/>
  <c r="O24"/>
  <c r="R23"/>
  <c r="Q23"/>
  <c r="P23"/>
  <c r="S23" s="1"/>
  <c r="O23"/>
  <c r="R22"/>
  <c r="Q22"/>
  <c r="P22"/>
  <c r="S22" s="1"/>
  <c r="O22"/>
  <c r="R21"/>
  <c r="Q21"/>
  <c r="P21"/>
  <c r="S21" s="1"/>
  <c r="O21"/>
  <c r="R20"/>
  <c r="Q20"/>
  <c r="P20"/>
  <c r="S20" s="1"/>
  <c r="O20"/>
  <c r="R19"/>
  <c r="Q19"/>
  <c r="P19"/>
  <c r="S19" s="1"/>
  <c r="O19"/>
  <c r="R18"/>
  <c r="Q18"/>
  <c r="P18"/>
  <c r="S18" s="1"/>
  <c r="O18"/>
  <c r="R17"/>
  <c r="Q17"/>
  <c r="P17"/>
  <c r="S17" s="1"/>
  <c r="O17"/>
  <c r="R16"/>
  <c r="Q16"/>
  <c r="P16"/>
  <c r="S16" s="1"/>
  <c r="O16"/>
  <c r="R15"/>
  <c r="Q15"/>
  <c r="P15"/>
  <c r="S15" s="1"/>
  <c r="O15"/>
  <c r="R14"/>
  <c r="Q14"/>
  <c r="P14"/>
  <c r="S14" s="1"/>
  <c r="O14"/>
  <c r="R13"/>
  <c r="Q13"/>
  <c r="P13"/>
  <c r="S13" s="1"/>
  <c r="O13"/>
  <c r="R12"/>
  <c r="Q12"/>
  <c r="P12"/>
  <c r="S12" s="1"/>
  <c r="O12"/>
  <c r="R11"/>
  <c r="Q11"/>
  <c r="P11"/>
  <c r="S11" s="1"/>
  <c r="O11"/>
  <c r="R10"/>
  <c r="Q10"/>
  <c r="P10"/>
  <c r="S10" s="1"/>
  <c r="O10"/>
  <c r="R9"/>
  <c r="Q9"/>
  <c r="P9"/>
  <c r="S9" s="1"/>
  <c r="O9"/>
  <c r="R8"/>
  <c r="Q8"/>
  <c r="P8"/>
  <c r="S8" s="1"/>
  <c r="O8"/>
  <c r="R7"/>
  <c r="Q7"/>
  <c r="P7"/>
  <c r="S7" s="1"/>
  <c r="O7"/>
  <c r="R6"/>
  <c r="Q6"/>
  <c r="P6"/>
  <c r="S6" s="1"/>
  <c r="O6"/>
  <c r="R5"/>
  <c r="Q5"/>
  <c r="P5"/>
  <c r="S5" s="1"/>
  <c r="O5"/>
  <c r="R4"/>
  <c r="Q4"/>
  <c r="P4"/>
  <c r="S4" s="1"/>
  <c r="O4"/>
  <c r="R3"/>
  <c r="Q3"/>
  <c r="P3"/>
  <c r="S3" s="1"/>
  <c r="O3"/>
  <c r="R2"/>
  <c r="Q2"/>
  <c r="P2"/>
  <c r="S2" s="1"/>
  <c r="O2"/>
  <c r="R12" i="13"/>
  <c r="Q12"/>
  <c r="P12"/>
  <c r="S12" s="1"/>
  <c r="O12"/>
  <c r="R11"/>
  <c r="Q11"/>
  <c r="P11"/>
  <c r="S11" s="1"/>
  <c r="O11"/>
  <c r="R10"/>
  <c r="Q10"/>
  <c r="P10"/>
  <c r="S10" s="1"/>
  <c r="O10"/>
  <c r="R9"/>
  <c r="Q9"/>
  <c r="P9"/>
  <c r="S9" s="1"/>
  <c r="O9"/>
  <c r="R8"/>
  <c r="Q8"/>
  <c r="P8"/>
  <c r="S8" s="1"/>
  <c r="O8"/>
  <c r="R7"/>
  <c r="Q7"/>
  <c r="P7"/>
  <c r="S7" s="1"/>
  <c r="O7"/>
  <c r="R6"/>
  <c r="Q6"/>
  <c r="P6"/>
  <c r="S6" s="1"/>
  <c r="O6"/>
  <c r="R5"/>
  <c r="Q5"/>
  <c r="P5"/>
  <c r="S5" s="1"/>
  <c r="O5"/>
  <c r="R4"/>
  <c r="Q4"/>
  <c r="P4"/>
  <c r="S4" s="1"/>
  <c r="O4"/>
  <c r="R3"/>
  <c r="Q3"/>
  <c r="P3"/>
  <c r="S3" s="1"/>
  <c r="O3"/>
  <c r="R2"/>
  <c r="Q2"/>
  <c r="P2"/>
  <c r="S2" s="1"/>
  <c r="O2"/>
  <c r="R50" i="12"/>
  <c r="Q50"/>
  <c r="P50"/>
  <c r="S50" s="1"/>
  <c r="O50"/>
  <c r="R49"/>
  <c r="Q49"/>
  <c r="P49"/>
  <c r="S49" s="1"/>
  <c r="O49"/>
  <c r="R48"/>
  <c r="Q48"/>
  <c r="P48"/>
  <c r="S48" s="1"/>
  <c r="O48"/>
  <c r="R47"/>
  <c r="Q47"/>
  <c r="P47"/>
  <c r="S47" s="1"/>
  <c r="O47"/>
  <c r="R46"/>
  <c r="Q46"/>
  <c r="P46"/>
  <c r="S46" s="1"/>
  <c r="O46"/>
  <c r="R45"/>
  <c r="Q45"/>
  <c r="P45"/>
  <c r="S45" s="1"/>
  <c r="O45"/>
  <c r="R44"/>
  <c r="Q44"/>
  <c r="P44"/>
  <c r="S44" s="1"/>
  <c r="O44"/>
  <c r="R43"/>
  <c r="Q43"/>
  <c r="P43"/>
  <c r="S43" s="1"/>
  <c r="O43"/>
  <c r="R42"/>
  <c r="Q42"/>
  <c r="P42"/>
  <c r="S42" s="1"/>
  <c r="O42"/>
  <c r="R41"/>
  <c r="Q41"/>
  <c r="P41"/>
  <c r="S41" s="1"/>
  <c r="O41"/>
  <c r="R40"/>
  <c r="Q40"/>
  <c r="P40"/>
  <c r="S40" s="1"/>
  <c r="O40"/>
  <c r="R39"/>
  <c r="Q39"/>
  <c r="P39"/>
  <c r="S39" s="1"/>
  <c r="O39"/>
  <c r="R38"/>
  <c r="Q38"/>
  <c r="P38"/>
  <c r="S38" s="1"/>
  <c r="O38"/>
  <c r="R37"/>
  <c r="Q37"/>
  <c r="P37"/>
  <c r="S37" s="1"/>
  <c r="O37"/>
  <c r="R36"/>
  <c r="Q36"/>
  <c r="P36"/>
  <c r="S36" s="1"/>
  <c r="O36"/>
  <c r="R35"/>
  <c r="Q35"/>
  <c r="P35"/>
  <c r="S35" s="1"/>
  <c r="O35"/>
  <c r="R34"/>
  <c r="Q34"/>
  <c r="P34"/>
  <c r="S34" s="1"/>
  <c r="O34"/>
  <c r="R33"/>
  <c r="Q33"/>
  <c r="P33"/>
  <c r="S33" s="1"/>
  <c r="O33"/>
  <c r="R32"/>
  <c r="Q32"/>
  <c r="P32"/>
  <c r="S32" s="1"/>
  <c r="O32"/>
  <c r="R31"/>
  <c r="Q31"/>
  <c r="P31"/>
  <c r="S31" s="1"/>
  <c r="O31"/>
  <c r="R30"/>
  <c r="Q30"/>
  <c r="P30"/>
  <c r="S30" s="1"/>
  <c r="O30"/>
  <c r="R29"/>
  <c r="Q29"/>
  <c r="P29"/>
  <c r="S29" s="1"/>
  <c r="O29"/>
  <c r="R28"/>
  <c r="Q28"/>
  <c r="P28"/>
  <c r="S28" s="1"/>
  <c r="O28"/>
  <c r="R27"/>
  <c r="Q27"/>
  <c r="P27"/>
  <c r="S27" s="1"/>
  <c r="O27"/>
  <c r="R26"/>
  <c r="Q26"/>
  <c r="P26"/>
  <c r="S26" s="1"/>
  <c r="O26"/>
  <c r="R25"/>
  <c r="Q25"/>
  <c r="P25"/>
  <c r="S25" s="1"/>
  <c r="O25"/>
  <c r="R24"/>
  <c r="Q24"/>
  <c r="P24"/>
  <c r="S24" s="1"/>
  <c r="O24"/>
  <c r="R23"/>
  <c r="Q23"/>
  <c r="P23"/>
  <c r="S23" s="1"/>
  <c r="O23"/>
  <c r="R22"/>
  <c r="Q22"/>
  <c r="P22"/>
  <c r="S22" s="1"/>
  <c r="O22"/>
  <c r="R21"/>
  <c r="Q21"/>
  <c r="P21"/>
  <c r="S21" s="1"/>
  <c r="O21"/>
  <c r="R20"/>
  <c r="Q20"/>
  <c r="P20"/>
  <c r="S20" s="1"/>
  <c r="O20"/>
  <c r="R19"/>
  <c r="Q19"/>
  <c r="P19"/>
  <c r="S19" s="1"/>
  <c r="O19"/>
  <c r="R18"/>
  <c r="Q18"/>
  <c r="P18"/>
  <c r="S18" s="1"/>
  <c r="O18"/>
  <c r="R17"/>
  <c r="Q17"/>
  <c r="P17"/>
  <c r="S17" s="1"/>
  <c r="O17"/>
  <c r="R16"/>
  <c r="Q16"/>
  <c r="P16"/>
  <c r="S16" s="1"/>
  <c r="O16"/>
  <c r="R15"/>
  <c r="Q15"/>
  <c r="P15"/>
  <c r="S15" s="1"/>
  <c r="O15"/>
  <c r="R14"/>
  <c r="Q14"/>
  <c r="P14"/>
  <c r="S14" s="1"/>
  <c r="O14"/>
  <c r="R13"/>
  <c r="Q13"/>
  <c r="P13"/>
  <c r="S13" s="1"/>
  <c r="O13"/>
  <c r="R12"/>
  <c r="Q12"/>
  <c r="P12"/>
  <c r="S12" s="1"/>
  <c r="O12"/>
  <c r="R11"/>
  <c r="Q11"/>
  <c r="P11"/>
  <c r="S11" s="1"/>
  <c r="O11"/>
  <c r="R10"/>
  <c r="Q10"/>
  <c r="P10"/>
  <c r="S10" s="1"/>
  <c r="O10"/>
  <c r="R9"/>
  <c r="Q9"/>
  <c r="P9"/>
  <c r="S9" s="1"/>
  <c r="O9"/>
  <c r="R8"/>
  <c r="Q8"/>
  <c r="P8"/>
  <c r="S8" s="1"/>
  <c r="O8"/>
  <c r="R7"/>
  <c r="Q7"/>
  <c r="P7"/>
  <c r="S7" s="1"/>
  <c r="O7"/>
  <c r="R6"/>
  <c r="Q6"/>
  <c r="P6"/>
  <c r="S6" s="1"/>
  <c r="O6"/>
  <c r="R5"/>
  <c r="Q5"/>
  <c r="P5"/>
  <c r="S5" s="1"/>
  <c r="O5"/>
  <c r="R4"/>
  <c r="Q4"/>
  <c r="P4"/>
  <c r="S4" s="1"/>
  <c r="O4"/>
  <c r="R3"/>
  <c r="Q3"/>
  <c r="P3"/>
  <c r="S3" s="1"/>
  <c r="O3"/>
  <c r="R2"/>
  <c r="Q2"/>
  <c r="P2"/>
  <c r="S2" s="1"/>
  <c r="O2"/>
  <c r="R50" i="11"/>
  <c r="Q50"/>
  <c r="P50"/>
  <c r="S50" s="1"/>
  <c r="O50"/>
  <c r="R49"/>
  <c r="Q49"/>
  <c r="P49"/>
  <c r="S49" s="1"/>
  <c r="O49"/>
  <c r="R48"/>
  <c r="Q48"/>
  <c r="P48"/>
  <c r="S48" s="1"/>
  <c r="O48"/>
  <c r="R47"/>
  <c r="Q47"/>
  <c r="P47"/>
  <c r="S47" s="1"/>
  <c r="O47"/>
  <c r="R46"/>
  <c r="Q46"/>
  <c r="P46"/>
  <c r="S46" s="1"/>
  <c r="O46"/>
  <c r="R45"/>
  <c r="Q45"/>
  <c r="P45"/>
  <c r="S45" s="1"/>
  <c r="O45"/>
  <c r="R44"/>
  <c r="Q44"/>
  <c r="P44"/>
  <c r="S44" s="1"/>
  <c r="O44"/>
  <c r="R43"/>
  <c r="Q43"/>
  <c r="P43"/>
  <c r="S43" s="1"/>
  <c r="O43"/>
  <c r="R42"/>
  <c r="Q42"/>
  <c r="P42"/>
  <c r="S42" s="1"/>
  <c r="O42"/>
  <c r="R41"/>
  <c r="Q41"/>
  <c r="P41"/>
  <c r="S41" s="1"/>
  <c r="O41"/>
  <c r="R40"/>
  <c r="Q40"/>
  <c r="P40"/>
  <c r="S40" s="1"/>
  <c r="O40"/>
  <c r="R39"/>
  <c r="Q39"/>
  <c r="P39"/>
  <c r="S39" s="1"/>
  <c r="O39"/>
  <c r="R38"/>
  <c r="Q38"/>
  <c r="P38"/>
  <c r="S38" s="1"/>
  <c r="O38"/>
  <c r="R37"/>
  <c r="Q37"/>
  <c r="P37"/>
  <c r="S37" s="1"/>
  <c r="O37"/>
  <c r="R36"/>
  <c r="Q36"/>
  <c r="P36"/>
  <c r="S36" s="1"/>
  <c r="O36"/>
  <c r="R35"/>
  <c r="Q35"/>
  <c r="P35"/>
  <c r="S35" s="1"/>
  <c r="O35"/>
  <c r="R34"/>
  <c r="Q34"/>
  <c r="P34"/>
  <c r="S34" s="1"/>
  <c r="O34"/>
  <c r="R33"/>
  <c r="Q33"/>
  <c r="P33"/>
  <c r="O33"/>
  <c r="R32"/>
  <c r="Q32"/>
  <c r="P32"/>
  <c r="S32" s="1"/>
  <c r="O32"/>
  <c r="R31"/>
  <c r="Q31"/>
  <c r="P31"/>
  <c r="S31" s="1"/>
  <c r="O31"/>
  <c r="R30"/>
  <c r="Q30"/>
  <c r="P30"/>
  <c r="S30" s="1"/>
  <c r="O30"/>
  <c r="R29"/>
  <c r="Q29"/>
  <c r="P29"/>
  <c r="S29" s="1"/>
  <c r="O29"/>
  <c r="R28"/>
  <c r="Q28"/>
  <c r="P28"/>
  <c r="S28" s="1"/>
  <c r="O28"/>
  <c r="R27"/>
  <c r="Q27"/>
  <c r="P27"/>
  <c r="S27" s="1"/>
  <c r="O27"/>
  <c r="R26"/>
  <c r="Q26"/>
  <c r="P26"/>
  <c r="S26" s="1"/>
  <c r="O26"/>
  <c r="R25"/>
  <c r="Q25"/>
  <c r="P25"/>
  <c r="S25" s="1"/>
  <c r="O25"/>
  <c r="R24"/>
  <c r="Q24"/>
  <c r="P24"/>
  <c r="S24" s="1"/>
  <c r="O24"/>
  <c r="R23"/>
  <c r="Q23"/>
  <c r="P23"/>
  <c r="S23" s="1"/>
  <c r="O23"/>
  <c r="R22"/>
  <c r="Q22"/>
  <c r="P22"/>
  <c r="S22" s="1"/>
  <c r="O22"/>
  <c r="R21"/>
  <c r="Q21"/>
  <c r="P21"/>
  <c r="S21" s="1"/>
  <c r="O21"/>
  <c r="R20"/>
  <c r="Q20"/>
  <c r="P20"/>
  <c r="S20" s="1"/>
  <c r="O20"/>
  <c r="R19"/>
  <c r="Q19"/>
  <c r="P19"/>
  <c r="S19" s="1"/>
  <c r="O19"/>
  <c r="R18"/>
  <c r="Q18"/>
  <c r="P18"/>
  <c r="S18" s="1"/>
  <c r="O18"/>
  <c r="R17"/>
  <c r="Q17"/>
  <c r="P17"/>
  <c r="S17" s="1"/>
  <c r="O17"/>
  <c r="R16"/>
  <c r="Q16"/>
  <c r="P16"/>
  <c r="S16" s="1"/>
  <c r="O16"/>
  <c r="R15"/>
  <c r="Q15"/>
  <c r="P15"/>
  <c r="S15" s="1"/>
  <c r="O15"/>
  <c r="R14"/>
  <c r="Q14"/>
  <c r="P14"/>
  <c r="S14" s="1"/>
  <c r="O14"/>
  <c r="R13"/>
  <c r="Q13"/>
  <c r="P13"/>
  <c r="S13" s="1"/>
  <c r="O13"/>
  <c r="R12"/>
  <c r="Q12"/>
  <c r="P12"/>
  <c r="S12" s="1"/>
  <c r="O12"/>
  <c r="R11"/>
  <c r="Q11"/>
  <c r="P11"/>
  <c r="S11" s="1"/>
  <c r="O11"/>
  <c r="R10"/>
  <c r="Q10"/>
  <c r="P10"/>
  <c r="S10" s="1"/>
  <c r="O10"/>
  <c r="R9"/>
  <c r="Q9"/>
  <c r="P9"/>
  <c r="S9" s="1"/>
  <c r="O9"/>
  <c r="R8"/>
  <c r="Q8"/>
  <c r="P8"/>
  <c r="S8" s="1"/>
  <c r="O8"/>
  <c r="R7"/>
  <c r="Q7"/>
  <c r="P7"/>
  <c r="S7" s="1"/>
  <c r="O7"/>
  <c r="R6"/>
  <c r="Q6"/>
  <c r="P6"/>
  <c r="S6" s="1"/>
  <c r="O6"/>
  <c r="R5"/>
  <c r="Q5"/>
  <c r="P5"/>
  <c r="S5" s="1"/>
  <c r="O5"/>
  <c r="R4"/>
  <c r="Q4"/>
  <c r="P4"/>
  <c r="S4" s="1"/>
  <c r="O4"/>
  <c r="R3"/>
  <c r="Q3"/>
  <c r="P3"/>
  <c r="S3" s="1"/>
  <c r="O3"/>
  <c r="R2"/>
  <c r="Q2"/>
  <c r="P2"/>
  <c r="S2" s="1"/>
  <c r="O2"/>
  <c r="R46" i="10"/>
  <c r="Q46"/>
  <c r="P46"/>
  <c r="S46" s="1"/>
  <c r="O46"/>
  <c r="R45"/>
  <c r="Q45"/>
  <c r="P45"/>
  <c r="S45" s="1"/>
  <c r="O45"/>
  <c r="R44"/>
  <c r="Q44"/>
  <c r="P44"/>
  <c r="S44" s="1"/>
  <c r="O44"/>
  <c r="R43"/>
  <c r="Q43"/>
  <c r="P43"/>
  <c r="S43" s="1"/>
  <c r="O43"/>
  <c r="R42"/>
  <c r="Q42"/>
  <c r="P42"/>
  <c r="S42" s="1"/>
  <c r="O42"/>
  <c r="R41"/>
  <c r="Q41"/>
  <c r="P41"/>
  <c r="S41" s="1"/>
  <c r="O41"/>
  <c r="R40"/>
  <c r="Q40"/>
  <c r="P40"/>
  <c r="S40" s="1"/>
  <c r="O40"/>
  <c r="R39"/>
  <c r="Q39"/>
  <c r="P39"/>
  <c r="S39" s="1"/>
  <c r="O39"/>
  <c r="R38"/>
  <c r="Q38"/>
  <c r="P38"/>
  <c r="S38" s="1"/>
  <c r="O38"/>
  <c r="R37"/>
  <c r="Q37"/>
  <c r="P37"/>
  <c r="S37" s="1"/>
  <c r="O37"/>
  <c r="R36"/>
  <c r="Q36"/>
  <c r="P36"/>
  <c r="S36" s="1"/>
  <c r="O36"/>
  <c r="R35"/>
  <c r="Q35"/>
  <c r="P35"/>
  <c r="S35" s="1"/>
  <c r="O35"/>
  <c r="R34"/>
  <c r="Q34"/>
  <c r="P34"/>
  <c r="S34" s="1"/>
  <c r="O34"/>
  <c r="R33"/>
  <c r="Q33"/>
  <c r="P33"/>
  <c r="S33" s="1"/>
  <c r="O33"/>
  <c r="R32"/>
  <c r="Q32"/>
  <c r="P32"/>
  <c r="S32" s="1"/>
  <c r="O32"/>
  <c r="R31"/>
  <c r="Q31"/>
  <c r="P31"/>
  <c r="S31" s="1"/>
  <c r="O31"/>
  <c r="R30"/>
  <c r="Q30"/>
  <c r="P30"/>
  <c r="S30" s="1"/>
  <c r="O30"/>
  <c r="R29"/>
  <c r="Q29"/>
  <c r="P29"/>
  <c r="S29" s="1"/>
  <c r="O29"/>
  <c r="R28"/>
  <c r="Q28"/>
  <c r="P28"/>
  <c r="S28" s="1"/>
  <c r="O28"/>
  <c r="R27"/>
  <c r="Q27"/>
  <c r="P27"/>
  <c r="S27" s="1"/>
  <c r="O27"/>
  <c r="R26"/>
  <c r="Q26"/>
  <c r="P26"/>
  <c r="S26" s="1"/>
  <c r="O26"/>
  <c r="R25"/>
  <c r="Q25"/>
  <c r="P25"/>
  <c r="S25" s="1"/>
  <c r="O25"/>
  <c r="R24"/>
  <c r="Q24"/>
  <c r="P24"/>
  <c r="S24" s="1"/>
  <c r="O24"/>
  <c r="R23"/>
  <c r="Q23"/>
  <c r="P23"/>
  <c r="S23" s="1"/>
  <c r="O23"/>
  <c r="R22"/>
  <c r="Q22"/>
  <c r="P22"/>
  <c r="S22" s="1"/>
  <c r="O22"/>
  <c r="R21"/>
  <c r="Q21"/>
  <c r="P21"/>
  <c r="S21" s="1"/>
  <c r="O21"/>
  <c r="R20"/>
  <c r="Q20"/>
  <c r="P20"/>
  <c r="S20" s="1"/>
  <c r="O20"/>
  <c r="R19"/>
  <c r="Q19"/>
  <c r="P19"/>
  <c r="S19" s="1"/>
  <c r="O19"/>
  <c r="R18"/>
  <c r="Q18"/>
  <c r="P18"/>
  <c r="S18" s="1"/>
  <c r="O18"/>
  <c r="R17"/>
  <c r="Q17"/>
  <c r="P17"/>
  <c r="S17" s="1"/>
  <c r="O17"/>
  <c r="R16"/>
  <c r="Q16"/>
  <c r="P16"/>
  <c r="S16" s="1"/>
  <c r="O16"/>
  <c r="R15"/>
  <c r="Q15"/>
  <c r="P15"/>
  <c r="S15" s="1"/>
  <c r="O15"/>
  <c r="R14"/>
  <c r="Q14"/>
  <c r="P14"/>
  <c r="S14" s="1"/>
  <c r="O14"/>
  <c r="R13"/>
  <c r="Q13"/>
  <c r="P13"/>
  <c r="S13" s="1"/>
  <c r="O13"/>
  <c r="R12"/>
  <c r="Q12"/>
  <c r="P12"/>
  <c r="S12" s="1"/>
  <c r="O12"/>
  <c r="R11"/>
  <c r="Q11"/>
  <c r="P11"/>
  <c r="S11" s="1"/>
  <c r="O11"/>
  <c r="R10"/>
  <c r="Q10"/>
  <c r="P10"/>
  <c r="O10"/>
  <c r="R9"/>
  <c r="Q9"/>
  <c r="P9"/>
  <c r="S9" s="1"/>
  <c r="O9"/>
  <c r="R8"/>
  <c r="Q8"/>
  <c r="P8"/>
  <c r="O8"/>
  <c r="R7"/>
  <c r="Q7"/>
  <c r="P7"/>
  <c r="S7" s="1"/>
  <c r="O7"/>
  <c r="R6"/>
  <c r="Q6"/>
  <c r="P6"/>
  <c r="O6"/>
  <c r="R5"/>
  <c r="Q5"/>
  <c r="P5"/>
  <c r="S5" s="1"/>
  <c r="O5"/>
  <c r="R4"/>
  <c r="Q4"/>
  <c r="P4"/>
  <c r="O4"/>
  <c r="R3"/>
  <c r="Q3"/>
  <c r="P3"/>
  <c r="S3" s="1"/>
  <c r="O3"/>
  <c r="R2"/>
  <c r="Q2"/>
  <c r="P2"/>
  <c r="O2"/>
  <c r="R39" i="9"/>
  <c r="Q39"/>
  <c r="P39"/>
  <c r="S39" s="1"/>
  <c r="O39"/>
  <c r="R38"/>
  <c r="Q38"/>
  <c r="P38"/>
  <c r="O38"/>
  <c r="R37"/>
  <c r="Q37"/>
  <c r="P37"/>
  <c r="S37" s="1"/>
  <c r="O37"/>
  <c r="R36"/>
  <c r="Q36"/>
  <c r="P36"/>
  <c r="O36"/>
  <c r="R35"/>
  <c r="Q35"/>
  <c r="P35"/>
  <c r="S35" s="1"/>
  <c r="O35"/>
  <c r="R34"/>
  <c r="Q34"/>
  <c r="P34"/>
  <c r="O34"/>
  <c r="R33"/>
  <c r="Q33"/>
  <c r="P33"/>
  <c r="S33" s="1"/>
  <c r="O33"/>
  <c r="R32"/>
  <c r="Q32"/>
  <c r="P32"/>
  <c r="O32"/>
  <c r="R31"/>
  <c r="Q31"/>
  <c r="P31"/>
  <c r="S31" s="1"/>
  <c r="O31"/>
  <c r="R30"/>
  <c r="Q30"/>
  <c r="P30"/>
  <c r="O30"/>
  <c r="R29"/>
  <c r="Q29"/>
  <c r="P29"/>
  <c r="S29" s="1"/>
  <c r="O29"/>
  <c r="R28"/>
  <c r="Q28"/>
  <c r="P28"/>
  <c r="O28"/>
  <c r="R27"/>
  <c r="Q27"/>
  <c r="P27"/>
  <c r="S27" s="1"/>
  <c r="O27"/>
  <c r="R26"/>
  <c r="Q26"/>
  <c r="P26"/>
  <c r="O26"/>
  <c r="R25"/>
  <c r="Q25"/>
  <c r="P25"/>
  <c r="S25" s="1"/>
  <c r="O25"/>
  <c r="R24"/>
  <c r="Q24"/>
  <c r="P24"/>
  <c r="O24"/>
  <c r="R23"/>
  <c r="Q23"/>
  <c r="P23"/>
  <c r="S23" s="1"/>
  <c r="O23"/>
  <c r="R22"/>
  <c r="Q22"/>
  <c r="P22"/>
  <c r="O22"/>
  <c r="R21"/>
  <c r="Q21"/>
  <c r="P21"/>
  <c r="S21" s="1"/>
  <c r="O21"/>
  <c r="R20"/>
  <c r="Q20"/>
  <c r="P20"/>
  <c r="O20"/>
  <c r="R19"/>
  <c r="Q19"/>
  <c r="P19"/>
  <c r="S19" s="1"/>
  <c r="O19"/>
  <c r="R18"/>
  <c r="Q18"/>
  <c r="P18"/>
  <c r="O18"/>
  <c r="R17"/>
  <c r="Q17"/>
  <c r="P17"/>
  <c r="S17" s="1"/>
  <c r="O17"/>
  <c r="R16"/>
  <c r="Q16"/>
  <c r="P16"/>
  <c r="O16"/>
  <c r="R15"/>
  <c r="Q15"/>
  <c r="P15"/>
  <c r="S15" s="1"/>
  <c r="O15"/>
  <c r="R14"/>
  <c r="Q14"/>
  <c r="P14"/>
  <c r="O14"/>
  <c r="R13"/>
  <c r="Q13"/>
  <c r="P13"/>
  <c r="S13" s="1"/>
  <c r="O13"/>
  <c r="R12"/>
  <c r="Q12"/>
  <c r="P12"/>
  <c r="O12"/>
  <c r="R11"/>
  <c r="Q11"/>
  <c r="P11"/>
  <c r="S11" s="1"/>
  <c r="O11"/>
  <c r="R10"/>
  <c r="Q10"/>
  <c r="P10"/>
  <c r="O10"/>
  <c r="R9"/>
  <c r="Q9"/>
  <c r="P9"/>
  <c r="S9" s="1"/>
  <c r="O9"/>
  <c r="R8"/>
  <c r="Q8"/>
  <c r="P8"/>
  <c r="O8"/>
  <c r="R7"/>
  <c r="Q7"/>
  <c r="P7"/>
  <c r="S7" s="1"/>
  <c r="O7"/>
  <c r="R6"/>
  <c r="Q6"/>
  <c r="P6"/>
  <c r="O6"/>
  <c r="R5"/>
  <c r="Q5"/>
  <c r="P5"/>
  <c r="S5" s="1"/>
  <c r="O5"/>
  <c r="R4"/>
  <c r="Q4"/>
  <c r="P4"/>
  <c r="O4"/>
  <c r="R3"/>
  <c r="Q3"/>
  <c r="P3"/>
  <c r="S3" s="1"/>
  <c r="O3"/>
  <c r="R2"/>
  <c r="Q2"/>
  <c r="P2"/>
  <c r="O2"/>
  <c r="R47" i="8"/>
  <c r="Q47"/>
  <c r="P47"/>
  <c r="S47" s="1"/>
  <c r="O47"/>
  <c r="R46"/>
  <c r="Q46"/>
  <c r="P46"/>
  <c r="O46"/>
  <c r="R45"/>
  <c r="Q45"/>
  <c r="P45"/>
  <c r="S45" s="1"/>
  <c r="O45"/>
  <c r="R44"/>
  <c r="Q44"/>
  <c r="P44"/>
  <c r="O44"/>
  <c r="R43"/>
  <c r="Q43"/>
  <c r="P43"/>
  <c r="S43" s="1"/>
  <c r="O43"/>
  <c r="R42"/>
  <c r="Q42"/>
  <c r="P42"/>
  <c r="O42"/>
  <c r="R41"/>
  <c r="Q41"/>
  <c r="P41"/>
  <c r="S41" s="1"/>
  <c r="O41"/>
  <c r="R40"/>
  <c r="Q40"/>
  <c r="P40"/>
  <c r="O40"/>
  <c r="R39"/>
  <c r="Q39"/>
  <c r="P39"/>
  <c r="S39" s="1"/>
  <c r="O39"/>
  <c r="R38"/>
  <c r="Q38"/>
  <c r="P38"/>
  <c r="O38"/>
  <c r="R37"/>
  <c r="Q37"/>
  <c r="P37"/>
  <c r="S37" s="1"/>
  <c r="O37"/>
  <c r="R36"/>
  <c r="Q36"/>
  <c r="P36"/>
  <c r="O36"/>
  <c r="R35"/>
  <c r="Q35"/>
  <c r="P35"/>
  <c r="S35" s="1"/>
  <c r="O35"/>
  <c r="R34"/>
  <c r="Q34"/>
  <c r="P34"/>
  <c r="O34"/>
  <c r="R33"/>
  <c r="Q33"/>
  <c r="P33"/>
  <c r="S33" s="1"/>
  <c r="O33"/>
  <c r="R32"/>
  <c r="Q32"/>
  <c r="P32"/>
  <c r="O32"/>
  <c r="R31"/>
  <c r="Q31"/>
  <c r="P31"/>
  <c r="S31" s="1"/>
  <c r="O31"/>
  <c r="R30"/>
  <c r="Q30"/>
  <c r="P30"/>
  <c r="O30"/>
  <c r="R29"/>
  <c r="Q29"/>
  <c r="P29"/>
  <c r="S29" s="1"/>
  <c r="O29"/>
  <c r="R28"/>
  <c r="Q28"/>
  <c r="P28"/>
  <c r="O28"/>
  <c r="R27"/>
  <c r="Q27"/>
  <c r="P27"/>
  <c r="S27" s="1"/>
  <c r="O27"/>
  <c r="R26"/>
  <c r="Q26"/>
  <c r="P26"/>
  <c r="O26"/>
  <c r="R25"/>
  <c r="Q25"/>
  <c r="P25"/>
  <c r="S25" s="1"/>
  <c r="O25"/>
  <c r="R24"/>
  <c r="Q24"/>
  <c r="P24"/>
  <c r="O24"/>
  <c r="R23"/>
  <c r="Q23"/>
  <c r="P23"/>
  <c r="S23" s="1"/>
  <c r="O23"/>
  <c r="R22"/>
  <c r="Q22"/>
  <c r="P22"/>
  <c r="O22"/>
  <c r="R21"/>
  <c r="Q21"/>
  <c r="P21"/>
  <c r="S21" s="1"/>
  <c r="O21"/>
  <c r="R20"/>
  <c r="Q20"/>
  <c r="P20"/>
  <c r="O20"/>
  <c r="R19"/>
  <c r="Q19"/>
  <c r="P19"/>
  <c r="S19" s="1"/>
  <c r="O19"/>
  <c r="R18"/>
  <c r="Q18"/>
  <c r="P18"/>
  <c r="O18"/>
  <c r="R17"/>
  <c r="Q17"/>
  <c r="P17"/>
  <c r="S17" s="1"/>
  <c r="O17"/>
  <c r="R16"/>
  <c r="Q16"/>
  <c r="P16"/>
  <c r="O16"/>
  <c r="R15"/>
  <c r="Q15"/>
  <c r="P15"/>
  <c r="S15" s="1"/>
  <c r="O15"/>
  <c r="R14"/>
  <c r="Q14"/>
  <c r="P14"/>
  <c r="O14"/>
  <c r="R13"/>
  <c r="Q13"/>
  <c r="P13"/>
  <c r="S13" s="1"/>
  <c r="O13"/>
  <c r="R12"/>
  <c r="Q12"/>
  <c r="P12"/>
  <c r="O12"/>
  <c r="R11"/>
  <c r="Q11"/>
  <c r="P11"/>
  <c r="S11" s="1"/>
  <c r="O11"/>
  <c r="R10"/>
  <c r="Q10"/>
  <c r="P10"/>
  <c r="O10"/>
  <c r="R9"/>
  <c r="Q9"/>
  <c r="P9"/>
  <c r="S9" s="1"/>
  <c r="O9"/>
  <c r="R8"/>
  <c r="Q8"/>
  <c r="P8"/>
  <c r="O8"/>
  <c r="R7"/>
  <c r="Q7"/>
  <c r="P7"/>
  <c r="S7" s="1"/>
  <c r="O7"/>
  <c r="R6"/>
  <c r="Q6"/>
  <c r="P6"/>
  <c r="O6"/>
  <c r="R5"/>
  <c r="Q5"/>
  <c r="P5"/>
  <c r="S5" s="1"/>
  <c r="O5"/>
  <c r="R4"/>
  <c r="Q4"/>
  <c r="P4"/>
  <c r="O4"/>
  <c r="R3"/>
  <c r="Q3"/>
  <c r="P3"/>
  <c r="S3" s="1"/>
  <c r="O3"/>
  <c r="R2"/>
  <c r="Q2"/>
  <c r="P2"/>
  <c r="O2"/>
  <c r="R49" i="7"/>
  <c r="Q49"/>
  <c r="P49"/>
  <c r="S49" s="1"/>
  <c r="O49"/>
  <c r="R48"/>
  <c r="Q48"/>
  <c r="P48"/>
  <c r="O48"/>
  <c r="R47"/>
  <c r="Q47"/>
  <c r="P47"/>
  <c r="S47" s="1"/>
  <c r="O47"/>
  <c r="R46"/>
  <c r="Q46"/>
  <c r="P46"/>
  <c r="O46"/>
  <c r="R45"/>
  <c r="Q45"/>
  <c r="P45"/>
  <c r="S45" s="1"/>
  <c r="O45"/>
  <c r="R44"/>
  <c r="Q44"/>
  <c r="P44"/>
  <c r="O44"/>
  <c r="R43"/>
  <c r="Q43"/>
  <c r="P43"/>
  <c r="S43" s="1"/>
  <c r="O43"/>
  <c r="R42"/>
  <c r="Q42"/>
  <c r="P42"/>
  <c r="O42"/>
  <c r="R41"/>
  <c r="Q41"/>
  <c r="P41"/>
  <c r="S41" s="1"/>
  <c r="O41"/>
  <c r="R40"/>
  <c r="Q40"/>
  <c r="P40"/>
  <c r="O40"/>
  <c r="R39"/>
  <c r="Q39"/>
  <c r="P39"/>
  <c r="S39" s="1"/>
  <c r="O39"/>
  <c r="R38"/>
  <c r="Q38"/>
  <c r="P38"/>
  <c r="O38"/>
  <c r="R37"/>
  <c r="Q37"/>
  <c r="P37"/>
  <c r="S37" s="1"/>
  <c r="O37"/>
  <c r="R36"/>
  <c r="Q36"/>
  <c r="P36"/>
  <c r="O36"/>
  <c r="R35"/>
  <c r="Q35"/>
  <c r="P35"/>
  <c r="S35" s="1"/>
  <c r="O35"/>
  <c r="R34"/>
  <c r="Q34"/>
  <c r="P34"/>
  <c r="O34"/>
  <c r="R33"/>
  <c r="Q33"/>
  <c r="P33"/>
  <c r="S33" s="1"/>
  <c r="O33"/>
  <c r="R32"/>
  <c r="Q32"/>
  <c r="P32"/>
  <c r="O32"/>
  <c r="R31"/>
  <c r="Q31"/>
  <c r="P31"/>
  <c r="S31" s="1"/>
  <c r="O31"/>
  <c r="R30"/>
  <c r="Q30"/>
  <c r="P30"/>
  <c r="O30"/>
  <c r="R29"/>
  <c r="Q29"/>
  <c r="P29"/>
  <c r="S29" s="1"/>
  <c r="O29"/>
  <c r="R28"/>
  <c r="Q28"/>
  <c r="P28"/>
  <c r="O28"/>
  <c r="R27"/>
  <c r="Q27"/>
  <c r="P27"/>
  <c r="S27" s="1"/>
  <c r="O27"/>
  <c r="R26"/>
  <c r="Q26"/>
  <c r="P26"/>
  <c r="O26"/>
  <c r="R25"/>
  <c r="Q25"/>
  <c r="P25"/>
  <c r="S25" s="1"/>
  <c r="O25"/>
  <c r="R24"/>
  <c r="Q24"/>
  <c r="P24"/>
  <c r="O24"/>
  <c r="R23"/>
  <c r="Q23"/>
  <c r="P23"/>
  <c r="S23" s="1"/>
  <c r="O23"/>
  <c r="R22"/>
  <c r="Q22"/>
  <c r="P22"/>
  <c r="O22"/>
  <c r="R21"/>
  <c r="Q21"/>
  <c r="P21"/>
  <c r="S21" s="1"/>
  <c r="O21"/>
  <c r="R20"/>
  <c r="Q20"/>
  <c r="P20"/>
  <c r="O20"/>
  <c r="R19"/>
  <c r="Q19"/>
  <c r="P19"/>
  <c r="S19" s="1"/>
  <c r="O19"/>
  <c r="R18"/>
  <c r="Q18"/>
  <c r="P18"/>
  <c r="O18"/>
  <c r="R17"/>
  <c r="Q17"/>
  <c r="P17"/>
  <c r="S17" s="1"/>
  <c r="O17"/>
  <c r="R16"/>
  <c r="Q16"/>
  <c r="P16"/>
  <c r="O16"/>
  <c r="R15"/>
  <c r="Q15"/>
  <c r="P15"/>
  <c r="S15" s="1"/>
  <c r="O15"/>
  <c r="R14"/>
  <c r="Q14"/>
  <c r="P14"/>
  <c r="O14"/>
  <c r="R13"/>
  <c r="Q13"/>
  <c r="P13"/>
  <c r="S13" s="1"/>
  <c r="O13"/>
  <c r="R12"/>
  <c r="Q12"/>
  <c r="P12"/>
  <c r="O12"/>
  <c r="R11"/>
  <c r="Q11"/>
  <c r="P11"/>
  <c r="S11" s="1"/>
  <c r="O11"/>
  <c r="R10"/>
  <c r="Q10"/>
  <c r="P10"/>
  <c r="O10"/>
  <c r="R9"/>
  <c r="Q9"/>
  <c r="P9"/>
  <c r="S9" s="1"/>
  <c r="O9"/>
  <c r="R8"/>
  <c r="Q8"/>
  <c r="P8"/>
  <c r="O8"/>
  <c r="R7"/>
  <c r="Q7"/>
  <c r="P7"/>
  <c r="S7" s="1"/>
  <c r="O7"/>
  <c r="R6"/>
  <c r="Q6"/>
  <c r="P6"/>
  <c r="O6"/>
  <c r="R5"/>
  <c r="Q5"/>
  <c r="P5"/>
  <c r="S5" s="1"/>
  <c r="O5"/>
  <c r="R4"/>
  <c r="Q4"/>
  <c r="P4"/>
  <c r="O4"/>
  <c r="R3"/>
  <c r="Q3"/>
  <c r="P3"/>
  <c r="S3" s="1"/>
  <c r="O3"/>
  <c r="R2"/>
  <c r="Q2"/>
  <c r="P2"/>
  <c r="O2"/>
  <c r="R51" i="6"/>
  <c r="Q51"/>
  <c r="P51"/>
  <c r="S51" s="1"/>
  <c r="O51"/>
  <c r="R50"/>
  <c r="Q50"/>
  <c r="P50"/>
  <c r="O50"/>
  <c r="R49"/>
  <c r="Q49"/>
  <c r="P49"/>
  <c r="S49" s="1"/>
  <c r="O49"/>
  <c r="R48"/>
  <c r="Q48"/>
  <c r="P48"/>
  <c r="O48"/>
  <c r="R47"/>
  <c r="Q47"/>
  <c r="P47"/>
  <c r="S47" s="1"/>
  <c r="O47"/>
  <c r="R46"/>
  <c r="Q46"/>
  <c r="P46"/>
  <c r="O46"/>
  <c r="R45"/>
  <c r="Q45"/>
  <c r="P45"/>
  <c r="S45" s="1"/>
  <c r="O45"/>
  <c r="R44"/>
  <c r="Q44"/>
  <c r="P44"/>
  <c r="O44"/>
  <c r="R43"/>
  <c r="Q43"/>
  <c r="P43"/>
  <c r="S43" s="1"/>
  <c r="O43"/>
  <c r="R42"/>
  <c r="Q42"/>
  <c r="P42"/>
  <c r="O42"/>
  <c r="R41"/>
  <c r="Q41"/>
  <c r="P41"/>
  <c r="S41" s="1"/>
  <c r="O41"/>
  <c r="R40"/>
  <c r="Q40"/>
  <c r="P40"/>
  <c r="O40"/>
  <c r="R39"/>
  <c r="Q39"/>
  <c r="P39"/>
  <c r="S39" s="1"/>
  <c r="O39"/>
  <c r="R38"/>
  <c r="Q38"/>
  <c r="P38"/>
  <c r="O38"/>
  <c r="R37"/>
  <c r="Q37"/>
  <c r="P37"/>
  <c r="S37" s="1"/>
  <c r="O37"/>
  <c r="R36"/>
  <c r="Q36"/>
  <c r="P36"/>
  <c r="O36"/>
  <c r="R35"/>
  <c r="Q35"/>
  <c r="P35"/>
  <c r="S35" s="1"/>
  <c r="O35"/>
  <c r="R34"/>
  <c r="Q34"/>
  <c r="P34"/>
  <c r="O34"/>
  <c r="R33"/>
  <c r="Q33"/>
  <c r="P33"/>
  <c r="S33" s="1"/>
  <c r="O33"/>
  <c r="R32"/>
  <c r="Q32"/>
  <c r="P32"/>
  <c r="O32"/>
  <c r="R31"/>
  <c r="Q31"/>
  <c r="P31"/>
  <c r="S31" s="1"/>
  <c r="O31"/>
  <c r="R30"/>
  <c r="Q30"/>
  <c r="P30"/>
  <c r="O30"/>
  <c r="R29"/>
  <c r="Q29"/>
  <c r="P29"/>
  <c r="S29" s="1"/>
  <c r="O29"/>
  <c r="R28"/>
  <c r="Q28"/>
  <c r="P28"/>
  <c r="O28"/>
  <c r="R27"/>
  <c r="Q27"/>
  <c r="P27"/>
  <c r="S27" s="1"/>
  <c r="O27"/>
  <c r="R26"/>
  <c r="Q26"/>
  <c r="P26"/>
  <c r="O26"/>
  <c r="R25"/>
  <c r="Q25"/>
  <c r="P25"/>
  <c r="S25" s="1"/>
  <c r="O25"/>
  <c r="R24"/>
  <c r="Q24"/>
  <c r="P24"/>
  <c r="O24"/>
  <c r="R23"/>
  <c r="Q23"/>
  <c r="P23"/>
  <c r="S23" s="1"/>
  <c r="O23"/>
  <c r="R22"/>
  <c r="Q22"/>
  <c r="P22"/>
  <c r="O22"/>
  <c r="R21"/>
  <c r="Q21"/>
  <c r="P21"/>
  <c r="S21" s="1"/>
  <c r="O21"/>
  <c r="R20"/>
  <c r="Q20"/>
  <c r="P20"/>
  <c r="O20"/>
  <c r="R19"/>
  <c r="Q19"/>
  <c r="P19"/>
  <c r="S19" s="1"/>
  <c r="O19"/>
  <c r="R18"/>
  <c r="Q18"/>
  <c r="P18"/>
  <c r="O18"/>
  <c r="R17"/>
  <c r="Q17"/>
  <c r="P17"/>
  <c r="S17" s="1"/>
  <c r="O17"/>
  <c r="R16"/>
  <c r="Q16"/>
  <c r="P16"/>
  <c r="O16"/>
  <c r="R15"/>
  <c r="Q15"/>
  <c r="P15"/>
  <c r="S15" s="1"/>
  <c r="O15"/>
  <c r="R14"/>
  <c r="Q14"/>
  <c r="P14"/>
  <c r="O14"/>
  <c r="R13"/>
  <c r="Q13"/>
  <c r="P13"/>
  <c r="S13" s="1"/>
  <c r="O13"/>
  <c r="R12"/>
  <c r="Q12"/>
  <c r="P12"/>
  <c r="O12"/>
  <c r="R11"/>
  <c r="Q11"/>
  <c r="P11"/>
  <c r="S11" s="1"/>
  <c r="O11"/>
  <c r="R10"/>
  <c r="Q10"/>
  <c r="P10"/>
  <c r="O10"/>
  <c r="R9"/>
  <c r="Q9"/>
  <c r="P9"/>
  <c r="S9" s="1"/>
  <c r="O9"/>
  <c r="R8"/>
  <c r="Q8"/>
  <c r="P8"/>
  <c r="O8"/>
  <c r="R7"/>
  <c r="Q7"/>
  <c r="P7"/>
  <c r="S7" s="1"/>
  <c r="O7"/>
  <c r="R6"/>
  <c r="Q6"/>
  <c r="P6"/>
  <c r="O6"/>
  <c r="R5"/>
  <c r="Q5"/>
  <c r="P5"/>
  <c r="S5" s="1"/>
  <c r="O5"/>
  <c r="R4"/>
  <c r="Q4"/>
  <c r="P4"/>
  <c r="O4"/>
  <c r="R3"/>
  <c r="Q3"/>
  <c r="P3"/>
  <c r="S3" s="1"/>
  <c r="O3"/>
  <c r="R2"/>
  <c r="Q2"/>
  <c r="P2"/>
  <c r="O2"/>
  <c r="R42" i="5"/>
  <c r="Q42"/>
  <c r="P42"/>
  <c r="S42" s="1"/>
  <c r="O42"/>
  <c r="R41"/>
  <c r="Q41"/>
  <c r="P41"/>
  <c r="O41"/>
  <c r="R40"/>
  <c r="Q40"/>
  <c r="P40"/>
  <c r="S40" s="1"/>
  <c r="O40"/>
  <c r="R39"/>
  <c r="Q39"/>
  <c r="P39"/>
  <c r="O39"/>
  <c r="R38"/>
  <c r="Q38"/>
  <c r="P38"/>
  <c r="S38" s="1"/>
  <c r="O38"/>
  <c r="R37"/>
  <c r="Q37"/>
  <c r="P37"/>
  <c r="O37"/>
  <c r="R36"/>
  <c r="Q36"/>
  <c r="P36"/>
  <c r="S36" s="1"/>
  <c r="O36"/>
  <c r="R35"/>
  <c r="Q35"/>
  <c r="P35"/>
  <c r="O35"/>
  <c r="R34"/>
  <c r="Q34"/>
  <c r="P34"/>
  <c r="S34" s="1"/>
  <c r="O34"/>
  <c r="R33"/>
  <c r="Q33"/>
  <c r="P33"/>
  <c r="O33"/>
  <c r="R32"/>
  <c r="Q32"/>
  <c r="P32"/>
  <c r="S32" s="1"/>
  <c r="O32"/>
  <c r="R31"/>
  <c r="Q31"/>
  <c r="P31"/>
  <c r="O31"/>
  <c r="R30"/>
  <c r="Q30"/>
  <c r="P30"/>
  <c r="S30" s="1"/>
  <c r="O30"/>
  <c r="R29"/>
  <c r="Q29"/>
  <c r="P29"/>
  <c r="O29"/>
  <c r="R28"/>
  <c r="Q28"/>
  <c r="P28"/>
  <c r="S28" s="1"/>
  <c r="O28"/>
  <c r="R27"/>
  <c r="Q27"/>
  <c r="P27"/>
  <c r="O27"/>
  <c r="R26"/>
  <c r="Q26"/>
  <c r="P26"/>
  <c r="S26" s="1"/>
  <c r="O26"/>
  <c r="R25"/>
  <c r="Q25"/>
  <c r="P25"/>
  <c r="O25"/>
  <c r="R24"/>
  <c r="Q24"/>
  <c r="P24"/>
  <c r="S24" s="1"/>
  <c r="O24"/>
  <c r="R23"/>
  <c r="Q23"/>
  <c r="P23"/>
  <c r="O23"/>
  <c r="R22"/>
  <c r="Q22"/>
  <c r="P22"/>
  <c r="S22" s="1"/>
  <c r="O22"/>
  <c r="R21"/>
  <c r="Q21"/>
  <c r="P21"/>
  <c r="O21"/>
  <c r="R20"/>
  <c r="Q20"/>
  <c r="P20"/>
  <c r="S20" s="1"/>
  <c r="O20"/>
  <c r="R19"/>
  <c r="Q19"/>
  <c r="P19"/>
  <c r="O19"/>
  <c r="R18"/>
  <c r="Q18"/>
  <c r="P18"/>
  <c r="S18" s="1"/>
  <c r="O18"/>
  <c r="R17"/>
  <c r="Q17"/>
  <c r="P17"/>
  <c r="O17"/>
  <c r="R16"/>
  <c r="Q16"/>
  <c r="P16"/>
  <c r="S16" s="1"/>
  <c r="O16"/>
  <c r="R15"/>
  <c r="Q15"/>
  <c r="P15"/>
  <c r="O15"/>
  <c r="R14"/>
  <c r="Q14"/>
  <c r="P14"/>
  <c r="S14" s="1"/>
  <c r="O14"/>
  <c r="R13"/>
  <c r="Q13"/>
  <c r="P13"/>
  <c r="O13"/>
  <c r="R12"/>
  <c r="Q12"/>
  <c r="P12"/>
  <c r="S12" s="1"/>
  <c r="O12"/>
  <c r="R11"/>
  <c r="Q11"/>
  <c r="P11"/>
  <c r="O11"/>
  <c r="R10"/>
  <c r="Q10"/>
  <c r="P10"/>
  <c r="S10" s="1"/>
  <c r="O10"/>
  <c r="R9"/>
  <c r="Q9"/>
  <c r="P9"/>
  <c r="O9"/>
  <c r="R8"/>
  <c r="Q8"/>
  <c r="P8"/>
  <c r="S8" s="1"/>
  <c r="O8"/>
  <c r="R7"/>
  <c r="Q7"/>
  <c r="P7"/>
  <c r="O7"/>
  <c r="R6"/>
  <c r="Q6"/>
  <c r="P6"/>
  <c r="S6" s="1"/>
  <c r="O6"/>
  <c r="R5"/>
  <c r="Q5"/>
  <c r="P5"/>
  <c r="O5"/>
  <c r="R4"/>
  <c r="Q4"/>
  <c r="P4"/>
  <c r="S4" s="1"/>
  <c r="O4"/>
  <c r="R3"/>
  <c r="Q3"/>
  <c r="P3"/>
  <c r="O3"/>
  <c r="R2"/>
  <c r="Q2"/>
  <c r="P2"/>
  <c r="S2" s="1"/>
  <c r="O2"/>
  <c r="R55" i="4"/>
  <c r="Q55"/>
  <c r="P55"/>
  <c r="O55"/>
  <c r="R54"/>
  <c r="Q54"/>
  <c r="P54"/>
  <c r="S54" s="1"/>
  <c r="O54"/>
  <c r="R53"/>
  <c r="Q53"/>
  <c r="P53"/>
  <c r="O53"/>
  <c r="R52"/>
  <c r="Q52"/>
  <c r="P52"/>
  <c r="S52" s="1"/>
  <c r="O52"/>
  <c r="R51"/>
  <c r="Q51"/>
  <c r="P51"/>
  <c r="O51"/>
  <c r="R50"/>
  <c r="Q50"/>
  <c r="P50"/>
  <c r="S50" s="1"/>
  <c r="O50"/>
  <c r="R49"/>
  <c r="Q49"/>
  <c r="P49"/>
  <c r="O49"/>
  <c r="R48"/>
  <c r="Q48"/>
  <c r="P48"/>
  <c r="S48" s="1"/>
  <c r="O48"/>
  <c r="R47"/>
  <c r="Q47"/>
  <c r="P47"/>
  <c r="O47"/>
  <c r="R46"/>
  <c r="Q46"/>
  <c r="P46"/>
  <c r="S46" s="1"/>
  <c r="O46"/>
  <c r="R45"/>
  <c r="Q45"/>
  <c r="P45"/>
  <c r="O45"/>
  <c r="R44"/>
  <c r="Q44"/>
  <c r="P44"/>
  <c r="S44" s="1"/>
  <c r="O44"/>
  <c r="R43"/>
  <c r="Q43"/>
  <c r="P43"/>
  <c r="O43"/>
  <c r="R42"/>
  <c r="Q42"/>
  <c r="P42"/>
  <c r="S42" s="1"/>
  <c r="O42"/>
  <c r="R41"/>
  <c r="Q41"/>
  <c r="P41"/>
  <c r="O41"/>
  <c r="R40"/>
  <c r="Q40"/>
  <c r="P40"/>
  <c r="S40" s="1"/>
  <c r="O40"/>
  <c r="R39"/>
  <c r="Q39"/>
  <c r="P39"/>
  <c r="O39"/>
  <c r="R38"/>
  <c r="Q38"/>
  <c r="P38"/>
  <c r="S38" s="1"/>
  <c r="O38"/>
  <c r="R37"/>
  <c r="Q37"/>
  <c r="P37"/>
  <c r="O37"/>
  <c r="R36"/>
  <c r="Q36"/>
  <c r="P36"/>
  <c r="S36" s="1"/>
  <c r="O36"/>
  <c r="R35"/>
  <c r="Q35"/>
  <c r="P35"/>
  <c r="O35"/>
  <c r="R34"/>
  <c r="Q34"/>
  <c r="P34"/>
  <c r="S34" s="1"/>
  <c r="O34"/>
  <c r="R33"/>
  <c r="Q33"/>
  <c r="P33"/>
  <c r="O33"/>
  <c r="R32"/>
  <c r="Q32"/>
  <c r="P32"/>
  <c r="S32" s="1"/>
  <c r="O32"/>
  <c r="R31"/>
  <c r="Q31"/>
  <c r="P31"/>
  <c r="O31"/>
  <c r="R30"/>
  <c r="Q30"/>
  <c r="P30"/>
  <c r="S30" s="1"/>
  <c r="O30"/>
  <c r="R29"/>
  <c r="Q29"/>
  <c r="P29"/>
  <c r="O29"/>
  <c r="R28"/>
  <c r="Q28"/>
  <c r="P28"/>
  <c r="S28" s="1"/>
  <c r="O28"/>
  <c r="R27"/>
  <c r="Q27"/>
  <c r="P27"/>
  <c r="O27"/>
  <c r="R26"/>
  <c r="Q26"/>
  <c r="P26"/>
  <c r="S26" s="1"/>
  <c r="O26"/>
  <c r="R25"/>
  <c r="Q25"/>
  <c r="P25"/>
  <c r="O25"/>
  <c r="R24"/>
  <c r="Q24"/>
  <c r="P24"/>
  <c r="S24" s="1"/>
  <c r="O24"/>
  <c r="R23"/>
  <c r="Q23"/>
  <c r="P23"/>
  <c r="O23"/>
  <c r="R22"/>
  <c r="Q22"/>
  <c r="P22"/>
  <c r="S22" s="1"/>
  <c r="O22"/>
  <c r="R21"/>
  <c r="Q21"/>
  <c r="P21"/>
  <c r="O21"/>
  <c r="R20"/>
  <c r="Q20"/>
  <c r="P20"/>
  <c r="S20" s="1"/>
  <c r="O20"/>
  <c r="R19"/>
  <c r="Q19"/>
  <c r="P19"/>
  <c r="O19"/>
  <c r="R18"/>
  <c r="Q18"/>
  <c r="P18"/>
  <c r="S18" s="1"/>
  <c r="O18"/>
  <c r="R17"/>
  <c r="Q17"/>
  <c r="P17"/>
  <c r="O17"/>
  <c r="R16"/>
  <c r="Q16"/>
  <c r="P16"/>
  <c r="S16" s="1"/>
  <c r="O16"/>
  <c r="R15"/>
  <c r="Q15"/>
  <c r="P15"/>
  <c r="O15"/>
  <c r="R14"/>
  <c r="Q14"/>
  <c r="P14"/>
  <c r="S14" s="1"/>
  <c r="O14"/>
  <c r="R13"/>
  <c r="Q13"/>
  <c r="P13"/>
  <c r="O13"/>
  <c r="R12"/>
  <c r="Q12"/>
  <c r="P12"/>
  <c r="S12" s="1"/>
  <c r="O12"/>
  <c r="R11"/>
  <c r="Q11"/>
  <c r="P11"/>
  <c r="O11"/>
  <c r="R10"/>
  <c r="Q10"/>
  <c r="P10"/>
  <c r="S10" s="1"/>
  <c r="O10"/>
  <c r="R9"/>
  <c r="Q9"/>
  <c r="P9"/>
  <c r="O9"/>
  <c r="R8"/>
  <c r="Q8"/>
  <c r="P8"/>
  <c r="S8" s="1"/>
  <c r="O8"/>
  <c r="R7"/>
  <c r="Q7"/>
  <c r="P7"/>
  <c r="O7"/>
  <c r="R6"/>
  <c r="Q6"/>
  <c r="P6"/>
  <c r="S6" s="1"/>
  <c r="O6"/>
  <c r="R5"/>
  <c r="Q5"/>
  <c r="P5"/>
  <c r="O5"/>
  <c r="R4"/>
  <c r="Q4"/>
  <c r="P4"/>
  <c r="S4" s="1"/>
  <c r="O4"/>
  <c r="R3"/>
  <c r="Q3"/>
  <c r="P3"/>
  <c r="O3"/>
  <c r="R2"/>
  <c r="Q2"/>
  <c r="P2"/>
  <c r="S2" s="1"/>
  <c r="O2"/>
  <c r="R59" i="3"/>
  <c r="Q59"/>
  <c r="P59"/>
  <c r="O59"/>
  <c r="R58"/>
  <c r="Q58"/>
  <c r="P58"/>
  <c r="S58" s="1"/>
  <c r="O58"/>
  <c r="R57"/>
  <c r="Q57"/>
  <c r="P57"/>
  <c r="O57"/>
  <c r="R56"/>
  <c r="Q56"/>
  <c r="P56"/>
  <c r="S56" s="1"/>
  <c r="O56"/>
  <c r="R55"/>
  <c r="Q55"/>
  <c r="P55"/>
  <c r="O55"/>
  <c r="R54"/>
  <c r="Q54"/>
  <c r="P54"/>
  <c r="S54" s="1"/>
  <c r="O54"/>
  <c r="R53"/>
  <c r="Q53"/>
  <c r="P53"/>
  <c r="O53"/>
  <c r="R52"/>
  <c r="Q52"/>
  <c r="P52"/>
  <c r="S52" s="1"/>
  <c r="O52"/>
  <c r="R51"/>
  <c r="Q51"/>
  <c r="P51"/>
  <c r="O51"/>
  <c r="R50"/>
  <c r="Q50"/>
  <c r="P50"/>
  <c r="S50" s="1"/>
  <c r="O50"/>
  <c r="R49"/>
  <c r="Q49"/>
  <c r="P49"/>
  <c r="O49"/>
  <c r="R48"/>
  <c r="Q48"/>
  <c r="P48"/>
  <c r="S48" s="1"/>
  <c r="O48"/>
  <c r="R47"/>
  <c r="Q47"/>
  <c r="P47"/>
  <c r="O47"/>
  <c r="R46"/>
  <c r="Q46"/>
  <c r="P46"/>
  <c r="S46" s="1"/>
  <c r="O46"/>
  <c r="R45"/>
  <c r="Q45"/>
  <c r="P45"/>
  <c r="O45"/>
  <c r="R44"/>
  <c r="Q44"/>
  <c r="P44"/>
  <c r="S44" s="1"/>
  <c r="O44"/>
  <c r="R43"/>
  <c r="Q43"/>
  <c r="P43"/>
  <c r="O43"/>
  <c r="R42"/>
  <c r="Q42"/>
  <c r="P42"/>
  <c r="S42" s="1"/>
  <c r="O42"/>
  <c r="R41"/>
  <c r="Q41"/>
  <c r="P41"/>
  <c r="O41"/>
  <c r="R40"/>
  <c r="Q40"/>
  <c r="P40"/>
  <c r="S40" s="1"/>
  <c r="O40"/>
  <c r="R39"/>
  <c r="Q39"/>
  <c r="P39"/>
  <c r="O39"/>
  <c r="R38"/>
  <c r="Q38"/>
  <c r="P38"/>
  <c r="S38" s="1"/>
  <c r="O38"/>
  <c r="R37"/>
  <c r="Q37"/>
  <c r="P37"/>
  <c r="O37"/>
  <c r="R36"/>
  <c r="Q36"/>
  <c r="P36"/>
  <c r="S36" s="1"/>
  <c r="O36"/>
  <c r="R35"/>
  <c r="Q35"/>
  <c r="P35"/>
  <c r="O35"/>
  <c r="R34"/>
  <c r="Q34"/>
  <c r="P34"/>
  <c r="S34" s="1"/>
  <c r="O34"/>
  <c r="R33"/>
  <c r="Q33"/>
  <c r="P33"/>
  <c r="O33"/>
  <c r="R32"/>
  <c r="Q32"/>
  <c r="P32"/>
  <c r="S32" s="1"/>
  <c r="O32"/>
  <c r="R31"/>
  <c r="Q31"/>
  <c r="P31"/>
  <c r="O31"/>
  <c r="R30"/>
  <c r="Q30"/>
  <c r="P30"/>
  <c r="S30" s="1"/>
  <c r="O30"/>
  <c r="R29"/>
  <c r="Q29"/>
  <c r="P29"/>
  <c r="O29"/>
  <c r="R28"/>
  <c r="Q28"/>
  <c r="P28"/>
  <c r="S28" s="1"/>
  <c r="O28"/>
  <c r="R27"/>
  <c r="Q27"/>
  <c r="P27"/>
  <c r="O27"/>
  <c r="R26"/>
  <c r="Q26"/>
  <c r="P26"/>
  <c r="S26" s="1"/>
  <c r="O26"/>
  <c r="R25"/>
  <c r="Q25"/>
  <c r="P25"/>
  <c r="O25"/>
  <c r="R24"/>
  <c r="Q24"/>
  <c r="P24"/>
  <c r="S24" s="1"/>
  <c r="O24"/>
  <c r="R23"/>
  <c r="Q23"/>
  <c r="P23"/>
  <c r="O23"/>
  <c r="R22"/>
  <c r="Q22"/>
  <c r="P22"/>
  <c r="S22" s="1"/>
  <c r="O22"/>
  <c r="R21"/>
  <c r="Q21"/>
  <c r="P21"/>
  <c r="O21"/>
  <c r="R20"/>
  <c r="Q20"/>
  <c r="P20"/>
  <c r="S20" s="1"/>
  <c r="O20"/>
  <c r="R19"/>
  <c r="Q19"/>
  <c r="P19"/>
  <c r="O19"/>
  <c r="R18"/>
  <c r="Q18"/>
  <c r="P18"/>
  <c r="S18" s="1"/>
  <c r="O18"/>
  <c r="R17"/>
  <c r="Q17"/>
  <c r="P17"/>
  <c r="O17"/>
  <c r="R16"/>
  <c r="Q16"/>
  <c r="P16"/>
  <c r="S16" s="1"/>
  <c r="O16"/>
  <c r="R15"/>
  <c r="Q15"/>
  <c r="P15"/>
  <c r="O15"/>
  <c r="R14"/>
  <c r="Q14"/>
  <c r="P14"/>
  <c r="S14" s="1"/>
  <c r="O14"/>
  <c r="R13"/>
  <c r="Q13"/>
  <c r="P13"/>
  <c r="O13"/>
  <c r="R12"/>
  <c r="Q12"/>
  <c r="P12"/>
  <c r="S12" s="1"/>
  <c r="O12"/>
  <c r="R11"/>
  <c r="Q11"/>
  <c r="P11"/>
  <c r="O11"/>
  <c r="R10"/>
  <c r="Q10"/>
  <c r="P10"/>
  <c r="S10" s="1"/>
  <c r="O10"/>
  <c r="R9"/>
  <c r="Q9"/>
  <c r="P9"/>
  <c r="O9"/>
  <c r="R8"/>
  <c r="Q8"/>
  <c r="P8"/>
  <c r="S8" s="1"/>
  <c r="O8"/>
  <c r="R7"/>
  <c r="Q7"/>
  <c r="P7"/>
  <c r="O7"/>
  <c r="R6"/>
  <c r="Q6"/>
  <c r="P6"/>
  <c r="S6" s="1"/>
  <c r="O6"/>
  <c r="R5"/>
  <c r="Q5"/>
  <c r="P5"/>
  <c r="O5"/>
  <c r="R4"/>
  <c r="Q4"/>
  <c r="P4"/>
  <c r="S4" s="1"/>
  <c r="O4"/>
  <c r="R3"/>
  <c r="Q3"/>
  <c r="P3"/>
  <c r="O3"/>
  <c r="R2"/>
  <c r="Q2"/>
  <c r="P2"/>
  <c r="S2" s="1"/>
  <c r="O2"/>
  <c r="R42" i="2"/>
  <c r="Q42"/>
  <c r="P42"/>
  <c r="O42"/>
  <c r="R41"/>
  <c r="Q41"/>
  <c r="P41"/>
  <c r="S41" s="1"/>
  <c r="O41"/>
  <c r="R40"/>
  <c r="Q40"/>
  <c r="P40"/>
  <c r="O40"/>
  <c r="R39"/>
  <c r="Q39"/>
  <c r="P39"/>
  <c r="S39" s="1"/>
  <c r="O39"/>
  <c r="R38"/>
  <c r="Q38"/>
  <c r="P38"/>
  <c r="O38"/>
  <c r="R37"/>
  <c r="Q37"/>
  <c r="P37"/>
  <c r="S37" s="1"/>
  <c r="O37"/>
  <c r="R36"/>
  <c r="Q36"/>
  <c r="P36"/>
  <c r="O36"/>
  <c r="R35"/>
  <c r="Q35"/>
  <c r="P35"/>
  <c r="S35" s="1"/>
  <c r="O35"/>
  <c r="R34"/>
  <c r="Q34"/>
  <c r="P34"/>
  <c r="O34"/>
  <c r="R33"/>
  <c r="Q33"/>
  <c r="P33"/>
  <c r="S33" s="1"/>
  <c r="O33"/>
  <c r="R32"/>
  <c r="Q32"/>
  <c r="P32"/>
  <c r="O32"/>
  <c r="R31"/>
  <c r="Q31"/>
  <c r="P31"/>
  <c r="S31" s="1"/>
  <c r="O31"/>
  <c r="R30"/>
  <c r="Q30"/>
  <c r="P30"/>
  <c r="O30"/>
  <c r="R29"/>
  <c r="Q29"/>
  <c r="P29"/>
  <c r="S29" s="1"/>
  <c r="O29"/>
  <c r="R28"/>
  <c r="Q28"/>
  <c r="P28"/>
  <c r="O28"/>
  <c r="R27"/>
  <c r="Q27"/>
  <c r="P27"/>
  <c r="S27" s="1"/>
  <c r="O27"/>
  <c r="R26"/>
  <c r="Q26"/>
  <c r="P26"/>
  <c r="O26"/>
  <c r="R25"/>
  <c r="Q25"/>
  <c r="P25"/>
  <c r="S25" s="1"/>
  <c r="O25"/>
  <c r="R24"/>
  <c r="Q24"/>
  <c r="P24"/>
  <c r="O24"/>
  <c r="R23"/>
  <c r="Q23"/>
  <c r="P23"/>
  <c r="S23" s="1"/>
  <c r="O23"/>
  <c r="R22"/>
  <c r="Q22"/>
  <c r="P22"/>
  <c r="O22"/>
  <c r="R21"/>
  <c r="Q21"/>
  <c r="P21"/>
  <c r="S21" s="1"/>
  <c r="O21"/>
  <c r="R20"/>
  <c r="Q20"/>
  <c r="P20"/>
  <c r="O20"/>
  <c r="R19"/>
  <c r="Q19"/>
  <c r="P19"/>
  <c r="S19" s="1"/>
  <c r="O19"/>
  <c r="R18"/>
  <c r="Q18"/>
  <c r="S18" s="1"/>
  <c r="P18"/>
  <c r="O18"/>
  <c r="R17"/>
  <c r="Q17"/>
  <c r="P17"/>
  <c r="O17"/>
  <c r="R16"/>
  <c r="Q16"/>
  <c r="P16"/>
  <c r="O16"/>
  <c r="R15"/>
  <c r="Q15"/>
  <c r="P15"/>
  <c r="S15" s="1"/>
  <c r="O15"/>
  <c r="R14"/>
  <c r="Q14"/>
  <c r="P14"/>
  <c r="O14"/>
  <c r="R13"/>
  <c r="Q13"/>
  <c r="P13"/>
  <c r="S13" s="1"/>
  <c r="O13"/>
  <c r="R12"/>
  <c r="Q12"/>
  <c r="P12"/>
  <c r="O12"/>
  <c r="R11"/>
  <c r="Q11"/>
  <c r="P11"/>
  <c r="S11" s="1"/>
  <c r="O11"/>
  <c r="R10"/>
  <c r="Q10"/>
  <c r="P10"/>
  <c r="O10"/>
  <c r="R9"/>
  <c r="Q9"/>
  <c r="P9"/>
  <c r="S9" s="1"/>
  <c r="O9"/>
  <c r="R8"/>
  <c r="Q8"/>
  <c r="P8"/>
  <c r="O8"/>
  <c r="R7"/>
  <c r="Q7"/>
  <c r="P7"/>
  <c r="S7" s="1"/>
  <c r="O7"/>
  <c r="R6"/>
  <c r="Q6"/>
  <c r="P6"/>
  <c r="O6"/>
  <c r="R5"/>
  <c r="Q5"/>
  <c r="P5"/>
  <c r="S5" s="1"/>
  <c r="O5"/>
  <c r="R4"/>
  <c r="Q4"/>
  <c r="P4"/>
  <c r="O4"/>
  <c r="R3"/>
  <c r="Q3"/>
  <c r="P3"/>
  <c r="S3" s="1"/>
  <c r="O3"/>
  <c r="R2"/>
  <c r="Q2"/>
  <c r="P2"/>
  <c r="O2"/>
  <c r="R47" i="1"/>
  <c r="Q47"/>
  <c r="P47"/>
  <c r="S47" s="1"/>
  <c r="O47"/>
  <c r="R46"/>
  <c r="Q46"/>
  <c r="P46"/>
  <c r="O46"/>
  <c r="R45"/>
  <c r="Q45"/>
  <c r="P45"/>
  <c r="S45" s="1"/>
  <c r="O45"/>
  <c r="R44"/>
  <c r="Q44"/>
  <c r="P44"/>
  <c r="O44"/>
  <c r="R43"/>
  <c r="Q43"/>
  <c r="P43"/>
  <c r="S43" s="1"/>
  <c r="O43"/>
  <c r="R42"/>
  <c r="Q42"/>
  <c r="P42"/>
  <c r="O42"/>
  <c r="R41"/>
  <c r="Q41"/>
  <c r="P41"/>
  <c r="S41" s="1"/>
  <c r="O41"/>
  <c r="R40"/>
  <c r="Q40"/>
  <c r="P40"/>
  <c r="O40"/>
  <c r="R39"/>
  <c r="Q39"/>
  <c r="P39"/>
  <c r="S39" s="1"/>
  <c r="O39"/>
  <c r="R38"/>
  <c r="Q38"/>
  <c r="P38"/>
  <c r="O38"/>
  <c r="R37"/>
  <c r="Q37"/>
  <c r="P37"/>
  <c r="S37" s="1"/>
  <c r="O37"/>
  <c r="R36"/>
  <c r="Q36"/>
  <c r="P36"/>
  <c r="O36"/>
  <c r="R35"/>
  <c r="Q35"/>
  <c r="P35"/>
  <c r="S35" s="1"/>
  <c r="O35"/>
  <c r="R34"/>
  <c r="Q34"/>
  <c r="P34"/>
  <c r="O34"/>
  <c r="R33"/>
  <c r="Q33"/>
  <c r="P33"/>
  <c r="S33" s="1"/>
  <c r="O33"/>
  <c r="R32"/>
  <c r="Q32"/>
  <c r="S32" s="1"/>
  <c r="P32"/>
  <c r="O32"/>
  <c r="R31"/>
  <c r="Q31"/>
  <c r="P31"/>
  <c r="S31" s="1"/>
  <c r="O31"/>
  <c r="R30"/>
  <c r="Q30"/>
  <c r="P30"/>
  <c r="O30"/>
  <c r="R29"/>
  <c r="Q29"/>
  <c r="P29"/>
  <c r="S29" s="1"/>
  <c r="O29"/>
  <c r="R28"/>
  <c r="Q28"/>
  <c r="P28"/>
  <c r="O28"/>
  <c r="R27"/>
  <c r="Q27"/>
  <c r="P27"/>
  <c r="S27" s="1"/>
  <c r="O27"/>
  <c r="R26"/>
  <c r="Q26"/>
  <c r="P26"/>
  <c r="O26"/>
  <c r="R25"/>
  <c r="Q25"/>
  <c r="P25"/>
  <c r="S25" s="1"/>
  <c r="O25"/>
  <c r="R24"/>
  <c r="Q24"/>
  <c r="P24"/>
  <c r="O24"/>
  <c r="R23"/>
  <c r="Q23"/>
  <c r="P23"/>
  <c r="S23" s="1"/>
  <c r="O23"/>
  <c r="R22"/>
  <c r="Q22"/>
  <c r="P22"/>
  <c r="O22"/>
  <c r="R21"/>
  <c r="Q21"/>
  <c r="P21"/>
  <c r="S21" s="1"/>
  <c r="O21"/>
  <c r="R20"/>
  <c r="Q20"/>
  <c r="P20"/>
  <c r="O20"/>
  <c r="R19"/>
  <c r="Q19"/>
  <c r="P19"/>
  <c r="S19" s="1"/>
  <c r="O19"/>
  <c r="R18"/>
  <c r="Q18"/>
  <c r="P18"/>
  <c r="O18"/>
  <c r="R17"/>
  <c r="Q17"/>
  <c r="P17"/>
  <c r="S17" s="1"/>
  <c r="O17"/>
  <c r="R16"/>
  <c r="Q16"/>
  <c r="S16" s="1"/>
  <c r="P16"/>
  <c r="O16"/>
  <c r="R15"/>
  <c r="Q15"/>
  <c r="P15"/>
  <c r="S15" s="1"/>
  <c r="O15"/>
  <c r="R14"/>
  <c r="Q14"/>
  <c r="P14"/>
  <c r="O14"/>
  <c r="R13"/>
  <c r="Q13"/>
  <c r="P13"/>
  <c r="S13" s="1"/>
  <c r="O13"/>
  <c r="R12"/>
  <c r="Q12"/>
  <c r="P12"/>
  <c r="O12"/>
  <c r="R11"/>
  <c r="Q11"/>
  <c r="P11"/>
  <c r="S11" s="1"/>
  <c r="O11"/>
  <c r="R10"/>
  <c r="Q10"/>
  <c r="P10"/>
  <c r="O10"/>
  <c r="R9"/>
  <c r="Q9"/>
  <c r="P9"/>
  <c r="S9" s="1"/>
  <c r="O9"/>
  <c r="R8"/>
  <c r="Q8"/>
  <c r="P8"/>
  <c r="O8"/>
  <c r="R7"/>
  <c r="Q7"/>
  <c r="P7"/>
  <c r="S7" s="1"/>
  <c r="O7"/>
  <c r="R6"/>
  <c r="Q6"/>
  <c r="P6"/>
  <c r="O6"/>
  <c r="R5"/>
  <c r="Q5"/>
  <c r="P5"/>
  <c r="S5" s="1"/>
  <c r="O5"/>
  <c r="R4"/>
  <c r="Q4"/>
  <c r="P4"/>
  <c r="O4"/>
  <c r="R3"/>
  <c r="Q3"/>
  <c r="P3"/>
  <c r="S3" s="1"/>
  <c r="O3"/>
  <c r="R2"/>
  <c r="Q2"/>
  <c r="P2"/>
  <c r="O2"/>
  <c r="G5" i="24"/>
  <c r="F5"/>
  <c r="E5"/>
  <c r="H5"/>
  <c r="J5"/>
  <c r="L5"/>
  <c r="N5"/>
  <c r="P5"/>
  <c r="R5"/>
  <c r="T5"/>
  <c r="V5"/>
  <c r="X5"/>
  <c r="Z5"/>
  <c r="I5"/>
  <c r="K5"/>
  <c r="M5"/>
  <c r="O5"/>
  <c r="Q5"/>
  <c r="S5"/>
  <c r="U5"/>
  <c r="W5"/>
  <c r="Y5"/>
  <c r="D5"/>
  <c r="J22"/>
  <c r="E4"/>
  <c r="K23"/>
  <c r="J24"/>
  <c r="G4"/>
  <c r="K25"/>
  <c r="J26"/>
  <c r="I4"/>
  <c r="K27"/>
  <c r="J28"/>
  <c r="K4"/>
  <c r="K29"/>
  <c r="J30"/>
  <c r="M4"/>
  <c r="K31"/>
  <c r="J32"/>
  <c r="O4"/>
  <c r="K33"/>
  <c r="J34"/>
  <c r="Q4"/>
  <c r="K35"/>
  <c r="J36"/>
  <c r="S4"/>
  <c r="K37"/>
  <c r="J38"/>
  <c r="U4"/>
  <c r="K39"/>
  <c r="J40"/>
  <c r="W4"/>
  <c r="K41"/>
  <c r="J42"/>
  <c r="Y4"/>
  <c r="K43"/>
  <c r="D4"/>
  <c r="K22"/>
  <c r="J23"/>
  <c r="F4"/>
  <c r="K24"/>
  <c r="J25"/>
  <c r="H4"/>
  <c r="K26"/>
  <c r="J27"/>
  <c r="J4"/>
  <c r="K28"/>
  <c r="J29"/>
  <c r="L4"/>
  <c r="K30"/>
  <c r="J31"/>
  <c r="N4"/>
  <c r="K32"/>
  <c r="J33"/>
  <c r="P4"/>
  <c r="K34"/>
  <c r="J35"/>
  <c r="R4"/>
  <c r="K36"/>
  <c r="J37"/>
  <c r="T4"/>
  <c r="K38"/>
  <c r="J39"/>
  <c r="V4"/>
  <c r="K40"/>
  <c r="J41"/>
  <c r="X4"/>
  <c r="K42"/>
  <c r="J43"/>
  <c r="Z4"/>
  <c r="K44"/>
  <c r="J44"/>
  <c r="AA4" l="1"/>
  <c r="S2" i="1"/>
  <c r="S4"/>
  <c r="S6"/>
  <c r="S8"/>
  <c r="S10"/>
  <c r="S12"/>
  <c r="S14"/>
  <c r="S18"/>
  <c r="S20"/>
  <c r="S22"/>
  <c r="S24"/>
  <c r="S26"/>
  <c r="S28"/>
  <c r="S30"/>
  <c r="S34"/>
  <c r="S36"/>
  <c r="S38"/>
  <c r="S40"/>
  <c r="S42"/>
  <c r="S44"/>
  <c r="S46"/>
  <c r="S2" i="2"/>
  <c r="S4"/>
  <c r="S6"/>
  <c r="S8"/>
  <c r="S10"/>
  <c r="S12"/>
  <c r="S14"/>
  <c r="S16"/>
  <c r="S20"/>
  <c r="S22"/>
  <c r="S24"/>
  <c r="S26"/>
  <c r="S28"/>
  <c r="S30"/>
  <c r="S32"/>
  <c r="S34"/>
  <c r="S36"/>
  <c r="S38"/>
  <c r="S40"/>
  <c r="S42"/>
  <c r="S3" i="3"/>
  <c r="S5"/>
  <c r="S7"/>
  <c r="S9"/>
  <c r="S11"/>
  <c r="S13"/>
  <c r="S15"/>
  <c r="S17"/>
  <c r="S19"/>
  <c r="S21"/>
  <c r="S23"/>
  <c r="S25"/>
  <c r="S27"/>
  <c r="S29"/>
  <c r="S31"/>
  <c r="S33"/>
  <c r="S35"/>
  <c r="S37"/>
  <c r="S39"/>
  <c r="S41"/>
  <c r="S43"/>
  <c r="S45"/>
  <c r="S47"/>
  <c r="S49"/>
  <c r="S51"/>
  <c r="S53"/>
  <c r="S55"/>
  <c r="S57"/>
  <c r="S59"/>
  <c r="S3" i="4"/>
  <c r="S5"/>
  <c r="S7"/>
  <c r="S9"/>
  <c r="S11"/>
  <c r="S13"/>
  <c r="S15"/>
  <c r="S17"/>
  <c r="S19"/>
  <c r="S21"/>
  <c r="S23"/>
  <c r="S25"/>
  <c r="S27"/>
  <c r="S29"/>
  <c r="S31"/>
  <c r="S33"/>
  <c r="S35"/>
  <c r="S37"/>
  <c r="S39"/>
  <c r="S41"/>
  <c r="S43"/>
  <c r="S45"/>
  <c r="S47"/>
  <c r="S49"/>
  <c r="S51"/>
  <c r="S53"/>
  <c r="S55"/>
  <c r="S3" i="5"/>
  <c r="S5"/>
  <c r="S7"/>
  <c r="S9"/>
  <c r="S11"/>
  <c r="S13"/>
  <c r="S15"/>
  <c r="S17"/>
  <c r="S19"/>
  <c r="S21"/>
  <c r="S23"/>
  <c r="S25"/>
  <c r="S27"/>
  <c r="S29"/>
  <c r="S31"/>
  <c r="S33"/>
  <c r="S35"/>
  <c r="S37"/>
  <c r="S39"/>
  <c r="S41"/>
  <c r="S2" i="6"/>
  <c r="S4"/>
  <c r="S6"/>
  <c r="S8"/>
  <c r="S10"/>
  <c r="S12"/>
  <c r="S14"/>
  <c r="S16"/>
  <c r="S18"/>
  <c r="S20"/>
  <c r="S22"/>
  <c r="S24"/>
  <c r="S26"/>
  <c r="S28"/>
  <c r="S30"/>
  <c r="S32"/>
  <c r="S34"/>
  <c r="S36"/>
  <c r="S38"/>
  <c r="S40"/>
  <c r="S42"/>
  <c r="S44"/>
  <c r="S46"/>
  <c r="S48"/>
  <c r="S50"/>
  <c r="S2" i="7"/>
  <c r="S4"/>
  <c r="S6"/>
  <c r="S8"/>
  <c r="S10"/>
  <c r="S12"/>
  <c r="S14"/>
  <c r="S16"/>
  <c r="S18"/>
  <c r="S20"/>
  <c r="S22"/>
  <c r="S24"/>
  <c r="S26"/>
  <c r="S28"/>
  <c r="S30"/>
  <c r="S32"/>
  <c r="S34"/>
  <c r="S36"/>
  <c r="S38"/>
  <c r="S17" i="2"/>
  <c r="S40" i="7"/>
  <c r="S42"/>
  <c r="S44"/>
  <c r="S46"/>
  <c r="S48"/>
  <c r="S2" i="8"/>
  <c r="S4"/>
  <c r="S6"/>
  <c r="S8"/>
  <c r="S10"/>
  <c r="S12"/>
  <c r="S14"/>
  <c r="S16"/>
  <c r="S18"/>
  <c r="S20"/>
  <c r="S22"/>
  <c r="S24"/>
  <c r="S26"/>
  <c r="S28"/>
  <c r="S30"/>
  <c r="S32"/>
  <c r="S34"/>
  <c r="S36"/>
  <c r="S38"/>
  <c r="S40"/>
  <c r="S42"/>
  <c r="S44"/>
  <c r="S46"/>
  <c r="S2" i="9"/>
  <c r="S4"/>
  <c r="S6"/>
  <c r="S8"/>
  <c r="S10"/>
  <c r="S12"/>
  <c r="S14"/>
  <c r="S16"/>
  <c r="S18"/>
  <c r="S20"/>
  <c r="S22"/>
  <c r="S24"/>
  <c r="S26"/>
  <c r="S28"/>
  <c r="S30"/>
  <c r="S32"/>
  <c r="S34"/>
  <c r="S36"/>
  <c r="S38"/>
  <c r="S2" i="10"/>
  <c r="S4"/>
  <c r="S6"/>
  <c r="S8"/>
  <c r="S10"/>
  <c r="S33" i="11"/>
  <c r="S33" i="14"/>
  <c r="S35"/>
  <c r="S3" i="16"/>
  <c r="S5"/>
  <c r="S7"/>
  <c r="S9"/>
  <c r="S11"/>
  <c r="S13"/>
  <c r="S15"/>
  <c r="S17"/>
  <c r="S19"/>
  <c r="S21"/>
  <c r="S23"/>
  <c r="S25"/>
  <c r="S21" i="17"/>
  <c r="S30" i="21"/>
  <c r="S32"/>
  <c r="S34"/>
  <c r="S36"/>
  <c r="S38"/>
  <c r="S40"/>
  <c r="S42"/>
  <c r="S44"/>
  <c r="S46"/>
  <c r="S48"/>
  <c r="S50"/>
  <c r="S52"/>
  <c r="S54"/>
  <c r="S56"/>
  <c r="S2" i="22"/>
  <c r="S14"/>
  <c r="S3" i="23"/>
  <c r="S45"/>
</calcChain>
</file>

<file path=xl/sharedStrings.xml><?xml version="1.0" encoding="utf-8"?>
<sst xmlns="http://schemas.openxmlformats.org/spreadsheetml/2006/main" count="3100" uniqueCount="334">
  <si>
    <t>Date</t>
  </si>
  <si>
    <t>Heure</t>
  </si>
  <si>
    <t>Hometeam</t>
  </si>
  <si>
    <t>Awayteam</t>
  </si>
  <si>
    <t>Country</t>
  </si>
  <si>
    <t>First_1</t>
  </si>
  <si>
    <t>First_x</t>
  </si>
  <si>
    <t>First_2_</t>
  </si>
  <si>
    <t>Last_1</t>
  </si>
  <si>
    <t>Last_x</t>
  </si>
  <si>
    <t>Last_2</t>
  </si>
  <si>
    <t>X</t>
  </si>
  <si>
    <t>Profit</t>
  </si>
  <si>
    <t>Baisse de cote</t>
  </si>
  <si>
    <t>Shamrock Rovers</t>
  </si>
  <si>
    <t>Longford Town</t>
  </si>
  <si>
    <t>Ireland</t>
  </si>
  <si>
    <t>VfB Oldenburg</t>
  </si>
  <si>
    <t>VfB Lubeck</t>
  </si>
  <si>
    <t>Germany</t>
  </si>
  <si>
    <t>Al-Quwa Al-Jawiya</t>
  </si>
  <si>
    <t>Al Suwaiq</t>
  </si>
  <si>
    <t>Chamois Niortais</t>
  </si>
  <si>
    <t>Ajaccio GFCO</t>
  </si>
  <si>
    <t>France</t>
  </si>
  <si>
    <t>St. Pauli II</t>
  </si>
  <si>
    <t>Germania Egestorf-Langreder</t>
  </si>
  <si>
    <t>Tours</t>
  </si>
  <si>
    <t>Quevilly</t>
  </si>
  <si>
    <t>USM Bel Abbes</t>
  </si>
  <si>
    <t>El Harrach</t>
  </si>
  <si>
    <t>Algeria</t>
  </si>
  <si>
    <t>Bonner SC</t>
  </si>
  <si>
    <t>SV Rodinghausen</t>
  </si>
  <si>
    <t>Shrewsbury Town</t>
  </si>
  <si>
    <t>Peterborough United</t>
  </si>
  <si>
    <t>England</t>
  </si>
  <si>
    <t>Helsingborg</t>
  </si>
  <si>
    <t>Eskilstuna City FK</t>
  </si>
  <si>
    <t>Sweden</t>
  </si>
  <si>
    <t>Bradford City</t>
  </si>
  <si>
    <t>Milton Keynes Dons</t>
  </si>
  <si>
    <t>DRB Tadjenant</t>
  </si>
  <si>
    <t>MC Alger</t>
  </si>
  <si>
    <t>Niendorfer TSV U19</t>
  </si>
  <si>
    <t>RB Leipzig U19</t>
  </si>
  <si>
    <t>VfR Garching</t>
  </si>
  <si>
    <t>TSV Buchbach</t>
  </si>
  <si>
    <t>Paradou</t>
  </si>
  <si>
    <t>ES Setif</t>
  </si>
  <si>
    <t>Berwick Rangers</t>
  </si>
  <si>
    <t>Stenhousemuir</t>
  </si>
  <si>
    <t>Scotland</t>
  </si>
  <si>
    <t>Bloemfontein Celtic</t>
  </si>
  <si>
    <t>Chippa United</t>
  </si>
  <si>
    <t>South Africa</t>
  </si>
  <si>
    <t>Luneburger Hansa</t>
  </si>
  <si>
    <t>Eintracht Braunschweig II</t>
  </si>
  <si>
    <t>Na Hussein Dey</t>
  </si>
  <si>
    <t>Biskra</t>
  </si>
  <si>
    <t>Deportivo Lara</t>
  </si>
  <si>
    <t>Los Millonarios</t>
  </si>
  <si>
    <t>Al Jaish Damascus</t>
  </si>
  <si>
    <t>Al Zawraa</t>
  </si>
  <si>
    <t>JS Saoura</t>
  </si>
  <si>
    <t>USM Alger</t>
  </si>
  <si>
    <t>Yeovil Town</t>
  </si>
  <si>
    <t>Forest Green Rovers</t>
  </si>
  <si>
    <t>US Orleans</t>
  </si>
  <si>
    <t>Bourg Peronnas</t>
  </si>
  <si>
    <t>Tampines Rovers FC</t>
  </si>
  <si>
    <t>Persija Jakarta</t>
  </si>
  <si>
    <t>SV Elversberg</t>
  </si>
  <si>
    <t>TSV Steinbach</t>
  </si>
  <si>
    <t>Nimes</t>
  </si>
  <si>
    <t>Lorient</t>
  </si>
  <si>
    <t>Coventry City</t>
  </si>
  <si>
    <t>Lincoln City</t>
  </si>
  <si>
    <t>Ham Kam</t>
  </si>
  <si>
    <t>Sandnes Ulf</t>
  </si>
  <si>
    <t>Norway</t>
  </si>
  <si>
    <t>Ajax Cape Town</t>
  </si>
  <si>
    <t>Baroka FC</t>
  </si>
  <si>
    <t>Le Havre</t>
  </si>
  <si>
    <t>Nancy</t>
  </si>
  <si>
    <t>Derby County</t>
  </si>
  <si>
    <t>Cardiff City</t>
  </si>
  <si>
    <t>Augsburg II</t>
  </si>
  <si>
    <t>Nurnberg II</t>
  </si>
  <si>
    <t>MC Oran</t>
  </si>
  <si>
    <t>CS Constantine</t>
  </si>
  <si>
    <t>Leyton Orient</t>
  </si>
  <si>
    <t>Maidenhead United</t>
  </si>
  <si>
    <t>FV Illertissen</t>
  </si>
  <si>
    <t>TSV 1860 Munchen</t>
  </si>
  <si>
    <t>Brest</t>
  </si>
  <si>
    <t>Clermont</t>
  </si>
  <si>
    <t>Oldham Athletic</t>
  </si>
  <si>
    <t>Southend United</t>
  </si>
  <si>
    <t>Newport County</t>
  </si>
  <si>
    <t>Accrington Stanley</t>
  </si>
  <si>
    <t>Rochdale AFC</t>
  </si>
  <si>
    <t>Plymouth Argyle</t>
  </si>
  <si>
    <t>Hobro Reserves</t>
  </si>
  <si>
    <t>Randers FC Reserves</t>
  </si>
  <si>
    <t>Denmark</t>
  </si>
  <si>
    <t>TuS Erndtebruck</t>
  </si>
  <si>
    <t>Westfalia Rhynern</t>
  </si>
  <si>
    <t>Stomil Olsztyn</t>
  </si>
  <si>
    <t>Ruch Chorzow</t>
  </si>
  <si>
    <t>Poland</t>
  </si>
  <si>
    <t>Kapfenberger SV</t>
  </si>
  <si>
    <t>WSG Wattens</t>
  </si>
  <si>
    <t>Austria</t>
  </si>
  <si>
    <t>Liverpool</t>
  </si>
  <si>
    <t>AS Roma</t>
  </si>
  <si>
    <t>JS Kabylie</t>
  </si>
  <si>
    <t>Olympique Medea</t>
  </si>
  <si>
    <t>Jong ADO Den Haag</t>
  </si>
  <si>
    <t>Jong Feyenoord</t>
  </si>
  <si>
    <t>Netherlands</t>
  </si>
  <si>
    <t>Oţelul Galaţi</t>
  </si>
  <si>
    <t>Petrotub Roman</t>
  </si>
  <si>
    <t>Romania</t>
  </si>
  <si>
    <t>Skalica</t>
  </si>
  <si>
    <t>Spisska Nova Ves</t>
  </si>
  <si>
    <t>Slovakia</t>
  </si>
  <si>
    <t>Johor Darul Takzim</t>
  </si>
  <si>
    <t>Song Lam Nghe An</t>
  </si>
  <si>
    <t>USM Blida</t>
  </si>
  <si>
    <t>Belouizdad</t>
  </si>
  <si>
    <t>Al Ahed</t>
  </si>
  <si>
    <t>Manama Club</t>
  </si>
  <si>
    <t>Carl Zeiss Jena II</t>
  </si>
  <si>
    <t>BSG Wismut Gera</t>
  </si>
  <si>
    <t>Hapoel Marmorek Ironi Rehovot</t>
  </si>
  <si>
    <t>Maccabi Herzliya</t>
  </si>
  <si>
    <t>Israel</t>
  </si>
  <si>
    <t>Academica Clinceni</t>
  </si>
  <si>
    <t>FC Arges</t>
  </si>
  <si>
    <t>Poole Town</t>
  </si>
  <si>
    <t>Whitehawk</t>
  </si>
  <si>
    <t>Slavia Sofia</t>
  </si>
  <si>
    <t>Botev Plovdiv</t>
  </si>
  <si>
    <t>Bulgaria</t>
  </si>
  <si>
    <t>Atletico GO</t>
  </si>
  <si>
    <t>Guarani SP</t>
  </si>
  <si>
    <t>Brazil</t>
  </si>
  <si>
    <t>Spennymoor Town</t>
  </si>
  <si>
    <t>Telford United</t>
  </si>
  <si>
    <t>Jong Heracles Almelo</t>
  </si>
  <si>
    <t>Jong NAC Breda</t>
  </si>
  <si>
    <t>DJK Ammerthal</t>
  </si>
  <si>
    <t>DJK Gebenbach</t>
  </si>
  <si>
    <t>Ironi Nesher</t>
  </si>
  <si>
    <t>Hapoel Ramat Gan</t>
  </si>
  <si>
    <t>Doncaster Rovers</t>
  </si>
  <si>
    <t>Blackburn Rovers</t>
  </si>
  <si>
    <t>Hapoel Irony Nir Ramat Hasharon</t>
  </si>
  <si>
    <t>Hapoel Bnei Lod</t>
  </si>
  <si>
    <t>Torquay United</t>
  </si>
  <si>
    <t>Guiseley</t>
  </si>
  <si>
    <t>Kaluga</t>
  </si>
  <si>
    <t>Torpedo Moscow</t>
  </si>
  <si>
    <t>Russia</t>
  </si>
  <si>
    <t>Weston-Super-Mare</t>
  </si>
  <si>
    <t>Truro City</t>
  </si>
  <si>
    <t>Twente Enschede Women</t>
  </si>
  <si>
    <t>Heerenveen Women</t>
  </si>
  <si>
    <t>Misc Mifa</t>
  </si>
  <si>
    <t>PDRM</t>
  </si>
  <si>
    <t>Malaysia</t>
  </si>
  <si>
    <t>Leiston</t>
  </si>
  <si>
    <t>Needham Market</t>
  </si>
  <si>
    <t>Al Hussein Irbid</t>
  </si>
  <si>
    <t>Al Salt</t>
  </si>
  <si>
    <t>Jordan</t>
  </si>
  <si>
    <t>Blama</t>
  </si>
  <si>
    <t>Kfarsoum</t>
  </si>
  <si>
    <t>FK Palanga</t>
  </si>
  <si>
    <t>Suduva</t>
  </si>
  <si>
    <t>Lithuania</t>
  </si>
  <si>
    <t>Al Shamal SC</t>
  </si>
  <si>
    <t>Al Markhiya</t>
  </si>
  <si>
    <t>Kuwait</t>
  </si>
  <si>
    <t>Pulau Pinang</t>
  </si>
  <si>
    <t>PBDKT T-Team</t>
  </si>
  <si>
    <t>SC Wiedenbruck 2000</t>
  </si>
  <si>
    <t>Rot Weiss Essen</t>
  </si>
  <si>
    <t>Esbjerg</t>
  </si>
  <si>
    <t>Vejle Boldklub Kolding</t>
  </si>
  <si>
    <t>UTA Batrana Doamna</t>
  </si>
  <si>
    <t>ASU Poli Timisoara</t>
  </si>
  <si>
    <t>Harrisburg Islanders</t>
  </si>
  <si>
    <t>Nashville</t>
  </si>
  <si>
    <t>USA</t>
  </si>
  <si>
    <t>Gornik Leczna</t>
  </si>
  <si>
    <t>Chrobry Glogow</t>
  </si>
  <si>
    <t>Golden Arrows</t>
  </si>
  <si>
    <t>Kaizer Chiefs</t>
  </si>
  <si>
    <t>Bukhara</t>
  </si>
  <si>
    <t>Qizilqum Zarafshon</t>
  </si>
  <si>
    <t>Uzbekistan</t>
  </si>
  <si>
    <t>Bristol Rovers</t>
  </si>
  <si>
    <t>Wigan Athletic</t>
  </si>
  <si>
    <t>Grorud IL</t>
  </si>
  <si>
    <t>Odds BK II</t>
  </si>
  <si>
    <t>Al Sareeh</t>
  </si>
  <si>
    <t>Al Tora</t>
  </si>
  <si>
    <t>Nottingham Forest</t>
  </si>
  <si>
    <t>Barnsley</t>
  </si>
  <si>
    <t>Neftchi Fargona</t>
  </si>
  <si>
    <t>Metalourg Bekabad</t>
  </si>
  <si>
    <t>FC Liefering</t>
  </si>
  <si>
    <t>Blau-Weiss Linz</t>
  </si>
  <si>
    <t>Thor Akureyri Women</t>
  </si>
  <si>
    <t>Stjarnan Garbabaer Women</t>
  </si>
  <si>
    <t>Iceland</t>
  </si>
  <si>
    <t>FK Poprad</t>
  </si>
  <si>
    <t>KFC Komarno</t>
  </si>
  <si>
    <t>Nantwich Town</t>
  </si>
  <si>
    <t>Shaw Lane</t>
  </si>
  <si>
    <t>Whitby Town</t>
  </si>
  <si>
    <t>Rushall Olympic</t>
  </si>
  <si>
    <t>Trakai</t>
  </si>
  <si>
    <t>Kauno Zalgiris</t>
  </si>
  <si>
    <t>Newry</t>
  </si>
  <si>
    <t>HW Welders</t>
  </si>
  <si>
    <t>Northern Ireland</t>
  </si>
  <si>
    <t>Kettering Town</t>
  </si>
  <si>
    <t>Tiverton Town</t>
  </si>
  <si>
    <t>Biggleswade Town</t>
  </si>
  <si>
    <t>Dunstable Town</t>
  </si>
  <si>
    <t>Concord Rangers</t>
  </si>
  <si>
    <t>Hungerford</t>
  </si>
  <si>
    <t>SKF Sered</t>
  </si>
  <si>
    <t>Partizan Bardejov</t>
  </si>
  <si>
    <t>Gateshead</t>
  </si>
  <si>
    <t>Ebbsfleet United</t>
  </si>
  <si>
    <t>TuS Koblenz</t>
  </si>
  <si>
    <t>Waldhof Mannheim</t>
  </si>
  <si>
    <t>PSV Eindhoven Women</t>
  </si>
  <si>
    <t>Ajax Amsterdam Women</t>
  </si>
  <si>
    <t>Malkiya</t>
  </si>
  <si>
    <t>Al Jazeera Amman</t>
  </si>
  <si>
    <t>Livingston</t>
  </si>
  <si>
    <t>Inverness</t>
  </si>
  <si>
    <t>Welling United</t>
  </si>
  <si>
    <t>Bath City</t>
  </si>
  <si>
    <t>Valenciennes</t>
  </si>
  <si>
    <t>Sochaux</t>
  </si>
  <si>
    <t>Bognor Regis Town</t>
  </si>
  <si>
    <t>Chelmsford City</t>
  </si>
  <si>
    <t>Blyth Spartans</t>
  </si>
  <si>
    <t>Curzon Ashton</t>
  </si>
  <si>
    <t>Hradec Kralove</t>
  </si>
  <si>
    <t>Olympia HK</t>
  </si>
  <si>
    <t>Czech Republic</t>
  </si>
  <si>
    <t>Braintree Town</t>
  </si>
  <si>
    <t>Oxford City</t>
  </si>
  <si>
    <t>Auxerre</t>
  </si>
  <si>
    <t>Reims</t>
  </si>
  <si>
    <t>IFK Varnamo</t>
  </si>
  <si>
    <t>Varbergs BoIS</t>
  </si>
  <si>
    <t>Hapoel Kfar Saba</t>
  </si>
  <si>
    <t>Hapoel Petach Tikva</t>
  </si>
  <si>
    <t>Prestatyn Town</t>
  </si>
  <si>
    <t>Barry Town</t>
  </si>
  <si>
    <t>Wales</t>
  </si>
  <si>
    <t>Wacker Innsbruck</t>
  </si>
  <si>
    <t>TSV Hartberg</t>
  </si>
  <si>
    <t>Bucovina Radauti</t>
  </si>
  <si>
    <t>CS Kosarom Pascani</t>
  </si>
  <si>
    <t>Universitatea Cluj</t>
  </si>
  <si>
    <t>CS Iernut</t>
  </si>
  <si>
    <t>Billericay Town</t>
  </si>
  <si>
    <t>Harlow Town</t>
  </si>
  <si>
    <t>Bishops Stortford</t>
  </si>
  <si>
    <t>Merthyr Town FC</t>
  </si>
  <si>
    <t>Royston Town</t>
  </si>
  <si>
    <t>Slough Town FC</t>
  </si>
  <si>
    <t>Nuneaton Town</t>
  </si>
  <si>
    <t>Boston United</t>
  </si>
  <si>
    <t>TSB Flensburg</t>
  </si>
  <si>
    <t>VfR Neumunster</t>
  </si>
  <si>
    <t>Shelbourne FC</t>
  </si>
  <si>
    <t>Drogheda United</t>
  </si>
  <si>
    <t>Lancaster City</t>
  </si>
  <si>
    <t>Buxton</t>
  </si>
  <si>
    <t>Anderlecht U21</t>
  </si>
  <si>
    <t>Lokeren U21</t>
  </si>
  <si>
    <t>Belgium</t>
  </si>
  <si>
    <t>Morecambe</t>
  </si>
  <si>
    <t>Cambridge United</t>
  </si>
  <si>
    <t>Bromley</t>
  </si>
  <si>
    <t>Barrow AFC</t>
  </si>
  <si>
    <t>Paris FC</t>
  </si>
  <si>
    <t>Chateauroux</t>
  </si>
  <si>
    <t>Austria Wien II</t>
  </si>
  <si>
    <t>SV Schwechat</t>
  </si>
  <si>
    <t>Altrincham</t>
  </si>
  <si>
    <t>Marine</t>
  </si>
  <si>
    <t>CFR Cluj II</t>
  </si>
  <si>
    <t>Metalurgistul Cugir</t>
  </si>
  <si>
    <t>Vorwarts-Wacker</t>
  </si>
  <si>
    <t>VfL Pinneberg</t>
  </si>
  <si>
    <t>P</t>
  </si>
  <si>
    <t>S</t>
  </si>
  <si>
    <t>R</t>
  </si>
  <si>
    <t>Book1</t>
  </si>
  <si>
    <t>Book2</t>
  </si>
  <si>
    <t>Book3</t>
  </si>
  <si>
    <t>Book4</t>
  </si>
  <si>
    <t>Book5</t>
  </si>
  <si>
    <t>Book6</t>
  </si>
  <si>
    <t>Book7</t>
  </si>
  <si>
    <t>Book8</t>
  </si>
  <si>
    <t>Book9</t>
  </si>
  <si>
    <t>Book10</t>
  </si>
  <si>
    <t>Book11</t>
  </si>
  <si>
    <t>Book12</t>
  </si>
  <si>
    <t>Book13</t>
  </si>
  <si>
    <t>Book14</t>
  </si>
  <si>
    <t>Book15</t>
  </si>
  <si>
    <t>Book16</t>
  </si>
  <si>
    <t>Book17</t>
  </si>
  <si>
    <t>Book18</t>
  </si>
  <si>
    <t>Book19</t>
  </si>
  <si>
    <t>Book20</t>
  </si>
  <si>
    <t>Book21</t>
  </si>
  <si>
    <t>Book22</t>
  </si>
  <si>
    <t>Book23</t>
  </si>
  <si>
    <t>Moyenne</t>
  </si>
  <si>
    <t>Plus gros % équipe a domicile (colonne P)</t>
  </si>
</sst>
</file>

<file path=xl/styles.xml><?xml version="1.0" encoding="utf-8"?>
<styleSheet xmlns="http://schemas.openxmlformats.org/spreadsheetml/2006/main">
  <numFmts count="1">
    <numFmt numFmtId="164" formatCode="h:mm;@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trike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2" fontId="1" fillId="3" borderId="0" xfId="0" applyNumberFormat="1" applyFont="1" applyFill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 wrapText="1"/>
    </xf>
    <xf numFmtId="14" fontId="0" fillId="0" borderId="0" xfId="0" applyNumberFormat="1"/>
    <xf numFmtId="164" fontId="0" fillId="0" borderId="0" xfId="0" applyNumberFormat="1"/>
    <xf numFmtId="2" fontId="0" fillId="0" borderId="0" xfId="0" applyNumberFormat="1"/>
    <xf numFmtId="0" fontId="0" fillId="0" borderId="0" xfId="0" applyNumberFormat="1"/>
    <xf numFmtId="10" fontId="0" fillId="0" borderId="0" xfId="0" applyNumberFormat="1"/>
    <xf numFmtId="0" fontId="0" fillId="0" borderId="0" xfId="0" applyAlignment="1">
      <alignment horizontal="center"/>
    </xf>
    <xf numFmtId="10" fontId="0" fillId="0" borderId="1" xfId="1" applyNumberFormat="1" applyFont="1" applyBorder="1" applyAlignment="1">
      <alignment horizontal="center"/>
    </xf>
    <xf numFmtId="10" fontId="0" fillId="0" borderId="2" xfId="1" applyNumberFormat="1" applyFont="1" applyBorder="1" applyAlignment="1">
      <alignment horizontal="center"/>
    </xf>
    <xf numFmtId="10" fontId="0" fillId="0" borderId="5" xfId="1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/>
    </xf>
    <xf numFmtId="10" fontId="0" fillId="0" borderId="3" xfId="0" applyNumberFormat="1" applyBorder="1"/>
    <xf numFmtId="10" fontId="0" fillId="0" borderId="4" xfId="0" applyNumberFormat="1" applyBorder="1"/>
    <xf numFmtId="10" fontId="0" fillId="0" borderId="6" xfId="0" applyNumberFormat="1" applyBorder="1"/>
    <xf numFmtId="0" fontId="0" fillId="0" borderId="1" xfId="0" applyBorder="1"/>
    <xf numFmtId="10" fontId="0" fillId="0" borderId="9" xfId="1" applyNumberFormat="1" applyFont="1" applyBorder="1" applyAlignment="1">
      <alignment horizontal="center"/>
    </xf>
    <xf numFmtId="10" fontId="0" fillId="0" borderId="9" xfId="0" applyNumberFormat="1" applyBorder="1"/>
    <xf numFmtId="0" fontId="0" fillId="0" borderId="10" xfId="0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3" xfId="0" applyBorder="1" applyAlignment="1">
      <alignment horizontal="center"/>
    </xf>
    <xf numFmtId="10" fontId="0" fillId="0" borderId="14" xfId="1" applyNumberFormat="1" applyFont="1" applyBorder="1" applyAlignment="1">
      <alignment horizontal="center"/>
    </xf>
    <xf numFmtId="10" fontId="0" fillId="0" borderId="15" xfId="1" applyNumberFormat="1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16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4" fillId="0" borderId="0" xfId="0" applyFont="1" applyFill="1" applyAlignment="1">
      <alignment horizontal="center" vertical="center"/>
    </xf>
    <xf numFmtId="0" fontId="5" fillId="0" borderId="0" xfId="0" applyFont="1"/>
  </cellXfs>
  <cellStyles count="2">
    <cellStyle name="Normal" xfId="0" builtinId="0"/>
    <cellStyle name="Pourcentage" xfId="1" builtinId="5"/>
  </cellStyles>
  <dxfs count="150"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  <dxf>
      <font>
        <b/>
        <i val="0"/>
        <color theme="1"/>
      </font>
      <numFmt numFmtId="14" formatCode="0.00%"/>
      <fill>
        <patternFill>
          <bgColor rgb="FFFF5050"/>
        </patternFill>
      </fill>
    </dxf>
    <dxf>
      <font>
        <b/>
        <i val="0"/>
      </font>
      <numFmt numFmtId="14" formatCode="0.00%"/>
      <fill>
        <patternFill>
          <bgColor rgb="FFFF9933"/>
        </patternFill>
      </fill>
    </dxf>
    <dxf>
      <font>
        <b/>
        <i val="0"/>
      </font>
      <numFmt numFmtId="14" formatCode="0.00%"/>
      <fill>
        <patternFill>
          <bgColor rgb="FFF8FC68"/>
        </patternFill>
      </fill>
    </dxf>
    <dxf>
      <font>
        <b/>
        <i val="0"/>
        <color theme="1"/>
      </font>
      <numFmt numFmtId="0" formatCode="General"/>
      <fill>
        <patternFill>
          <bgColor rgb="FFFF5050"/>
        </patternFill>
      </fill>
    </dxf>
    <dxf>
      <font>
        <b/>
        <i val="0"/>
      </font>
      <numFmt numFmtId="0" formatCode="General"/>
      <fill>
        <patternFill>
          <bgColor rgb="FFFF9933"/>
        </patternFill>
      </fill>
    </dxf>
    <dxf>
      <font>
        <b/>
        <i val="0"/>
      </font>
      <numFmt numFmtId="0" formatCode="General"/>
      <fill>
        <patternFill>
          <bgColor rgb="FFF8FC68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AA44"/>
  <sheetViews>
    <sheetView tabSelected="1" zoomScale="80" zoomScaleNormal="80" workbookViewId="0">
      <selection activeCell="D18" sqref="D18"/>
    </sheetView>
  </sheetViews>
  <sheetFormatPr baseColWidth="10" defaultRowHeight="15"/>
  <cols>
    <col min="1" max="1" width="23" customWidth="1"/>
    <col min="2" max="2" width="20" customWidth="1"/>
    <col min="3" max="22" width="8.140625" customWidth="1"/>
  </cols>
  <sheetData>
    <row r="2" spans="1:27" ht="15.75" thickBot="1">
      <c r="A2" s="33" t="s">
        <v>333</v>
      </c>
      <c r="B2" s="33"/>
      <c r="J2" s="14"/>
      <c r="K2" s="14"/>
    </row>
    <row r="3" spans="1:27" ht="15.75" thickBot="1">
      <c r="A3" s="1" t="s">
        <v>2</v>
      </c>
      <c r="B3" s="34" t="s">
        <v>3</v>
      </c>
      <c r="C3" s="31" t="s">
        <v>306</v>
      </c>
      <c r="D3" s="28" t="s">
        <v>309</v>
      </c>
      <c r="E3" s="26" t="s">
        <v>310</v>
      </c>
      <c r="F3" s="26" t="s">
        <v>311</v>
      </c>
      <c r="G3" s="26" t="s">
        <v>312</v>
      </c>
      <c r="H3" s="26" t="s">
        <v>313</v>
      </c>
      <c r="I3" s="26" t="s">
        <v>314</v>
      </c>
      <c r="J3" s="26" t="s">
        <v>315</v>
      </c>
      <c r="K3" s="26" t="s">
        <v>316</v>
      </c>
      <c r="L3" s="26" t="s">
        <v>317</v>
      </c>
      <c r="M3" s="26" t="s">
        <v>318</v>
      </c>
      <c r="N3" s="26" t="s">
        <v>319</v>
      </c>
      <c r="O3" s="26" t="s">
        <v>320</v>
      </c>
      <c r="P3" s="26" t="s">
        <v>321</v>
      </c>
      <c r="Q3" s="26" t="s">
        <v>322</v>
      </c>
      <c r="R3" s="26" t="s">
        <v>323</v>
      </c>
      <c r="S3" s="26" t="s">
        <v>324</v>
      </c>
      <c r="T3" s="26" t="s">
        <v>325</v>
      </c>
      <c r="U3" s="26" t="s">
        <v>326</v>
      </c>
      <c r="V3" s="26" t="s">
        <v>327</v>
      </c>
      <c r="W3" s="26" t="s">
        <v>328</v>
      </c>
      <c r="X3" s="26" t="s">
        <v>329</v>
      </c>
      <c r="Y3" s="26" t="s">
        <v>330</v>
      </c>
      <c r="Z3" s="26" t="s">
        <v>331</v>
      </c>
      <c r="AA3" s="27" t="s">
        <v>332</v>
      </c>
    </row>
    <row r="4" spans="1:27">
      <c r="A4" t="s">
        <v>14</v>
      </c>
      <c r="B4" s="35" t="s">
        <v>15</v>
      </c>
      <c r="C4" s="32"/>
      <c r="D4" s="29">
        <f ca="1">IF(SUMIFS(INDIRECT($D3&amp;"!"&amp;C$3&amp;":"&amp;C$3),INDIRECT($D3&amp;"!C:C"),$A$4,INDIRECT($D3&amp;"!D:D"),$B$4)=0,"",SUMIFS(INDIRECT($D3&amp;"!"&amp;C$3&amp;":"&amp;C$3),INDIRECT($D3&amp;"!C:C"),$A$4,INDIRECT($D3&amp;"!D:D"),$B$4))</f>
        <v>0.13964313421256802</v>
      </c>
      <c r="E4" s="24">
        <f ca="1">IF(SUMIFS(INDIRECT($E3&amp;"!"&amp;C$3&amp;":"&amp;C$3),INDIRECT($E3&amp;"!C:C"),$A$4,INDIRECT($E3&amp;"!D:D"),$B$4)=0,"",SUMIFS(INDIRECT($E3&amp;"!"&amp;C$3&amp;":"&amp;C$3),INDIRECT($E3&amp;"!C:C"),$A$4,INDIRECT($E3&amp;"!D:D"),$B$4))</f>
        <v>0.15447154471544711</v>
      </c>
      <c r="F4" s="24">
        <f ca="1">IF(SUMIFS(INDIRECT($F3&amp;"!"&amp;C$3&amp;":"&amp;C$3),INDIRECT($F3&amp;"!C:C"),$A$4,INDIRECT($F3&amp;"!D:D"),$B$4)=0,"",SUMIFS(INDIRECT($F3&amp;"!"&amp;C$3&amp;":"&amp;C$3),INDIRECT($F3&amp;"!C:C"),$A$4,INDIRECT($F3&amp;"!D:D"),$B$4))</f>
        <v>0.15199999999999997</v>
      </c>
      <c r="G4" s="24">
        <f ca="1">IF(SUMIFS(INDIRECT($G3&amp;"!"&amp;C$3&amp;":"&amp;C$3),INDIRECT($G3&amp;"!C:C"),$A$4,INDIRECT($G3&amp;"!D:D"),$B$4)=0,"",SUMIFS(INDIRECT($G3&amp;"!"&amp;C$3&amp;":"&amp;C$3),INDIRECT($G3&amp;"!C:C"),$A$4,INDIRECT($G3&amp;"!D:D"),$B$4))</f>
        <v>0.16799999999999998</v>
      </c>
      <c r="H4" s="24">
        <f ca="1">IF(SUMIFS(INDIRECT($H3&amp;"!"&amp;C$3&amp;":"&amp;C$3),INDIRECT($H3&amp;"!C:C"),$A$4,INDIRECT($H3&amp;"!D:D"),$B$4)=0,"",SUMIFS(INDIRECT($H3&amp;"!"&amp;C$3&amp;":"&amp;C$3),INDIRECT($H3&amp;"!C:C"),$A$4,INDIRECT($H3&amp;"!D:D"),$B$4))</f>
        <v>0.16393442622950816</v>
      </c>
      <c r="I4" s="24" t="str">
        <f ca="1">IF(SUMIFS(INDIRECT($I3&amp;"!"&amp;C$3&amp;":"&amp;C$3),INDIRECT($I3&amp;"!C:C"),$A$4,INDIRECT($I3&amp;"!D:D"),$B$4)=0,"",SUMIFS(INDIRECT($I3&amp;"!"&amp;C$3&amp;":"&amp;C$3),INDIRECT($I3&amp;"!C:C"),$A$4,INDIRECT($I3&amp;"!D:D"),$B$4))</f>
        <v/>
      </c>
      <c r="J4" s="24">
        <f ca="1">IF(SUMIFS(INDIRECT($J3&amp;"!"&amp;C$3&amp;":"&amp;C$3),INDIRECT($J3&amp;"!C:C"),$A$4,INDIRECT($J3&amp;"!D:D"),$B$4)=0,"",SUMIFS(INDIRECT($J3&amp;"!"&amp;C$3&amp;":"&amp;C$3),INDIRECT($J3&amp;"!C:C"),$A$4,INDIRECT($J3&amp;"!D:D"),$B$4))</f>
        <v>0.20097842649771447</v>
      </c>
      <c r="K4" s="24">
        <f ca="1">IF(SUMIFS(INDIRECT($K3&amp;"!"&amp;C$3&amp;":"&amp;C$3),INDIRECT($K3&amp;"!C:C"),$A$4,INDIRECT($K3&amp;"!D:D"),$B$4)=0,"",SUMIFS(INDIRECT($K3&amp;"!"&amp;C$3&amp;":"&amp;C$3),INDIRECT($K3&amp;"!C:C"),$A$4,INDIRECT($K3&amp;"!D:D"),$B$4))</f>
        <v>0.19047619047619047</v>
      </c>
      <c r="L4" s="24">
        <f ca="1">IF(SUMIFS(INDIRECT($L3&amp;"!"&amp;C$3&amp;":"&amp;C$3),INDIRECT($L3&amp;"!C:C"),$A$4,INDIRECT($L3&amp;"!D:D"),$B$4)=0,"",SUMIFS(INDIRECT($L3&amp;"!"&amp;C$3&amp;":"&amp;C$3),INDIRECT($L3&amp;"!C:C"),$A$4,INDIRECT($L3&amp;"!D:D"),$B$4))</f>
        <v>0.15999999999999998</v>
      </c>
      <c r="M4" s="24">
        <f ca="1">IF(SUMIFS(INDIRECT($M3&amp;"!"&amp;C$3&amp;":"&amp;C$3),INDIRECT($M3&amp;"!C:C"),$A$4,INDIRECT($M3&amp;"!D:D"),$B$4)=0,"",SUMIFS(INDIRECT($M3&amp;"!"&amp;C$3&amp;":"&amp;C$3),INDIRECT($M3&amp;"!C:C"),$A$4,INDIRECT($M3&amp;"!D:D"),$B$4))</f>
        <v>0.217741935483871</v>
      </c>
      <c r="N4" s="24">
        <f ca="1">IF(SUMIFS(INDIRECT($N3&amp;"!"&amp;C$3&amp;":"&amp;C$3),INDIRECT($N3&amp;"!C:C"),$A$4,INDIRECT($N3&amp;"!D:D"),$B$4)=0,"",SUMIFS(INDIRECT($N3&amp;"!"&amp;C$3&amp;":"&amp;C$3),INDIRECT($N3&amp;"!C:C"),$A$4,INDIRECT($N3&amp;"!D:D"),$B$4))</f>
        <v>0.19354838709677419</v>
      </c>
      <c r="O4" s="24">
        <f ca="1">IF(SUMIFS(INDIRECT($O3&amp;"!"&amp;C$3&amp;":"&amp;C$3),INDIRECT($O3&amp;"!C:C"),$A$4,INDIRECT($O3&amp;"!D:D"),$B$4)=0,"",SUMIFS(INDIRECT($O3&amp;"!"&amp;C$3&amp;":"&amp;C$3),INDIRECT($O3&amp;"!C:C"),$A$4,INDIRECT($O3&amp;"!D:D"),$B$4))</f>
        <v>0.15999999999999998</v>
      </c>
      <c r="P4" s="24" t="str">
        <f ca="1">IF(SUMIFS(INDIRECT($P3&amp;"!"&amp;C$3&amp;":"&amp;C$3),INDIRECT($P3&amp;"!C:C"),$A$4,INDIRECT($P3&amp;"!D:D"),$B$4)=0,"",SUMIFS(INDIRECT($P3&amp;"!"&amp;C$3&amp;":"&amp;C$3),INDIRECT($P3&amp;"!C:C"),$A$4,INDIRECT($P3&amp;"!D:D"),$B$4))</f>
        <v/>
      </c>
      <c r="Q4" s="24" t="str">
        <f ca="1">IF(SUMIFS(INDIRECT($Q3&amp;"!"&amp;C$3&amp;":"&amp;C$3),INDIRECT($Q3&amp;"!C:C"),$A$4,INDIRECT($Q3&amp;"!D:D"),$B$4)=0,"",SUMIFS(INDIRECT($Q3&amp;"!"&amp;C$3&amp;":"&amp;C$3),INDIRECT($Q3&amp;"!C:C"),$A$4,INDIRECT($Q3&amp;"!D:D"),$B$4))</f>
        <v/>
      </c>
      <c r="R4" s="24" t="str">
        <f ca="1">IF(SUMIFS(INDIRECT($R3&amp;"!"&amp;C$3&amp;":"&amp;C$3),INDIRECT($R3&amp;"!C:C"),$A$4,INDIRECT($R3&amp;"!D:D"),$B$4)=0,"",SUMIFS(INDIRECT($R3&amp;"!"&amp;C$3&amp;":"&amp;C$3),INDIRECT($R3&amp;"!C:C"),$A$4,INDIRECT($R3&amp;"!D:D"),$B$4))</f>
        <v/>
      </c>
      <c r="S4" s="24">
        <f ca="1">IF(SUMIFS(INDIRECT($S3&amp;"!"&amp;C$3&amp;":"&amp;C$3),INDIRECT($S3&amp;"!C:C"),$A$4,INDIRECT($S3&amp;"!D:D"),$B$4)=0,"",SUMIFS(INDIRECT($S3&amp;"!"&amp;C$3&amp;":"&amp;C$3),INDIRECT($S3&amp;"!C:C"),$A$4,INDIRECT($S3&amp;"!D:D"),$B$4))</f>
        <v>0.2</v>
      </c>
      <c r="T4" s="24">
        <f ca="1">IF(SUMIFS(INDIRECT($T3&amp;"!"&amp;C$3&amp;":"&amp;C$3),INDIRECT($T3&amp;"!C:C"),$A$4,INDIRECT($T3&amp;"!D:D"),$B$4)=0,"",SUMIFS(INDIRECT($T3&amp;"!"&amp;C$3&amp;":"&amp;C$3),INDIRECT($T3&amp;"!C:C"),$A$4,INDIRECT($T3&amp;"!D:D"),$B$4))</f>
        <v>0.14285714285714279</v>
      </c>
      <c r="U4" s="24">
        <f ca="1">IF(SUMIFS(INDIRECT($U3&amp;"!"&amp;C$3&amp;":"&amp;C$3),INDIRECT($U3&amp;"!C:C"),$A$4,INDIRECT($U3&amp;"!D:D"),$B$4)=0,"",SUMIFS(INDIRECT($U3&amp;"!"&amp;C$3&amp;":"&amp;C$3),INDIRECT($U3&amp;"!C:C"),$A$4,INDIRECT($U3&amp;"!D:D"),$B$4))</f>
        <v>0.10769230769230762</v>
      </c>
      <c r="V4" s="24" t="str">
        <f ca="1">IF(SUMIFS(INDIRECT($V3&amp;"!"&amp;C$3&amp;":"&amp;C$3),INDIRECT($V3&amp;"!C:C"),$A$4,INDIRECT($V3&amp;"!D:D"),$B$4)=0,"",SUMIFS(INDIRECT($V3&amp;"!"&amp;C$3&amp;":"&amp;C$3),INDIRECT($V3&amp;"!C:C"),$A$4,INDIRECT($V3&amp;"!D:D"),$B$4))</f>
        <v/>
      </c>
      <c r="W4" s="24">
        <f ca="1">IF(SUMIFS(INDIRECT($W3&amp;"!"&amp;C$3&amp;":"&amp;C$3),INDIRECT($W3&amp;"!C:C"),$A$4,INDIRECT($W3&amp;"!D:D"),$B$4)=0,"",SUMIFS(INDIRECT($W3&amp;"!"&amp;C$3&amp;":"&amp;C$3),INDIRECT($W3&amp;"!C:C"),$A$4,INDIRECT($W3&amp;"!D:D"),$B$4))</f>
        <v>0.15447154471544711</v>
      </c>
      <c r="X4" s="24">
        <f ca="1">IF(SUMIFS(INDIRECT($X3&amp;"!"&amp;C$3&amp;":"&amp;C$3),INDIRECT($X3&amp;"!C:C"),$A$4,INDIRECT($X3&amp;"!D:D"),$B$4)=0,"",SUMIFS(INDIRECT($X3&amp;"!"&amp;C$3&amp;":"&amp;C$3),INDIRECT($X3&amp;"!C:C"),$A$4,INDIRECT($X3&amp;"!D:D"),$B$4))</f>
        <v>0.17886178861788615</v>
      </c>
      <c r="Y4" s="24">
        <f ca="1">IF(SUMIFS(INDIRECT($Y3&amp;"!"&amp;C$3&amp;":"&amp;C$3),INDIRECT($Y3&amp;"!C:C"),$A$4,INDIRECT($Y3&amp;"!D:D"),$B$4)=0,"",SUMIFS(INDIRECT($Y3&amp;"!"&amp;C$3&amp;":"&amp;C$3),INDIRECT($Y3&amp;"!C:C"),$A$4,INDIRECT($Y3&amp;"!D:D"),$B$4))</f>
        <v>0.14728682170542631</v>
      </c>
      <c r="Z4" s="24">
        <f ca="1">IF(SUMIFS(INDIRECT($Z3&amp;"!"&amp;C$3&amp;":"&amp;C$3),INDIRECT($Z3&amp;"!C:C"),$A$4,INDIRECT($Z3&amp;"!D:D"),$B$4)=0,"",SUMIFS(INDIRECT($Z3&amp;"!"&amp;C$3&amp;":"&amp;C$3),INDIRECT($Z3&amp;"!C:C"),$A$4,INDIRECT($Z3&amp;"!D:D"),$B$4))</f>
        <v>0.15999999999999998</v>
      </c>
      <c r="AA4" s="25">
        <f ca="1">AVERAGE(D4:Z4)</f>
        <v>0.16622020279446018</v>
      </c>
    </row>
    <row r="5" spans="1:27">
      <c r="A5" t="s">
        <v>58</v>
      </c>
      <c r="B5" s="35" t="s">
        <v>59</v>
      </c>
      <c r="C5" s="32"/>
      <c r="D5" s="30">
        <f ca="1">IF(SUMIFS(INDIRECT($D3&amp;"!"&amp;C$3&amp;":"&amp;C$3),INDIRECT($D3&amp;"!C:C"),$A$5,INDIRECT($D3&amp;"!D:D"),$B$5)=0,"",SUMIFS(INDIRECT($D3&amp;"!"&amp;C$3&amp;":"&amp;C$3),INDIRECT($D3&amp;"!C:C"),$A$5,INDIRECT($D3&amp;"!D:D"),$B$5))</f>
        <v>3.8801906058543181E-2</v>
      </c>
      <c r="E5" s="15">
        <f ca="1">IF(SUMIFS(INDIRECT($E3&amp;"!"&amp;C$3&amp;":"&amp;C$3),INDIRECT($E3&amp;"!C:C"),$A$5,INDIRECT($E3&amp;"!D:D"),$B$5)=0,"",SUMIFS(INDIRECT($E3&amp;"!"&amp;C$3&amp;":"&amp;C$3),INDIRECT($E3&amp;"!C:C"),$A$5,INDIRECT($E3&amp;"!D:D"),$B$5))</f>
        <v>5.0724637681159472E-2</v>
      </c>
      <c r="F5" s="15" t="str">
        <f ca="1">IF(SUMIFS(INDIRECT($F3&amp;"!"&amp;C$3&amp;":"&amp;C$3),INDIRECT($F3&amp;"!C:C"),$A$5,INDIRECT($F3&amp;"!D:D"),$B$5)=0,"",SUMIFS(INDIRECT($F3&amp;"!"&amp;C$3&amp;":"&amp;D$3),INDIRECT($F3&amp;"!C:C"),$A$5,INDIRECT($F3&amp;"!D:D"),$B$5))</f>
        <v/>
      </c>
      <c r="G5" s="15">
        <f ca="1">IF(SUMIFS(INDIRECT($G3&amp;"!"&amp;C$3&amp;":"&amp;C$3),INDIRECT($G3&amp;"!C:C"),$A$5,INDIRECT($G3&amp;"!D:D"),$B$5)=0,"",SUMIFS(INDIRECT($G3&amp;"!"&amp;C$3&amp;":"&amp;C$3),INDIRECT($G3&amp;"!C:C"),$A$5,INDIRECT($G3&amp;"!D:D"),$B$5))</f>
        <v>6.4748201438848976E-2</v>
      </c>
      <c r="H5" s="15" t="e">
        <f t="shared" ref="H5:Z5" ca="1" si="0">IF(SUMIFS(INDIRECT($D3&amp;"!"&amp;G$3&amp;":"&amp;G$3),INDIRECT($D3&amp;"!C:C"),$A$5,INDIRECT($D3&amp;"!D:D"),$B$5)=0,"",SUMIFS(INDIRECT($D3&amp;"!"&amp;G$3&amp;":"&amp;G$3),INDIRECT($D3&amp;"!C:C"),$A$5,INDIRECT($D3&amp;"!D:D"),$B$5))</f>
        <v>#REF!</v>
      </c>
      <c r="I5" s="15" t="e">
        <f t="shared" ca="1" si="0"/>
        <v>#REF!</v>
      </c>
      <c r="J5" s="15" t="e">
        <f t="shared" ca="1" si="0"/>
        <v>#REF!</v>
      </c>
      <c r="K5" s="15" t="e">
        <f t="shared" ca="1" si="0"/>
        <v>#REF!</v>
      </c>
      <c r="L5" s="15" t="e">
        <f t="shared" ca="1" si="0"/>
        <v>#REF!</v>
      </c>
      <c r="M5" s="15" t="e">
        <f t="shared" ca="1" si="0"/>
        <v>#REF!</v>
      </c>
      <c r="N5" s="15" t="e">
        <f t="shared" ca="1" si="0"/>
        <v>#REF!</v>
      </c>
      <c r="O5" s="15" t="e">
        <f t="shared" ca="1" si="0"/>
        <v>#REF!</v>
      </c>
      <c r="P5" s="15" t="e">
        <f t="shared" ca="1" si="0"/>
        <v>#REF!</v>
      </c>
      <c r="Q5" s="15" t="e">
        <f t="shared" ca="1" si="0"/>
        <v>#REF!</v>
      </c>
      <c r="R5" s="15" t="e">
        <f t="shared" ca="1" si="0"/>
        <v>#REF!</v>
      </c>
      <c r="S5" s="15" t="e">
        <f t="shared" ca="1" si="0"/>
        <v>#REF!</v>
      </c>
      <c r="T5" s="15" t="e">
        <f t="shared" ca="1" si="0"/>
        <v>#REF!</v>
      </c>
      <c r="U5" s="15" t="e">
        <f t="shared" ca="1" si="0"/>
        <v>#REF!</v>
      </c>
      <c r="V5" s="15" t="e">
        <f t="shared" ca="1" si="0"/>
        <v>#REF!</v>
      </c>
      <c r="W5" s="15" t="e">
        <f t="shared" ca="1" si="0"/>
        <v>#REF!</v>
      </c>
      <c r="X5" s="15" t="e">
        <f t="shared" ca="1" si="0"/>
        <v>#REF!</v>
      </c>
      <c r="Y5" s="15" t="e">
        <f t="shared" ca="1" si="0"/>
        <v>#REF!</v>
      </c>
      <c r="Z5" s="15" t="e">
        <f t="shared" ca="1" si="0"/>
        <v>#REF!</v>
      </c>
      <c r="AA5" s="23"/>
    </row>
    <row r="20" spans="10:11" ht="15.75" thickBot="1">
      <c r="J20" s="14" t="s">
        <v>308</v>
      </c>
      <c r="K20" s="14" t="s">
        <v>307</v>
      </c>
    </row>
    <row r="21" spans="10:11" ht="30.75" thickBot="1">
      <c r="J21" s="19">
        <v>2</v>
      </c>
      <c r="K21" s="18" t="s">
        <v>13</v>
      </c>
    </row>
    <row r="22" spans="10:11">
      <c r="J22" s="16">
        <f ca="1">IF(SUMIFS(INDIRECT($D3&amp;"!"&amp;J$20&amp;":"&amp;J$20),INDIRECT($D3&amp;"!C:C"),$A$4,INDIRECT($D3&amp;"!D:D"),$B$4)=0,"",SUMIFS(INDIRECT($D3&amp;"!"&amp;J$20&amp;":"&amp;J$20),INDIRECT($D3&amp;"!C:C"),$A$4,INDIRECT($D3&amp;"!D:D"),$B$4))</f>
        <v>-0.37438423645320196</v>
      </c>
      <c r="K22" s="20">
        <f ca="1">IF(SUMIFS(INDIRECT($D3&amp;"!"&amp;K$20&amp;":"&amp;K$20),INDIRECT($D3&amp;"!C:C"),$A$4,INDIRECT($D3&amp;"!D:D"),$B$4)=0,"",SUMIFS(INDIRECT($D3&amp;"!"&amp;K$20&amp;":"&amp;K$20),INDIRECT($D3&amp;"!C:C"),$A$4,INDIRECT($D3&amp;"!D:D"),$B$4))</f>
        <v>-0.37438423645320196</v>
      </c>
    </row>
    <row r="23" spans="10:11">
      <c r="J23" s="15">
        <f ca="1">IF(SUMIFS(INDIRECT($E3&amp;"!"&amp;J$20&amp;":"&amp;J$20),INDIRECT($E3&amp;"!C:C"),$A$4,INDIRECT($E3&amp;"!D:D"),$B$4)=0,"",SUMIFS(INDIRECT($E3&amp;"!"&amp;J$20&amp;":"&amp;J$20),INDIRECT($E3&amp;"!C:C"),$A$4,INDIRECT($E3&amp;"!D:D"),$B$4))</f>
        <v>-0.32631578947368417</v>
      </c>
      <c r="K23" s="21">
        <f ca="1">IF(SUMIFS(INDIRECT($E3&amp;"!"&amp;K$20&amp;":"&amp;K$20),INDIRECT($E3&amp;"!C:C"),$A$4,INDIRECT($E3&amp;"!D:D"),$B$4)=0,"",SUMIFS(INDIRECT($E3&amp;"!"&amp;K$20&amp;":"&amp;K$20),INDIRECT($E3&amp;"!C:C"),$A$4,INDIRECT($E3&amp;"!D:D"),$B$4))</f>
        <v>-0.32631578947368417</v>
      </c>
    </row>
    <row r="24" spans="10:11">
      <c r="J24" s="15">
        <f ca="1">IF(SUMIFS(INDIRECT($F3&amp;"!"&amp;J$20&amp;":"&amp;J$20),INDIRECT($F3&amp;"!C:C"),$A$4,INDIRECT($F3&amp;"!D:D"),$B$4)=0,"",SUMIFS(INDIRECT($F3&amp;"!"&amp;J$20&amp;":"&amp;J$20),INDIRECT($F3&amp;"!C:C"),$A$4,INDIRECT($F3&amp;"!D:D"),$B$4))</f>
        <v>-0.40909090909090912</v>
      </c>
      <c r="K24" s="21">
        <f ca="1">IF(SUMIFS(INDIRECT($F3&amp;"!"&amp;K$20&amp;":"&amp;K$20),INDIRECT($F3&amp;"!C:C"),$A$4,INDIRECT($F3&amp;"!D:D"),$B$4)=0,"",SUMIFS(INDIRECT($F3&amp;"!"&amp;K$20&amp;":"&amp;K$20),INDIRECT($F3&amp;"!C:C"),$A$4,INDIRECT($F3&amp;"!D:D"),$B$4))</f>
        <v>-0.40909090909090912</v>
      </c>
    </row>
    <row r="25" spans="10:11">
      <c r="J25" s="15">
        <f ca="1">IF(SUMIFS(INDIRECT($G3&amp;"!"&amp;J$20&amp;":"&amp;J$20),INDIRECT($G3&amp;"!C:C"),$A$4,INDIRECT($G3&amp;"!D:D"),$B$4)=0,"",SUMIFS(INDIRECT($G3&amp;"!"&amp;J$20&amp;":"&amp;J$20),INDIRECT($G3&amp;"!C:C"),$A$4,INDIRECT($G3&amp;"!D:D"),$B$4))</f>
        <v>-0.44203581526861452</v>
      </c>
      <c r="K25" s="21">
        <f ca="1">IF(SUMIFS(INDIRECT($G3&amp;"!"&amp;K$20&amp;":"&amp;K$20),INDIRECT($G3&amp;"!C:C"),$A$4,INDIRECT($G3&amp;"!D:D"),$B$4)=0,"",SUMIFS(INDIRECT($G3&amp;"!"&amp;K$20&amp;":"&amp;K$20),INDIRECT($G3&amp;"!C:C"),$A$4,INDIRECT($G3&amp;"!D:D"),$B$4))</f>
        <v>-0.44203581526861452</v>
      </c>
    </row>
    <row r="26" spans="10:11">
      <c r="J26" s="15">
        <f ca="1">IF(SUMIFS(INDIRECT($H3&amp;"!"&amp;J$20&amp;":"&amp;J$20),INDIRECT($H3&amp;"!C:C"),$A$4,INDIRECT($H3&amp;"!D:D"),$B$4)=0,"",SUMIFS(INDIRECT($H3&amp;"!"&amp;J$20&amp;":"&amp;J$20),INDIRECT($H3&amp;"!C:C"),$A$4,INDIRECT($H3&amp;"!D:D"),$B$4))</f>
        <v>-0.40909090909090912</v>
      </c>
      <c r="K26" s="21">
        <f ca="1">IF(SUMIFS(INDIRECT($H3&amp;"!"&amp;K$20&amp;":"&amp;K$20),INDIRECT($H3&amp;"!C:C"),$A$4,INDIRECT($H3&amp;"!D:D"),$B$4)=0,"",SUMIFS(INDIRECT($H3&amp;"!"&amp;K$20&amp;":"&amp;K$20),INDIRECT($H3&amp;"!C:C"),$A$4,INDIRECT($H3&amp;"!D:D"),$B$4))</f>
        <v>-0.40909090909090912</v>
      </c>
    </row>
    <row r="27" spans="10:11">
      <c r="J27" s="15" t="str">
        <f ca="1">IF(SUMIFS(INDIRECT($I3&amp;"!"&amp;J$20&amp;":"&amp;J$20),INDIRECT($I3&amp;"!C:C"),$A$4,INDIRECT($I3&amp;"!D:D"),$B$4)=0,"",SUMIFS(INDIRECT($I3&amp;"!"&amp;J$20&amp;":"&amp;J$20),INDIRECT($I3&amp;"!C:C"),$A$4,INDIRECT($I3&amp;"!D:D"),$B$4))</f>
        <v/>
      </c>
      <c r="K27" s="21" t="str">
        <f ca="1">IF(SUMIFS(INDIRECT($I3&amp;"!"&amp;K$20&amp;":"&amp;K$20),INDIRECT($I3&amp;"!C:C"),$A$4,INDIRECT($I3&amp;"!D:D"),$B$4)=0,"",SUMIFS(INDIRECT($I3&amp;"!"&amp;K$20&amp;":"&amp;K$20),INDIRECT($I3&amp;"!C:C"),$A$4,INDIRECT($I3&amp;"!D:D"),$B$4))</f>
        <v/>
      </c>
    </row>
    <row r="28" spans="10:11">
      <c r="J28" s="15">
        <f ca="1">IF(SUMIFS(INDIRECT($J3&amp;"!"&amp;J$20&amp;":"&amp;J$20),INDIRECT($J3&amp;"!C:C"),$A$4,INDIRECT($J3&amp;"!D:D"),$B$4)=0,"",SUMIFS(INDIRECT($J3&amp;"!"&amp;J$20&amp;":"&amp;J$20),INDIRECT($J3&amp;"!C:C"),$A$4,INDIRECT($J3&amp;"!D:D"),$B$4))</f>
        <v>-0.22234042553191496</v>
      </c>
      <c r="K28" s="21">
        <f ca="1">IF(SUMIFS(INDIRECT($J3&amp;"!"&amp;K$20&amp;":"&amp;K$20),INDIRECT($J3&amp;"!C:C"),$A$4,INDIRECT($J3&amp;"!D:D"),$B$4)=0,"",SUMIFS(INDIRECT($J3&amp;"!"&amp;K$20&amp;":"&amp;K$20),INDIRECT($J3&amp;"!C:C"),$A$4,INDIRECT($J3&amp;"!D:D"),$B$4))</f>
        <v>-0.22234042553191496</v>
      </c>
    </row>
    <row r="29" spans="10:11">
      <c r="J29" s="15">
        <f ca="1">IF(SUMIFS(INDIRECT($K3&amp;"!"&amp;J$20&amp;":"&amp;J$20),INDIRECT($K3&amp;"!C:C"),$A$4,INDIRECT($K3&amp;"!D:D"),$B$4)=0,"",SUMIFS(INDIRECT($K3&amp;"!"&amp;J$20&amp;":"&amp;J$20),INDIRECT($K3&amp;"!C:C"),$A$4,INDIRECT($K3&amp;"!D:D"),$B$4))</f>
        <v>-0.29696969696969699</v>
      </c>
      <c r="K29" s="21">
        <f ca="1">IF(SUMIFS(INDIRECT($K3&amp;"!"&amp;K$20&amp;":"&amp;K$20),INDIRECT($K3&amp;"!C:C"),$A$4,INDIRECT($K3&amp;"!D:D"),$B$4)=0,"",SUMIFS(INDIRECT($K3&amp;"!"&amp;K$20&amp;":"&amp;K$20),INDIRECT($K3&amp;"!C:C"),$A$4,INDIRECT($K3&amp;"!D:D"),$B$4))</f>
        <v>-0.29696969696969699</v>
      </c>
    </row>
    <row r="30" spans="10:11">
      <c r="J30" s="15">
        <f ca="1">IF(SUMIFS(INDIRECT($L3&amp;"!"&amp;J$20&amp;":"&amp;J$20),INDIRECT($L3&amp;"!C:C"),$A$4,INDIRECT($L3&amp;"!D:D"),$B$4)=0,"",SUMIFS(INDIRECT($L3&amp;"!"&amp;J$20&amp;":"&amp;J$20),INDIRECT($L3&amp;"!C:C"),$A$4,INDIRECT($L3&amp;"!D:D"),$B$4))</f>
        <v>-0.5</v>
      </c>
      <c r="K30" s="21">
        <f ca="1">IF(SUMIFS(INDIRECT($L3&amp;"!"&amp;K$20&amp;":"&amp;K$20),INDIRECT($L3&amp;"!C:C"),$A$4,INDIRECT($L3&amp;"!D:D"),$B$4)=0,"",SUMIFS(INDIRECT($L3&amp;"!"&amp;K$20&amp;":"&amp;K$20),INDIRECT($L3&amp;"!C:C"),$A$4,INDIRECT($L3&amp;"!D:D"),$B$4))</f>
        <v>-0.5</v>
      </c>
    </row>
    <row r="31" spans="10:11">
      <c r="J31" s="15">
        <f ca="1">IF(SUMIFS(INDIRECT($M3&amp;"!"&amp;J$20&amp;":"&amp;J$20),INDIRECT($M3&amp;"!C:C"),$A$4,INDIRECT($M3&amp;"!D:D"),$B$4)=0,"",SUMIFS(INDIRECT($M3&amp;"!"&amp;J$20&amp;":"&amp;J$20),INDIRECT($M3&amp;"!C:C"),$A$4,INDIRECT($M3&amp;"!D:D"),$B$4))</f>
        <v>-0.47826086956521741</v>
      </c>
      <c r="K31" s="21">
        <f ca="1">IF(SUMIFS(INDIRECT($M3&amp;"!"&amp;K$20&amp;":"&amp;K$20),INDIRECT($M3&amp;"!C:C"),$A$4,INDIRECT($M3&amp;"!D:D"),$B$4)=0,"",SUMIFS(INDIRECT($M3&amp;"!"&amp;K$20&amp;":"&amp;K$20),INDIRECT($M3&amp;"!C:C"),$A$4,INDIRECT($M3&amp;"!D:D"),$B$4))</f>
        <v>-0.47826086956521741</v>
      </c>
    </row>
    <row r="32" spans="10:11">
      <c r="J32" s="15">
        <f ca="1">IF(SUMIFS(INDIRECT($N3&amp;"!"&amp;J$20&amp;":"&amp;J$20),INDIRECT($N3&amp;"!C:C"),$A$4,INDIRECT($N3&amp;"!D:D"),$B$4)=0,"",SUMIFS(INDIRECT($N3&amp;"!"&amp;J$20&amp;":"&amp;J$20),INDIRECT($N3&amp;"!C:C"),$A$4,INDIRECT($N3&amp;"!D:D"),$B$4))</f>
        <v>-0.55000000000000004</v>
      </c>
      <c r="K32" s="21">
        <f ca="1">IF(SUMIFS(INDIRECT($N3&amp;"!"&amp;K$20&amp;":"&amp;K$20),INDIRECT($N3&amp;"!C:C"),$A$4,INDIRECT($N3&amp;"!D:D"),$B$4)=0,"",SUMIFS(INDIRECT($N3&amp;"!"&amp;K$20&amp;":"&amp;K$20),INDIRECT($N3&amp;"!C:C"),$A$4,INDIRECT($N3&amp;"!D:D"),$B$4))</f>
        <v>-0.55000000000000004</v>
      </c>
    </row>
    <row r="33" spans="10:11">
      <c r="J33" s="15">
        <f ca="1">IF(SUMIFS(INDIRECT($O3&amp;"!"&amp;J$20&amp;":"&amp;J$20),INDIRECT($O3&amp;"!C:C"),$A$4,INDIRECT($O3&amp;"!D:D"),$B$4)=0,"",SUMIFS(INDIRECT($O3&amp;"!"&amp;J$20&amp;":"&amp;J$20),INDIRECT($O3&amp;"!C:C"),$A$4,INDIRECT($O3&amp;"!D:D"),$B$4))</f>
        <v>-0.40909090909090912</v>
      </c>
      <c r="K33" s="21">
        <f ca="1">IF(SUMIFS(INDIRECT($O3&amp;"!"&amp;K$20&amp;":"&amp;K$20),INDIRECT($O3&amp;"!C:C"),$A$4,INDIRECT($O3&amp;"!D:D"),$B$4)=0,"",SUMIFS(INDIRECT($O3&amp;"!"&amp;K$20&amp;":"&amp;K$20),INDIRECT($O3&amp;"!C:C"),$A$4,INDIRECT($O3&amp;"!D:D"),$B$4))</f>
        <v>-0.40909090909090912</v>
      </c>
    </row>
    <row r="34" spans="10:11">
      <c r="J34" s="15" t="str">
        <f ca="1">IF(SUMIFS(INDIRECT($P3&amp;"!"&amp;J$20&amp;":"&amp;J$20),INDIRECT($P3&amp;"!C:C"),$A$4,INDIRECT($P3&amp;"!D:D"),$B$4)=0,"",SUMIFS(INDIRECT($P3&amp;"!"&amp;J$20&amp;":"&amp;J$20),INDIRECT($P3&amp;"!C:C"),$A$4,INDIRECT($P3&amp;"!D:D"),$B$4))</f>
        <v/>
      </c>
      <c r="K34" s="21" t="str">
        <f ca="1">IF(SUMIFS(INDIRECT($P3&amp;"!"&amp;K$20&amp;":"&amp;K$20),INDIRECT($P3&amp;"!C:C"),$A$4,INDIRECT($P3&amp;"!D:D"),$B$4)=0,"",SUMIFS(INDIRECT($P3&amp;"!"&amp;K$20&amp;":"&amp;K$20),INDIRECT($P3&amp;"!C:C"),$A$4,INDIRECT($P3&amp;"!D:D"),$B$4))</f>
        <v/>
      </c>
    </row>
    <row r="35" spans="10:11">
      <c r="J35" s="15" t="str">
        <f ca="1">IF(SUMIFS(INDIRECT($Q3&amp;"!"&amp;J$20&amp;":"&amp;J$20),INDIRECT($Q3&amp;"!C:C"),$A$4,INDIRECT($Q3&amp;"!D:D"),$B$4)=0,"",SUMIFS(INDIRECT($Q3&amp;"!"&amp;J$20&amp;":"&amp;J$20),INDIRECT($Q3&amp;"!C:C"),$A$4,INDIRECT($Q3&amp;"!D:D"),$B$4))</f>
        <v/>
      </c>
      <c r="K35" s="21" t="str">
        <f ca="1">IF(SUMIFS(INDIRECT($Q3&amp;"!"&amp;K$20&amp;":"&amp;K$20),INDIRECT($Q3&amp;"!C:C"),$A$4,INDIRECT($Q3&amp;"!D:D"),$B$4)=0,"",SUMIFS(INDIRECT($Q3&amp;"!"&amp;K$20&amp;":"&amp;K$20),INDIRECT($Q3&amp;"!C:C"),$A$4,INDIRECT($Q3&amp;"!D:D"),$B$4))</f>
        <v/>
      </c>
    </row>
    <row r="36" spans="10:11">
      <c r="J36" s="15" t="str">
        <f ca="1">IF(SUMIFS(INDIRECT($R3&amp;"!"&amp;J$20&amp;":"&amp;J$20),INDIRECT($R3&amp;"!C:C"),$A$4,INDIRECT($R3&amp;"!D:D"),$B$4)=0,"",SUMIFS(INDIRECT($R3&amp;"!"&amp;J$20&amp;":"&amp;J$20),INDIRECT($R3&amp;"!C:C"),$A$4,INDIRECT($R3&amp;"!D:D"),$B$4))</f>
        <v/>
      </c>
      <c r="K36" s="21" t="str">
        <f ca="1">IF(SUMIFS(INDIRECT($R3&amp;"!"&amp;K$20&amp;":"&amp;K$20),INDIRECT($R3&amp;"!C:C"),$A$4,INDIRECT($R3&amp;"!D:D"),$B$4)=0,"",SUMIFS(INDIRECT($R3&amp;"!"&amp;K$20&amp;":"&amp;K$20),INDIRECT($R3&amp;"!C:C"),$A$4,INDIRECT($R3&amp;"!D:D"),$B$4))</f>
        <v/>
      </c>
    </row>
    <row r="37" spans="10:11">
      <c r="J37" s="15">
        <f ca="1">IF(SUMIFS(INDIRECT($S3&amp;"!"&amp;J$20&amp;":"&amp;J$20),INDIRECT($S3&amp;"!C:C"),$A$4,INDIRECT($S3&amp;"!D:D"),$B$4)=0,"",SUMIFS(INDIRECT($S3&amp;"!"&amp;J$20&amp;":"&amp;J$20),INDIRECT($S3&amp;"!C:C"),$A$4,INDIRECT($S3&amp;"!D:D"),$B$4))</f>
        <v>-0.47391304347826091</v>
      </c>
      <c r="K37" s="21">
        <f ca="1">IF(SUMIFS(INDIRECT($S3&amp;"!"&amp;K$20&amp;":"&amp;K$20),INDIRECT($S3&amp;"!C:C"),$A$4,INDIRECT($S3&amp;"!D:D"),$B$4)=0,"",SUMIFS(INDIRECT($S3&amp;"!"&amp;K$20&amp;":"&amp;K$20),INDIRECT($S3&amp;"!C:C"),$A$4,INDIRECT($S3&amp;"!D:D"),$B$4))</f>
        <v>-0.47391304347826091</v>
      </c>
    </row>
    <row r="38" spans="10:11">
      <c r="J38" s="15">
        <f ca="1">IF(SUMIFS(INDIRECT($T3&amp;"!"&amp;J$20&amp;":"&amp;J$20),INDIRECT($T3&amp;"!C:C"),$A$4,INDIRECT($T3&amp;"!D:D"),$B$4)=0,"",SUMIFS(INDIRECT($T3&amp;"!"&amp;J$20&amp;":"&amp;J$20),INDIRECT($T3&amp;"!C:C"),$A$4,INDIRECT($T3&amp;"!D:D"),$B$4))</f>
        <v>-0.34417628541448053</v>
      </c>
      <c r="K38" s="21">
        <f ca="1">IF(SUMIFS(INDIRECT($T3&amp;"!"&amp;K$20&amp;":"&amp;K$20),INDIRECT($T3&amp;"!C:C"),$A$4,INDIRECT($T3&amp;"!D:D"),$B$4)=0,"",SUMIFS(INDIRECT($T3&amp;"!"&amp;K$20&amp;":"&amp;K$20),INDIRECT($T3&amp;"!C:C"),$A$4,INDIRECT($T3&amp;"!D:D"),$B$4))</f>
        <v>-0.34417628541448053</v>
      </c>
    </row>
    <row r="39" spans="10:11">
      <c r="J39" s="15">
        <f ca="1">IF(SUMIFS(INDIRECT($U3&amp;"!"&amp;J$20&amp;":"&amp;J$20),INDIRECT($U3&amp;"!C:C"),$A$4,INDIRECT($U3&amp;"!D:D"),$B$4)=0,"",SUMIFS(INDIRECT($U3&amp;"!"&amp;J$20&amp;":"&amp;J$20),INDIRECT($U3&amp;"!C:C"),$A$4,INDIRECT($U3&amp;"!D:D"),$B$4))</f>
        <v>-0.375</v>
      </c>
      <c r="K39" s="21">
        <f ca="1">IF(SUMIFS(INDIRECT($U3&amp;"!"&amp;K$20&amp;":"&amp;K$20),INDIRECT($U3&amp;"!C:C"),$A$4,INDIRECT($U3&amp;"!D:D"),$B$4)=0,"",SUMIFS(INDIRECT($U3&amp;"!"&amp;K$20&amp;":"&amp;K$20),INDIRECT($U3&amp;"!C:C"),$A$4,INDIRECT($U3&amp;"!D:D"),$B$4))</f>
        <v>-0.375</v>
      </c>
    </row>
    <row r="40" spans="10:11">
      <c r="J40" s="15" t="str">
        <f ca="1">IF(SUMIFS(INDIRECT($V3&amp;"!"&amp;J$20&amp;":"&amp;J$20),INDIRECT($V3&amp;"!C:C"),$A$4,INDIRECT($V3&amp;"!D:D"),$B$4)=0,"",SUMIFS(INDIRECT($V3&amp;"!"&amp;J$20&amp;":"&amp;J$20),INDIRECT($V3&amp;"!C:C"),$A$4,INDIRECT($V3&amp;"!D:D"),$B$4))</f>
        <v/>
      </c>
      <c r="K40" s="21" t="str">
        <f ca="1">IF(SUMIFS(INDIRECT($V3&amp;"!"&amp;K$20&amp;":"&amp;K$20),INDIRECT($V3&amp;"!C:C"),$A$4,INDIRECT($V3&amp;"!D:D"),$B$4)=0,"",SUMIFS(INDIRECT($V3&amp;"!"&amp;K$20&amp;":"&amp;K$20),INDIRECT($V3&amp;"!C:C"),$A$4,INDIRECT($V3&amp;"!D:D"),$B$4))</f>
        <v/>
      </c>
    </row>
    <row r="41" spans="10:11">
      <c r="J41" s="15">
        <f ca="1">IF(SUMIFS(INDIRECT($W3&amp;"!"&amp;J$20&amp;":"&amp;J$20),INDIRECT($W3&amp;"!C:C"),$A$4,INDIRECT($W3&amp;"!D:D"),$B$4)=0,"",SUMIFS(INDIRECT($W3&amp;"!"&amp;J$20&amp;":"&amp;J$20),INDIRECT($W3&amp;"!C:C"),$A$4,INDIRECT($W3&amp;"!D:D"),$B$4))</f>
        <v>-0.32631578947368417</v>
      </c>
      <c r="K41" s="21">
        <f ca="1">IF(SUMIFS(INDIRECT($W3&amp;"!"&amp;K$20&amp;":"&amp;K$20),INDIRECT($W3&amp;"!C:C"),$A$4,INDIRECT($W3&amp;"!D:D"),$B$4)=0,"",SUMIFS(INDIRECT($W3&amp;"!"&amp;K$20&amp;":"&amp;K$20),INDIRECT($W3&amp;"!C:C"),$A$4,INDIRECT($W3&amp;"!D:D"),$B$4))</f>
        <v>-0.32631578947368417</v>
      </c>
    </row>
    <row r="42" spans="10:11">
      <c r="J42" s="15">
        <f ca="1">IF(SUMIFS(INDIRECT($X3&amp;"!"&amp;J$20&amp;":"&amp;J$20),INDIRECT($X3&amp;"!C:C"),$A$4,INDIRECT($X3&amp;"!D:D"),$B$4)=0,"",SUMIFS(INDIRECT($X3&amp;"!"&amp;J$20&amp;":"&amp;J$20),INDIRECT($X3&amp;"!C:C"),$A$4,INDIRECT($X3&amp;"!D:D"),$B$4))</f>
        <v>-0.36363636363636365</v>
      </c>
      <c r="K42" s="21">
        <f ca="1">IF(SUMIFS(INDIRECT($X3&amp;"!"&amp;K$20&amp;":"&amp;K$20),INDIRECT($X3&amp;"!C:C"),$A$4,INDIRECT($X3&amp;"!D:D"),$B$4)=0,"",SUMIFS(INDIRECT($X3&amp;"!"&amp;K$20&amp;":"&amp;K$20),INDIRECT($X3&amp;"!C:C"),$A$4,INDIRECT($X3&amp;"!D:D"),$B$4))</f>
        <v>-0.36363636363636365</v>
      </c>
    </row>
    <row r="43" spans="10:11">
      <c r="J43" s="15">
        <f ca="1">IF(SUMIFS(INDIRECT($Y3&amp;"!"&amp;J$20&amp;":"&amp;J$20),INDIRECT($Y3&amp;"!C:C"),$A$4,INDIRECT($Y3&amp;"!D:D"),$B$4)=0,"",SUMIFS(INDIRECT($Y3&amp;"!"&amp;J$20&amp;":"&amp;J$20),INDIRECT($Y3&amp;"!C:C"),$A$4,INDIRECT($Y3&amp;"!D:D"),$B$4))</f>
        <v>-0.39200000000000002</v>
      </c>
      <c r="K43" s="21">
        <f ca="1">IF(SUMIFS(INDIRECT($Y3&amp;"!"&amp;K$20&amp;":"&amp;K$20),INDIRECT($Y3&amp;"!C:C"),$A$4,INDIRECT($Y3&amp;"!D:D"),$B$4)=0,"",SUMIFS(INDIRECT($Y3&amp;"!"&amp;K$20&amp;":"&amp;K$20),INDIRECT($Y3&amp;"!C:C"),$A$4,INDIRECT($Y3&amp;"!D:D"),$B$4))</f>
        <v>-0.39200000000000002</v>
      </c>
    </row>
    <row r="44" spans="10:11" ht="15.75" thickBot="1">
      <c r="J44" s="17">
        <f ca="1">IF(SUMIFS(INDIRECT($Z3&amp;"!"&amp;J$20&amp;":"&amp;J$20),INDIRECT($Z3&amp;"!C:C"),$A$4,INDIRECT($Z3&amp;"!D:D"),$B$4)=0,"",SUMIFS(INDIRECT($Z3&amp;"!"&amp;J$20&amp;":"&amp;J$20),INDIRECT($Z3&amp;"!C:C"),$A$4,INDIRECT($Z3&amp;"!D:D"),$B$4))</f>
        <v>-0.43902439024390244</v>
      </c>
      <c r="K44" s="22">
        <f ca="1">IF(SUMIFS(INDIRECT($Z3&amp;"!"&amp;K$20&amp;":"&amp;K$20),INDIRECT($Z3&amp;"!C:C"),$A$4,INDIRECT($Z3&amp;"!D:D"),$B$4)=0,"",SUMIFS(INDIRECT($Z3&amp;"!"&amp;K$20&amp;":"&amp;K$20),INDIRECT($Z3&amp;"!C:C"),$A$4,INDIRECT($Z3&amp;"!D:D"),$B$4))</f>
        <v>-0.43902439024390244</v>
      </c>
    </row>
  </sheetData>
  <mergeCells count="1">
    <mergeCell ref="A2:B2"/>
  </mergeCells>
  <conditionalFormatting sqref="K21">
    <cfRule type="cellIs" dxfId="5" priority="19" operator="between">
      <formula>-0.1</formula>
      <formula>-7.99</formula>
    </cfRule>
    <cfRule type="cellIs" dxfId="4" priority="20" operator="between">
      <formula>-8</formula>
      <formula>-14.9</formula>
    </cfRule>
    <cfRule type="cellIs" dxfId="3" priority="21" operator="between">
      <formula>-15</formula>
      <formula>-99</formula>
    </cfRule>
  </conditionalFormatting>
  <conditionalFormatting sqref="K21:K44">
    <cfRule type="cellIs" dxfId="2" priority="16" operator="between">
      <formula>-0.001</formula>
      <formula>-0.0799</formula>
    </cfRule>
    <cfRule type="cellIs" dxfId="1" priority="17" operator="between">
      <formula>-0.08</formula>
      <formula>-0.1499</formula>
    </cfRule>
    <cfRule type="cellIs" dxfId="0" priority="18" operator="between">
      <formula>-0.08</formula>
      <formula>-1</formula>
    </cfRule>
  </conditionalFormatting>
  <pageMargins left="0.7" right="0.7" top="0.75" bottom="0.75" header="0.3" footer="0.3"/>
  <ignoredErrors>
    <ignoredError sqref="E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47"/>
  <sheetViews>
    <sheetView topLeftCell="B1" workbookViewId="0">
      <selection activeCell="C20" sqref="C20:D20"/>
    </sheetView>
  </sheetViews>
  <sheetFormatPr baseColWidth="10" defaultRowHeight="14.45" customHeight="1"/>
  <cols>
    <col min="1" max="1" width="10.7109375" bestFit="1" customWidth="1"/>
    <col min="2" max="2" width="6.42578125" style="10" bestFit="1" customWidth="1"/>
    <col min="3" max="3" width="29.140625" bestFit="1" customWidth="1"/>
    <col min="4" max="4" width="27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5" width="6.7109375" style="12" bestFit="1" customWidth="1"/>
    <col min="16" max="18" width="7.85546875" style="13" bestFit="1" customWidth="1"/>
    <col min="19" max="19" width="9.28515625" style="13" bestFit="1" customWidth="1"/>
  </cols>
  <sheetData>
    <row r="1" spans="1:19" s="1" customFormat="1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6">
        <v>1</v>
      </c>
      <c r="M1" s="6" t="s">
        <v>11</v>
      </c>
      <c r="N1" s="6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 ht="14.45" customHeight="1">
      <c r="A2" s="9">
        <v>43214</v>
      </c>
      <c r="B2" s="10">
        <v>0.78125</v>
      </c>
      <c r="C2" t="s">
        <v>14</v>
      </c>
      <c r="D2" t="s">
        <v>15</v>
      </c>
      <c r="E2" t="s">
        <v>16</v>
      </c>
      <c r="F2" s="11">
        <v>1.2889999999999999</v>
      </c>
      <c r="G2" s="11">
        <v>5.64</v>
      </c>
      <c r="H2" s="11">
        <v>12.18</v>
      </c>
      <c r="I2" s="11">
        <v>1.4690000000000001</v>
      </c>
      <c r="J2" s="11">
        <v>4.46</v>
      </c>
      <c r="K2" s="11">
        <v>7.62</v>
      </c>
      <c r="L2" s="12">
        <v>62.28</v>
      </c>
      <c r="M2" s="12">
        <v>-25.43</v>
      </c>
      <c r="N2" s="12">
        <v>-40.79</v>
      </c>
      <c r="O2" s="12">
        <f t="shared" ref="O2:O47" si="0">MIN(L2:N2)</f>
        <v>-40.79</v>
      </c>
      <c r="P2" s="13">
        <f t="shared" ref="P2:R26" si="1">(I2-F2)/F2</f>
        <v>0.13964313421256802</v>
      </c>
      <c r="Q2" s="13">
        <f t="shared" si="1"/>
        <v>-0.20921985815602834</v>
      </c>
      <c r="R2" s="13">
        <f t="shared" si="1"/>
        <v>-0.37438423645320196</v>
      </c>
      <c r="S2" s="13">
        <f t="shared" ref="S2:S47" si="2">MIN(P2:R2)</f>
        <v>-0.37438423645320196</v>
      </c>
    </row>
    <row r="3" spans="1:19" ht="14.45" customHeight="1">
      <c r="A3" s="9">
        <v>43214</v>
      </c>
      <c r="B3" s="10">
        <v>0.6875</v>
      </c>
      <c r="C3" t="s">
        <v>17</v>
      </c>
      <c r="D3" t="s">
        <v>18</v>
      </c>
      <c r="E3" t="s">
        <v>19</v>
      </c>
      <c r="F3" s="11">
        <v>3.46</v>
      </c>
      <c r="G3" s="11">
        <v>3.49</v>
      </c>
      <c r="H3" s="11">
        <v>2.17</v>
      </c>
      <c r="I3" s="11">
        <v>2.64</v>
      </c>
      <c r="J3" s="11">
        <v>3.66</v>
      </c>
      <c r="K3" s="11">
        <v>2.59</v>
      </c>
      <c r="L3" s="12">
        <v>-33.33</v>
      </c>
      <c r="M3" s="12">
        <v>6.83</v>
      </c>
      <c r="N3" s="12">
        <v>35.9</v>
      </c>
      <c r="O3" s="12">
        <f t="shared" si="0"/>
        <v>-33.33</v>
      </c>
      <c r="P3" s="13">
        <f t="shared" si="1"/>
        <v>-0.23699421965317916</v>
      </c>
      <c r="Q3" s="13">
        <f t="shared" si="1"/>
        <v>4.8710601719197687E-2</v>
      </c>
      <c r="R3" s="13">
        <f t="shared" si="1"/>
        <v>0.19354838709677416</v>
      </c>
      <c r="S3" s="13">
        <f t="shared" si="2"/>
        <v>-0.23699421965317916</v>
      </c>
    </row>
    <row r="4" spans="1:19" ht="14.45" customHeight="1">
      <c r="A4" s="9">
        <v>43214</v>
      </c>
      <c r="B4" s="10">
        <v>0.625</v>
      </c>
      <c r="C4" t="s">
        <v>20</v>
      </c>
      <c r="D4" t="s">
        <v>21</v>
      </c>
      <c r="F4" s="11">
        <v>1.256</v>
      </c>
      <c r="G4" s="11">
        <v>5.95</v>
      </c>
      <c r="H4" s="11">
        <v>12.34</v>
      </c>
      <c r="I4" s="11">
        <v>1.1739999999999999</v>
      </c>
      <c r="J4" s="11">
        <v>7.25</v>
      </c>
      <c r="K4" s="11">
        <v>17.89</v>
      </c>
      <c r="L4" s="12">
        <v>-32.03</v>
      </c>
      <c r="M4" s="12">
        <v>26.26</v>
      </c>
      <c r="N4" s="12">
        <v>48.94</v>
      </c>
      <c r="O4" s="12">
        <f t="shared" si="0"/>
        <v>-32.03</v>
      </c>
      <c r="P4" s="13">
        <f t="shared" si="1"/>
        <v>-6.5286624203821711E-2</v>
      </c>
      <c r="Q4" s="13">
        <f t="shared" si="1"/>
        <v>0.21848739495798317</v>
      </c>
      <c r="R4" s="13">
        <f t="shared" si="1"/>
        <v>0.44975688816855758</v>
      </c>
      <c r="S4" s="13">
        <f t="shared" si="2"/>
        <v>-6.5286624203821711E-2</v>
      </c>
    </row>
    <row r="5" spans="1:19" ht="14.45" customHeight="1">
      <c r="A5" s="9">
        <v>43214</v>
      </c>
      <c r="B5" s="10">
        <v>0.75</v>
      </c>
      <c r="C5" t="s">
        <v>22</v>
      </c>
      <c r="D5" t="s">
        <v>23</v>
      </c>
      <c r="E5" t="s">
        <v>24</v>
      </c>
      <c r="F5" s="11">
        <v>2.2200000000000002</v>
      </c>
      <c r="G5" s="11">
        <v>2.79</v>
      </c>
      <c r="H5" s="11">
        <v>4.51</v>
      </c>
      <c r="I5" s="11">
        <v>2.72</v>
      </c>
      <c r="J5" s="11">
        <v>2.61</v>
      </c>
      <c r="K5" s="11">
        <v>3.46</v>
      </c>
      <c r="L5" s="12">
        <v>40.98</v>
      </c>
      <c r="M5" s="12">
        <v>-10.06</v>
      </c>
      <c r="N5" s="12">
        <v>-29.91</v>
      </c>
      <c r="O5" s="12">
        <f t="shared" si="0"/>
        <v>-29.91</v>
      </c>
      <c r="P5" s="13">
        <f t="shared" si="1"/>
        <v>0.2252252252252252</v>
      </c>
      <c r="Q5" s="13">
        <f t="shared" si="1"/>
        <v>-6.4516129032258118E-2</v>
      </c>
      <c r="R5" s="13">
        <f t="shared" si="1"/>
        <v>-0.23281596452328157</v>
      </c>
      <c r="S5" s="13">
        <f t="shared" si="2"/>
        <v>-0.23281596452328157</v>
      </c>
    </row>
    <row r="6" spans="1:19" ht="14.45" customHeight="1">
      <c r="A6" s="9">
        <v>43214</v>
      </c>
      <c r="B6" s="10">
        <v>0.70833333333333337</v>
      </c>
      <c r="C6" t="s">
        <v>25</v>
      </c>
      <c r="D6" t="s">
        <v>26</v>
      </c>
      <c r="E6" t="s">
        <v>19</v>
      </c>
      <c r="F6" s="11">
        <v>2.79</v>
      </c>
      <c r="G6" s="11">
        <v>3.42</v>
      </c>
      <c r="H6" s="11">
        <v>2.6</v>
      </c>
      <c r="I6" s="11">
        <v>2.3199999999999998</v>
      </c>
      <c r="J6" s="11">
        <v>3.72</v>
      </c>
      <c r="K6" s="11">
        <v>2.97</v>
      </c>
      <c r="L6" s="12">
        <v>-26.26</v>
      </c>
      <c r="M6" s="12">
        <v>12.4</v>
      </c>
      <c r="N6" s="12">
        <v>23.13</v>
      </c>
      <c r="O6" s="12">
        <f t="shared" si="0"/>
        <v>-26.26</v>
      </c>
      <c r="P6" s="13">
        <f t="shared" si="1"/>
        <v>-0.16845878136200723</v>
      </c>
      <c r="Q6" s="13">
        <f t="shared" si="1"/>
        <v>8.7719298245614113E-2</v>
      </c>
      <c r="R6" s="13">
        <f t="shared" si="1"/>
        <v>0.14230769230769236</v>
      </c>
      <c r="S6" s="13">
        <f t="shared" si="2"/>
        <v>-0.16845878136200723</v>
      </c>
    </row>
    <row r="7" spans="1:19" ht="14.45" customHeight="1">
      <c r="A7" s="9">
        <v>43214</v>
      </c>
      <c r="B7" s="10">
        <v>0.75</v>
      </c>
      <c r="C7" t="s">
        <v>27</v>
      </c>
      <c r="D7" t="s">
        <v>28</v>
      </c>
      <c r="E7" t="s">
        <v>24</v>
      </c>
      <c r="F7" s="11">
        <v>2.5499999999999998</v>
      </c>
      <c r="G7" s="11">
        <v>3.36</v>
      </c>
      <c r="H7" s="11">
        <v>2.95</v>
      </c>
      <c r="I7" s="11">
        <v>2.95</v>
      </c>
      <c r="J7" s="11">
        <v>3.55</v>
      </c>
      <c r="K7" s="11">
        <v>2.44</v>
      </c>
      <c r="L7" s="12">
        <v>25.81</v>
      </c>
      <c r="M7" s="12">
        <v>8.0500000000000007</v>
      </c>
      <c r="N7" s="12">
        <v>-26.15</v>
      </c>
      <c r="O7" s="12">
        <f t="shared" si="0"/>
        <v>-26.15</v>
      </c>
      <c r="P7" s="13">
        <f t="shared" si="1"/>
        <v>0.15686274509803935</v>
      </c>
      <c r="Q7" s="13">
        <f t="shared" si="1"/>
        <v>5.6547619047619034E-2</v>
      </c>
      <c r="R7" s="13">
        <f t="shared" si="1"/>
        <v>-0.17288135593220347</v>
      </c>
      <c r="S7" s="13">
        <f t="shared" si="2"/>
        <v>-0.17288135593220347</v>
      </c>
    </row>
    <row r="8" spans="1:19" ht="14.45" customHeight="1">
      <c r="A8" s="9">
        <v>43214</v>
      </c>
      <c r="B8" s="10">
        <v>0.625</v>
      </c>
      <c r="C8" t="s">
        <v>29</v>
      </c>
      <c r="D8" t="s">
        <v>30</v>
      </c>
      <c r="E8" t="s">
        <v>31</v>
      </c>
      <c r="F8" s="11">
        <v>1.7809999999999999</v>
      </c>
      <c r="G8" s="11">
        <v>3.37</v>
      </c>
      <c r="H8" s="11">
        <v>4.84</v>
      </c>
      <c r="I8" s="11">
        <v>1.869</v>
      </c>
      <c r="J8" s="11">
        <v>2.77</v>
      </c>
      <c r="K8" s="11">
        <v>5.92</v>
      </c>
      <c r="L8" s="12">
        <v>11.27</v>
      </c>
      <c r="M8" s="12">
        <v>-25.32</v>
      </c>
      <c r="N8" s="12">
        <v>28.13</v>
      </c>
      <c r="O8" s="12">
        <f t="shared" si="0"/>
        <v>-25.32</v>
      </c>
      <c r="P8" s="13">
        <f t="shared" si="1"/>
        <v>4.9410443571027557E-2</v>
      </c>
      <c r="Q8" s="13">
        <f t="shared" si="1"/>
        <v>-0.17804154302670624</v>
      </c>
      <c r="R8" s="13">
        <f t="shared" si="1"/>
        <v>0.22314049586776863</v>
      </c>
      <c r="S8" s="13">
        <f t="shared" si="2"/>
        <v>-0.17804154302670624</v>
      </c>
    </row>
    <row r="9" spans="1:19" ht="14.45" customHeight="1">
      <c r="A9" s="9">
        <v>43214</v>
      </c>
      <c r="B9" s="10">
        <v>0.72916666666666663</v>
      </c>
      <c r="C9" t="s">
        <v>32</v>
      </c>
      <c r="D9" t="s">
        <v>33</v>
      </c>
      <c r="E9" t="s">
        <v>19</v>
      </c>
      <c r="F9" s="11">
        <v>2.96</v>
      </c>
      <c r="G9" s="11">
        <v>3.71</v>
      </c>
      <c r="H9" s="11">
        <v>2.34</v>
      </c>
      <c r="I9" s="11">
        <v>2.4700000000000002</v>
      </c>
      <c r="J9" s="11">
        <v>4.16</v>
      </c>
      <c r="K9" s="11">
        <v>2.5499999999999998</v>
      </c>
      <c r="L9" s="12">
        <v>-25</v>
      </c>
      <c r="M9" s="12">
        <v>16.61</v>
      </c>
      <c r="N9" s="12">
        <v>15.67</v>
      </c>
      <c r="O9" s="12">
        <f t="shared" si="0"/>
        <v>-25</v>
      </c>
      <c r="P9" s="13">
        <f t="shared" si="1"/>
        <v>-0.16554054054054046</v>
      </c>
      <c r="Q9" s="13">
        <f t="shared" si="1"/>
        <v>0.1212938005390836</v>
      </c>
      <c r="R9" s="13">
        <f t="shared" si="1"/>
        <v>8.974358974358973E-2</v>
      </c>
      <c r="S9" s="13">
        <f t="shared" si="2"/>
        <v>-0.16554054054054046</v>
      </c>
    </row>
    <row r="10" spans="1:19" ht="14.45" customHeight="1">
      <c r="A10" s="9">
        <v>43214</v>
      </c>
      <c r="B10" s="10">
        <v>0.78125</v>
      </c>
      <c r="C10" t="s">
        <v>34</v>
      </c>
      <c r="D10" t="s">
        <v>35</v>
      </c>
      <c r="E10" t="s">
        <v>36</v>
      </c>
      <c r="F10" s="11">
        <v>2.21</v>
      </c>
      <c r="G10" s="11">
        <v>3.47</v>
      </c>
      <c r="H10" s="11">
        <v>3.46</v>
      </c>
      <c r="I10" s="11">
        <v>2.59</v>
      </c>
      <c r="J10" s="11">
        <v>3.39</v>
      </c>
      <c r="K10" s="11">
        <v>2.86</v>
      </c>
      <c r="L10" s="12">
        <v>31.4</v>
      </c>
      <c r="M10" s="12">
        <v>-3.24</v>
      </c>
      <c r="N10" s="12">
        <v>-24.39</v>
      </c>
      <c r="O10" s="12">
        <f t="shared" si="0"/>
        <v>-24.39</v>
      </c>
      <c r="P10" s="13">
        <f t="shared" si="1"/>
        <v>0.17194570135746601</v>
      </c>
      <c r="Q10" s="13">
        <f t="shared" si="1"/>
        <v>-2.3054755043227685E-2</v>
      </c>
      <c r="R10" s="13">
        <f t="shared" si="1"/>
        <v>-0.17341040462427748</v>
      </c>
      <c r="S10" s="13">
        <f t="shared" si="2"/>
        <v>-0.17341040462427748</v>
      </c>
    </row>
    <row r="11" spans="1:19" ht="14.45" customHeight="1">
      <c r="A11" s="9">
        <v>43214</v>
      </c>
      <c r="B11" s="10">
        <v>0.70833333333333337</v>
      </c>
      <c r="C11" t="s">
        <v>37</v>
      </c>
      <c r="D11" t="s">
        <v>38</v>
      </c>
      <c r="E11" t="s">
        <v>39</v>
      </c>
      <c r="F11" s="11">
        <v>1.4970000000000001</v>
      </c>
      <c r="G11" s="11">
        <v>4.62</v>
      </c>
      <c r="H11" s="11">
        <v>6.85</v>
      </c>
      <c r="I11" s="11">
        <v>1.641</v>
      </c>
      <c r="J11" s="11">
        <v>4.22</v>
      </c>
      <c r="K11" s="11">
        <v>5.46</v>
      </c>
      <c r="L11" s="12">
        <v>28.97</v>
      </c>
      <c r="M11" s="12">
        <v>-11.05</v>
      </c>
      <c r="N11" s="12">
        <v>-23.76</v>
      </c>
      <c r="O11" s="12">
        <f t="shared" si="0"/>
        <v>-23.76</v>
      </c>
      <c r="P11" s="13">
        <f t="shared" si="1"/>
        <v>9.6192384769539008E-2</v>
      </c>
      <c r="Q11" s="13">
        <f t="shared" si="1"/>
        <v>-8.658008658008666E-2</v>
      </c>
      <c r="R11" s="13">
        <f t="shared" si="1"/>
        <v>-0.20291970802919704</v>
      </c>
      <c r="S11" s="13">
        <f t="shared" si="2"/>
        <v>-0.20291970802919704</v>
      </c>
    </row>
    <row r="12" spans="1:19" ht="14.45" customHeight="1">
      <c r="A12" s="9">
        <v>43214</v>
      </c>
      <c r="B12" s="10">
        <v>0.78125</v>
      </c>
      <c r="C12" t="s">
        <v>40</v>
      </c>
      <c r="D12" t="s">
        <v>41</v>
      </c>
      <c r="E12" t="s">
        <v>36</v>
      </c>
      <c r="F12" s="11">
        <v>2.06</v>
      </c>
      <c r="G12" s="11">
        <v>3.59</v>
      </c>
      <c r="H12" s="11">
        <v>3.75</v>
      </c>
      <c r="I12" s="11">
        <v>2.2599999999999998</v>
      </c>
      <c r="J12" s="11">
        <v>3.72</v>
      </c>
      <c r="K12" s="11">
        <v>3.14</v>
      </c>
      <c r="L12" s="12">
        <v>18.87</v>
      </c>
      <c r="M12" s="12">
        <v>5.0199999999999996</v>
      </c>
      <c r="N12" s="12">
        <v>-22.18</v>
      </c>
      <c r="O12" s="12">
        <f t="shared" si="0"/>
        <v>-22.18</v>
      </c>
      <c r="P12" s="13">
        <f t="shared" si="1"/>
        <v>9.7087378640776573E-2</v>
      </c>
      <c r="Q12" s="13">
        <f t="shared" si="1"/>
        <v>3.6211699164345502E-2</v>
      </c>
      <c r="R12" s="13">
        <f t="shared" si="1"/>
        <v>-0.16266666666666663</v>
      </c>
      <c r="S12" s="13">
        <f t="shared" si="2"/>
        <v>-0.16266666666666663</v>
      </c>
    </row>
    <row r="13" spans="1:19" ht="14.45" customHeight="1">
      <c r="A13" s="9">
        <v>43214</v>
      </c>
      <c r="B13" s="10">
        <v>0.625</v>
      </c>
      <c r="C13" t="s">
        <v>42</v>
      </c>
      <c r="D13" t="s">
        <v>43</v>
      </c>
      <c r="E13" t="s">
        <v>31</v>
      </c>
      <c r="F13" s="11">
        <v>2.7</v>
      </c>
      <c r="G13" s="11">
        <v>3.09</v>
      </c>
      <c r="H13" s="11">
        <v>2.7</v>
      </c>
      <c r="I13" s="11">
        <v>2.91</v>
      </c>
      <c r="J13" s="11">
        <v>2.65</v>
      </c>
      <c r="K13" s="11">
        <v>2.91</v>
      </c>
      <c r="L13" s="12">
        <v>12.35</v>
      </c>
      <c r="M13" s="12">
        <v>-21.05</v>
      </c>
      <c r="N13" s="12">
        <v>12.35</v>
      </c>
      <c r="O13" s="12">
        <f t="shared" si="0"/>
        <v>-21.05</v>
      </c>
      <c r="P13" s="13">
        <f t="shared" si="1"/>
        <v>7.7777777777777765E-2</v>
      </c>
      <c r="Q13" s="13">
        <f t="shared" si="1"/>
        <v>-0.14239482200647249</v>
      </c>
      <c r="R13" s="13">
        <f t="shared" si="1"/>
        <v>7.7777777777777765E-2</v>
      </c>
      <c r="S13" s="13">
        <f t="shared" si="2"/>
        <v>-0.14239482200647249</v>
      </c>
    </row>
    <row r="14" spans="1:19" ht="14.45" customHeight="1">
      <c r="A14" s="9">
        <v>43214</v>
      </c>
      <c r="B14" s="10">
        <v>0.5</v>
      </c>
      <c r="C14" t="s">
        <v>44</v>
      </c>
      <c r="D14" t="s">
        <v>45</v>
      </c>
      <c r="E14" t="s">
        <v>19</v>
      </c>
      <c r="F14" s="11">
        <v>3.47</v>
      </c>
      <c r="G14" s="11">
        <v>5.75</v>
      </c>
      <c r="H14" s="11">
        <v>1.68</v>
      </c>
      <c r="I14" s="11">
        <v>3.98</v>
      </c>
      <c r="J14" s="11">
        <v>4.84</v>
      </c>
      <c r="K14" s="11">
        <v>1.6659999999999999</v>
      </c>
      <c r="L14" s="12">
        <v>20.65</v>
      </c>
      <c r="M14" s="12">
        <v>-19.16</v>
      </c>
      <c r="N14" s="12">
        <v>-2.06</v>
      </c>
      <c r="O14" s="12">
        <f t="shared" si="0"/>
        <v>-19.16</v>
      </c>
      <c r="P14" s="13">
        <f t="shared" si="1"/>
        <v>0.14697406340057631</v>
      </c>
      <c r="Q14" s="13">
        <f t="shared" si="1"/>
        <v>-0.15826086956521743</v>
      </c>
      <c r="R14" s="13">
        <f t="shared" si="1"/>
        <v>-8.3333333333333419E-3</v>
      </c>
      <c r="S14" s="13">
        <f t="shared" si="2"/>
        <v>-0.15826086956521743</v>
      </c>
    </row>
    <row r="15" spans="1:19" ht="14.45" customHeight="1">
      <c r="A15" s="9">
        <v>43214</v>
      </c>
      <c r="B15" s="10">
        <v>0.67708333333333337</v>
      </c>
      <c r="C15" t="s">
        <v>46</v>
      </c>
      <c r="D15" t="s">
        <v>47</v>
      </c>
      <c r="E15" t="s">
        <v>19</v>
      </c>
      <c r="F15" s="11">
        <v>2.11</v>
      </c>
      <c r="G15" s="11">
        <v>3.9</v>
      </c>
      <c r="H15" s="11">
        <v>3.27</v>
      </c>
      <c r="I15" s="11">
        <v>1.9</v>
      </c>
      <c r="J15" s="11">
        <v>4.08</v>
      </c>
      <c r="K15" s="11">
        <v>3.77</v>
      </c>
      <c r="L15" s="12">
        <v>-18.920000000000002</v>
      </c>
      <c r="M15" s="12">
        <v>6.21</v>
      </c>
      <c r="N15" s="12">
        <v>22.03</v>
      </c>
      <c r="O15" s="12">
        <f t="shared" si="0"/>
        <v>-18.920000000000002</v>
      </c>
      <c r="P15" s="13">
        <f t="shared" si="1"/>
        <v>-9.9526066350710887E-2</v>
      </c>
      <c r="Q15" s="13">
        <f t="shared" si="1"/>
        <v>4.6153846153846198E-2</v>
      </c>
      <c r="R15" s="13">
        <f t="shared" si="1"/>
        <v>0.1529051987767584</v>
      </c>
      <c r="S15" s="13">
        <f t="shared" si="2"/>
        <v>-9.9526066350710887E-2</v>
      </c>
    </row>
    <row r="16" spans="1:19" ht="14.45" customHeight="1">
      <c r="A16" s="9">
        <v>43214</v>
      </c>
      <c r="B16" s="10">
        <v>0.625</v>
      </c>
      <c r="C16" t="s">
        <v>48</v>
      </c>
      <c r="D16" t="s">
        <v>49</v>
      </c>
      <c r="E16" t="s">
        <v>31</v>
      </c>
      <c r="F16" s="11">
        <v>2.98</v>
      </c>
      <c r="G16" s="11">
        <v>3.01</v>
      </c>
      <c r="H16" s="11">
        <v>2.52</v>
      </c>
      <c r="I16" s="11">
        <v>3.21</v>
      </c>
      <c r="J16" s="11">
        <v>2.63</v>
      </c>
      <c r="K16" s="11">
        <v>2.68</v>
      </c>
      <c r="L16" s="12">
        <v>11.62</v>
      </c>
      <c r="M16" s="12">
        <v>-18.91</v>
      </c>
      <c r="N16" s="12">
        <v>10.53</v>
      </c>
      <c r="O16" s="12">
        <f t="shared" si="0"/>
        <v>-18.91</v>
      </c>
      <c r="P16" s="13">
        <f t="shared" si="1"/>
        <v>7.7181208053691275E-2</v>
      </c>
      <c r="Q16" s="13">
        <f t="shared" si="1"/>
        <v>-0.1262458471760797</v>
      </c>
      <c r="R16" s="13">
        <f t="shared" si="1"/>
        <v>6.3492063492063544E-2</v>
      </c>
      <c r="S16" s="13">
        <f t="shared" si="2"/>
        <v>-0.1262458471760797</v>
      </c>
    </row>
    <row r="17" spans="1:19" ht="14.45" customHeight="1">
      <c r="A17" s="9">
        <v>43214</v>
      </c>
      <c r="B17" s="10">
        <v>0.78125</v>
      </c>
      <c r="C17" t="s">
        <v>50</v>
      </c>
      <c r="D17" t="s">
        <v>51</v>
      </c>
      <c r="E17" t="s">
        <v>52</v>
      </c>
      <c r="F17" s="11">
        <v>5</v>
      </c>
      <c r="G17" s="11">
        <v>3.94</v>
      </c>
      <c r="H17" s="11">
        <v>1.7190000000000001</v>
      </c>
      <c r="I17" s="11">
        <v>5.9</v>
      </c>
      <c r="J17" s="11">
        <v>4.2699999999999996</v>
      </c>
      <c r="K17" s="11">
        <v>1.5840000000000001</v>
      </c>
      <c r="L17" s="12">
        <v>22.5</v>
      </c>
      <c r="M17" s="12">
        <v>11.22</v>
      </c>
      <c r="N17" s="12">
        <v>-18.78</v>
      </c>
      <c r="O17" s="12">
        <f t="shared" si="0"/>
        <v>-18.78</v>
      </c>
      <c r="P17" s="13">
        <f t="shared" si="1"/>
        <v>0.18000000000000008</v>
      </c>
      <c r="Q17" s="13">
        <f t="shared" si="1"/>
        <v>8.3756345177664879E-2</v>
      </c>
      <c r="R17" s="13">
        <f t="shared" si="1"/>
        <v>-7.8534031413612565E-2</v>
      </c>
      <c r="S17" s="13">
        <f t="shared" si="2"/>
        <v>-7.8534031413612565E-2</v>
      </c>
    </row>
    <row r="18" spans="1:19" ht="14.45" customHeight="1">
      <c r="A18" s="9">
        <v>43214</v>
      </c>
      <c r="B18" s="10">
        <v>0.72916666666666663</v>
      </c>
      <c r="C18" t="s">
        <v>53</v>
      </c>
      <c r="D18" t="s">
        <v>54</v>
      </c>
      <c r="E18" t="s">
        <v>55</v>
      </c>
      <c r="F18" s="11">
        <v>2.29</v>
      </c>
      <c r="G18" s="11">
        <v>2.95</v>
      </c>
      <c r="H18" s="11">
        <v>3.72</v>
      </c>
      <c r="I18" s="11">
        <v>2.5499999999999998</v>
      </c>
      <c r="J18" s="11">
        <v>2.59</v>
      </c>
      <c r="K18" s="11">
        <v>3.75</v>
      </c>
      <c r="L18" s="12">
        <v>20.16</v>
      </c>
      <c r="M18" s="12">
        <v>-18.46</v>
      </c>
      <c r="N18" s="12">
        <v>1.1000000000000001</v>
      </c>
      <c r="O18" s="12">
        <f t="shared" si="0"/>
        <v>-18.46</v>
      </c>
      <c r="P18" s="13">
        <f t="shared" si="1"/>
        <v>0.11353711790393003</v>
      </c>
      <c r="Q18" s="13">
        <f t="shared" si="1"/>
        <v>-0.12203389830508485</v>
      </c>
      <c r="R18" s="13">
        <f t="shared" si="1"/>
        <v>8.0645161290322058E-3</v>
      </c>
      <c r="S18" s="13">
        <f t="shared" si="2"/>
        <v>-0.12203389830508485</v>
      </c>
    </row>
    <row r="19" spans="1:19" ht="14.45" customHeight="1">
      <c r="A19" s="9">
        <v>43214</v>
      </c>
      <c r="B19" s="10">
        <v>0.6875</v>
      </c>
      <c r="C19" t="s">
        <v>56</v>
      </c>
      <c r="D19" t="s">
        <v>57</v>
      </c>
      <c r="E19" t="s">
        <v>19</v>
      </c>
      <c r="F19" s="11">
        <v>2.67</v>
      </c>
      <c r="G19" s="11">
        <v>3.55</v>
      </c>
      <c r="H19" s="11">
        <v>2.63</v>
      </c>
      <c r="I19" s="11">
        <v>2.37</v>
      </c>
      <c r="J19" s="11">
        <v>3.75</v>
      </c>
      <c r="K19" s="11">
        <v>2.87</v>
      </c>
      <c r="L19" s="12">
        <v>-17.96</v>
      </c>
      <c r="M19" s="12">
        <v>7.84</v>
      </c>
      <c r="N19" s="12">
        <v>14.72</v>
      </c>
      <c r="O19" s="12">
        <f t="shared" si="0"/>
        <v>-17.96</v>
      </c>
      <c r="P19" s="13">
        <f t="shared" si="1"/>
        <v>-0.11235955056179769</v>
      </c>
      <c r="Q19" s="13">
        <f t="shared" si="1"/>
        <v>5.6338028169014134E-2</v>
      </c>
      <c r="R19" s="13">
        <f t="shared" si="1"/>
        <v>9.1254752851711113E-2</v>
      </c>
      <c r="S19" s="13">
        <f t="shared" si="2"/>
        <v>-0.11235955056179769</v>
      </c>
    </row>
    <row r="20" spans="1:19" ht="14.45" customHeight="1">
      <c r="A20" s="9">
        <v>43214</v>
      </c>
      <c r="B20" s="10">
        <v>0.625</v>
      </c>
      <c r="C20" t="s">
        <v>58</v>
      </c>
      <c r="D20" t="s">
        <v>59</v>
      </c>
      <c r="E20" t="s">
        <v>31</v>
      </c>
      <c r="F20" s="11">
        <v>1.4690000000000001</v>
      </c>
      <c r="G20" s="11">
        <v>3.8</v>
      </c>
      <c r="H20" s="11">
        <v>8.25</v>
      </c>
      <c r="I20" s="11">
        <v>1.526</v>
      </c>
      <c r="J20" s="11">
        <v>3.3</v>
      </c>
      <c r="K20" s="11">
        <v>9.48</v>
      </c>
      <c r="L20" s="12">
        <v>12.15</v>
      </c>
      <c r="M20" s="12">
        <v>-17.86</v>
      </c>
      <c r="N20" s="12">
        <v>16.97</v>
      </c>
      <c r="O20" s="12">
        <f t="shared" si="0"/>
        <v>-17.86</v>
      </c>
      <c r="P20" s="13">
        <f t="shared" si="1"/>
        <v>3.8801906058543181E-2</v>
      </c>
      <c r="Q20" s="13">
        <f t="shared" si="1"/>
        <v>-0.13157894736842105</v>
      </c>
      <c r="R20" s="13">
        <f t="shared" si="1"/>
        <v>0.14909090909090914</v>
      </c>
      <c r="S20" s="13">
        <f t="shared" si="2"/>
        <v>-0.13157894736842105</v>
      </c>
    </row>
    <row r="21" spans="1:19" ht="14.45" customHeight="1">
      <c r="A21" s="9">
        <v>43214</v>
      </c>
      <c r="B21" s="10">
        <v>0.92708333333333337</v>
      </c>
      <c r="C21" t="s">
        <v>60</v>
      </c>
      <c r="D21" t="s">
        <v>61</v>
      </c>
      <c r="F21" s="11">
        <v>3.85</v>
      </c>
      <c r="G21" s="11">
        <v>3.2</v>
      </c>
      <c r="H21" s="11">
        <v>2.1800000000000002</v>
      </c>
      <c r="I21" s="11">
        <v>4.63</v>
      </c>
      <c r="J21" s="11">
        <v>3.25</v>
      </c>
      <c r="K21" s="11">
        <v>1.97</v>
      </c>
      <c r="L21" s="12">
        <v>27.37</v>
      </c>
      <c r="M21" s="12">
        <v>2.27</v>
      </c>
      <c r="N21" s="12">
        <v>-17.8</v>
      </c>
      <c r="O21" s="12">
        <f t="shared" si="0"/>
        <v>-17.8</v>
      </c>
      <c r="P21" s="13">
        <f t="shared" si="1"/>
        <v>0.20259740259740255</v>
      </c>
      <c r="Q21" s="13">
        <f t="shared" si="1"/>
        <v>1.5624999999999944E-2</v>
      </c>
      <c r="R21" s="13">
        <f t="shared" si="1"/>
        <v>-9.6330275229357873E-2</v>
      </c>
      <c r="S21" s="13">
        <f t="shared" si="2"/>
        <v>-9.6330275229357873E-2</v>
      </c>
    </row>
    <row r="22" spans="1:19" ht="14.45" customHeight="1">
      <c r="A22" s="9">
        <v>43214</v>
      </c>
      <c r="B22" s="10">
        <v>0.65625</v>
      </c>
      <c r="C22" t="s">
        <v>62</v>
      </c>
      <c r="D22" t="s">
        <v>63</v>
      </c>
      <c r="F22" s="11">
        <v>3.25</v>
      </c>
      <c r="G22" s="11">
        <v>3.3</v>
      </c>
      <c r="H22" s="11">
        <v>2.2999999999999998</v>
      </c>
      <c r="I22" s="11">
        <v>3.67</v>
      </c>
      <c r="J22" s="11">
        <v>3.45</v>
      </c>
      <c r="K22" s="11">
        <v>2.0699999999999998</v>
      </c>
      <c r="L22" s="12">
        <v>18.670000000000002</v>
      </c>
      <c r="M22" s="12">
        <v>6.52</v>
      </c>
      <c r="N22" s="12">
        <v>-17.690000000000001</v>
      </c>
      <c r="O22" s="12">
        <f t="shared" si="0"/>
        <v>-17.690000000000001</v>
      </c>
      <c r="P22" s="13">
        <f t="shared" si="1"/>
        <v>0.1292307692307692</v>
      </c>
      <c r="Q22" s="13">
        <f t="shared" si="1"/>
        <v>4.5454545454545567E-2</v>
      </c>
      <c r="R22" s="13">
        <f t="shared" si="1"/>
        <v>-0.1</v>
      </c>
      <c r="S22" s="13">
        <f t="shared" si="2"/>
        <v>-0.1</v>
      </c>
    </row>
    <row r="23" spans="1:19" ht="14.45" customHeight="1">
      <c r="A23" s="9">
        <v>43214</v>
      </c>
      <c r="B23" s="10">
        <v>0.625</v>
      </c>
      <c r="C23" t="s">
        <v>64</v>
      </c>
      <c r="D23" t="s">
        <v>65</v>
      </c>
      <c r="E23" t="s">
        <v>31</v>
      </c>
      <c r="F23" s="11">
        <v>1.833</v>
      </c>
      <c r="G23" s="11">
        <v>3.37</v>
      </c>
      <c r="H23" s="11">
        <v>4.5</v>
      </c>
      <c r="I23" s="11">
        <v>1.925</v>
      </c>
      <c r="J23" s="11">
        <v>2.96</v>
      </c>
      <c r="K23" s="11">
        <v>4.8</v>
      </c>
      <c r="L23" s="12">
        <v>11.04</v>
      </c>
      <c r="M23" s="12">
        <v>-17.3</v>
      </c>
      <c r="N23" s="12">
        <v>8.57</v>
      </c>
      <c r="O23" s="12">
        <f t="shared" si="0"/>
        <v>-17.3</v>
      </c>
      <c r="P23" s="13">
        <f t="shared" si="1"/>
        <v>5.0190943807965127E-2</v>
      </c>
      <c r="Q23" s="13">
        <f t="shared" si="1"/>
        <v>-0.1216617210682493</v>
      </c>
      <c r="R23" s="13">
        <f t="shared" si="1"/>
        <v>6.6666666666666624E-2</v>
      </c>
      <c r="S23" s="13">
        <f t="shared" si="2"/>
        <v>-0.1216617210682493</v>
      </c>
    </row>
    <row r="24" spans="1:19" ht="14.45" customHeight="1">
      <c r="A24" s="9">
        <v>43214</v>
      </c>
      <c r="B24" s="10">
        <v>0.78125</v>
      </c>
      <c r="C24" t="s">
        <v>66</v>
      </c>
      <c r="D24" t="s">
        <v>67</v>
      </c>
      <c r="E24" t="s">
        <v>36</v>
      </c>
      <c r="F24" s="11">
        <v>2.68</v>
      </c>
      <c r="G24" s="11">
        <v>3.12</v>
      </c>
      <c r="H24" s="11">
        <v>2.97</v>
      </c>
      <c r="I24" s="11">
        <v>3.13</v>
      </c>
      <c r="J24" s="11">
        <v>2.77</v>
      </c>
      <c r="K24" s="11">
        <v>2.95</v>
      </c>
      <c r="L24" s="12">
        <v>26.79</v>
      </c>
      <c r="M24" s="12">
        <v>-16.510000000000002</v>
      </c>
      <c r="N24" s="12">
        <v>-1.02</v>
      </c>
      <c r="O24" s="12">
        <f t="shared" si="0"/>
        <v>-16.510000000000002</v>
      </c>
      <c r="P24" s="13">
        <f t="shared" si="1"/>
        <v>0.16791044776119393</v>
      </c>
      <c r="Q24" s="13">
        <f t="shared" si="1"/>
        <v>-0.1121794871794872</v>
      </c>
      <c r="R24" s="13">
        <f t="shared" si="1"/>
        <v>-6.7340067340067398E-3</v>
      </c>
      <c r="S24" s="13">
        <f t="shared" si="2"/>
        <v>-0.1121794871794872</v>
      </c>
    </row>
    <row r="25" spans="1:19" ht="14.45" customHeight="1">
      <c r="A25" s="9">
        <v>43214</v>
      </c>
      <c r="B25" s="10">
        <v>0.75</v>
      </c>
      <c r="C25" t="s">
        <v>68</v>
      </c>
      <c r="D25" t="s">
        <v>69</v>
      </c>
      <c r="E25" t="s">
        <v>24</v>
      </c>
      <c r="F25" s="11">
        <v>2.46</v>
      </c>
      <c r="G25" s="11">
        <v>3.36</v>
      </c>
      <c r="H25" s="11">
        <v>3.06</v>
      </c>
      <c r="I25" s="11">
        <v>2.2200000000000002</v>
      </c>
      <c r="J25" s="11">
        <v>3.75</v>
      </c>
      <c r="K25" s="11">
        <v>3.19</v>
      </c>
      <c r="L25" s="12">
        <v>-16.440000000000001</v>
      </c>
      <c r="M25" s="12">
        <v>16.53</v>
      </c>
      <c r="N25" s="12">
        <v>6.31</v>
      </c>
      <c r="O25" s="12">
        <f t="shared" si="0"/>
        <v>-16.440000000000001</v>
      </c>
      <c r="P25" s="13">
        <f t="shared" si="1"/>
        <v>-9.7560975609756004E-2</v>
      </c>
      <c r="Q25" s="13">
        <f t="shared" si="1"/>
        <v>0.11607142857142862</v>
      </c>
      <c r="R25" s="13">
        <f t="shared" si="1"/>
        <v>4.2483660130718921E-2</v>
      </c>
      <c r="S25" s="13">
        <f t="shared" si="2"/>
        <v>-9.7560975609756004E-2</v>
      </c>
    </row>
    <row r="26" spans="1:19" ht="14.45" customHeight="1">
      <c r="A26" s="9">
        <v>43214</v>
      </c>
      <c r="B26" s="10">
        <v>0.5</v>
      </c>
      <c r="C26" t="s">
        <v>70</v>
      </c>
      <c r="D26" t="s">
        <v>71</v>
      </c>
      <c r="F26" s="11">
        <v>6.29</v>
      </c>
      <c r="G26" s="11">
        <v>4.7300000000000004</v>
      </c>
      <c r="H26" s="11">
        <v>1.4830000000000001</v>
      </c>
      <c r="I26" s="11">
        <v>7.5</v>
      </c>
      <c r="J26" s="11">
        <v>4.9800000000000004</v>
      </c>
      <c r="K26" s="11">
        <v>1.4059999999999999</v>
      </c>
      <c r="L26" s="12">
        <v>22.87</v>
      </c>
      <c r="M26" s="12">
        <v>6.7</v>
      </c>
      <c r="N26" s="12">
        <v>-15.94</v>
      </c>
      <c r="O26" s="12">
        <f t="shared" si="0"/>
        <v>-15.94</v>
      </c>
      <c r="P26" s="13">
        <f t="shared" si="1"/>
        <v>0.19236883942766295</v>
      </c>
      <c r="Q26" s="13">
        <f t="shared" si="1"/>
        <v>5.2854122621564477E-2</v>
      </c>
      <c r="R26" s="13">
        <f t="shared" si="1"/>
        <v>-5.1921780175320412E-2</v>
      </c>
      <c r="S26" s="13">
        <f t="shared" si="2"/>
        <v>-5.1921780175320412E-2</v>
      </c>
    </row>
    <row r="27" spans="1:19" ht="14.45" customHeight="1">
      <c r="A27" s="9">
        <v>43214</v>
      </c>
      <c r="B27" s="10">
        <v>0.70833333333333337</v>
      </c>
      <c r="C27" t="s">
        <v>72</v>
      </c>
      <c r="D27" t="s">
        <v>73</v>
      </c>
      <c r="E27" t="s">
        <v>19</v>
      </c>
      <c r="F27" s="11">
        <v>1.97</v>
      </c>
      <c r="G27" s="11">
        <v>3.68</v>
      </c>
      <c r="H27" s="11">
        <v>3.9</v>
      </c>
      <c r="I27" s="11">
        <v>1.819</v>
      </c>
      <c r="J27" s="11">
        <v>3.9</v>
      </c>
      <c r="K27" s="11">
        <v>4.3499999999999996</v>
      </c>
      <c r="L27" s="12">
        <v>-15.57</v>
      </c>
      <c r="M27" s="12">
        <v>8.2100000000000009</v>
      </c>
      <c r="N27" s="12">
        <v>15.52</v>
      </c>
      <c r="O27" s="12">
        <f t="shared" si="0"/>
        <v>-15.57</v>
      </c>
      <c r="P27" s="13">
        <f t="shared" ref="P27:R42" si="3">(I27-F27)/F27</f>
        <v>-7.6649746192893414E-2</v>
      </c>
      <c r="Q27" s="13">
        <f t="shared" si="3"/>
        <v>5.9782608695652106E-2</v>
      </c>
      <c r="R27" s="13">
        <f t="shared" si="3"/>
        <v>0.11538461538461532</v>
      </c>
      <c r="S27" s="13">
        <f t="shared" si="2"/>
        <v>-7.6649746192893414E-2</v>
      </c>
    </row>
    <row r="28" spans="1:19" ht="14.45" customHeight="1">
      <c r="A28" s="9">
        <v>43214</v>
      </c>
      <c r="B28" s="10">
        <v>0.75</v>
      </c>
      <c r="C28" t="s">
        <v>74</v>
      </c>
      <c r="D28" t="s">
        <v>75</v>
      </c>
      <c r="E28" t="s">
        <v>24</v>
      </c>
      <c r="F28" s="11">
        <v>1.98</v>
      </c>
      <c r="G28" s="11">
        <v>3.48</v>
      </c>
      <c r="H28" s="11">
        <v>4.2</v>
      </c>
      <c r="I28" s="11">
        <v>1.84</v>
      </c>
      <c r="J28" s="11">
        <v>3.71</v>
      </c>
      <c r="K28" s="11">
        <v>4.5999999999999996</v>
      </c>
      <c r="L28" s="12">
        <v>-14.29</v>
      </c>
      <c r="M28" s="12">
        <v>9.27</v>
      </c>
      <c r="N28" s="12">
        <v>12.5</v>
      </c>
      <c r="O28" s="12">
        <f t="shared" si="0"/>
        <v>-14.29</v>
      </c>
      <c r="P28" s="13">
        <f t="shared" si="3"/>
        <v>-7.0707070707070663E-2</v>
      </c>
      <c r="Q28" s="13">
        <f t="shared" si="3"/>
        <v>6.6091954022988494E-2</v>
      </c>
      <c r="R28" s="13">
        <f t="shared" si="3"/>
        <v>9.5238095238095108E-2</v>
      </c>
      <c r="S28" s="13">
        <f t="shared" si="2"/>
        <v>-7.0707070707070663E-2</v>
      </c>
    </row>
    <row r="29" spans="1:19" ht="14.45" customHeight="1">
      <c r="A29" s="9">
        <v>43214</v>
      </c>
      <c r="B29" s="10">
        <v>0.78125</v>
      </c>
      <c r="C29" t="s">
        <v>76</v>
      </c>
      <c r="D29" t="s">
        <v>77</v>
      </c>
      <c r="E29" t="s">
        <v>36</v>
      </c>
      <c r="F29" s="11">
        <v>2.4900000000000002</v>
      </c>
      <c r="G29" s="11">
        <v>3.17</v>
      </c>
      <c r="H29" s="11">
        <v>3.19</v>
      </c>
      <c r="I29" s="11">
        <v>2.76</v>
      </c>
      <c r="J29" s="11">
        <v>3.13</v>
      </c>
      <c r="K29" s="11">
        <v>2.88</v>
      </c>
      <c r="L29" s="12">
        <v>18.12</v>
      </c>
      <c r="M29" s="12">
        <v>-1.84</v>
      </c>
      <c r="N29" s="12">
        <v>-14.16</v>
      </c>
      <c r="O29" s="12">
        <f t="shared" si="0"/>
        <v>-14.16</v>
      </c>
      <c r="P29" s="13">
        <f t="shared" si="3"/>
        <v>0.10843373493975886</v>
      </c>
      <c r="Q29" s="13">
        <f t="shared" si="3"/>
        <v>-1.2618296529968466E-2</v>
      </c>
      <c r="R29" s="13">
        <f t="shared" si="3"/>
        <v>-9.7178683385579959E-2</v>
      </c>
      <c r="S29" s="13">
        <f t="shared" si="2"/>
        <v>-9.7178683385579959E-2</v>
      </c>
    </row>
    <row r="30" spans="1:19" ht="14.45" customHeight="1">
      <c r="A30" s="9">
        <v>43214</v>
      </c>
      <c r="B30" s="10">
        <v>0.70833333333333337</v>
      </c>
      <c r="C30" t="s">
        <v>78</v>
      </c>
      <c r="D30" t="s">
        <v>79</v>
      </c>
      <c r="E30" t="s">
        <v>80</v>
      </c>
      <c r="F30" s="11">
        <v>2.76</v>
      </c>
      <c r="G30" s="11">
        <v>3.45</v>
      </c>
      <c r="H30" s="11">
        <v>2.61</v>
      </c>
      <c r="I30" s="11">
        <v>2.52</v>
      </c>
      <c r="J30" s="11">
        <v>3.5</v>
      </c>
      <c r="K30" s="11">
        <v>2.85</v>
      </c>
      <c r="L30" s="12">
        <v>-13.64</v>
      </c>
      <c r="M30" s="12">
        <v>2.04</v>
      </c>
      <c r="N30" s="12">
        <v>14.91</v>
      </c>
      <c r="O30" s="12">
        <f t="shared" si="0"/>
        <v>-13.64</v>
      </c>
      <c r="P30" s="13">
        <f t="shared" si="3"/>
        <v>-8.6956521739130363E-2</v>
      </c>
      <c r="Q30" s="13">
        <f t="shared" si="3"/>
        <v>1.4492753623188354E-2</v>
      </c>
      <c r="R30" s="13">
        <f t="shared" si="3"/>
        <v>9.1954022988505829E-2</v>
      </c>
      <c r="S30" s="13">
        <f t="shared" si="2"/>
        <v>-8.6956521739130363E-2</v>
      </c>
    </row>
    <row r="31" spans="1:19" ht="14.45" customHeight="1">
      <c r="A31" s="9">
        <v>43214</v>
      </c>
      <c r="B31" s="10">
        <v>0.72916666666666663</v>
      </c>
      <c r="C31" t="s">
        <v>81</v>
      </c>
      <c r="D31" t="s">
        <v>82</v>
      </c>
      <c r="E31" t="s">
        <v>55</v>
      </c>
      <c r="F31" s="11">
        <v>2.5499999999999998</v>
      </c>
      <c r="G31" s="11">
        <v>3.02</v>
      </c>
      <c r="H31" s="11">
        <v>3.1</v>
      </c>
      <c r="I31" s="11">
        <v>2.34</v>
      </c>
      <c r="J31" s="11">
        <v>3.09</v>
      </c>
      <c r="K31" s="11">
        <v>3.4</v>
      </c>
      <c r="L31" s="12">
        <v>-13.55</v>
      </c>
      <c r="M31" s="12">
        <v>3.47</v>
      </c>
      <c r="N31" s="12">
        <v>14.29</v>
      </c>
      <c r="O31" s="12">
        <f t="shared" si="0"/>
        <v>-13.55</v>
      </c>
      <c r="P31" s="13">
        <f t="shared" si="3"/>
        <v>-8.2352941176470573E-2</v>
      </c>
      <c r="Q31" s="13">
        <f t="shared" si="3"/>
        <v>2.3178807947019816E-2</v>
      </c>
      <c r="R31" s="13">
        <f t="shared" si="3"/>
        <v>9.6774193548387039E-2</v>
      </c>
      <c r="S31" s="13">
        <f t="shared" si="2"/>
        <v>-8.2352941176470573E-2</v>
      </c>
    </row>
    <row r="32" spans="1:19" ht="14.45" customHeight="1">
      <c r="A32" s="9">
        <v>43214</v>
      </c>
      <c r="B32" s="10">
        <v>0.75</v>
      </c>
      <c r="C32" t="s">
        <v>83</v>
      </c>
      <c r="D32" t="s">
        <v>84</v>
      </c>
      <c r="E32" t="s">
        <v>24</v>
      </c>
      <c r="F32" s="11">
        <v>2.2400000000000002</v>
      </c>
      <c r="G32" s="11">
        <v>3.24</v>
      </c>
      <c r="H32" s="11">
        <v>3.63</v>
      </c>
      <c r="I32" s="11">
        <v>2.38</v>
      </c>
      <c r="J32" s="11">
        <v>3.28</v>
      </c>
      <c r="K32" s="11">
        <v>3.28</v>
      </c>
      <c r="L32" s="12">
        <v>11.29</v>
      </c>
      <c r="M32" s="12">
        <v>1.79</v>
      </c>
      <c r="N32" s="12">
        <v>-13.31</v>
      </c>
      <c r="O32" s="12">
        <f t="shared" si="0"/>
        <v>-13.31</v>
      </c>
      <c r="P32" s="13">
        <f t="shared" si="3"/>
        <v>6.2499999999999854E-2</v>
      </c>
      <c r="Q32" s="13">
        <f t="shared" si="3"/>
        <v>1.2345679012345552E-2</v>
      </c>
      <c r="R32" s="13">
        <f t="shared" si="3"/>
        <v>-9.6418732782369176E-2</v>
      </c>
      <c r="S32" s="13">
        <f t="shared" si="2"/>
        <v>-9.6418732782369176E-2</v>
      </c>
    </row>
    <row r="33" spans="1:19" ht="14.45" customHeight="1">
      <c r="A33" s="9">
        <v>43214</v>
      </c>
      <c r="B33" s="10">
        <v>0.78125</v>
      </c>
      <c r="C33" t="s">
        <v>85</v>
      </c>
      <c r="D33" t="s">
        <v>86</v>
      </c>
      <c r="E33" t="s">
        <v>36</v>
      </c>
      <c r="F33" s="11">
        <v>2.71</v>
      </c>
      <c r="G33" s="11">
        <v>3.26</v>
      </c>
      <c r="H33" s="11">
        <v>2.86</v>
      </c>
      <c r="I33" s="11">
        <v>2.88</v>
      </c>
      <c r="J33" s="11">
        <v>3.37</v>
      </c>
      <c r="K33" s="11">
        <v>2.62</v>
      </c>
      <c r="L33" s="12">
        <v>9.94</v>
      </c>
      <c r="M33" s="12">
        <v>4.87</v>
      </c>
      <c r="N33" s="12">
        <v>-12.9</v>
      </c>
      <c r="O33" s="12">
        <f t="shared" si="0"/>
        <v>-12.9</v>
      </c>
      <c r="P33" s="13">
        <f t="shared" si="3"/>
        <v>6.2730627306273032E-2</v>
      </c>
      <c r="Q33" s="13">
        <f t="shared" si="3"/>
        <v>3.3742331288343662E-2</v>
      </c>
      <c r="R33" s="13">
        <f t="shared" si="3"/>
        <v>-8.3916083916083836E-2</v>
      </c>
      <c r="S33" s="13">
        <f t="shared" si="2"/>
        <v>-8.3916083916083836E-2</v>
      </c>
    </row>
    <row r="34" spans="1:19" ht="14.45" customHeight="1">
      <c r="A34" s="9">
        <v>43214</v>
      </c>
      <c r="B34" s="10">
        <v>0.70833333333333337</v>
      </c>
      <c r="C34" t="s">
        <v>87</v>
      </c>
      <c r="D34" t="s">
        <v>88</v>
      </c>
      <c r="E34" t="s">
        <v>19</v>
      </c>
      <c r="F34" s="11">
        <v>2.54</v>
      </c>
      <c r="G34" s="11">
        <v>3.66</v>
      </c>
      <c r="H34" s="11">
        <v>2.72</v>
      </c>
      <c r="I34" s="11">
        <v>2.35</v>
      </c>
      <c r="J34" s="11">
        <v>3.75</v>
      </c>
      <c r="K34" s="11">
        <v>2.9</v>
      </c>
      <c r="L34" s="12">
        <v>-12.34</v>
      </c>
      <c r="M34" s="12">
        <v>3.38</v>
      </c>
      <c r="N34" s="12">
        <v>10.47</v>
      </c>
      <c r="O34" s="12">
        <f t="shared" si="0"/>
        <v>-12.34</v>
      </c>
      <c r="P34" s="13">
        <f t="shared" si="3"/>
        <v>-7.4803149606299191E-2</v>
      </c>
      <c r="Q34" s="13">
        <f t="shared" si="3"/>
        <v>2.4590163934426191E-2</v>
      </c>
      <c r="R34" s="13">
        <f t="shared" si="3"/>
        <v>6.6176470588235184E-2</v>
      </c>
      <c r="S34" s="13">
        <f t="shared" si="2"/>
        <v>-7.4803149606299191E-2</v>
      </c>
    </row>
    <row r="35" spans="1:19" ht="14.45" customHeight="1">
      <c r="A35" s="9">
        <v>43214</v>
      </c>
      <c r="B35" s="10">
        <v>0.625</v>
      </c>
      <c r="C35" t="s">
        <v>89</v>
      </c>
      <c r="D35" t="s">
        <v>90</v>
      </c>
      <c r="E35" t="s">
        <v>31</v>
      </c>
      <c r="F35" s="11">
        <v>2.34</v>
      </c>
      <c r="G35" s="11">
        <v>3.21</v>
      </c>
      <c r="H35" s="11">
        <v>3.08</v>
      </c>
      <c r="I35" s="11">
        <v>2.58</v>
      </c>
      <c r="J35" s="11">
        <v>3.09</v>
      </c>
      <c r="K35" s="11">
        <v>2.83</v>
      </c>
      <c r="L35" s="12">
        <v>17.91</v>
      </c>
      <c r="M35" s="12">
        <v>-5.43</v>
      </c>
      <c r="N35" s="12">
        <v>-12.02</v>
      </c>
      <c r="O35" s="12">
        <f t="shared" si="0"/>
        <v>-12.02</v>
      </c>
      <c r="P35" s="13">
        <f t="shared" si="3"/>
        <v>0.10256410256410266</v>
      </c>
      <c r="Q35" s="13">
        <f t="shared" si="3"/>
        <v>-3.738317757009349E-2</v>
      </c>
      <c r="R35" s="13">
        <f t="shared" si="3"/>
        <v>-8.1168831168831168E-2</v>
      </c>
      <c r="S35" s="13">
        <f t="shared" si="2"/>
        <v>-8.1168831168831168E-2</v>
      </c>
    </row>
    <row r="36" spans="1:19" ht="14.45" customHeight="1">
      <c r="A36" s="9">
        <v>43214</v>
      </c>
      <c r="B36" s="10">
        <v>0.78125</v>
      </c>
      <c r="C36" t="s">
        <v>91</v>
      </c>
      <c r="D36" t="s">
        <v>92</v>
      </c>
      <c r="E36" t="s">
        <v>36</v>
      </c>
      <c r="F36" s="11">
        <v>1.98</v>
      </c>
      <c r="G36" s="11">
        <v>3.7</v>
      </c>
      <c r="H36" s="11">
        <v>3.91</v>
      </c>
      <c r="I36" s="11">
        <v>1.869</v>
      </c>
      <c r="J36" s="11">
        <v>3.84</v>
      </c>
      <c r="K36" s="11">
        <v>4.28</v>
      </c>
      <c r="L36" s="12">
        <v>-11.33</v>
      </c>
      <c r="M36" s="12">
        <v>5.19</v>
      </c>
      <c r="N36" s="12">
        <v>12.71</v>
      </c>
      <c r="O36" s="12">
        <f t="shared" si="0"/>
        <v>-11.33</v>
      </c>
      <c r="P36" s="13">
        <f t="shared" si="3"/>
        <v>-5.6060606060606054E-2</v>
      </c>
      <c r="Q36" s="13">
        <f t="shared" si="3"/>
        <v>3.783783783783775E-2</v>
      </c>
      <c r="R36" s="13">
        <f t="shared" si="3"/>
        <v>9.4629156010230198E-2</v>
      </c>
      <c r="S36" s="13">
        <f t="shared" si="2"/>
        <v>-5.6060606060606054E-2</v>
      </c>
    </row>
    <row r="37" spans="1:19" ht="14.45" customHeight="1">
      <c r="A37" s="9">
        <v>43214</v>
      </c>
      <c r="B37" s="10">
        <v>0.70833333333333337</v>
      </c>
      <c r="C37" t="s">
        <v>93</v>
      </c>
      <c r="D37" t="s">
        <v>94</v>
      </c>
      <c r="E37" t="s">
        <v>19</v>
      </c>
      <c r="F37" s="11">
        <v>7.78</v>
      </c>
      <c r="G37" s="11">
        <v>5.59</v>
      </c>
      <c r="H37" s="11">
        <v>1.3740000000000001</v>
      </c>
      <c r="I37" s="11">
        <v>7.59</v>
      </c>
      <c r="J37" s="11">
        <v>5.09</v>
      </c>
      <c r="K37" s="11">
        <v>1.411</v>
      </c>
      <c r="L37" s="12">
        <v>-2.8</v>
      </c>
      <c r="M37" s="12">
        <v>-10.89</v>
      </c>
      <c r="N37" s="12">
        <v>9.89</v>
      </c>
      <c r="O37" s="12">
        <f t="shared" si="0"/>
        <v>-10.89</v>
      </c>
      <c r="P37" s="13">
        <f t="shared" si="3"/>
        <v>-2.4421593830334241E-2</v>
      </c>
      <c r="Q37" s="13">
        <f t="shared" si="3"/>
        <v>-8.9445438282647588E-2</v>
      </c>
      <c r="R37" s="13">
        <f t="shared" si="3"/>
        <v>2.6928675400291063E-2</v>
      </c>
      <c r="S37" s="13">
        <f t="shared" si="2"/>
        <v>-8.9445438282647588E-2</v>
      </c>
    </row>
    <row r="38" spans="1:19" ht="14.45" customHeight="1">
      <c r="A38" s="9">
        <v>43214</v>
      </c>
      <c r="B38" s="10">
        <v>0.75</v>
      </c>
      <c r="C38" t="s">
        <v>95</v>
      </c>
      <c r="D38" t="s">
        <v>96</v>
      </c>
      <c r="E38" t="s">
        <v>24</v>
      </c>
      <c r="F38" s="11">
        <v>2.44</v>
      </c>
      <c r="G38" s="11">
        <v>3.29</v>
      </c>
      <c r="H38" s="11">
        <v>3.17</v>
      </c>
      <c r="I38" s="11">
        <v>2.29</v>
      </c>
      <c r="J38" s="11">
        <v>3.43</v>
      </c>
      <c r="K38" s="11">
        <v>3.32</v>
      </c>
      <c r="L38" s="12">
        <v>-10.42</v>
      </c>
      <c r="M38" s="12">
        <v>6.11</v>
      </c>
      <c r="N38" s="12">
        <v>6.91</v>
      </c>
      <c r="O38" s="12">
        <f t="shared" si="0"/>
        <v>-10.42</v>
      </c>
      <c r="P38" s="13">
        <f t="shared" si="3"/>
        <v>-6.1475409836065538E-2</v>
      </c>
      <c r="Q38" s="13">
        <f t="shared" si="3"/>
        <v>4.2553191489361743E-2</v>
      </c>
      <c r="R38" s="13">
        <f t="shared" si="3"/>
        <v>4.731861198738168E-2</v>
      </c>
      <c r="S38" s="13">
        <f t="shared" si="2"/>
        <v>-6.1475409836065538E-2</v>
      </c>
    </row>
    <row r="39" spans="1:19" ht="14.45" customHeight="1">
      <c r="A39" s="9">
        <v>43214</v>
      </c>
      <c r="B39" s="10">
        <v>0.78125</v>
      </c>
      <c r="C39" t="s">
        <v>97</v>
      </c>
      <c r="D39" t="s">
        <v>98</v>
      </c>
      <c r="E39" t="s">
        <v>36</v>
      </c>
      <c r="F39" s="11">
        <v>1.909</v>
      </c>
      <c r="G39" s="11">
        <v>3.63</v>
      </c>
      <c r="H39" s="11">
        <v>4.32</v>
      </c>
      <c r="I39" s="11">
        <v>1.952</v>
      </c>
      <c r="J39" s="11">
        <v>3.75</v>
      </c>
      <c r="K39" s="11">
        <v>3.98</v>
      </c>
      <c r="L39" s="12">
        <v>4.7300000000000004</v>
      </c>
      <c r="M39" s="12">
        <v>4.5599999999999996</v>
      </c>
      <c r="N39" s="12">
        <v>-10.24</v>
      </c>
      <c r="O39" s="12">
        <f t="shared" si="0"/>
        <v>-10.24</v>
      </c>
      <c r="P39" s="13">
        <f t="shared" si="3"/>
        <v>2.2524882137244594E-2</v>
      </c>
      <c r="Q39" s="13">
        <f t="shared" si="3"/>
        <v>3.305785123966945E-2</v>
      </c>
      <c r="R39" s="13">
        <f t="shared" si="3"/>
        <v>-7.8703703703703762E-2</v>
      </c>
      <c r="S39" s="13">
        <f t="shared" si="2"/>
        <v>-7.8703703703703762E-2</v>
      </c>
    </row>
    <row r="40" spans="1:19" ht="14.45" customHeight="1">
      <c r="A40" s="9">
        <v>43214</v>
      </c>
      <c r="B40" s="10">
        <v>0.78125</v>
      </c>
      <c r="C40" t="s">
        <v>99</v>
      </c>
      <c r="D40" t="s">
        <v>100</v>
      </c>
      <c r="E40" t="s">
        <v>36</v>
      </c>
      <c r="F40" s="11">
        <v>3.69</v>
      </c>
      <c r="G40" s="11">
        <v>3.52</v>
      </c>
      <c r="H40" s="11">
        <v>2.11</v>
      </c>
      <c r="I40" s="11">
        <v>3.42</v>
      </c>
      <c r="J40" s="11">
        <v>3.56</v>
      </c>
      <c r="K40" s="11">
        <v>2.19</v>
      </c>
      <c r="L40" s="12">
        <v>-10.039999999999999</v>
      </c>
      <c r="M40" s="12">
        <v>1.59</v>
      </c>
      <c r="N40" s="12">
        <v>7.21</v>
      </c>
      <c r="O40" s="12">
        <f t="shared" si="0"/>
        <v>-10.039999999999999</v>
      </c>
      <c r="P40" s="13">
        <f t="shared" si="3"/>
        <v>-7.3170731707317083E-2</v>
      </c>
      <c r="Q40" s="13">
        <f t="shared" si="3"/>
        <v>1.1363636363636374E-2</v>
      </c>
      <c r="R40" s="13">
        <f t="shared" si="3"/>
        <v>3.7914691943128E-2</v>
      </c>
      <c r="S40" s="13">
        <f t="shared" si="2"/>
        <v>-7.3170731707317083E-2</v>
      </c>
    </row>
    <row r="41" spans="1:19" ht="14.45" customHeight="1">
      <c r="A41" s="9">
        <v>43214</v>
      </c>
      <c r="B41" s="10">
        <v>0.78125</v>
      </c>
      <c r="C41" t="s">
        <v>101</v>
      </c>
      <c r="D41" t="s">
        <v>102</v>
      </c>
      <c r="E41" t="s">
        <v>36</v>
      </c>
      <c r="F41" s="11">
        <v>1.8540000000000001</v>
      </c>
      <c r="G41" s="11">
        <v>3.63</v>
      </c>
      <c r="H41" s="11">
        <v>4.6500000000000004</v>
      </c>
      <c r="I41" s="11">
        <v>1.952</v>
      </c>
      <c r="J41" s="11">
        <v>3.5</v>
      </c>
      <c r="K41" s="11">
        <v>4.3</v>
      </c>
      <c r="L41" s="12">
        <v>11.48</v>
      </c>
      <c r="M41" s="12">
        <v>-4.9400000000000004</v>
      </c>
      <c r="N41" s="12">
        <v>-9.59</v>
      </c>
      <c r="O41" s="12">
        <f t="shared" si="0"/>
        <v>-9.59</v>
      </c>
      <c r="P41" s="13">
        <f t="shared" si="3"/>
        <v>5.2858683926645014E-2</v>
      </c>
      <c r="Q41" s="13">
        <f t="shared" si="3"/>
        <v>-3.5812672176308513E-2</v>
      </c>
      <c r="R41" s="13">
        <f t="shared" si="3"/>
        <v>-7.5268817204301189E-2</v>
      </c>
      <c r="S41" s="13">
        <f t="shared" si="2"/>
        <v>-7.5268817204301189E-2</v>
      </c>
    </row>
    <row r="42" spans="1:19" ht="14.45" customHeight="1">
      <c r="A42" s="9">
        <v>43214</v>
      </c>
      <c r="B42" s="10">
        <v>0.5</v>
      </c>
      <c r="C42" t="s">
        <v>103</v>
      </c>
      <c r="D42" t="s">
        <v>104</v>
      </c>
      <c r="E42" t="s">
        <v>105</v>
      </c>
      <c r="F42" s="11">
        <v>1.9</v>
      </c>
      <c r="G42" s="11">
        <v>4.26</v>
      </c>
      <c r="H42" s="11">
        <v>3.22</v>
      </c>
      <c r="I42" s="11">
        <v>1.819</v>
      </c>
      <c r="J42" s="11">
        <v>4.93</v>
      </c>
      <c r="K42" s="11">
        <v>3.27</v>
      </c>
      <c r="L42" s="12">
        <v>-9</v>
      </c>
      <c r="M42" s="12">
        <v>20.55</v>
      </c>
      <c r="N42" s="12">
        <v>2.25</v>
      </c>
      <c r="O42" s="12">
        <f t="shared" si="0"/>
        <v>-9</v>
      </c>
      <c r="P42" s="13">
        <f t="shared" si="3"/>
        <v>-4.2631578947368402E-2</v>
      </c>
      <c r="Q42" s="13">
        <f t="shared" si="3"/>
        <v>0.15727699530516431</v>
      </c>
      <c r="R42" s="13">
        <f t="shared" si="3"/>
        <v>1.5527950310558951E-2</v>
      </c>
      <c r="S42" s="13">
        <f t="shared" si="2"/>
        <v>-4.2631578947368402E-2</v>
      </c>
    </row>
    <row r="43" spans="1:19" ht="14.45" customHeight="1">
      <c r="A43" s="9">
        <v>43214</v>
      </c>
      <c r="B43" s="10">
        <v>0.72916666666666663</v>
      </c>
      <c r="C43" t="s">
        <v>106</v>
      </c>
      <c r="D43" t="s">
        <v>107</v>
      </c>
      <c r="E43" t="s">
        <v>19</v>
      </c>
      <c r="F43" s="11">
        <v>1.5609999999999999</v>
      </c>
      <c r="G43" s="11">
        <v>4.3</v>
      </c>
      <c r="H43" s="11">
        <v>6.17</v>
      </c>
      <c r="I43" s="11">
        <v>1.595</v>
      </c>
      <c r="J43" s="11">
        <v>4.2699999999999996</v>
      </c>
      <c r="K43" s="11">
        <v>5.71</v>
      </c>
      <c r="L43" s="12">
        <v>6.06</v>
      </c>
      <c r="M43" s="12">
        <v>-0.91</v>
      </c>
      <c r="N43" s="12">
        <v>-8.9</v>
      </c>
      <c r="O43" s="12">
        <f t="shared" si="0"/>
        <v>-8.9</v>
      </c>
      <c r="P43" s="13">
        <f t="shared" ref="P43:R47" si="4">(I43-F43)/F43</f>
        <v>2.1780909673286376E-2</v>
      </c>
      <c r="Q43" s="13">
        <f t="shared" si="4"/>
        <v>-6.9767441860465696E-3</v>
      </c>
      <c r="R43" s="13">
        <f t="shared" si="4"/>
        <v>-7.4554294975688815E-2</v>
      </c>
      <c r="S43" s="13">
        <f t="shared" si="2"/>
        <v>-7.4554294975688815E-2</v>
      </c>
    </row>
    <row r="44" spans="1:19" ht="14.45" customHeight="1">
      <c r="A44" s="9">
        <v>43214</v>
      </c>
      <c r="B44" s="10">
        <v>0.70833333333333337</v>
      </c>
      <c r="C44" t="s">
        <v>108</v>
      </c>
      <c r="D44" t="s">
        <v>109</v>
      </c>
      <c r="E44" t="s">
        <v>110</v>
      </c>
      <c r="F44" s="11">
        <v>2.36</v>
      </c>
      <c r="G44" s="11">
        <v>3.24</v>
      </c>
      <c r="H44" s="11">
        <v>3.3</v>
      </c>
      <c r="I44" s="11">
        <v>2.2400000000000002</v>
      </c>
      <c r="J44" s="11">
        <v>3.3</v>
      </c>
      <c r="K44" s="11">
        <v>3.51</v>
      </c>
      <c r="L44" s="12">
        <v>-8.82</v>
      </c>
      <c r="M44" s="12">
        <v>2.68</v>
      </c>
      <c r="N44" s="12">
        <v>9.1300000000000008</v>
      </c>
      <c r="O44" s="12">
        <f t="shared" si="0"/>
        <v>-8.82</v>
      </c>
      <c r="P44" s="13">
        <f t="shared" si="4"/>
        <v>-5.0847457627118502E-2</v>
      </c>
      <c r="Q44" s="13">
        <f t="shared" si="4"/>
        <v>1.8518518518518396E-2</v>
      </c>
      <c r="R44" s="13">
        <f t="shared" si="4"/>
        <v>6.363636363636363E-2</v>
      </c>
      <c r="S44" s="13">
        <f t="shared" si="2"/>
        <v>-5.0847457627118502E-2</v>
      </c>
    </row>
    <row r="45" spans="1:19" ht="14.45" customHeight="1">
      <c r="A45" s="9">
        <v>43214</v>
      </c>
      <c r="B45" s="10">
        <v>0.6875</v>
      </c>
      <c r="C45" t="s">
        <v>111</v>
      </c>
      <c r="D45" t="s">
        <v>112</v>
      </c>
      <c r="E45" t="s">
        <v>113</v>
      </c>
      <c r="F45" s="11">
        <v>2.4700000000000002</v>
      </c>
      <c r="G45" s="11">
        <v>3.51</v>
      </c>
      <c r="H45" s="11">
        <v>2.94</v>
      </c>
      <c r="I45" s="11">
        <v>2.72</v>
      </c>
      <c r="J45" s="11">
        <v>3.34</v>
      </c>
      <c r="K45" s="11">
        <v>2.79</v>
      </c>
      <c r="L45" s="12">
        <v>17.010000000000002</v>
      </c>
      <c r="M45" s="12">
        <v>-6.77</v>
      </c>
      <c r="N45" s="12">
        <v>-7.73</v>
      </c>
      <c r="O45" s="12">
        <f t="shared" si="0"/>
        <v>-7.73</v>
      </c>
      <c r="P45" s="13">
        <f t="shared" si="4"/>
        <v>0.10121457489878542</v>
      </c>
      <c r="Q45" s="13">
        <f t="shared" si="4"/>
        <v>-4.8433048433048416E-2</v>
      </c>
      <c r="R45" s="13">
        <f t="shared" si="4"/>
        <v>-5.1020408163265279E-2</v>
      </c>
      <c r="S45" s="13">
        <f t="shared" si="2"/>
        <v>-5.1020408163265279E-2</v>
      </c>
    </row>
    <row r="46" spans="1:19" ht="14.45" customHeight="1">
      <c r="A46" s="9">
        <v>43214</v>
      </c>
      <c r="B46" s="10">
        <v>0.78125</v>
      </c>
      <c r="C46" t="s">
        <v>114</v>
      </c>
      <c r="D46" t="s">
        <v>115</v>
      </c>
      <c r="F46" s="11">
        <v>1.5489999999999999</v>
      </c>
      <c r="G46" s="11">
        <v>4.5999999999999996</v>
      </c>
      <c r="H46" s="11">
        <v>6.35</v>
      </c>
      <c r="I46" s="11">
        <v>1.5069999999999999</v>
      </c>
      <c r="J46" s="11">
        <v>4.76</v>
      </c>
      <c r="K46" s="11">
        <v>6.83</v>
      </c>
      <c r="L46" s="12">
        <v>-7.65</v>
      </c>
      <c r="M46" s="12">
        <v>4.4400000000000004</v>
      </c>
      <c r="N46" s="12">
        <v>8.9700000000000006</v>
      </c>
      <c r="O46" s="12">
        <f t="shared" si="0"/>
        <v>-7.65</v>
      </c>
      <c r="P46" s="13">
        <f t="shared" si="4"/>
        <v>-2.7114267269205964E-2</v>
      </c>
      <c r="Q46" s="13">
        <f t="shared" si="4"/>
        <v>3.4782608695652209E-2</v>
      </c>
      <c r="R46" s="13">
        <f t="shared" si="4"/>
        <v>7.5590551181102431E-2</v>
      </c>
      <c r="S46" s="13">
        <f t="shared" si="2"/>
        <v>-2.7114267269205964E-2</v>
      </c>
    </row>
    <row r="47" spans="1:19" ht="14.45" customHeight="1">
      <c r="A47" s="9">
        <v>43214</v>
      </c>
      <c r="B47" s="10">
        <v>0.625</v>
      </c>
      <c r="C47" t="s">
        <v>116</v>
      </c>
      <c r="D47" t="s">
        <v>117</v>
      </c>
      <c r="E47" t="s">
        <v>31</v>
      </c>
      <c r="F47" s="11">
        <v>1.621</v>
      </c>
      <c r="G47" s="11">
        <v>3.28</v>
      </c>
      <c r="H47" s="11">
        <v>6.99</v>
      </c>
      <c r="I47" s="11">
        <v>1.641</v>
      </c>
      <c r="J47" s="11">
        <v>3.11</v>
      </c>
      <c r="K47" s="11">
        <v>7.5</v>
      </c>
      <c r="L47" s="12">
        <v>3.22</v>
      </c>
      <c r="M47" s="12">
        <v>-7.46</v>
      </c>
      <c r="N47" s="12">
        <v>8.51</v>
      </c>
      <c r="O47" s="12">
        <f t="shared" si="0"/>
        <v>-7.46</v>
      </c>
      <c r="P47" s="13">
        <f t="shared" si="4"/>
        <v>1.2338062924120924E-2</v>
      </c>
      <c r="Q47" s="13">
        <f t="shared" si="4"/>
        <v>-5.182926829268291E-2</v>
      </c>
      <c r="R47" s="13">
        <f t="shared" si="4"/>
        <v>7.2961373390557901E-2</v>
      </c>
      <c r="S47" s="13">
        <f t="shared" si="2"/>
        <v>-5.182926829268291E-2</v>
      </c>
    </row>
  </sheetData>
  <conditionalFormatting sqref="S1">
    <cfRule type="cellIs" dxfId="149" priority="7" operator="between">
      <formula>-0.1</formula>
      <formula>-7.99</formula>
    </cfRule>
    <cfRule type="cellIs" dxfId="148" priority="8" operator="between">
      <formula>-8</formula>
      <formula>-14.9</formula>
    </cfRule>
    <cfRule type="cellIs" dxfId="147" priority="9" operator="between">
      <formula>-15</formula>
      <formula>-99</formula>
    </cfRule>
  </conditionalFormatting>
  <conditionalFormatting sqref="S1:S1048576">
    <cfRule type="cellIs" dxfId="146" priority="4" operator="between">
      <formula>-0.001</formula>
      <formula>-0.0799</formula>
    </cfRule>
    <cfRule type="cellIs" dxfId="145" priority="5" operator="between">
      <formula>-0.08</formula>
      <formula>-0.1499</formula>
    </cfRule>
    <cfRule type="cellIs" dxfId="144" priority="6" operator="between">
      <formula>-0.08</formula>
      <formula>-1</formula>
    </cfRule>
  </conditionalFormatting>
  <conditionalFormatting sqref="O1:O1048576">
    <cfRule type="cellIs" dxfId="143" priority="1" operator="between">
      <formula>-1</formula>
      <formula>-7.99</formula>
    </cfRule>
    <cfRule type="cellIs" dxfId="142" priority="2" operator="between">
      <formula>-8</formula>
      <formula>-14.99</formula>
    </cfRule>
    <cfRule type="cellIs" dxfId="141" priority="3" operator="between">
      <formula>-15</formula>
      <formula>-99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42"/>
  <sheetViews>
    <sheetView workbookViewId="0">
      <selection activeCell="A2" sqref="A2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7" style="12" bestFit="1" customWidth="1"/>
    <col min="13" max="15" width="6.7109375" style="12" bestFit="1" customWidth="1"/>
    <col min="16" max="18" width="7.85546875" style="13" bestFit="1" customWidth="1"/>
    <col min="19" max="19" width="9.28515625" style="13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0.5</v>
      </c>
      <c r="C2" t="s">
        <v>118</v>
      </c>
      <c r="D2" t="s">
        <v>119</v>
      </c>
      <c r="E2" t="s">
        <v>120</v>
      </c>
      <c r="F2" s="11">
        <v>1.65</v>
      </c>
      <c r="G2" s="11">
        <v>4.4000000000000004</v>
      </c>
      <c r="H2" s="11">
        <v>3.55</v>
      </c>
      <c r="I2" s="11">
        <v>2.35</v>
      </c>
      <c r="J2" s="11">
        <v>4.6500000000000004</v>
      </c>
      <c r="K2" s="11">
        <v>2.15</v>
      </c>
      <c r="L2" s="12">
        <v>107.69</v>
      </c>
      <c r="M2" s="12">
        <v>7.35</v>
      </c>
      <c r="N2" s="12">
        <v>-54.9</v>
      </c>
      <c r="O2" s="12">
        <f t="shared" ref="O2:O42" si="0">MIN(L2:N2)</f>
        <v>-54.9</v>
      </c>
      <c r="P2" s="13">
        <f t="shared" ref="P2:R21" si="1">(I2-F2)/F2</f>
        <v>0.42424242424242437</v>
      </c>
      <c r="Q2" s="13">
        <f t="shared" si="1"/>
        <v>5.6818181818181816E-2</v>
      </c>
      <c r="R2" s="13">
        <f t="shared" si="1"/>
        <v>-0.39436619718309857</v>
      </c>
      <c r="S2" s="13">
        <f t="shared" ref="S2:S42" si="2">MIN(P2:R2)</f>
        <v>-0.39436619718309857</v>
      </c>
    </row>
    <row r="3" spans="1:19">
      <c r="A3" s="9">
        <v>43214</v>
      </c>
      <c r="B3" s="10">
        <v>0.58333333333333337</v>
      </c>
      <c r="C3" t="s">
        <v>121</v>
      </c>
      <c r="D3" t="s">
        <v>122</v>
      </c>
      <c r="E3" t="s">
        <v>123</v>
      </c>
      <c r="F3" s="11">
        <v>1.3</v>
      </c>
      <c r="G3" s="11">
        <v>5</v>
      </c>
      <c r="H3" s="11">
        <v>7</v>
      </c>
      <c r="I3" s="11">
        <v>1.1399999999999999</v>
      </c>
      <c r="J3" s="11">
        <v>6.5</v>
      </c>
      <c r="K3" s="11">
        <v>12</v>
      </c>
      <c r="L3" s="12">
        <v>-53.33</v>
      </c>
      <c r="M3" s="12">
        <v>37.5</v>
      </c>
      <c r="N3" s="12">
        <v>83.33</v>
      </c>
      <c r="O3" s="12">
        <f t="shared" si="0"/>
        <v>-53.33</v>
      </c>
      <c r="P3" s="13">
        <f t="shared" si="1"/>
        <v>-0.12307692307692318</v>
      </c>
      <c r="Q3" s="13">
        <f t="shared" si="1"/>
        <v>0.3</v>
      </c>
      <c r="R3" s="13">
        <f t="shared" si="1"/>
        <v>0.7142857142857143</v>
      </c>
      <c r="S3" s="13">
        <f t="shared" si="2"/>
        <v>-0.12307692307692318</v>
      </c>
    </row>
    <row r="4" spans="1:19">
      <c r="A4" s="9">
        <v>43214</v>
      </c>
      <c r="B4" s="10">
        <v>0.78125</v>
      </c>
      <c r="C4" t="s">
        <v>14</v>
      </c>
      <c r="D4" t="s">
        <v>15</v>
      </c>
      <c r="E4" t="s">
        <v>16</v>
      </c>
      <c r="F4" s="11">
        <v>1.23</v>
      </c>
      <c r="G4" s="11">
        <v>5.0999999999999996</v>
      </c>
      <c r="H4" s="11">
        <v>9.5</v>
      </c>
      <c r="I4" s="11">
        <v>1.42</v>
      </c>
      <c r="J4" s="11">
        <v>4</v>
      </c>
      <c r="K4" s="11">
        <v>6.4</v>
      </c>
      <c r="L4" s="12">
        <v>82.61</v>
      </c>
      <c r="M4" s="12">
        <v>-26.83</v>
      </c>
      <c r="N4" s="12">
        <v>-36.47</v>
      </c>
      <c r="O4" s="12">
        <f t="shared" si="0"/>
        <v>-36.47</v>
      </c>
      <c r="P4" s="13">
        <f t="shared" si="1"/>
        <v>0.15447154471544711</v>
      </c>
      <c r="Q4" s="13">
        <f t="shared" si="1"/>
        <v>-0.21568627450980388</v>
      </c>
      <c r="R4" s="13">
        <f t="shared" si="1"/>
        <v>-0.32631578947368417</v>
      </c>
      <c r="S4" s="13">
        <f t="shared" si="2"/>
        <v>-0.32631578947368417</v>
      </c>
    </row>
    <row r="5" spans="1:19">
      <c r="A5" s="9">
        <v>43214</v>
      </c>
      <c r="B5" s="10">
        <v>0.70833333333333337</v>
      </c>
      <c r="C5" t="s">
        <v>124</v>
      </c>
      <c r="D5" t="s">
        <v>125</v>
      </c>
      <c r="E5" t="s">
        <v>126</v>
      </c>
      <c r="F5" s="11">
        <v>1.25</v>
      </c>
      <c r="G5" s="11">
        <v>4.9000000000000004</v>
      </c>
      <c r="H5" s="11">
        <v>7</v>
      </c>
      <c r="I5" s="11">
        <v>1.1599999999999999</v>
      </c>
      <c r="J5" s="11">
        <v>6.1</v>
      </c>
      <c r="K5" s="11">
        <v>8.5</v>
      </c>
      <c r="L5" s="12">
        <v>-36</v>
      </c>
      <c r="M5" s="12">
        <v>30.77</v>
      </c>
      <c r="N5" s="12">
        <v>25</v>
      </c>
      <c r="O5" s="12">
        <f t="shared" si="0"/>
        <v>-36</v>
      </c>
      <c r="P5" s="13">
        <f t="shared" si="1"/>
        <v>-7.2000000000000064E-2</v>
      </c>
      <c r="Q5" s="13">
        <f t="shared" si="1"/>
        <v>0.2448979591836733</v>
      </c>
      <c r="R5" s="13">
        <f t="shared" si="1"/>
        <v>0.21428571428571427</v>
      </c>
      <c r="S5" s="13">
        <f t="shared" si="2"/>
        <v>-7.2000000000000064E-2</v>
      </c>
    </row>
    <row r="6" spans="1:19">
      <c r="A6" s="9">
        <v>43214</v>
      </c>
      <c r="B6" s="10">
        <v>0.625</v>
      </c>
      <c r="C6" t="s">
        <v>20</v>
      </c>
      <c r="D6" t="s">
        <v>21</v>
      </c>
      <c r="F6" s="11">
        <v>1.25</v>
      </c>
      <c r="G6" s="11">
        <v>4.7</v>
      </c>
      <c r="H6" s="11">
        <v>8</v>
      </c>
      <c r="I6" s="11">
        <v>1.1599999999999999</v>
      </c>
      <c r="J6" s="11">
        <v>5.25</v>
      </c>
      <c r="K6" s="11">
        <v>12.5</v>
      </c>
      <c r="L6" s="12">
        <v>-36</v>
      </c>
      <c r="M6" s="12">
        <v>14.86</v>
      </c>
      <c r="N6" s="12">
        <v>64.290000000000006</v>
      </c>
      <c r="O6" s="12">
        <f t="shared" si="0"/>
        <v>-36</v>
      </c>
      <c r="P6" s="13">
        <f t="shared" si="1"/>
        <v>-7.2000000000000064E-2</v>
      </c>
      <c r="Q6" s="13">
        <f t="shared" si="1"/>
        <v>0.11702127659574464</v>
      </c>
      <c r="R6" s="13">
        <f t="shared" si="1"/>
        <v>0.5625</v>
      </c>
      <c r="S6" s="13">
        <f t="shared" si="2"/>
        <v>-7.2000000000000064E-2</v>
      </c>
    </row>
    <row r="7" spans="1:19">
      <c r="A7" s="9">
        <v>43214</v>
      </c>
      <c r="B7" s="10">
        <v>0.78125</v>
      </c>
      <c r="C7" t="s">
        <v>40</v>
      </c>
      <c r="D7" t="s">
        <v>41</v>
      </c>
      <c r="E7" t="s">
        <v>36</v>
      </c>
      <c r="F7" s="11">
        <v>1.94</v>
      </c>
      <c r="G7" s="11">
        <v>3.55</v>
      </c>
      <c r="H7" s="11">
        <v>3.75</v>
      </c>
      <c r="I7" s="11">
        <v>2.2799999999999998</v>
      </c>
      <c r="J7" s="11">
        <v>3.65</v>
      </c>
      <c r="K7" s="11">
        <v>2.85</v>
      </c>
      <c r="L7" s="12">
        <v>36.17</v>
      </c>
      <c r="M7" s="12">
        <v>3.92</v>
      </c>
      <c r="N7" s="12">
        <v>-32.729999999999997</v>
      </c>
      <c r="O7" s="12">
        <f t="shared" si="0"/>
        <v>-32.729999999999997</v>
      </c>
      <c r="P7" s="13">
        <f t="shared" si="1"/>
        <v>0.17525773195876282</v>
      </c>
      <c r="Q7" s="13">
        <f t="shared" si="1"/>
        <v>2.8169014084507067E-2</v>
      </c>
      <c r="R7" s="13">
        <f t="shared" si="1"/>
        <v>-0.23999999999999996</v>
      </c>
      <c r="S7" s="13">
        <f t="shared" si="2"/>
        <v>-0.23999999999999996</v>
      </c>
    </row>
    <row r="8" spans="1:19">
      <c r="A8" s="9">
        <v>43214</v>
      </c>
      <c r="B8" s="10">
        <v>0.625</v>
      </c>
      <c r="C8" t="s">
        <v>29</v>
      </c>
      <c r="D8" t="s">
        <v>30</v>
      </c>
      <c r="E8" t="s">
        <v>31</v>
      </c>
      <c r="F8" s="11">
        <v>1.9</v>
      </c>
      <c r="G8" s="11">
        <v>3.05</v>
      </c>
      <c r="H8" s="11">
        <v>3.85</v>
      </c>
      <c r="I8" s="11">
        <v>1.62</v>
      </c>
      <c r="J8" s="11">
        <v>3.25</v>
      </c>
      <c r="K8" s="11">
        <v>5.0999999999999996</v>
      </c>
      <c r="L8" s="12">
        <v>-31.11</v>
      </c>
      <c r="M8" s="12">
        <v>9.76</v>
      </c>
      <c r="N8" s="12">
        <v>43.86</v>
      </c>
      <c r="O8" s="12">
        <f t="shared" si="0"/>
        <v>-31.11</v>
      </c>
      <c r="P8" s="13">
        <f t="shared" si="1"/>
        <v>-0.14736842105263148</v>
      </c>
      <c r="Q8" s="13">
        <f t="shared" si="1"/>
        <v>6.5573770491803338E-2</v>
      </c>
      <c r="R8" s="13">
        <f t="shared" si="1"/>
        <v>0.32467532467532456</v>
      </c>
      <c r="S8" s="13">
        <f t="shared" si="2"/>
        <v>-0.14736842105263148</v>
      </c>
    </row>
    <row r="9" spans="1:19">
      <c r="A9" s="9">
        <v>43214</v>
      </c>
      <c r="B9" s="10">
        <v>0.5</v>
      </c>
      <c r="C9" t="s">
        <v>127</v>
      </c>
      <c r="D9" t="s">
        <v>128</v>
      </c>
      <c r="F9" s="11">
        <v>1.57</v>
      </c>
      <c r="G9" s="11">
        <v>3.5</v>
      </c>
      <c r="H9" s="11">
        <v>4.7</v>
      </c>
      <c r="I9" s="11">
        <v>1.8</v>
      </c>
      <c r="J9" s="11">
        <v>3.5</v>
      </c>
      <c r="K9" s="11">
        <v>3.6</v>
      </c>
      <c r="L9" s="12">
        <v>40.35</v>
      </c>
      <c r="M9" s="12">
        <v>0</v>
      </c>
      <c r="N9" s="12">
        <v>-29.73</v>
      </c>
      <c r="O9" s="12">
        <f t="shared" si="0"/>
        <v>-29.73</v>
      </c>
      <c r="P9" s="13">
        <f t="shared" si="1"/>
        <v>0.1464968152866242</v>
      </c>
      <c r="Q9" s="13">
        <f t="shared" si="1"/>
        <v>0</v>
      </c>
      <c r="R9" s="13">
        <f t="shared" si="1"/>
        <v>-0.23404255319148937</v>
      </c>
      <c r="S9" s="13">
        <f t="shared" si="2"/>
        <v>-0.23404255319148937</v>
      </c>
    </row>
    <row r="10" spans="1:19">
      <c r="A10" s="9">
        <v>43214</v>
      </c>
      <c r="B10" s="10">
        <v>0.625</v>
      </c>
      <c r="C10" t="s">
        <v>129</v>
      </c>
      <c r="D10" t="s">
        <v>130</v>
      </c>
      <c r="E10" t="s">
        <v>31</v>
      </c>
      <c r="F10" s="11">
        <v>2.95</v>
      </c>
      <c r="G10" s="11">
        <v>2.88</v>
      </c>
      <c r="H10" s="11">
        <v>2.35</v>
      </c>
      <c r="I10" s="11">
        <v>2.4</v>
      </c>
      <c r="J10" s="11">
        <v>3.05</v>
      </c>
      <c r="K10" s="11">
        <v>2.75</v>
      </c>
      <c r="L10" s="12">
        <v>-28.21</v>
      </c>
      <c r="M10" s="12">
        <v>9.0399999999999991</v>
      </c>
      <c r="N10" s="12">
        <v>29.63</v>
      </c>
      <c r="O10" s="12">
        <f t="shared" si="0"/>
        <v>-28.21</v>
      </c>
      <c r="P10" s="13">
        <f t="shared" si="1"/>
        <v>-0.18644067796610178</v>
      </c>
      <c r="Q10" s="13">
        <f t="shared" si="1"/>
        <v>5.9027777777777755E-2</v>
      </c>
      <c r="R10" s="13">
        <f t="shared" si="1"/>
        <v>0.17021276595744678</v>
      </c>
      <c r="S10" s="13">
        <f t="shared" si="2"/>
        <v>-0.18644067796610178</v>
      </c>
    </row>
    <row r="11" spans="1:19">
      <c r="A11" s="9">
        <v>43214</v>
      </c>
      <c r="B11" s="10">
        <v>0.75</v>
      </c>
      <c r="C11" t="s">
        <v>22</v>
      </c>
      <c r="D11" t="s">
        <v>23</v>
      </c>
      <c r="E11" t="s">
        <v>24</v>
      </c>
      <c r="F11" s="11">
        <v>2.1</v>
      </c>
      <c r="G11" s="11">
        <v>2.75</v>
      </c>
      <c r="H11" s="11">
        <v>4.2</v>
      </c>
      <c r="I11" s="11">
        <v>2.4500000000000002</v>
      </c>
      <c r="J11" s="11">
        <v>2.75</v>
      </c>
      <c r="K11" s="11">
        <v>3.35</v>
      </c>
      <c r="L11" s="12">
        <v>31.82</v>
      </c>
      <c r="M11" s="12">
        <v>0</v>
      </c>
      <c r="N11" s="12">
        <v>-26.56</v>
      </c>
      <c r="O11" s="12">
        <f t="shared" si="0"/>
        <v>-26.56</v>
      </c>
      <c r="P11" s="13">
        <f t="shared" si="1"/>
        <v>0.16666666666666671</v>
      </c>
      <c r="Q11" s="13">
        <f t="shared" si="1"/>
        <v>0</v>
      </c>
      <c r="R11" s="13">
        <f t="shared" si="1"/>
        <v>-0.20238095238095238</v>
      </c>
      <c r="S11" s="13">
        <f t="shared" si="2"/>
        <v>-0.20238095238095238</v>
      </c>
    </row>
    <row r="12" spans="1:19">
      <c r="A12" s="9">
        <v>43214</v>
      </c>
      <c r="B12" s="10">
        <v>0.70833333333333337</v>
      </c>
      <c r="C12" t="s">
        <v>37</v>
      </c>
      <c r="D12" t="s">
        <v>38</v>
      </c>
      <c r="E12" t="s">
        <v>39</v>
      </c>
      <c r="F12" s="11">
        <v>1.43</v>
      </c>
      <c r="G12" s="11">
        <v>4.5</v>
      </c>
      <c r="H12" s="11">
        <v>6.1</v>
      </c>
      <c r="I12" s="11">
        <v>1.62</v>
      </c>
      <c r="J12" s="11">
        <v>3.9</v>
      </c>
      <c r="K12" s="11">
        <v>4.8</v>
      </c>
      <c r="L12" s="12">
        <v>44.19</v>
      </c>
      <c r="M12" s="12">
        <v>-17.14</v>
      </c>
      <c r="N12" s="12">
        <v>-25.49</v>
      </c>
      <c r="O12" s="12">
        <f t="shared" si="0"/>
        <v>-25.49</v>
      </c>
      <c r="P12" s="13">
        <f t="shared" si="1"/>
        <v>0.132867132867133</v>
      </c>
      <c r="Q12" s="13">
        <f t="shared" si="1"/>
        <v>-0.13333333333333336</v>
      </c>
      <c r="R12" s="13">
        <f t="shared" si="1"/>
        <v>-0.21311475409836064</v>
      </c>
      <c r="S12" s="13">
        <f t="shared" si="2"/>
        <v>-0.21311475409836064</v>
      </c>
    </row>
    <row r="13" spans="1:19">
      <c r="A13" s="9">
        <v>43214</v>
      </c>
      <c r="B13" s="10">
        <v>0.5625</v>
      </c>
      <c r="C13" t="s">
        <v>131</v>
      </c>
      <c r="D13" t="s">
        <v>132</v>
      </c>
      <c r="F13" s="11">
        <v>1.28</v>
      </c>
      <c r="G13" s="11">
        <v>4.4000000000000004</v>
      </c>
      <c r="H13" s="11">
        <v>8</v>
      </c>
      <c r="I13" s="11">
        <v>1.32</v>
      </c>
      <c r="J13" s="11">
        <v>4.7</v>
      </c>
      <c r="K13" s="11">
        <v>6.25</v>
      </c>
      <c r="L13" s="12">
        <v>14.29</v>
      </c>
      <c r="M13" s="12">
        <v>8.82</v>
      </c>
      <c r="N13" s="12">
        <v>-25</v>
      </c>
      <c r="O13" s="12">
        <f t="shared" si="0"/>
        <v>-25</v>
      </c>
      <c r="P13" s="13">
        <f t="shared" si="1"/>
        <v>3.1250000000000028E-2</v>
      </c>
      <c r="Q13" s="13">
        <f t="shared" si="1"/>
        <v>6.8181818181818135E-2</v>
      </c>
      <c r="R13" s="13">
        <f t="shared" si="1"/>
        <v>-0.21875</v>
      </c>
      <c r="S13" s="13">
        <f t="shared" si="2"/>
        <v>-0.21875</v>
      </c>
    </row>
    <row r="14" spans="1:19">
      <c r="A14" s="9">
        <v>43214</v>
      </c>
      <c r="B14" s="10">
        <v>0.65625</v>
      </c>
      <c r="C14" t="s">
        <v>62</v>
      </c>
      <c r="D14" t="s">
        <v>63</v>
      </c>
      <c r="F14" s="11">
        <v>2.75</v>
      </c>
      <c r="G14" s="11">
        <v>3.25</v>
      </c>
      <c r="H14" s="11">
        <v>2.25</v>
      </c>
      <c r="I14" s="11">
        <v>3.35</v>
      </c>
      <c r="J14" s="11">
        <v>3.25</v>
      </c>
      <c r="K14" s="11">
        <v>1.95</v>
      </c>
      <c r="L14" s="12">
        <v>34.29</v>
      </c>
      <c r="M14" s="12">
        <v>0</v>
      </c>
      <c r="N14" s="12">
        <v>-24</v>
      </c>
      <c r="O14" s="12">
        <f t="shared" si="0"/>
        <v>-24</v>
      </c>
      <c r="P14" s="13">
        <f t="shared" si="1"/>
        <v>0.21818181818181823</v>
      </c>
      <c r="Q14" s="13">
        <f t="shared" si="1"/>
        <v>0</v>
      </c>
      <c r="R14" s="13">
        <f t="shared" si="1"/>
        <v>-0.13333333333333336</v>
      </c>
      <c r="S14" s="13">
        <f t="shared" si="2"/>
        <v>-0.13333333333333336</v>
      </c>
    </row>
    <row r="15" spans="1:19">
      <c r="A15" s="9">
        <v>43214</v>
      </c>
      <c r="B15" s="10">
        <v>0.75</v>
      </c>
      <c r="C15" t="s">
        <v>27</v>
      </c>
      <c r="D15" t="s">
        <v>28</v>
      </c>
      <c r="E15" t="s">
        <v>24</v>
      </c>
      <c r="F15" s="11">
        <v>2.4</v>
      </c>
      <c r="G15" s="11">
        <v>3.2</v>
      </c>
      <c r="H15" s="11">
        <v>2.88</v>
      </c>
      <c r="I15" s="11">
        <v>2.8</v>
      </c>
      <c r="J15" s="11">
        <v>3.25</v>
      </c>
      <c r="K15" s="11">
        <v>2.4300000000000002</v>
      </c>
      <c r="L15" s="12">
        <v>28.57</v>
      </c>
      <c r="M15" s="12">
        <v>2.27</v>
      </c>
      <c r="N15" s="12">
        <v>-23.94</v>
      </c>
      <c r="O15" s="12">
        <f t="shared" si="0"/>
        <v>-23.94</v>
      </c>
      <c r="P15" s="13">
        <f t="shared" si="1"/>
        <v>0.16666666666666663</v>
      </c>
      <c r="Q15" s="13">
        <f t="shared" si="1"/>
        <v>1.5624999999999944E-2</v>
      </c>
      <c r="R15" s="13">
        <f t="shared" si="1"/>
        <v>-0.15624999999999992</v>
      </c>
      <c r="S15" s="13">
        <f t="shared" si="2"/>
        <v>-0.15624999999999992</v>
      </c>
    </row>
    <row r="16" spans="1:19">
      <c r="A16" s="9">
        <v>43214</v>
      </c>
      <c r="B16" s="10">
        <v>0.70833333333333337</v>
      </c>
      <c r="C16" t="s">
        <v>25</v>
      </c>
      <c r="D16" t="s">
        <v>26</v>
      </c>
      <c r="E16" t="s">
        <v>19</v>
      </c>
      <c r="F16" s="11">
        <v>2.7</v>
      </c>
      <c r="G16" s="11">
        <v>3.15</v>
      </c>
      <c r="H16" s="11">
        <v>2.4500000000000002</v>
      </c>
      <c r="I16" s="11">
        <v>2.2999999999999998</v>
      </c>
      <c r="J16" s="11">
        <v>3.25</v>
      </c>
      <c r="K16" s="11">
        <v>2.8</v>
      </c>
      <c r="L16" s="12">
        <v>-23.53</v>
      </c>
      <c r="M16" s="12">
        <v>4.6500000000000004</v>
      </c>
      <c r="N16" s="12">
        <v>24.14</v>
      </c>
      <c r="O16" s="12">
        <f t="shared" si="0"/>
        <v>-23.53</v>
      </c>
      <c r="P16" s="13">
        <f t="shared" si="1"/>
        <v>-0.14814814814814828</v>
      </c>
      <c r="Q16" s="13">
        <f t="shared" si="1"/>
        <v>3.1746031746031772E-2</v>
      </c>
      <c r="R16" s="13">
        <f t="shared" si="1"/>
        <v>0.14285714285714271</v>
      </c>
      <c r="S16" s="13">
        <f t="shared" si="2"/>
        <v>-0.14814814814814828</v>
      </c>
    </row>
    <row r="17" spans="1:19">
      <c r="A17" s="9">
        <v>43214</v>
      </c>
      <c r="B17" s="10">
        <v>0.625</v>
      </c>
      <c r="C17" t="s">
        <v>58</v>
      </c>
      <c r="D17" t="s">
        <v>59</v>
      </c>
      <c r="E17" t="s">
        <v>31</v>
      </c>
      <c r="F17" s="11">
        <v>1.38</v>
      </c>
      <c r="G17" s="11">
        <v>2.95</v>
      </c>
      <c r="H17" s="11">
        <v>14</v>
      </c>
      <c r="I17" s="11">
        <v>1.45</v>
      </c>
      <c r="J17" s="11">
        <v>2.8</v>
      </c>
      <c r="K17" s="11">
        <v>11</v>
      </c>
      <c r="L17" s="12">
        <v>18.420000000000002</v>
      </c>
      <c r="M17" s="12">
        <v>-7.69</v>
      </c>
      <c r="N17" s="12">
        <v>-23.08</v>
      </c>
      <c r="O17" s="12">
        <f t="shared" si="0"/>
        <v>-23.08</v>
      </c>
      <c r="P17" s="13">
        <f t="shared" si="1"/>
        <v>5.0724637681159472E-2</v>
      </c>
      <c r="Q17" s="13">
        <f t="shared" si="1"/>
        <v>-5.0847457627118758E-2</v>
      </c>
      <c r="R17" s="13">
        <f t="shared" si="1"/>
        <v>-0.21428571428571427</v>
      </c>
      <c r="S17" s="13">
        <f t="shared" si="2"/>
        <v>-0.21428571428571427</v>
      </c>
    </row>
    <row r="18" spans="1:19">
      <c r="A18" s="9">
        <v>43214</v>
      </c>
      <c r="B18" s="10">
        <v>0.6875</v>
      </c>
      <c r="C18" t="s">
        <v>133</v>
      </c>
      <c r="D18" t="s">
        <v>134</v>
      </c>
      <c r="E18" t="s">
        <v>19</v>
      </c>
      <c r="F18" s="11">
        <v>1.71</v>
      </c>
      <c r="G18" s="11">
        <v>3.9</v>
      </c>
      <c r="H18" s="11">
        <v>3.25</v>
      </c>
      <c r="I18" s="11">
        <v>1.55</v>
      </c>
      <c r="J18" s="11">
        <v>3.8</v>
      </c>
      <c r="K18" s="11">
        <v>4.2</v>
      </c>
      <c r="L18" s="12">
        <v>-22.54</v>
      </c>
      <c r="M18" s="12">
        <v>-3.45</v>
      </c>
      <c r="N18" s="12">
        <v>42.22</v>
      </c>
      <c r="O18" s="12">
        <f t="shared" si="0"/>
        <v>-22.54</v>
      </c>
      <c r="P18" s="13">
        <f t="shared" si="1"/>
        <v>-9.3567251461988257E-2</v>
      </c>
      <c r="Q18" s="13">
        <f t="shared" si="1"/>
        <v>-2.5641025641025664E-2</v>
      </c>
      <c r="R18" s="13">
        <f t="shared" si="1"/>
        <v>0.29230769230769238</v>
      </c>
      <c r="S18" s="13">
        <f t="shared" si="2"/>
        <v>-9.3567251461988257E-2</v>
      </c>
    </row>
    <row r="19" spans="1:19">
      <c r="A19" s="9">
        <v>43214</v>
      </c>
      <c r="B19" s="10">
        <v>0.6875</v>
      </c>
      <c r="C19" t="s">
        <v>135</v>
      </c>
      <c r="D19" t="s">
        <v>136</v>
      </c>
      <c r="E19" t="s">
        <v>137</v>
      </c>
      <c r="F19" s="11">
        <v>1.93</v>
      </c>
      <c r="G19" s="11">
        <v>3.15</v>
      </c>
      <c r="H19" s="11">
        <v>3.45</v>
      </c>
      <c r="I19" s="11">
        <v>2.08</v>
      </c>
      <c r="J19" s="11">
        <v>3.35</v>
      </c>
      <c r="K19" s="11">
        <v>2.9</v>
      </c>
      <c r="L19" s="12">
        <v>16.13</v>
      </c>
      <c r="M19" s="12">
        <v>9.3000000000000007</v>
      </c>
      <c r="N19" s="12">
        <v>-22.45</v>
      </c>
      <c r="O19" s="12">
        <f t="shared" si="0"/>
        <v>-22.45</v>
      </c>
      <c r="P19" s="13">
        <f t="shared" si="1"/>
        <v>7.7720207253886078E-2</v>
      </c>
      <c r="Q19" s="13">
        <f t="shared" si="1"/>
        <v>6.3492063492063544E-2</v>
      </c>
      <c r="R19" s="13">
        <f t="shared" si="1"/>
        <v>-0.15942028985507253</v>
      </c>
      <c r="S19" s="13">
        <f t="shared" si="2"/>
        <v>-0.15942028985507253</v>
      </c>
    </row>
    <row r="20" spans="1:19">
      <c r="A20" s="9">
        <v>43214</v>
      </c>
      <c r="B20" s="10">
        <v>0.78125</v>
      </c>
      <c r="C20" t="s">
        <v>50</v>
      </c>
      <c r="D20" t="s">
        <v>51</v>
      </c>
      <c r="E20" t="s">
        <v>52</v>
      </c>
      <c r="F20" s="11">
        <v>4.3</v>
      </c>
      <c r="G20" s="11">
        <v>3.6</v>
      </c>
      <c r="H20" s="11">
        <v>1.7</v>
      </c>
      <c r="I20" s="11">
        <v>5.2</v>
      </c>
      <c r="J20" s="11">
        <v>3.85</v>
      </c>
      <c r="K20" s="11">
        <v>1.55</v>
      </c>
      <c r="L20" s="12">
        <v>27.27</v>
      </c>
      <c r="M20" s="12">
        <v>9.6199999999999992</v>
      </c>
      <c r="N20" s="12">
        <v>-21.43</v>
      </c>
      <c r="O20" s="12">
        <f t="shared" si="0"/>
        <v>-21.43</v>
      </c>
      <c r="P20" s="13">
        <f t="shared" si="1"/>
        <v>0.20930232558139544</v>
      </c>
      <c r="Q20" s="13">
        <f t="shared" si="1"/>
        <v>6.9444444444444448E-2</v>
      </c>
      <c r="R20" s="13">
        <f t="shared" si="1"/>
        <v>-8.8235294117647009E-2</v>
      </c>
      <c r="S20" s="13">
        <f t="shared" si="2"/>
        <v>-8.8235294117647009E-2</v>
      </c>
    </row>
    <row r="21" spans="1:19">
      <c r="A21" s="9">
        <v>43214</v>
      </c>
      <c r="B21" s="10">
        <v>0.78125</v>
      </c>
      <c r="C21" t="s">
        <v>34</v>
      </c>
      <c r="D21" t="s">
        <v>35</v>
      </c>
      <c r="E21" t="s">
        <v>36</v>
      </c>
      <c r="F21" s="11">
        <v>2.14</v>
      </c>
      <c r="G21" s="11">
        <v>3.35</v>
      </c>
      <c r="H21" s="11">
        <v>3.35</v>
      </c>
      <c r="I21" s="11">
        <v>2.4300000000000002</v>
      </c>
      <c r="J21" s="11">
        <v>3.35</v>
      </c>
      <c r="K21" s="11">
        <v>2.85</v>
      </c>
      <c r="L21" s="12">
        <v>25.44</v>
      </c>
      <c r="M21" s="12">
        <v>0</v>
      </c>
      <c r="N21" s="12">
        <v>-21.28</v>
      </c>
      <c r="O21" s="12">
        <f t="shared" si="0"/>
        <v>-21.28</v>
      </c>
      <c r="P21" s="13">
        <f t="shared" si="1"/>
        <v>0.1355140186915888</v>
      </c>
      <c r="Q21" s="13">
        <f t="shared" si="1"/>
        <v>0</v>
      </c>
      <c r="R21" s="13">
        <f t="shared" si="1"/>
        <v>-0.14925373134328357</v>
      </c>
      <c r="S21" s="13">
        <f t="shared" si="2"/>
        <v>-0.14925373134328357</v>
      </c>
    </row>
    <row r="22" spans="1:19">
      <c r="A22" s="9">
        <v>43214</v>
      </c>
      <c r="B22" s="10">
        <v>0.58333333333333337</v>
      </c>
      <c r="C22" t="s">
        <v>138</v>
      </c>
      <c r="D22" t="s">
        <v>139</v>
      </c>
      <c r="E22" t="s">
        <v>123</v>
      </c>
      <c r="F22" s="11">
        <v>2.75</v>
      </c>
      <c r="G22" s="11">
        <v>3.35</v>
      </c>
      <c r="H22" s="11">
        <v>2.1800000000000002</v>
      </c>
      <c r="I22" s="11">
        <v>3.2</v>
      </c>
      <c r="J22" s="11">
        <v>3.35</v>
      </c>
      <c r="K22" s="11">
        <v>1.94</v>
      </c>
      <c r="L22" s="12">
        <v>25.71</v>
      </c>
      <c r="M22" s="12">
        <v>0</v>
      </c>
      <c r="N22" s="12">
        <v>-20.34</v>
      </c>
      <c r="O22" s="12">
        <f t="shared" si="0"/>
        <v>-20.34</v>
      </c>
      <c r="P22" s="13">
        <f t="shared" ref="P22:R37" si="3">(I22-F22)/F22</f>
        <v>0.16363636363636369</v>
      </c>
      <c r="Q22" s="13">
        <f t="shared" si="3"/>
        <v>0</v>
      </c>
      <c r="R22" s="13">
        <f t="shared" si="3"/>
        <v>-0.11009174311926614</v>
      </c>
      <c r="S22" s="13">
        <f t="shared" si="2"/>
        <v>-0.11009174311926614</v>
      </c>
    </row>
    <row r="23" spans="1:19">
      <c r="A23" s="9">
        <v>43214</v>
      </c>
      <c r="B23" s="10">
        <v>0.72916666666666663</v>
      </c>
      <c r="C23" t="s">
        <v>53</v>
      </c>
      <c r="D23" t="s">
        <v>54</v>
      </c>
      <c r="E23" t="s">
        <v>55</v>
      </c>
      <c r="F23" s="11">
        <v>2.1</v>
      </c>
      <c r="G23" s="11">
        <v>3.1</v>
      </c>
      <c r="H23" s="11">
        <v>3.25</v>
      </c>
      <c r="I23" s="11">
        <v>2.4</v>
      </c>
      <c r="J23" s="11">
        <v>2.7</v>
      </c>
      <c r="K23" s="11">
        <v>3.1</v>
      </c>
      <c r="L23" s="12">
        <v>27.27</v>
      </c>
      <c r="M23" s="12">
        <v>-19.05</v>
      </c>
      <c r="N23" s="12">
        <v>-6.67</v>
      </c>
      <c r="O23" s="12">
        <f t="shared" si="0"/>
        <v>-19.05</v>
      </c>
      <c r="P23" s="13">
        <f t="shared" si="3"/>
        <v>0.14285714285714277</v>
      </c>
      <c r="Q23" s="13">
        <f t="shared" si="3"/>
        <v>-0.1290322580645161</v>
      </c>
      <c r="R23" s="13">
        <f t="shared" si="3"/>
        <v>-4.6153846153846129E-2</v>
      </c>
      <c r="S23" s="13">
        <f t="shared" si="2"/>
        <v>-0.1290322580645161</v>
      </c>
    </row>
    <row r="24" spans="1:19">
      <c r="A24" s="9">
        <v>43214</v>
      </c>
      <c r="B24" s="10">
        <v>0.78125</v>
      </c>
      <c r="C24" t="s">
        <v>140</v>
      </c>
      <c r="D24" t="s">
        <v>141</v>
      </c>
      <c r="E24" t="s">
        <v>36</v>
      </c>
      <c r="F24" s="11">
        <v>1.79</v>
      </c>
      <c r="G24" s="11">
        <v>3.6</v>
      </c>
      <c r="H24" s="11">
        <v>3.65</v>
      </c>
      <c r="I24" s="11">
        <v>1.98</v>
      </c>
      <c r="J24" s="11">
        <v>3.45</v>
      </c>
      <c r="K24" s="11">
        <v>3.15</v>
      </c>
      <c r="L24" s="12">
        <v>24.05</v>
      </c>
      <c r="M24" s="12">
        <v>-5.77</v>
      </c>
      <c r="N24" s="12">
        <v>-18.87</v>
      </c>
      <c r="O24" s="12">
        <f t="shared" si="0"/>
        <v>-18.87</v>
      </c>
      <c r="P24" s="13">
        <f t="shared" si="3"/>
        <v>0.10614525139664802</v>
      </c>
      <c r="Q24" s="13">
        <f t="shared" si="3"/>
        <v>-4.1666666666666644E-2</v>
      </c>
      <c r="R24" s="13">
        <f t="shared" si="3"/>
        <v>-0.13698630136986301</v>
      </c>
      <c r="S24" s="13">
        <f t="shared" si="2"/>
        <v>-0.13698630136986301</v>
      </c>
    </row>
    <row r="25" spans="1:19">
      <c r="A25" s="9">
        <v>43214</v>
      </c>
      <c r="B25" s="10">
        <v>0.78125</v>
      </c>
      <c r="C25" t="s">
        <v>66</v>
      </c>
      <c r="D25" t="s">
        <v>67</v>
      </c>
      <c r="E25" t="s">
        <v>36</v>
      </c>
      <c r="F25" s="11">
        <v>2.63</v>
      </c>
      <c r="G25" s="11">
        <v>2.88</v>
      </c>
      <c r="H25" s="11">
        <v>2.95</v>
      </c>
      <c r="I25" s="11">
        <v>3.1</v>
      </c>
      <c r="J25" s="11">
        <v>2.8</v>
      </c>
      <c r="K25" s="11">
        <v>2.6</v>
      </c>
      <c r="L25" s="12">
        <v>28.83</v>
      </c>
      <c r="M25" s="12">
        <v>-4.26</v>
      </c>
      <c r="N25" s="12">
        <v>-17.95</v>
      </c>
      <c r="O25" s="12">
        <f t="shared" si="0"/>
        <v>-17.95</v>
      </c>
      <c r="P25" s="13">
        <f t="shared" si="3"/>
        <v>0.17870722433460084</v>
      </c>
      <c r="Q25" s="13">
        <f t="shared" si="3"/>
        <v>-2.7777777777777804E-2</v>
      </c>
      <c r="R25" s="13">
        <f t="shared" si="3"/>
        <v>-0.11864406779661019</v>
      </c>
      <c r="S25" s="13">
        <f t="shared" si="2"/>
        <v>-0.11864406779661019</v>
      </c>
    </row>
    <row r="26" spans="1:19">
      <c r="A26" s="9">
        <v>43214</v>
      </c>
      <c r="B26" s="10">
        <v>0.64583333333333337</v>
      </c>
      <c r="C26" t="s">
        <v>142</v>
      </c>
      <c r="D26" t="s">
        <v>143</v>
      </c>
      <c r="E26" t="s">
        <v>144</v>
      </c>
      <c r="F26" s="11">
        <v>2.2799999999999998</v>
      </c>
      <c r="G26" s="11">
        <v>3.05</v>
      </c>
      <c r="H26" s="11">
        <v>3.05</v>
      </c>
      <c r="I26" s="11">
        <v>2.4500000000000002</v>
      </c>
      <c r="J26" s="11">
        <v>3.1</v>
      </c>
      <c r="K26" s="11">
        <v>2.7</v>
      </c>
      <c r="L26" s="12">
        <v>13.28</v>
      </c>
      <c r="M26" s="12">
        <v>2.44</v>
      </c>
      <c r="N26" s="12">
        <v>-17.07</v>
      </c>
      <c r="O26" s="12">
        <f t="shared" si="0"/>
        <v>-17.07</v>
      </c>
      <c r="P26" s="13">
        <f t="shared" si="3"/>
        <v>7.4561403508772106E-2</v>
      </c>
      <c r="Q26" s="13">
        <f t="shared" si="3"/>
        <v>1.6393442622950907E-2</v>
      </c>
      <c r="R26" s="13">
        <f t="shared" si="3"/>
        <v>-0.11475409836065563</v>
      </c>
      <c r="S26" s="13">
        <f t="shared" si="2"/>
        <v>-0.11475409836065563</v>
      </c>
    </row>
    <row r="27" spans="1:19">
      <c r="A27" s="9">
        <v>43214</v>
      </c>
      <c r="B27" s="10">
        <v>0.78125</v>
      </c>
      <c r="C27" t="s">
        <v>99</v>
      </c>
      <c r="D27" t="s">
        <v>100</v>
      </c>
      <c r="E27" t="s">
        <v>36</v>
      </c>
      <c r="F27" s="11">
        <v>3.7</v>
      </c>
      <c r="G27" s="11">
        <v>3.25</v>
      </c>
      <c r="H27" s="11">
        <v>2.0499999999999998</v>
      </c>
      <c r="I27" s="11">
        <v>3.25</v>
      </c>
      <c r="J27" s="11">
        <v>3.55</v>
      </c>
      <c r="K27" s="11">
        <v>2.1</v>
      </c>
      <c r="L27" s="12">
        <v>-16.670000000000002</v>
      </c>
      <c r="M27" s="12">
        <v>13.33</v>
      </c>
      <c r="N27" s="12">
        <v>4.76</v>
      </c>
      <c r="O27" s="12">
        <f t="shared" si="0"/>
        <v>-16.670000000000002</v>
      </c>
      <c r="P27" s="13">
        <f t="shared" si="3"/>
        <v>-0.12162162162162167</v>
      </c>
      <c r="Q27" s="13">
        <f t="shared" si="3"/>
        <v>9.2307692307692257E-2</v>
      </c>
      <c r="R27" s="13">
        <f t="shared" si="3"/>
        <v>2.4390243902439157E-2</v>
      </c>
      <c r="S27" s="13">
        <f t="shared" si="2"/>
        <v>-0.12162162162162167</v>
      </c>
    </row>
    <row r="28" spans="1:19">
      <c r="A28" s="9">
        <v>43214</v>
      </c>
      <c r="B28" s="10">
        <v>0.75</v>
      </c>
      <c r="C28" t="s">
        <v>74</v>
      </c>
      <c r="D28" t="s">
        <v>75</v>
      </c>
      <c r="E28" t="s">
        <v>24</v>
      </c>
      <c r="F28" s="11">
        <v>1.9</v>
      </c>
      <c r="G28" s="11">
        <v>3.3</v>
      </c>
      <c r="H28" s="11">
        <v>3.9</v>
      </c>
      <c r="I28" s="11">
        <v>1.75</v>
      </c>
      <c r="J28" s="11">
        <v>3.55</v>
      </c>
      <c r="K28" s="11">
        <v>4.4000000000000004</v>
      </c>
      <c r="L28" s="12">
        <v>-16.670000000000002</v>
      </c>
      <c r="M28" s="12">
        <v>10.87</v>
      </c>
      <c r="N28" s="12">
        <v>17.239999999999998</v>
      </c>
      <c r="O28" s="12">
        <f t="shared" si="0"/>
        <v>-16.670000000000002</v>
      </c>
      <c r="P28" s="13">
        <f t="shared" si="3"/>
        <v>-7.8947368421052586E-2</v>
      </c>
      <c r="Q28" s="13">
        <f t="shared" si="3"/>
        <v>7.575757575757576E-2</v>
      </c>
      <c r="R28" s="13">
        <f t="shared" si="3"/>
        <v>0.12820512820512833</v>
      </c>
      <c r="S28" s="13">
        <f t="shared" si="2"/>
        <v>-7.8947368421052586E-2</v>
      </c>
    </row>
    <row r="29" spans="1:19">
      <c r="A29" s="9">
        <v>43214</v>
      </c>
      <c r="B29" s="10">
        <v>0.92708333333333337</v>
      </c>
      <c r="C29" t="s">
        <v>145</v>
      </c>
      <c r="D29" t="s">
        <v>146</v>
      </c>
      <c r="E29" t="s">
        <v>147</v>
      </c>
      <c r="F29" s="11">
        <v>1.94</v>
      </c>
      <c r="G29" s="11">
        <v>3</v>
      </c>
      <c r="H29" s="11">
        <v>3.8</v>
      </c>
      <c r="I29" s="11">
        <v>2.04</v>
      </c>
      <c r="J29" s="11">
        <v>3.1</v>
      </c>
      <c r="K29" s="11">
        <v>3.35</v>
      </c>
      <c r="L29" s="12">
        <v>10.64</v>
      </c>
      <c r="M29" s="12">
        <v>5</v>
      </c>
      <c r="N29" s="12">
        <v>-16.07</v>
      </c>
      <c r="O29" s="12">
        <f t="shared" si="0"/>
        <v>-16.07</v>
      </c>
      <c r="P29" s="13">
        <f t="shared" si="3"/>
        <v>5.1546391752577365E-2</v>
      </c>
      <c r="Q29" s="13">
        <f t="shared" si="3"/>
        <v>3.3333333333333361E-2</v>
      </c>
      <c r="R29" s="13">
        <f t="shared" si="3"/>
        <v>-0.11842105263157889</v>
      </c>
      <c r="S29" s="13">
        <f t="shared" si="2"/>
        <v>-0.11842105263157889</v>
      </c>
    </row>
    <row r="30" spans="1:19">
      <c r="A30" s="9">
        <v>43214</v>
      </c>
      <c r="B30" s="10">
        <v>0.78125</v>
      </c>
      <c r="C30" t="s">
        <v>148</v>
      </c>
      <c r="D30" t="s">
        <v>149</v>
      </c>
      <c r="E30" t="s">
        <v>36</v>
      </c>
      <c r="F30" s="11">
        <v>1.75</v>
      </c>
      <c r="G30" s="11">
        <v>3.55</v>
      </c>
      <c r="H30" s="11">
        <v>3.9</v>
      </c>
      <c r="I30" s="11">
        <v>1.92</v>
      </c>
      <c r="J30" s="11">
        <v>3.35</v>
      </c>
      <c r="K30" s="11">
        <v>3.45</v>
      </c>
      <c r="L30" s="12">
        <v>22.67</v>
      </c>
      <c r="M30" s="12">
        <v>-7.84</v>
      </c>
      <c r="N30" s="12">
        <v>-15.52</v>
      </c>
      <c r="O30" s="12">
        <f t="shared" si="0"/>
        <v>-15.52</v>
      </c>
      <c r="P30" s="13">
        <f t="shared" si="3"/>
        <v>9.71428571428571E-2</v>
      </c>
      <c r="Q30" s="13">
        <f t="shared" si="3"/>
        <v>-5.6338028169014009E-2</v>
      </c>
      <c r="R30" s="13">
        <f t="shared" si="3"/>
        <v>-0.11538461538461532</v>
      </c>
      <c r="S30" s="13">
        <f t="shared" si="2"/>
        <v>-0.11538461538461532</v>
      </c>
    </row>
    <row r="31" spans="1:19">
      <c r="A31" s="9">
        <v>43214</v>
      </c>
      <c r="B31" s="10">
        <v>0.5</v>
      </c>
      <c r="C31" t="s">
        <v>150</v>
      </c>
      <c r="D31" t="s">
        <v>151</v>
      </c>
      <c r="E31" t="s">
        <v>120</v>
      </c>
      <c r="F31" s="11">
        <v>1.73</v>
      </c>
      <c r="G31" s="11">
        <v>4.2</v>
      </c>
      <c r="H31" s="11">
        <v>3.4</v>
      </c>
      <c r="I31" s="11">
        <v>1.62</v>
      </c>
      <c r="J31" s="11">
        <v>4.3</v>
      </c>
      <c r="K31" s="11">
        <v>4</v>
      </c>
      <c r="L31" s="12">
        <v>-15.07</v>
      </c>
      <c r="M31" s="12">
        <v>3.12</v>
      </c>
      <c r="N31" s="12">
        <v>25</v>
      </c>
      <c r="O31" s="12">
        <f t="shared" si="0"/>
        <v>-15.07</v>
      </c>
      <c r="P31" s="13">
        <f t="shared" si="3"/>
        <v>-6.3583815028901661E-2</v>
      </c>
      <c r="Q31" s="13">
        <f t="shared" si="3"/>
        <v>2.3809523809523725E-2</v>
      </c>
      <c r="R31" s="13">
        <f t="shared" si="3"/>
        <v>0.17647058823529416</v>
      </c>
      <c r="S31" s="13">
        <f t="shared" si="2"/>
        <v>-6.3583815028901661E-2</v>
      </c>
    </row>
    <row r="32" spans="1:19">
      <c r="A32" s="9">
        <v>43214</v>
      </c>
      <c r="B32" s="10">
        <v>0.78125</v>
      </c>
      <c r="C32" t="s">
        <v>91</v>
      </c>
      <c r="D32" t="s">
        <v>92</v>
      </c>
      <c r="E32" t="s">
        <v>36</v>
      </c>
      <c r="F32" s="11">
        <v>2</v>
      </c>
      <c r="G32" s="11">
        <v>3.3</v>
      </c>
      <c r="H32" s="11">
        <v>3.5</v>
      </c>
      <c r="I32" s="11">
        <v>1.85</v>
      </c>
      <c r="J32" s="11">
        <v>3.3</v>
      </c>
      <c r="K32" s="11">
        <v>4.0999999999999996</v>
      </c>
      <c r="L32" s="12">
        <v>-15</v>
      </c>
      <c r="M32" s="12">
        <v>0</v>
      </c>
      <c r="N32" s="12">
        <v>24</v>
      </c>
      <c r="O32" s="12">
        <f t="shared" si="0"/>
        <v>-15</v>
      </c>
      <c r="P32" s="13">
        <f t="shared" si="3"/>
        <v>-7.4999999999999956E-2</v>
      </c>
      <c r="Q32" s="13">
        <f t="shared" si="3"/>
        <v>0</v>
      </c>
      <c r="R32" s="13">
        <f t="shared" si="3"/>
        <v>0.17142857142857132</v>
      </c>
      <c r="S32" s="13">
        <f t="shared" si="2"/>
        <v>-7.4999999999999956E-2</v>
      </c>
    </row>
    <row r="33" spans="1:19">
      <c r="A33" s="9">
        <v>43214</v>
      </c>
      <c r="B33" s="10">
        <v>0.6875</v>
      </c>
      <c r="C33" t="s">
        <v>152</v>
      </c>
      <c r="D33" t="s">
        <v>153</v>
      </c>
      <c r="E33" t="s">
        <v>19</v>
      </c>
      <c r="F33" s="11">
        <v>2.35</v>
      </c>
      <c r="G33" s="11">
        <v>3.4</v>
      </c>
      <c r="H33" s="11">
        <v>2.35</v>
      </c>
      <c r="I33" s="11">
        <v>2.5</v>
      </c>
      <c r="J33" s="11">
        <v>3.5</v>
      </c>
      <c r="K33" s="11">
        <v>2.15</v>
      </c>
      <c r="L33" s="12">
        <v>11.11</v>
      </c>
      <c r="M33" s="12">
        <v>4.17</v>
      </c>
      <c r="N33" s="12">
        <v>-14.81</v>
      </c>
      <c r="O33" s="12">
        <f t="shared" si="0"/>
        <v>-14.81</v>
      </c>
      <c r="P33" s="13">
        <f t="shared" si="3"/>
        <v>6.3829787234042507E-2</v>
      </c>
      <c r="Q33" s="13">
        <f t="shared" si="3"/>
        <v>2.941176470588238E-2</v>
      </c>
      <c r="R33" s="13">
        <f t="shared" si="3"/>
        <v>-8.5106382978723472E-2</v>
      </c>
      <c r="S33" s="13">
        <f t="shared" si="2"/>
        <v>-8.5106382978723472E-2</v>
      </c>
    </row>
    <row r="34" spans="1:19">
      <c r="A34" s="9">
        <v>43214</v>
      </c>
      <c r="B34" s="10">
        <v>0.78125</v>
      </c>
      <c r="C34" t="s">
        <v>85</v>
      </c>
      <c r="D34" t="s">
        <v>86</v>
      </c>
      <c r="E34" t="s">
        <v>36</v>
      </c>
      <c r="F34" s="11">
        <v>2.7</v>
      </c>
      <c r="G34" s="11">
        <v>3.25</v>
      </c>
      <c r="H34" s="11">
        <v>2.75</v>
      </c>
      <c r="I34" s="11">
        <v>2.9</v>
      </c>
      <c r="J34" s="11">
        <v>3.4</v>
      </c>
      <c r="K34" s="11">
        <v>2.5</v>
      </c>
      <c r="L34" s="12">
        <v>11.76</v>
      </c>
      <c r="M34" s="12">
        <v>6.67</v>
      </c>
      <c r="N34" s="12">
        <v>-14.29</v>
      </c>
      <c r="O34" s="12">
        <f t="shared" si="0"/>
        <v>-14.29</v>
      </c>
      <c r="P34" s="13">
        <f t="shared" si="3"/>
        <v>7.4074074074073973E-2</v>
      </c>
      <c r="Q34" s="13">
        <f t="shared" si="3"/>
        <v>4.6153846153846129E-2</v>
      </c>
      <c r="R34" s="13">
        <f t="shared" si="3"/>
        <v>-9.0909090909090912E-2</v>
      </c>
      <c r="S34" s="13">
        <f t="shared" si="2"/>
        <v>-9.0909090909090912E-2</v>
      </c>
    </row>
    <row r="35" spans="1:19">
      <c r="A35" s="9">
        <v>43214</v>
      </c>
      <c r="B35" s="10">
        <v>0.6875</v>
      </c>
      <c r="C35" t="s">
        <v>154</v>
      </c>
      <c r="D35" t="s">
        <v>155</v>
      </c>
      <c r="E35" t="s">
        <v>137</v>
      </c>
      <c r="F35" s="11">
        <v>7</v>
      </c>
      <c r="G35" s="11">
        <v>3.65</v>
      </c>
      <c r="H35" s="11">
        <v>1.4</v>
      </c>
      <c r="I35" s="11">
        <v>7.5</v>
      </c>
      <c r="J35" s="11">
        <v>4</v>
      </c>
      <c r="K35" s="11">
        <v>1.35</v>
      </c>
      <c r="L35" s="12">
        <v>8.33</v>
      </c>
      <c r="M35" s="12">
        <v>13.21</v>
      </c>
      <c r="N35" s="12">
        <v>-12.5</v>
      </c>
      <c r="O35" s="12">
        <f t="shared" si="0"/>
        <v>-12.5</v>
      </c>
      <c r="P35" s="13">
        <f t="shared" si="3"/>
        <v>7.1428571428571425E-2</v>
      </c>
      <c r="Q35" s="13">
        <f t="shared" si="3"/>
        <v>9.5890410958904132E-2</v>
      </c>
      <c r="R35" s="13">
        <f t="shared" si="3"/>
        <v>-3.5714285714285587E-2</v>
      </c>
      <c r="S35" s="13">
        <f t="shared" si="2"/>
        <v>-3.5714285714285587E-2</v>
      </c>
    </row>
    <row r="36" spans="1:19">
      <c r="A36" s="9">
        <v>43214</v>
      </c>
      <c r="B36" s="10">
        <v>0.78125</v>
      </c>
      <c r="C36" t="s">
        <v>156</v>
      </c>
      <c r="D36" t="s">
        <v>157</v>
      </c>
      <c r="E36" t="s">
        <v>36</v>
      </c>
      <c r="F36" s="11">
        <v>5.0999999999999996</v>
      </c>
      <c r="G36" s="11">
        <v>3.8</v>
      </c>
      <c r="H36" s="11">
        <v>1.65</v>
      </c>
      <c r="I36" s="11">
        <v>4.5999999999999996</v>
      </c>
      <c r="J36" s="11">
        <v>3.65</v>
      </c>
      <c r="K36" s="11">
        <v>1.74</v>
      </c>
      <c r="L36" s="12">
        <v>-12.2</v>
      </c>
      <c r="M36" s="12">
        <v>-5.36</v>
      </c>
      <c r="N36" s="12">
        <v>13.85</v>
      </c>
      <c r="O36" s="12">
        <f t="shared" si="0"/>
        <v>-12.2</v>
      </c>
      <c r="P36" s="13">
        <f t="shared" si="3"/>
        <v>-9.8039215686274522E-2</v>
      </c>
      <c r="Q36" s="13">
        <f t="shared" si="3"/>
        <v>-3.9473684210526293E-2</v>
      </c>
      <c r="R36" s="13">
        <f t="shared" si="3"/>
        <v>5.4545454545454598E-2</v>
      </c>
      <c r="S36" s="13">
        <f t="shared" si="2"/>
        <v>-9.8039215686274522E-2</v>
      </c>
    </row>
    <row r="37" spans="1:19">
      <c r="A37" s="9">
        <v>43214</v>
      </c>
      <c r="B37" s="10">
        <v>0.6875</v>
      </c>
      <c r="C37" t="s">
        <v>158</v>
      </c>
      <c r="D37" t="s">
        <v>159</v>
      </c>
      <c r="E37" t="s">
        <v>137</v>
      </c>
      <c r="F37" s="11">
        <v>3.05</v>
      </c>
      <c r="G37" s="11">
        <v>2.9</v>
      </c>
      <c r="H37" s="11">
        <v>2.23</v>
      </c>
      <c r="I37" s="11">
        <v>2.8</v>
      </c>
      <c r="J37" s="11">
        <v>2.85</v>
      </c>
      <c r="K37" s="11">
        <v>2.4</v>
      </c>
      <c r="L37" s="12">
        <v>-12.2</v>
      </c>
      <c r="M37" s="12">
        <v>-2.63</v>
      </c>
      <c r="N37" s="12">
        <v>13.82</v>
      </c>
      <c r="O37" s="12">
        <f t="shared" si="0"/>
        <v>-12.2</v>
      </c>
      <c r="P37" s="13">
        <f t="shared" si="3"/>
        <v>-8.1967213114754106E-2</v>
      </c>
      <c r="Q37" s="13">
        <f t="shared" si="3"/>
        <v>-1.7241379310344768E-2</v>
      </c>
      <c r="R37" s="13">
        <f t="shared" si="3"/>
        <v>7.6233183856502212E-2</v>
      </c>
      <c r="S37" s="13">
        <f t="shared" si="2"/>
        <v>-8.1967213114754106E-2</v>
      </c>
    </row>
    <row r="38" spans="1:19">
      <c r="A38" s="9">
        <v>43214</v>
      </c>
      <c r="B38" s="10">
        <v>0.78125</v>
      </c>
      <c r="C38" t="s">
        <v>160</v>
      </c>
      <c r="D38" t="s">
        <v>161</v>
      </c>
      <c r="E38" t="s">
        <v>36</v>
      </c>
      <c r="F38" s="11">
        <v>1.6</v>
      </c>
      <c r="G38" s="11">
        <v>3.9</v>
      </c>
      <c r="H38" s="11">
        <v>4.8</v>
      </c>
      <c r="I38" s="11">
        <v>1.53</v>
      </c>
      <c r="J38" s="11">
        <v>4.0999999999999996</v>
      </c>
      <c r="K38" s="11">
        <v>5.2</v>
      </c>
      <c r="L38" s="12">
        <v>-11.67</v>
      </c>
      <c r="M38" s="12">
        <v>6.9</v>
      </c>
      <c r="N38" s="12">
        <v>10.53</v>
      </c>
      <c r="O38" s="12">
        <f t="shared" si="0"/>
        <v>-11.67</v>
      </c>
      <c r="P38" s="13">
        <f t="shared" ref="P38:R42" si="4">(I38-F38)/F38</f>
        <v>-4.3750000000000039E-2</v>
      </c>
      <c r="Q38" s="13">
        <f t="shared" si="4"/>
        <v>5.1282051282051218E-2</v>
      </c>
      <c r="R38" s="13">
        <f t="shared" si="4"/>
        <v>8.3333333333333412E-2</v>
      </c>
      <c r="S38" s="13">
        <f t="shared" si="2"/>
        <v>-4.3750000000000039E-2</v>
      </c>
    </row>
    <row r="39" spans="1:19">
      <c r="A39" s="9">
        <v>43214</v>
      </c>
      <c r="B39" s="10">
        <v>0.64583333333333337</v>
      </c>
      <c r="C39" t="s">
        <v>162</v>
      </c>
      <c r="D39" t="s">
        <v>163</v>
      </c>
      <c r="E39" t="s">
        <v>164</v>
      </c>
      <c r="F39" s="11">
        <v>3.7</v>
      </c>
      <c r="G39" s="11">
        <v>3.5</v>
      </c>
      <c r="H39" s="11">
        <v>1.8</v>
      </c>
      <c r="I39" s="11">
        <v>3.4</v>
      </c>
      <c r="J39" s="11">
        <v>3.5</v>
      </c>
      <c r="K39" s="11">
        <v>1.9</v>
      </c>
      <c r="L39" s="12">
        <v>-11.11</v>
      </c>
      <c r="M39" s="12">
        <v>0</v>
      </c>
      <c r="N39" s="12">
        <v>12.5</v>
      </c>
      <c r="O39" s="12">
        <f t="shared" si="0"/>
        <v>-11.11</v>
      </c>
      <c r="P39" s="13">
        <f t="shared" si="4"/>
        <v>-8.1081081081081155E-2</v>
      </c>
      <c r="Q39" s="13">
        <f t="shared" si="4"/>
        <v>0</v>
      </c>
      <c r="R39" s="13">
        <f t="shared" si="4"/>
        <v>5.5555555555555483E-2</v>
      </c>
      <c r="S39" s="13">
        <f t="shared" si="2"/>
        <v>-8.1081081081081155E-2</v>
      </c>
    </row>
    <row r="40" spans="1:19">
      <c r="A40" s="9">
        <v>43214</v>
      </c>
      <c r="B40" s="10">
        <v>0.6875</v>
      </c>
      <c r="C40" t="s">
        <v>56</v>
      </c>
      <c r="D40" t="s">
        <v>57</v>
      </c>
      <c r="E40" t="s">
        <v>19</v>
      </c>
      <c r="F40" s="11">
        <v>2.4</v>
      </c>
      <c r="G40" s="11">
        <v>3.35</v>
      </c>
      <c r="H40" s="11">
        <v>2.6</v>
      </c>
      <c r="I40" s="11">
        <v>2.25</v>
      </c>
      <c r="J40" s="11">
        <v>3.45</v>
      </c>
      <c r="K40" s="11">
        <v>2.75</v>
      </c>
      <c r="L40" s="12">
        <v>-10.71</v>
      </c>
      <c r="M40" s="12">
        <v>4.26</v>
      </c>
      <c r="N40" s="12">
        <v>9.3800000000000008</v>
      </c>
      <c r="O40" s="12">
        <f t="shared" si="0"/>
        <v>-10.71</v>
      </c>
      <c r="P40" s="13">
        <f t="shared" si="4"/>
        <v>-6.2499999999999965E-2</v>
      </c>
      <c r="Q40" s="13">
        <f t="shared" si="4"/>
        <v>2.9850746268656744E-2</v>
      </c>
      <c r="R40" s="13">
        <f t="shared" si="4"/>
        <v>5.7692307692307654E-2</v>
      </c>
      <c r="S40" s="13">
        <f t="shared" si="2"/>
        <v>-6.2499999999999965E-2</v>
      </c>
    </row>
    <row r="41" spans="1:19">
      <c r="A41" s="9">
        <v>43214</v>
      </c>
      <c r="B41" s="10">
        <v>0.78125</v>
      </c>
      <c r="C41" t="s">
        <v>165</v>
      </c>
      <c r="D41" t="s">
        <v>166</v>
      </c>
      <c r="E41" t="s">
        <v>36</v>
      </c>
      <c r="F41" s="11">
        <v>2.9</v>
      </c>
      <c r="G41" s="11">
        <v>3.45</v>
      </c>
      <c r="H41" s="11">
        <v>2.08</v>
      </c>
      <c r="I41" s="11">
        <v>2.7</v>
      </c>
      <c r="J41" s="11">
        <v>3.35</v>
      </c>
      <c r="K41" s="11">
        <v>2.25</v>
      </c>
      <c r="L41" s="12">
        <v>-10.53</v>
      </c>
      <c r="M41" s="12">
        <v>-4.08</v>
      </c>
      <c r="N41" s="12">
        <v>15.74</v>
      </c>
      <c r="O41" s="12">
        <f t="shared" si="0"/>
        <v>-10.53</v>
      </c>
      <c r="P41" s="13">
        <f t="shared" si="4"/>
        <v>-6.8965517241379226E-2</v>
      </c>
      <c r="Q41" s="13">
        <f t="shared" si="4"/>
        <v>-2.8985507246376836E-2</v>
      </c>
      <c r="R41" s="13">
        <f t="shared" si="4"/>
        <v>8.173076923076919E-2</v>
      </c>
      <c r="S41" s="13">
        <f t="shared" si="2"/>
        <v>-6.8965517241379226E-2</v>
      </c>
    </row>
    <row r="42" spans="1:19">
      <c r="A42" s="9">
        <v>43214</v>
      </c>
      <c r="B42" s="10">
        <v>0.75</v>
      </c>
      <c r="C42" t="s">
        <v>95</v>
      </c>
      <c r="D42" t="s">
        <v>96</v>
      </c>
      <c r="E42" t="s">
        <v>24</v>
      </c>
      <c r="F42" s="11">
        <v>2.4500000000000002</v>
      </c>
      <c r="G42" s="11">
        <v>3.05</v>
      </c>
      <c r="H42" s="11">
        <v>2.95</v>
      </c>
      <c r="I42" s="11">
        <v>2.2999999999999998</v>
      </c>
      <c r="J42" s="11">
        <v>3.2</v>
      </c>
      <c r="K42" s="11">
        <v>3.05</v>
      </c>
      <c r="L42" s="12">
        <v>-10.34</v>
      </c>
      <c r="M42" s="12">
        <v>7.32</v>
      </c>
      <c r="N42" s="12">
        <v>5.13</v>
      </c>
      <c r="O42" s="12">
        <f t="shared" si="0"/>
        <v>-10.34</v>
      </c>
      <c r="P42" s="13">
        <f t="shared" si="4"/>
        <v>-6.1224489795918505E-2</v>
      </c>
      <c r="Q42" s="13">
        <f t="shared" si="4"/>
        <v>4.9180327868852576E-2</v>
      </c>
      <c r="R42" s="13">
        <f t="shared" si="4"/>
        <v>3.3898305084745638E-2</v>
      </c>
      <c r="S42" s="13">
        <f t="shared" si="2"/>
        <v>-6.1224489795918505E-2</v>
      </c>
    </row>
  </sheetData>
  <conditionalFormatting sqref="O1:P1 O2:O1048576">
    <cfRule type="cellIs" dxfId="140" priority="7" operator="between">
      <formula>-1</formula>
      <formula>-7.99</formula>
    </cfRule>
    <cfRule type="cellIs" dxfId="139" priority="8" operator="between">
      <formula>-8</formula>
      <formula>-14.99</formula>
    </cfRule>
    <cfRule type="cellIs" dxfId="138" priority="9" operator="between">
      <formula>-15</formula>
      <formula>-99</formula>
    </cfRule>
  </conditionalFormatting>
  <conditionalFormatting sqref="S1">
    <cfRule type="cellIs" dxfId="137" priority="4" operator="between">
      <formula>-0.1</formula>
      <formula>-7.99</formula>
    </cfRule>
    <cfRule type="cellIs" dxfId="136" priority="5" operator="between">
      <formula>-8</formula>
      <formula>-14.9</formula>
    </cfRule>
    <cfRule type="cellIs" dxfId="135" priority="6" operator="between">
      <formula>-15</formula>
      <formula>-99</formula>
    </cfRule>
  </conditionalFormatting>
  <conditionalFormatting sqref="S1:S1048576">
    <cfRule type="cellIs" dxfId="134" priority="1" operator="between">
      <formula>-0.001</formula>
      <formula>-0.0799</formula>
    </cfRule>
    <cfRule type="cellIs" dxfId="133" priority="2" operator="between">
      <formula>-0.08</formula>
      <formula>-0.149</formula>
    </cfRule>
    <cfRule type="cellIs" dxfId="132" priority="3" operator="between">
      <formula>-0.08</formula>
      <formula>-1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S59"/>
  <sheetViews>
    <sheetView topLeftCell="A46" workbookViewId="0">
      <selection activeCell="A59" sqref="A59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29.140625" bestFit="1" customWidth="1"/>
    <col min="4" max="4" width="27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3" width="6.7109375" style="12" bestFit="1" customWidth="1"/>
    <col min="14" max="14" width="7" style="12" bestFit="1" customWidth="1"/>
    <col min="15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0.78125</v>
      </c>
      <c r="C2" t="s">
        <v>14</v>
      </c>
      <c r="D2" t="s">
        <v>15</v>
      </c>
      <c r="E2" t="s">
        <v>16</v>
      </c>
      <c r="F2" s="11">
        <v>1.25</v>
      </c>
      <c r="G2" s="11">
        <v>5</v>
      </c>
      <c r="H2" s="11">
        <v>11</v>
      </c>
      <c r="I2" s="11">
        <v>1.44</v>
      </c>
      <c r="J2" s="11">
        <v>4</v>
      </c>
      <c r="K2" s="11">
        <v>6.5</v>
      </c>
      <c r="L2" s="12">
        <v>76</v>
      </c>
      <c r="M2" s="12">
        <v>-25</v>
      </c>
      <c r="N2" s="12">
        <v>-45</v>
      </c>
      <c r="O2" s="12">
        <f t="shared" ref="O2:O59" si="0">MIN(L2:N2)</f>
        <v>-45</v>
      </c>
      <c r="P2" s="13">
        <f t="shared" ref="P2:R23" si="1">(I2-F2)/F2</f>
        <v>0.15199999999999997</v>
      </c>
      <c r="Q2" s="13">
        <f t="shared" si="1"/>
        <v>-0.2</v>
      </c>
      <c r="R2" s="13">
        <f t="shared" si="1"/>
        <v>-0.40909090909090912</v>
      </c>
      <c r="S2" s="13">
        <f t="shared" ref="S2:S59" si="2">MIN(P2:R2)</f>
        <v>-0.40909090909090912</v>
      </c>
    </row>
    <row r="3" spans="1:19">
      <c r="A3" s="9">
        <v>43214</v>
      </c>
      <c r="B3" s="10">
        <v>0.72916666666666663</v>
      </c>
      <c r="C3" t="s">
        <v>167</v>
      </c>
      <c r="D3" t="s">
        <v>168</v>
      </c>
      <c r="E3" t="s">
        <v>120</v>
      </c>
      <c r="F3" s="11">
        <v>1.2</v>
      </c>
      <c r="G3" s="11">
        <v>6.5</v>
      </c>
      <c r="H3" s="11">
        <v>8</v>
      </c>
      <c r="I3" s="11">
        <v>1.1100000000000001</v>
      </c>
      <c r="J3" s="11">
        <v>7</v>
      </c>
      <c r="K3" s="11">
        <v>13</v>
      </c>
      <c r="L3" s="12">
        <v>-45</v>
      </c>
      <c r="M3" s="12">
        <v>9.09</v>
      </c>
      <c r="N3" s="12">
        <v>71.430000000000007</v>
      </c>
      <c r="O3" s="12">
        <f t="shared" si="0"/>
        <v>-45</v>
      </c>
      <c r="P3" s="13">
        <f t="shared" si="1"/>
        <v>-7.4999999999999886E-2</v>
      </c>
      <c r="Q3" s="13">
        <f t="shared" si="1"/>
        <v>7.6923076923076927E-2</v>
      </c>
      <c r="R3" s="13">
        <f t="shared" si="1"/>
        <v>0.625</v>
      </c>
      <c r="S3" s="13">
        <f t="shared" si="2"/>
        <v>-7.4999999999999886E-2</v>
      </c>
    </row>
    <row r="4" spans="1:19">
      <c r="A4" s="9">
        <v>43214</v>
      </c>
      <c r="B4" s="10">
        <v>0.78125</v>
      </c>
      <c r="C4" t="s">
        <v>140</v>
      </c>
      <c r="D4" t="s">
        <v>141</v>
      </c>
      <c r="E4" t="s">
        <v>36</v>
      </c>
      <c r="F4" s="11">
        <v>1.8</v>
      </c>
      <c r="G4" s="11">
        <v>3.75</v>
      </c>
      <c r="H4" s="11">
        <v>4.2</v>
      </c>
      <c r="I4" s="11">
        <v>2.2000000000000002</v>
      </c>
      <c r="J4" s="11">
        <v>3.5</v>
      </c>
      <c r="K4" s="11">
        <v>2.88</v>
      </c>
      <c r="L4" s="12">
        <v>50</v>
      </c>
      <c r="M4" s="12">
        <v>-9.09</v>
      </c>
      <c r="N4" s="12">
        <v>-41.25</v>
      </c>
      <c r="O4" s="12">
        <f t="shared" si="0"/>
        <v>-41.25</v>
      </c>
      <c r="P4" s="13">
        <f t="shared" si="1"/>
        <v>0.22222222222222229</v>
      </c>
      <c r="Q4" s="13">
        <f t="shared" si="1"/>
        <v>-6.6666666666666666E-2</v>
      </c>
      <c r="R4" s="13">
        <f t="shared" si="1"/>
        <v>-0.31428571428571433</v>
      </c>
      <c r="S4" s="13">
        <f t="shared" si="2"/>
        <v>-0.31428571428571433</v>
      </c>
    </row>
    <row r="5" spans="1:19">
      <c r="A5" s="9">
        <v>43214</v>
      </c>
      <c r="B5" s="10">
        <v>0.625</v>
      </c>
      <c r="C5" t="s">
        <v>20</v>
      </c>
      <c r="D5" t="s">
        <v>21</v>
      </c>
      <c r="F5" s="11">
        <v>1.25</v>
      </c>
      <c r="G5" s="11">
        <v>5</v>
      </c>
      <c r="H5" s="11">
        <v>9</v>
      </c>
      <c r="I5" s="11">
        <v>1.1499999999999999</v>
      </c>
      <c r="J5" s="11">
        <v>7</v>
      </c>
      <c r="K5" s="11">
        <v>15</v>
      </c>
      <c r="L5" s="12">
        <v>-40</v>
      </c>
      <c r="M5" s="12">
        <v>50</v>
      </c>
      <c r="N5" s="12">
        <v>75</v>
      </c>
      <c r="O5" s="12">
        <f t="shared" si="0"/>
        <v>-40</v>
      </c>
      <c r="P5" s="13">
        <f t="shared" si="1"/>
        <v>-8.0000000000000071E-2</v>
      </c>
      <c r="Q5" s="13">
        <f t="shared" si="1"/>
        <v>0.4</v>
      </c>
      <c r="R5" s="13">
        <f t="shared" si="1"/>
        <v>0.66666666666666663</v>
      </c>
      <c r="S5" s="13">
        <f t="shared" si="2"/>
        <v>-8.0000000000000071E-2</v>
      </c>
    </row>
    <row r="6" spans="1:19">
      <c r="A6" s="9">
        <v>43214</v>
      </c>
      <c r="B6" s="10">
        <v>0.5</v>
      </c>
      <c r="C6" t="s">
        <v>70</v>
      </c>
      <c r="D6" t="s">
        <v>71</v>
      </c>
      <c r="F6" s="11">
        <v>4.8</v>
      </c>
      <c r="G6" s="11">
        <v>3.8</v>
      </c>
      <c r="H6" s="11">
        <v>1.57</v>
      </c>
      <c r="I6" s="11">
        <v>7</v>
      </c>
      <c r="J6" s="11">
        <v>5</v>
      </c>
      <c r="K6" s="11">
        <v>1.35</v>
      </c>
      <c r="L6" s="12">
        <v>57.89</v>
      </c>
      <c r="M6" s="12">
        <v>42.86</v>
      </c>
      <c r="N6" s="12">
        <v>-38.6</v>
      </c>
      <c r="O6" s="12">
        <f t="shared" si="0"/>
        <v>-38.6</v>
      </c>
      <c r="P6" s="13">
        <f t="shared" si="1"/>
        <v>0.45833333333333337</v>
      </c>
      <c r="Q6" s="13">
        <f t="shared" si="1"/>
        <v>0.31578947368421056</v>
      </c>
      <c r="R6" s="13">
        <f t="shared" si="1"/>
        <v>-0.14012738853503182</v>
      </c>
      <c r="S6" s="13">
        <f t="shared" si="2"/>
        <v>-0.14012738853503182</v>
      </c>
    </row>
    <row r="7" spans="1:19">
      <c r="A7" s="9">
        <v>43214</v>
      </c>
      <c r="B7" s="10">
        <v>0.5</v>
      </c>
      <c r="C7" t="s">
        <v>150</v>
      </c>
      <c r="D7" t="s">
        <v>151</v>
      </c>
      <c r="E7" t="s">
        <v>120</v>
      </c>
      <c r="F7" s="11">
        <v>1.73</v>
      </c>
      <c r="G7" s="11">
        <v>4.2</v>
      </c>
      <c r="H7" s="11">
        <v>3.4</v>
      </c>
      <c r="I7" s="11">
        <v>1.5</v>
      </c>
      <c r="J7" s="11">
        <v>4.2</v>
      </c>
      <c r="K7" s="11">
        <v>4.8</v>
      </c>
      <c r="L7" s="12">
        <v>-31.51</v>
      </c>
      <c r="M7" s="12">
        <v>0</v>
      </c>
      <c r="N7" s="12">
        <v>58.33</v>
      </c>
      <c r="O7" s="12">
        <f t="shared" si="0"/>
        <v>-31.51</v>
      </c>
      <c r="P7" s="13">
        <f t="shared" si="1"/>
        <v>-0.13294797687861271</v>
      </c>
      <c r="Q7" s="13">
        <f t="shared" si="1"/>
        <v>0</v>
      </c>
      <c r="R7" s="13">
        <f t="shared" si="1"/>
        <v>0.41176470588235292</v>
      </c>
      <c r="S7" s="13">
        <f t="shared" si="2"/>
        <v>-0.13294797687861271</v>
      </c>
    </row>
    <row r="8" spans="1:19">
      <c r="A8" s="9">
        <v>43214</v>
      </c>
      <c r="B8" s="10">
        <v>0.78125</v>
      </c>
      <c r="C8" t="s">
        <v>148</v>
      </c>
      <c r="D8" t="s">
        <v>149</v>
      </c>
      <c r="E8" t="s">
        <v>36</v>
      </c>
      <c r="F8" s="11">
        <v>1.73</v>
      </c>
      <c r="G8" s="11">
        <v>3.6</v>
      </c>
      <c r="H8" s="11">
        <v>4.2</v>
      </c>
      <c r="I8" s="11">
        <v>2</v>
      </c>
      <c r="J8" s="11">
        <v>3.6</v>
      </c>
      <c r="K8" s="11">
        <v>3.2</v>
      </c>
      <c r="L8" s="12">
        <v>36.99</v>
      </c>
      <c r="M8" s="12">
        <v>0</v>
      </c>
      <c r="N8" s="12">
        <v>-31.25</v>
      </c>
      <c r="O8" s="12">
        <f t="shared" si="0"/>
        <v>-31.25</v>
      </c>
      <c r="P8" s="13">
        <f t="shared" si="1"/>
        <v>0.15606936416184972</v>
      </c>
      <c r="Q8" s="13">
        <f t="shared" si="1"/>
        <v>0</v>
      </c>
      <c r="R8" s="13">
        <f t="shared" si="1"/>
        <v>-0.23809523809523808</v>
      </c>
      <c r="S8" s="13">
        <f t="shared" si="2"/>
        <v>-0.23809523809523808</v>
      </c>
    </row>
    <row r="9" spans="1:19">
      <c r="A9" s="9">
        <v>43214</v>
      </c>
      <c r="B9" s="10">
        <v>0.625</v>
      </c>
      <c r="C9" t="s">
        <v>29</v>
      </c>
      <c r="D9" t="s">
        <v>30</v>
      </c>
      <c r="E9" t="s">
        <v>31</v>
      </c>
      <c r="F9" s="11">
        <v>2</v>
      </c>
      <c r="G9" s="11">
        <v>3</v>
      </c>
      <c r="H9" s="11">
        <v>3.9</v>
      </c>
      <c r="I9" s="11">
        <v>1.73</v>
      </c>
      <c r="J9" s="11">
        <v>3.25</v>
      </c>
      <c r="K9" s="11">
        <v>4.8</v>
      </c>
      <c r="L9" s="12">
        <v>-27</v>
      </c>
      <c r="M9" s="12">
        <v>12.5</v>
      </c>
      <c r="N9" s="12">
        <v>31.03</v>
      </c>
      <c r="O9" s="12">
        <f t="shared" si="0"/>
        <v>-27</v>
      </c>
      <c r="P9" s="13">
        <f t="shared" si="1"/>
        <v>-0.13500000000000001</v>
      </c>
      <c r="Q9" s="13">
        <f t="shared" si="1"/>
        <v>8.3333333333333329E-2</v>
      </c>
      <c r="R9" s="13">
        <f t="shared" si="1"/>
        <v>0.23076923076923075</v>
      </c>
      <c r="S9" s="13">
        <f t="shared" si="2"/>
        <v>-0.13500000000000001</v>
      </c>
    </row>
    <row r="10" spans="1:19">
      <c r="A10" s="9">
        <v>43214</v>
      </c>
      <c r="B10" s="10">
        <v>0.78125</v>
      </c>
      <c r="C10" t="s">
        <v>40</v>
      </c>
      <c r="D10" t="s">
        <v>41</v>
      </c>
      <c r="E10" t="s">
        <v>36</v>
      </c>
      <c r="F10" s="11">
        <v>1.95</v>
      </c>
      <c r="G10" s="11">
        <v>3.5</v>
      </c>
      <c r="H10" s="11">
        <v>3.8</v>
      </c>
      <c r="I10" s="11">
        <v>2.2000000000000002</v>
      </c>
      <c r="J10" s="11">
        <v>3.5</v>
      </c>
      <c r="K10" s="11">
        <v>3.1</v>
      </c>
      <c r="L10" s="12">
        <v>26.32</v>
      </c>
      <c r="M10" s="12">
        <v>0</v>
      </c>
      <c r="N10" s="12">
        <v>-25</v>
      </c>
      <c r="O10" s="12">
        <f t="shared" si="0"/>
        <v>-25</v>
      </c>
      <c r="P10" s="13">
        <f t="shared" si="1"/>
        <v>0.12820512820512833</v>
      </c>
      <c r="Q10" s="13">
        <f t="shared" si="1"/>
        <v>0</v>
      </c>
      <c r="R10" s="13">
        <f t="shared" si="1"/>
        <v>-0.18421052631578941</v>
      </c>
      <c r="S10" s="13">
        <f t="shared" si="2"/>
        <v>-0.18421052631578941</v>
      </c>
    </row>
    <row r="11" spans="1:19">
      <c r="A11" s="9">
        <v>43214</v>
      </c>
      <c r="B11" s="10">
        <v>0.6875</v>
      </c>
      <c r="C11" t="s">
        <v>17</v>
      </c>
      <c r="D11" t="s">
        <v>18</v>
      </c>
      <c r="E11" t="s">
        <v>19</v>
      </c>
      <c r="F11" s="11">
        <v>3.1</v>
      </c>
      <c r="G11" s="11">
        <v>3.2</v>
      </c>
      <c r="H11" s="11">
        <v>2.15</v>
      </c>
      <c r="I11" s="11">
        <v>2.6</v>
      </c>
      <c r="J11" s="11">
        <v>3.2</v>
      </c>
      <c r="K11" s="11">
        <v>2.5</v>
      </c>
      <c r="L11" s="12">
        <v>-23.81</v>
      </c>
      <c r="M11" s="12">
        <v>0</v>
      </c>
      <c r="N11" s="12">
        <v>30.43</v>
      </c>
      <c r="O11" s="12">
        <f t="shared" si="0"/>
        <v>-23.81</v>
      </c>
      <c r="P11" s="13">
        <f t="shared" si="1"/>
        <v>-0.16129032258064516</v>
      </c>
      <c r="Q11" s="13">
        <f t="shared" si="1"/>
        <v>0</v>
      </c>
      <c r="R11" s="13">
        <f t="shared" si="1"/>
        <v>0.16279069767441864</v>
      </c>
      <c r="S11" s="13">
        <f t="shared" si="2"/>
        <v>-0.16129032258064516</v>
      </c>
    </row>
    <row r="12" spans="1:19">
      <c r="A12" s="9">
        <v>43214</v>
      </c>
      <c r="B12" s="10">
        <v>0.78125</v>
      </c>
      <c r="C12" t="s">
        <v>165</v>
      </c>
      <c r="D12" t="s">
        <v>166</v>
      </c>
      <c r="E12" t="s">
        <v>36</v>
      </c>
      <c r="F12" s="11">
        <v>3.1</v>
      </c>
      <c r="G12" s="11">
        <v>3.5</v>
      </c>
      <c r="H12" s="11">
        <v>2</v>
      </c>
      <c r="I12" s="11">
        <v>2.6</v>
      </c>
      <c r="J12" s="11">
        <v>3.5</v>
      </c>
      <c r="K12" s="11">
        <v>2.4</v>
      </c>
      <c r="L12" s="12">
        <v>-23.81</v>
      </c>
      <c r="M12" s="12">
        <v>0</v>
      </c>
      <c r="N12" s="12">
        <v>40</v>
      </c>
      <c r="O12" s="12">
        <f t="shared" si="0"/>
        <v>-23.81</v>
      </c>
      <c r="P12" s="13">
        <f t="shared" si="1"/>
        <v>-0.16129032258064516</v>
      </c>
      <c r="Q12" s="13">
        <f t="shared" si="1"/>
        <v>0</v>
      </c>
      <c r="R12" s="13">
        <f t="shared" si="1"/>
        <v>0.19999999999999996</v>
      </c>
      <c r="S12" s="13">
        <f t="shared" si="2"/>
        <v>-0.16129032258064516</v>
      </c>
    </row>
    <row r="13" spans="1:19">
      <c r="A13" s="9">
        <v>43214</v>
      </c>
      <c r="B13" s="10">
        <v>0.70833333333333337</v>
      </c>
      <c r="C13" t="s">
        <v>25</v>
      </c>
      <c r="D13" t="s">
        <v>26</v>
      </c>
      <c r="E13" t="s">
        <v>19</v>
      </c>
      <c r="F13" s="11">
        <v>2.7</v>
      </c>
      <c r="G13" s="11">
        <v>3.1</v>
      </c>
      <c r="H13" s="11">
        <v>2.4500000000000002</v>
      </c>
      <c r="I13" s="11">
        <v>2.2999999999999998</v>
      </c>
      <c r="J13" s="11">
        <v>3.25</v>
      </c>
      <c r="K13" s="11">
        <v>2.8</v>
      </c>
      <c r="L13" s="12">
        <v>-23.53</v>
      </c>
      <c r="M13" s="12">
        <v>7.14</v>
      </c>
      <c r="N13" s="12">
        <v>24.14</v>
      </c>
      <c r="O13" s="12">
        <f t="shared" si="0"/>
        <v>-23.53</v>
      </c>
      <c r="P13" s="13">
        <f t="shared" si="1"/>
        <v>-0.14814814814814828</v>
      </c>
      <c r="Q13" s="13">
        <f t="shared" si="1"/>
        <v>4.8387096774193519E-2</v>
      </c>
      <c r="R13" s="13">
        <f t="shared" si="1"/>
        <v>0.14285714285714271</v>
      </c>
      <c r="S13" s="13">
        <f t="shared" si="2"/>
        <v>-0.14814814814814828</v>
      </c>
    </row>
    <row r="14" spans="1:19">
      <c r="A14" s="9">
        <v>43214</v>
      </c>
      <c r="B14" s="10">
        <v>0.75</v>
      </c>
      <c r="C14" t="s">
        <v>22</v>
      </c>
      <c r="D14" t="s">
        <v>23</v>
      </c>
      <c r="E14" t="s">
        <v>24</v>
      </c>
      <c r="F14" s="11">
        <v>2.1</v>
      </c>
      <c r="G14" s="11">
        <v>3.1</v>
      </c>
      <c r="H14" s="11">
        <v>3.4</v>
      </c>
      <c r="I14" s="11">
        <v>2.5</v>
      </c>
      <c r="J14" s="11">
        <v>2.62</v>
      </c>
      <c r="K14" s="11">
        <v>3.2</v>
      </c>
      <c r="L14" s="12">
        <v>36.36</v>
      </c>
      <c r="M14" s="12">
        <v>-22.86</v>
      </c>
      <c r="N14" s="12">
        <v>-8.33</v>
      </c>
      <c r="O14" s="12">
        <f t="shared" si="0"/>
        <v>-22.86</v>
      </c>
      <c r="P14" s="13">
        <f t="shared" si="1"/>
        <v>0.19047619047619044</v>
      </c>
      <c r="Q14" s="13">
        <f t="shared" si="1"/>
        <v>-0.15483870967741933</v>
      </c>
      <c r="R14" s="13">
        <f t="shared" si="1"/>
        <v>-5.8823529411764629E-2</v>
      </c>
      <c r="S14" s="13">
        <f t="shared" si="2"/>
        <v>-0.15483870967741933</v>
      </c>
    </row>
    <row r="15" spans="1:19">
      <c r="A15" s="9">
        <v>43214</v>
      </c>
      <c r="B15" s="10">
        <v>0.70833333333333337</v>
      </c>
      <c r="C15" t="s">
        <v>124</v>
      </c>
      <c r="D15" t="s">
        <v>125</v>
      </c>
      <c r="E15" t="s">
        <v>126</v>
      </c>
      <c r="F15" s="11">
        <v>1.22</v>
      </c>
      <c r="G15" s="11">
        <v>5.5</v>
      </c>
      <c r="H15" s="11">
        <v>9.5</v>
      </c>
      <c r="I15" s="11">
        <v>1.17</v>
      </c>
      <c r="J15" s="11">
        <v>5.8</v>
      </c>
      <c r="K15" s="11">
        <v>13</v>
      </c>
      <c r="L15" s="12">
        <v>-22.73</v>
      </c>
      <c r="M15" s="12">
        <v>6.67</v>
      </c>
      <c r="N15" s="12">
        <v>41.18</v>
      </c>
      <c r="O15" s="12">
        <f t="shared" si="0"/>
        <v>-22.73</v>
      </c>
      <c r="P15" s="13">
        <f t="shared" si="1"/>
        <v>-4.0983606557377088E-2</v>
      </c>
      <c r="Q15" s="13">
        <f t="shared" si="1"/>
        <v>5.4545454545454515E-2</v>
      </c>
      <c r="R15" s="13">
        <f t="shared" si="1"/>
        <v>0.36842105263157893</v>
      </c>
      <c r="S15" s="13">
        <f t="shared" si="2"/>
        <v>-4.0983606557377088E-2</v>
      </c>
    </row>
    <row r="16" spans="1:19">
      <c r="A16" s="9">
        <v>43214</v>
      </c>
      <c r="B16" s="10">
        <v>0.54166666666666663</v>
      </c>
      <c r="C16" t="s">
        <v>169</v>
      </c>
      <c r="D16" t="s">
        <v>170</v>
      </c>
      <c r="E16" t="s">
        <v>171</v>
      </c>
      <c r="F16" s="11">
        <v>2.1</v>
      </c>
      <c r="G16" s="11">
        <v>3.5</v>
      </c>
      <c r="H16" s="11">
        <v>2.9</v>
      </c>
      <c r="I16" s="11">
        <v>1.85</v>
      </c>
      <c r="J16" s="11">
        <v>3.6</v>
      </c>
      <c r="K16" s="11">
        <v>3.4</v>
      </c>
      <c r="L16" s="12">
        <v>-22.73</v>
      </c>
      <c r="M16" s="12">
        <v>4</v>
      </c>
      <c r="N16" s="12">
        <v>26.32</v>
      </c>
      <c r="O16" s="12">
        <f t="shared" si="0"/>
        <v>-22.73</v>
      </c>
      <c r="P16" s="13">
        <f t="shared" si="1"/>
        <v>-0.11904761904761904</v>
      </c>
      <c r="Q16" s="13">
        <f t="shared" si="1"/>
        <v>2.8571428571428598E-2</v>
      </c>
      <c r="R16" s="13">
        <f t="shared" si="1"/>
        <v>0.17241379310344829</v>
      </c>
      <c r="S16" s="13">
        <f t="shared" si="2"/>
        <v>-0.11904761904761904</v>
      </c>
    </row>
    <row r="17" spans="1:19">
      <c r="A17" s="9">
        <v>43214</v>
      </c>
      <c r="B17" s="10">
        <v>0.70833333333333337</v>
      </c>
      <c r="C17" t="s">
        <v>37</v>
      </c>
      <c r="D17" t="s">
        <v>38</v>
      </c>
      <c r="E17" t="s">
        <v>39</v>
      </c>
      <c r="F17" s="11">
        <v>1.5</v>
      </c>
      <c r="G17" s="11">
        <v>4.2</v>
      </c>
      <c r="H17" s="11">
        <v>5.5</v>
      </c>
      <c r="I17" s="11">
        <v>1.67</v>
      </c>
      <c r="J17" s="11">
        <v>3.75</v>
      </c>
      <c r="K17" s="11">
        <v>4.5</v>
      </c>
      <c r="L17" s="12">
        <v>34</v>
      </c>
      <c r="M17" s="12">
        <v>-14.06</v>
      </c>
      <c r="N17" s="12">
        <v>-22.22</v>
      </c>
      <c r="O17" s="12">
        <f t="shared" si="0"/>
        <v>-22.22</v>
      </c>
      <c r="P17" s="13">
        <f t="shared" si="1"/>
        <v>0.11333333333333329</v>
      </c>
      <c r="Q17" s="13">
        <f t="shared" si="1"/>
        <v>-0.10714285714285718</v>
      </c>
      <c r="R17" s="13">
        <f t="shared" si="1"/>
        <v>-0.18181818181818182</v>
      </c>
      <c r="S17" s="13">
        <f t="shared" si="2"/>
        <v>-0.18181818181818182</v>
      </c>
    </row>
    <row r="18" spans="1:19">
      <c r="A18" s="9">
        <v>43214</v>
      </c>
      <c r="B18" s="10">
        <v>0.78125</v>
      </c>
      <c r="C18" t="s">
        <v>34</v>
      </c>
      <c r="D18" t="s">
        <v>35</v>
      </c>
      <c r="E18" t="s">
        <v>36</v>
      </c>
      <c r="F18" s="11">
        <v>2.2000000000000002</v>
      </c>
      <c r="G18" s="11">
        <v>3.3</v>
      </c>
      <c r="H18" s="11">
        <v>3.3</v>
      </c>
      <c r="I18" s="11">
        <v>2.5</v>
      </c>
      <c r="J18" s="11">
        <v>3.3</v>
      </c>
      <c r="K18" s="11">
        <v>2.8</v>
      </c>
      <c r="L18" s="12">
        <v>25</v>
      </c>
      <c r="M18" s="12">
        <v>0</v>
      </c>
      <c r="N18" s="12">
        <v>-21.74</v>
      </c>
      <c r="O18" s="12">
        <f t="shared" si="0"/>
        <v>-21.74</v>
      </c>
      <c r="P18" s="13">
        <f t="shared" si="1"/>
        <v>0.13636363636363627</v>
      </c>
      <c r="Q18" s="13">
        <f t="shared" si="1"/>
        <v>0</v>
      </c>
      <c r="R18" s="13">
        <f t="shared" si="1"/>
        <v>-0.15151515151515152</v>
      </c>
      <c r="S18" s="13">
        <f t="shared" si="2"/>
        <v>-0.15151515151515152</v>
      </c>
    </row>
    <row r="19" spans="1:19">
      <c r="A19" s="9">
        <v>43214</v>
      </c>
      <c r="B19" s="10">
        <v>0.78125</v>
      </c>
      <c r="C19" t="s">
        <v>172</v>
      </c>
      <c r="D19" t="s">
        <v>173</v>
      </c>
      <c r="E19" t="s">
        <v>36</v>
      </c>
      <c r="F19" s="11">
        <v>1.5</v>
      </c>
      <c r="G19" s="11">
        <v>4</v>
      </c>
      <c r="H19" s="11">
        <v>4.8</v>
      </c>
      <c r="I19" s="11">
        <v>1.4</v>
      </c>
      <c r="J19" s="11">
        <v>4.2</v>
      </c>
      <c r="K19" s="11">
        <v>6</v>
      </c>
      <c r="L19" s="12">
        <v>-20</v>
      </c>
      <c r="M19" s="12">
        <v>6.67</v>
      </c>
      <c r="N19" s="12">
        <v>31.58</v>
      </c>
      <c r="O19" s="12">
        <f t="shared" si="0"/>
        <v>-20</v>
      </c>
      <c r="P19" s="13">
        <f t="shared" si="1"/>
        <v>-6.6666666666666721E-2</v>
      </c>
      <c r="Q19" s="13">
        <f t="shared" si="1"/>
        <v>5.0000000000000044E-2</v>
      </c>
      <c r="R19" s="13">
        <f t="shared" si="1"/>
        <v>0.25000000000000006</v>
      </c>
      <c r="S19" s="13">
        <f t="shared" si="2"/>
        <v>-6.6666666666666721E-2</v>
      </c>
    </row>
    <row r="20" spans="1:19">
      <c r="A20" s="9">
        <v>43214</v>
      </c>
      <c r="B20" s="10">
        <v>0.5</v>
      </c>
      <c r="C20" t="s">
        <v>127</v>
      </c>
      <c r="D20" t="s">
        <v>128</v>
      </c>
      <c r="F20" s="11">
        <v>1.57</v>
      </c>
      <c r="G20" s="11">
        <v>3.75</v>
      </c>
      <c r="H20" s="11">
        <v>5</v>
      </c>
      <c r="I20" s="11">
        <v>1.73</v>
      </c>
      <c r="J20" s="11">
        <v>3.8</v>
      </c>
      <c r="K20" s="11">
        <v>4.2</v>
      </c>
      <c r="L20" s="12">
        <v>28.07</v>
      </c>
      <c r="M20" s="12">
        <v>1.82</v>
      </c>
      <c r="N20" s="12">
        <v>-20</v>
      </c>
      <c r="O20" s="12">
        <f t="shared" si="0"/>
        <v>-20</v>
      </c>
      <c r="P20" s="13">
        <f t="shared" si="1"/>
        <v>0.10191082802547766</v>
      </c>
      <c r="Q20" s="13">
        <f t="shared" si="1"/>
        <v>1.3333333333333286E-2</v>
      </c>
      <c r="R20" s="13">
        <f t="shared" si="1"/>
        <v>-0.15999999999999998</v>
      </c>
      <c r="S20" s="13">
        <f t="shared" si="2"/>
        <v>-0.15999999999999998</v>
      </c>
    </row>
    <row r="21" spans="1:19">
      <c r="A21" s="9">
        <v>43214</v>
      </c>
      <c r="B21" s="10">
        <v>0.65625</v>
      </c>
      <c r="C21" t="s">
        <v>62</v>
      </c>
      <c r="D21" t="s">
        <v>63</v>
      </c>
      <c r="F21" s="11">
        <v>2.8</v>
      </c>
      <c r="G21" s="11">
        <v>3.25</v>
      </c>
      <c r="H21" s="11">
        <v>2.2999999999999998</v>
      </c>
      <c r="I21" s="11">
        <v>3.4</v>
      </c>
      <c r="J21" s="11">
        <v>3.3</v>
      </c>
      <c r="K21" s="11">
        <v>2.0499999999999998</v>
      </c>
      <c r="L21" s="12">
        <v>33.33</v>
      </c>
      <c r="M21" s="12">
        <v>2.2200000000000002</v>
      </c>
      <c r="N21" s="12">
        <v>-19.23</v>
      </c>
      <c r="O21" s="12">
        <f t="shared" si="0"/>
        <v>-19.23</v>
      </c>
      <c r="P21" s="13">
        <f t="shared" si="1"/>
        <v>0.21428571428571433</v>
      </c>
      <c r="Q21" s="13">
        <f t="shared" si="1"/>
        <v>1.538461538461533E-2</v>
      </c>
      <c r="R21" s="13">
        <f t="shared" si="1"/>
        <v>-0.10869565217391305</v>
      </c>
      <c r="S21" s="13">
        <f t="shared" si="2"/>
        <v>-0.10869565217391305</v>
      </c>
    </row>
    <row r="22" spans="1:19">
      <c r="A22" s="9">
        <v>43214</v>
      </c>
      <c r="B22" s="10">
        <v>0.5625</v>
      </c>
      <c r="C22" t="s">
        <v>131</v>
      </c>
      <c r="D22" t="s">
        <v>132</v>
      </c>
      <c r="F22" s="11">
        <v>1.29</v>
      </c>
      <c r="G22" s="11">
        <v>4.8</v>
      </c>
      <c r="H22" s="11">
        <v>9</v>
      </c>
      <c r="I22" s="11">
        <v>1.3</v>
      </c>
      <c r="J22" s="11">
        <v>5</v>
      </c>
      <c r="K22" s="11">
        <v>7.5</v>
      </c>
      <c r="L22" s="12">
        <v>3.45</v>
      </c>
      <c r="M22" s="12">
        <v>5.26</v>
      </c>
      <c r="N22" s="12">
        <v>-18.75</v>
      </c>
      <c r="O22" s="12">
        <f t="shared" si="0"/>
        <v>-18.75</v>
      </c>
      <c r="P22" s="13">
        <f t="shared" si="1"/>
        <v>7.7519379844961309E-3</v>
      </c>
      <c r="Q22" s="13">
        <f t="shared" si="1"/>
        <v>4.1666666666666706E-2</v>
      </c>
      <c r="R22" s="13">
        <f t="shared" si="1"/>
        <v>-0.16666666666666666</v>
      </c>
      <c r="S22" s="13">
        <f t="shared" si="2"/>
        <v>-0.16666666666666666</v>
      </c>
    </row>
    <row r="23" spans="1:19">
      <c r="A23" s="9">
        <v>43214</v>
      </c>
      <c r="B23" s="10">
        <v>0.78125</v>
      </c>
      <c r="C23" t="s">
        <v>66</v>
      </c>
      <c r="D23" t="s">
        <v>67</v>
      </c>
      <c r="E23" t="s">
        <v>36</v>
      </c>
      <c r="F23" s="11">
        <v>2.6</v>
      </c>
      <c r="G23" s="11">
        <v>3.2</v>
      </c>
      <c r="H23" s="11">
        <v>2.75</v>
      </c>
      <c r="I23" s="11">
        <v>3.1</v>
      </c>
      <c r="J23" s="11">
        <v>2.8</v>
      </c>
      <c r="K23" s="11">
        <v>2.62</v>
      </c>
      <c r="L23" s="12">
        <v>31.25</v>
      </c>
      <c r="M23" s="12">
        <v>-18.18</v>
      </c>
      <c r="N23" s="12">
        <v>-7.43</v>
      </c>
      <c r="O23" s="12">
        <f t="shared" si="0"/>
        <v>-18.18</v>
      </c>
      <c r="P23" s="13">
        <f t="shared" si="1"/>
        <v>0.19230769230769229</v>
      </c>
      <c r="Q23" s="13">
        <f t="shared" si="1"/>
        <v>-0.12500000000000011</v>
      </c>
      <c r="R23" s="13">
        <f t="shared" si="1"/>
        <v>-4.7272727272727237E-2</v>
      </c>
      <c r="S23" s="13">
        <f t="shared" si="2"/>
        <v>-0.12500000000000011</v>
      </c>
    </row>
    <row r="24" spans="1:19">
      <c r="A24" s="9">
        <v>43214</v>
      </c>
      <c r="B24" s="10">
        <v>0.5625</v>
      </c>
      <c r="C24" t="s">
        <v>174</v>
      </c>
      <c r="D24" t="s">
        <v>175</v>
      </c>
      <c r="E24" t="s">
        <v>176</v>
      </c>
      <c r="F24" s="11">
        <v>3.9</v>
      </c>
      <c r="G24" s="11">
        <v>3.2</v>
      </c>
      <c r="H24" s="11">
        <v>1.85</v>
      </c>
      <c r="I24" s="11">
        <v>3.4</v>
      </c>
      <c r="J24" s="11">
        <v>3.4</v>
      </c>
      <c r="K24" s="11">
        <v>1.91</v>
      </c>
      <c r="L24" s="12">
        <v>-17.239999999999998</v>
      </c>
      <c r="M24" s="12">
        <v>9.09</v>
      </c>
      <c r="N24" s="12">
        <v>7.06</v>
      </c>
      <c r="O24" s="12">
        <f t="shared" si="0"/>
        <v>-17.239999999999998</v>
      </c>
      <c r="P24" s="13">
        <f t="shared" ref="P24:R44" si="3">(I24-F24)/F24</f>
        <v>-0.12820512820512822</v>
      </c>
      <c r="Q24" s="13">
        <f t="shared" si="3"/>
        <v>6.2499999999999917E-2</v>
      </c>
      <c r="R24" s="13">
        <f t="shared" si="3"/>
        <v>3.2432432432432337E-2</v>
      </c>
      <c r="S24" s="13">
        <f t="shared" si="2"/>
        <v>-0.12820512820512822</v>
      </c>
    </row>
    <row r="25" spans="1:19">
      <c r="A25" s="9">
        <v>43214</v>
      </c>
      <c r="B25" s="10">
        <v>0.5625</v>
      </c>
      <c r="C25" t="s">
        <v>177</v>
      </c>
      <c r="D25" t="s">
        <v>178</v>
      </c>
      <c r="E25" t="s">
        <v>176</v>
      </c>
      <c r="F25" s="11">
        <v>2.4500000000000002</v>
      </c>
      <c r="G25" s="11">
        <v>3</v>
      </c>
      <c r="H25" s="11">
        <v>2.7</v>
      </c>
      <c r="I25" s="11">
        <v>2.2000000000000002</v>
      </c>
      <c r="J25" s="11">
        <v>3.2</v>
      </c>
      <c r="K25" s="11">
        <v>2.9</v>
      </c>
      <c r="L25" s="12">
        <v>-17.239999999999998</v>
      </c>
      <c r="M25" s="12">
        <v>10</v>
      </c>
      <c r="N25" s="12">
        <v>11.76</v>
      </c>
      <c r="O25" s="12">
        <f t="shared" si="0"/>
        <v>-17.239999999999998</v>
      </c>
      <c r="P25" s="13">
        <f t="shared" si="3"/>
        <v>-0.1020408163265306</v>
      </c>
      <c r="Q25" s="13">
        <f t="shared" si="3"/>
        <v>6.6666666666666721E-2</v>
      </c>
      <c r="R25" s="13">
        <f t="shared" si="3"/>
        <v>7.4074074074073973E-2</v>
      </c>
      <c r="S25" s="13">
        <f t="shared" si="2"/>
        <v>-0.1020408163265306</v>
      </c>
    </row>
    <row r="26" spans="1:19">
      <c r="A26" s="9">
        <v>43214</v>
      </c>
      <c r="B26" s="10">
        <v>0.75</v>
      </c>
      <c r="C26" t="s">
        <v>27</v>
      </c>
      <c r="D26" t="s">
        <v>28</v>
      </c>
      <c r="E26" t="s">
        <v>24</v>
      </c>
      <c r="F26" s="11">
        <v>2.38</v>
      </c>
      <c r="G26" s="11">
        <v>3.3</v>
      </c>
      <c r="H26" s="11">
        <v>2.75</v>
      </c>
      <c r="I26" s="11">
        <v>2.62</v>
      </c>
      <c r="J26" s="11">
        <v>3.3</v>
      </c>
      <c r="K26" s="11">
        <v>2.4500000000000002</v>
      </c>
      <c r="L26" s="12">
        <v>17.39</v>
      </c>
      <c r="M26" s="12">
        <v>0</v>
      </c>
      <c r="N26" s="12">
        <v>-17.14</v>
      </c>
      <c r="O26" s="12">
        <f t="shared" si="0"/>
        <v>-17.14</v>
      </c>
      <c r="P26" s="13">
        <f t="shared" si="3"/>
        <v>0.10084033613445388</v>
      </c>
      <c r="Q26" s="13">
        <f t="shared" si="3"/>
        <v>0</v>
      </c>
      <c r="R26" s="13">
        <f t="shared" si="3"/>
        <v>-0.10909090909090903</v>
      </c>
      <c r="S26" s="13">
        <f t="shared" si="2"/>
        <v>-0.10909090909090903</v>
      </c>
    </row>
    <row r="27" spans="1:19">
      <c r="A27" s="9">
        <v>43214</v>
      </c>
      <c r="B27" s="10">
        <v>0.625</v>
      </c>
      <c r="C27" t="s">
        <v>179</v>
      </c>
      <c r="D27" t="s">
        <v>180</v>
      </c>
      <c r="E27" t="s">
        <v>181</v>
      </c>
      <c r="F27" s="11">
        <v>11</v>
      </c>
      <c r="G27" s="11">
        <v>6</v>
      </c>
      <c r="H27" s="11">
        <v>1.18</v>
      </c>
      <c r="I27" s="11">
        <v>13</v>
      </c>
      <c r="J27" s="11">
        <v>7</v>
      </c>
      <c r="K27" s="11">
        <v>1.1499999999999999</v>
      </c>
      <c r="L27" s="12">
        <v>20</v>
      </c>
      <c r="M27" s="12">
        <v>20</v>
      </c>
      <c r="N27" s="12">
        <v>-16.670000000000002</v>
      </c>
      <c r="O27" s="12">
        <f t="shared" si="0"/>
        <v>-16.670000000000002</v>
      </c>
      <c r="P27" s="13">
        <f t="shared" si="3"/>
        <v>0.18181818181818182</v>
      </c>
      <c r="Q27" s="13">
        <f t="shared" si="3"/>
        <v>0.16666666666666666</v>
      </c>
      <c r="R27" s="13">
        <f t="shared" si="3"/>
        <v>-2.5423728813559344E-2</v>
      </c>
      <c r="S27" s="13">
        <f t="shared" si="2"/>
        <v>-2.5423728813559344E-2</v>
      </c>
    </row>
    <row r="28" spans="1:19">
      <c r="A28" s="9">
        <v>43214</v>
      </c>
      <c r="B28" s="10">
        <v>0.67708333333333337</v>
      </c>
      <c r="C28" t="s">
        <v>46</v>
      </c>
      <c r="D28" t="s">
        <v>47</v>
      </c>
      <c r="E28" t="s">
        <v>19</v>
      </c>
      <c r="F28" s="11">
        <v>2.2000000000000002</v>
      </c>
      <c r="G28" s="11">
        <v>3.6</v>
      </c>
      <c r="H28" s="11">
        <v>2.8</v>
      </c>
      <c r="I28" s="11">
        <v>2</v>
      </c>
      <c r="J28" s="11">
        <v>3.75</v>
      </c>
      <c r="K28" s="11">
        <v>3.1</v>
      </c>
      <c r="L28" s="12">
        <v>-16.670000000000002</v>
      </c>
      <c r="M28" s="12">
        <v>5.77</v>
      </c>
      <c r="N28" s="12">
        <v>16.670000000000002</v>
      </c>
      <c r="O28" s="12">
        <f t="shared" si="0"/>
        <v>-16.670000000000002</v>
      </c>
      <c r="P28" s="13">
        <f t="shared" si="3"/>
        <v>-9.0909090909090981E-2</v>
      </c>
      <c r="Q28" s="13">
        <f t="shared" si="3"/>
        <v>4.1666666666666644E-2</v>
      </c>
      <c r="R28" s="13">
        <f t="shared" si="3"/>
        <v>0.10714285714285725</v>
      </c>
      <c r="S28" s="13">
        <f t="shared" si="2"/>
        <v>-9.0909090909090981E-2</v>
      </c>
    </row>
    <row r="29" spans="1:19">
      <c r="A29" s="9">
        <v>43214</v>
      </c>
      <c r="B29" s="10">
        <v>0.625</v>
      </c>
      <c r="C29" t="s">
        <v>116</v>
      </c>
      <c r="D29" t="s">
        <v>117</v>
      </c>
      <c r="E29" t="s">
        <v>31</v>
      </c>
      <c r="F29" s="11">
        <v>1.57</v>
      </c>
      <c r="G29" s="11">
        <v>3.7</v>
      </c>
      <c r="H29" s="11">
        <v>5.5</v>
      </c>
      <c r="I29" s="11">
        <v>1.67</v>
      </c>
      <c r="J29" s="11">
        <v>3.25</v>
      </c>
      <c r="K29" s="11">
        <v>5.5</v>
      </c>
      <c r="L29" s="12">
        <v>17.54</v>
      </c>
      <c r="M29" s="12">
        <v>-16.670000000000002</v>
      </c>
      <c r="N29" s="12">
        <v>0</v>
      </c>
      <c r="O29" s="12">
        <f t="shared" si="0"/>
        <v>-16.670000000000002</v>
      </c>
      <c r="P29" s="13">
        <f t="shared" si="3"/>
        <v>6.3694267515923483E-2</v>
      </c>
      <c r="Q29" s="13">
        <f t="shared" si="3"/>
        <v>-0.12162162162162167</v>
      </c>
      <c r="R29" s="13">
        <f t="shared" si="3"/>
        <v>0</v>
      </c>
      <c r="S29" s="13">
        <f t="shared" si="2"/>
        <v>-0.12162162162162167</v>
      </c>
    </row>
    <row r="30" spans="1:19">
      <c r="A30" s="9">
        <v>43214</v>
      </c>
      <c r="B30" s="10">
        <v>0.75</v>
      </c>
      <c r="C30" t="s">
        <v>74</v>
      </c>
      <c r="D30" t="s">
        <v>75</v>
      </c>
      <c r="E30" t="s">
        <v>24</v>
      </c>
      <c r="F30" s="11">
        <v>1.95</v>
      </c>
      <c r="G30" s="11">
        <v>3.4</v>
      </c>
      <c r="H30" s="11">
        <v>3.5</v>
      </c>
      <c r="I30" s="11">
        <v>1.8</v>
      </c>
      <c r="J30" s="11">
        <v>3.5</v>
      </c>
      <c r="K30" s="11">
        <v>4</v>
      </c>
      <c r="L30" s="12">
        <v>-15.79</v>
      </c>
      <c r="M30" s="12">
        <v>4.17</v>
      </c>
      <c r="N30" s="12">
        <v>20</v>
      </c>
      <c r="O30" s="12">
        <f t="shared" si="0"/>
        <v>-15.79</v>
      </c>
      <c r="P30" s="13">
        <f t="shared" si="3"/>
        <v>-7.6923076923076886E-2</v>
      </c>
      <c r="Q30" s="13">
        <f t="shared" si="3"/>
        <v>2.941176470588238E-2</v>
      </c>
      <c r="R30" s="13">
        <f t="shared" si="3"/>
        <v>0.14285714285714285</v>
      </c>
      <c r="S30" s="13">
        <f t="shared" si="2"/>
        <v>-7.6923076923076886E-2</v>
      </c>
    </row>
    <row r="31" spans="1:19">
      <c r="A31" s="9">
        <v>43214</v>
      </c>
      <c r="B31" s="10">
        <v>0.70833333333333337</v>
      </c>
      <c r="C31" t="s">
        <v>72</v>
      </c>
      <c r="D31" t="s">
        <v>73</v>
      </c>
      <c r="E31" t="s">
        <v>19</v>
      </c>
      <c r="F31" s="11">
        <v>1.95</v>
      </c>
      <c r="G31" s="11">
        <v>3.4</v>
      </c>
      <c r="H31" s="11">
        <v>3.4</v>
      </c>
      <c r="I31" s="11">
        <v>1.8</v>
      </c>
      <c r="J31" s="11">
        <v>3.4</v>
      </c>
      <c r="K31" s="11">
        <v>4</v>
      </c>
      <c r="L31" s="12">
        <v>-15.79</v>
      </c>
      <c r="M31" s="12">
        <v>0</v>
      </c>
      <c r="N31" s="12">
        <v>25</v>
      </c>
      <c r="O31" s="12">
        <f t="shared" si="0"/>
        <v>-15.79</v>
      </c>
      <c r="P31" s="13">
        <f t="shared" si="3"/>
        <v>-7.6923076923076886E-2</v>
      </c>
      <c r="Q31" s="13">
        <f t="shared" si="3"/>
        <v>0</v>
      </c>
      <c r="R31" s="13">
        <f t="shared" si="3"/>
        <v>0.17647058823529416</v>
      </c>
      <c r="S31" s="13">
        <f t="shared" si="2"/>
        <v>-7.6923076923076886E-2</v>
      </c>
    </row>
    <row r="32" spans="1:19">
      <c r="A32" s="9">
        <v>43214</v>
      </c>
      <c r="B32" s="10">
        <v>0.625</v>
      </c>
      <c r="C32" t="s">
        <v>58</v>
      </c>
      <c r="D32" t="s">
        <v>59</v>
      </c>
      <c r="E32" t="s">
        <v>31</v>
      </c>
      <c r="F32" s="11">
        <v>1.44</v>
      </c>
      <c r="G32" s="11">
        <v>3.6</v>
      </c>
      <c r="H32" s="11">
        <v>7.5</v>
      </c>
      <c r="I32" s="11">
        <v>1.44</v>
      </c>
      <c r="J32" s="11">
        <v>3.75</v>
      </c>
      <c r="K32" s="11">
        <v>6.5</v>
      </c>
      <c r="L32" s="12">
        <v>0</v>
      </c>
      <c r="M32" s="12">
        <v>5.77</v>
      </c>
      <c r="N32" s="12">
        <v>-15.38</v>
      </c>
      <c r="O32" s="12">
        <f t="shared" si="0"/>
        <v>-15.38</v>
      </c>
      <c r="P32" s="13">
        <f t="shared" si="3"/>
        <v>0</v>
      </c>
      <c r="Q32" s="13">
        <f t="shared" si="3"/>
        <v>4.1666666666666644E-2</v>
      </c>
      <c r="R32" s="13">
        <f t="shared" si="3"/>
        <v>-0.13333333333333333</v>
      </c>
      <c r="S32" s="13">
        <f t="shared" si="2"/>
        <v>-0.13333333333333333</v>
      </c>
    </row>
    <row r="33" spans="1:19">
      <c r="A33" s="9">
        <v>43214</v>
      </c>
      <c r="B33" s="10">
        <v>0.59375</v>
      </c>
      <c r="C33" t="s">
        <v>182</v>
      </c>
      <c r="D33" t="s">
        <v>183</v>
      </c>
      <c r="E33" t="s">
        <v>184</v>
      </c>
      <c r="F33" s="11">
        <v>4.2</v>
      </c>
      <c r="G33" s="11">
        <v>3.9</v>
      </c>
      <c r="H33" s="11">
        <v>1.65</v>
      </c>
      <c r="I33" s="11">
        <v>4.5</v>
      </c>
      <c r="J33" s="11">
        <v>4.33</v>
      </c>
      <c r="K33" s="11">
        <v>1.55</v>
      </c>
      <c r="L33" s="12">
        <v>9.3800000000000008</v>
      </c>
      <c r="M33" s="12">
        <v>14.83</v>
      </c>
      <c r="N33" s="12">
        <v>-15.38</v>
      </c>
      <c r="O33" s="12">
        <f t="shared" si="0"/>
        <v>-15.38</v>
      </c>
      <c r="P33" s="13">
        <f t="shared" si="3"/>
        <v>7.1428571428571383E-2</v>
      </c>
      <c r="Q33" s="13">
        <f t="shared" si="3"/>
        <v>0.11025641025641029</v>
      </c>
      <c r="R33" s="13">
        <f t="shared" si="3"/>
        <v>-6.0606060606060531E-2</v>
      </c>
      <c r="S33" s="13">
        <f t="shared" si="2"/>
        <v>-6.0606060606060531E-2</v>
      </c>
    </row>
    <row r="34" spans="1:19">
      <c r="A34" s="9">
        <v>43214</v>
      </c>
      <c r="B34" s="10">
        <v>0.54166666666666663</v>
      </c>
      <c r="C34" t="s">
        <v>185</v>
      </c>
      <c r="D34" t="s">
        <v>186</v>
      </c>
      <c r="E34" t="s">
        <v>171</v>
      </c>
      <c r="F34" s="11">
        <v>2</v>
      </c>
      <c r="G34" s="11">
        <v>3.6</v>
      </c>
      <c r="H34" s="11">
        <v>3.1</v>
      </c>
      <c r="I34" s="11">
        <v>1.85</v>
      </c>
      <c r="J34" s="11">
        <v>3.6</v>
      </c>
      <c r="K34" s="11">
        <v>3.3</v>
      </c>
      <c r="L34" s="12">
        <v>-15</v>
      </c>
      <c r="M34" s="12">
        <v>0</v>
      </c>
      <c r="N34" s="12">
        <v>9.52</v>
      </c>
      <c r="O34" s="12">
        <f t="shared" si="0"/>
        <v>-15</v>
      </c>
      <c r="P34" s="13">
        <f t="shared" si="3"/>
        <v>-7.4999999999999956E-2</v>
      </c>
      <c r="Q34" s="13">
        <f t="shared" si="3"/>
        <v>0</v>
      </c>
      <c r="R34" s="13">
        <f t="shared" si="3"/>
        <v>6.4516129032257979E-2</v>
      </c>
      <c r="S34" s="13">
        <f t="shared" si="2"/>
        <v>-7.4999999999999956E-2</v>
      </c>
    </row>
    <row r="35" spans="1:19">
      <c r="A35" s="9">
        <v>43214</v>
      </c>
      <c r="B35" s="10">
        <v>0.72916666666666663</v>
      </c>
      <c r="C35" t="s">
        <v>187</v>
      </c>
      <c r="D35" t="s">
        <v>188</v>
      </c>
      <c r="E35" t="s">
        <v>19</v>
      </c>
      <c r="F35" s="11">
        <v>2.25</v>
      </c>
      <c r="G35" s="11">
        <v>3.2</v>
      </c>
      <c r="H35" s="11">
        <v>2.9</v>
      </c>
      <c r="I35" s="11">
        <v>2.4</v>
      </c>
      <c r="J35" s="11">
        <v>3.3</v>
      </c>
      <c r="K35" s="11">
        <v>2.62</v>
      </c>
      <c r="L35" s="12">
        <v>12</v>
      </c>
      <c r="M35" s="12">
        <v>4.55</v>
      </c>
      <c r="N35" s="12">
        <v>-14.74</v>
      </c>
      <c r="O35" s="12">
        <f t="shared" si="0"/>
        <v>-14.74</v>
      </c>
      <c r="P35" s="13">
        <f t="shared" si="3"/>
        <v>6.6666666666666624E-2</v>
      </c>
      <c r="Q35" s="13">
        <f t="shared" si="3"/>
        <v>3.1249999999999889E-2</v>
      </c>
      <c r="R35" s="13">
        <f t="shared" si="3"/>
        <v>-9.6551724137930964E-2</v>
      </c>
      <c r="S35" s="13">
        <f t="shared" si="2"/>
        <v>-9.6551724137930964E-2</v>
      </c>
    </row>
    <row r="36" spans="1:19">
      <c r="A36" s="9">
        <v>43214</v>
      </c>
      <c r="B36" s="10">
        <v>0.625</v>
      </c>
      <c r="C36" t="s">
        <v>129</v>
      </c>
      <c r="D36" t="s">
        <v>130</v>
      </c>
      <c r="E36" t="s">
        <v>31</v>
      </c>
      <c r="F36" s="11">
        <v>2.7</v>
      </c>
      <c r="G36" s="11">
        <v>3.1</v>
      </c>
      <c r="H36" s="11">
        <v>2.5</v>
      </c>
      <c r="I36" s="11">
        <v>2.4500000000000002</v>
      </c>
      <c r="J36" s="11">
        <v>3</v>
      </c>
      <c r="K36" s="11">
        <v>2.9</v>
      </c>
      <c r="L36" s="12">
        <v>-14.71</v>
      </c>
      <c r="M36" s="12">
        <v>-4.76</v>
      </c>
      <c r="N36" s="12">
        <v>26.67</v>
      </c>
      <c r="O36" s="12">
        <f t="shared" si="0"/>
        <v>-14.71</v>
      </c>
      <c r="P36" s="13">
        <f t="shared" si="3"/>
        <v>-9.2592592592592587E-2</v>
      </c>
      <c r="Q36" s="13">
        <f t="shared" si="3"/>
        <v>-3.2258064516129059E-2</v>
      </c>
      <c r="R36" s="13">
        <f t="shared" si="3"/>
        <v>0.15999999999999998</v>
      </c>
      <c r="S36" s="13">
        <f t="shared" si="2"/>
        <v>-9.2592592592592587E-2</v>
      </c>
    </row>
    <row r="37" spans="1:19">
      <c r="A37" s="9">
        <v>43214</v>
      </c>
      <c r="B37" s="10">
        <v>0.72916666666666663</v>
      </c>
      <c r="C37" t="s">
        <v>53</v>
      </c>
      <c r="D37" t="s">
        <v>54</v>
      </c>
      <c r="E37" t="s">
        <v>55</v>
      </c>
      <c r="F37" s="11">
        <v>2.1</v>
      </c>
      <c r="G37" s="11">
        <v>3.1</v>
      </c>
      <c r="H37" s="11">
        <v>3.3</v>
      </c>
      <c r="I37" s="11">
        <v>2.2999999999999998</v>
      </c>
      <c r="J37" s="11">
        <v>2.8</v>
      </c>
      <c r="K37" s="11">
        <v>3.3</v>
      </c>
      <c r="L37" s="12">
        <v>18.18</v>
      </c>
      <c r="M37" s="12">
        <v>-14.29</v>
      </c>
      <c r="N37" s="12">
        <v>0</v>
      </c>
      <c r="O37" s="12">
        <f t="shared" si="0"/>
        <v>-14.29</v>
      </c>
      <c r="P37" s="13">
        <f t="shared" si="3"/>
        <v>9.5238095238095108E-2</v>
      </c>
      <c r="Q37" s="13">
        <f t="shared" si="3"/>
        <v>-9.6774193548387177E-2</v>
      </c>
      <c r="R37" s="13">
        <f t="shared" si="3"/>
        <v>0</v>
      </c>
      <c r="S37" s="13">
        <f t="shared" si="2"/>
        <v>-9.6774193548387177E-2</v>
      </c>
    </row>
    <row r="38" spans="1:19">
      <c r="A38" s="9">
        <v>43214</v>
      </c>
      <c r="B38" s="10">
        <v>0.70833333333333337</v>
      </c>
      <c r="C38" t="s">
        <v>78</v>
      </c>
      <c r="D38" t="s">
        <v>79</v>
      </c>
      <c r="E38" t="s">
        <v>80</v>
      </c>
      <c r="F38" s="11">
        <v>2.6</v>
      </c>
      <c r="G38" s="11">
        <v>3.3</v>
      </c>
      <c r="H38" s="11">
        <v>2.5</v>
      </c>
      <c r="I38" s="11">
        <v>2.38</v>
      </c>
      <c r="J38" s="11">
        <v>3.3</v>
      </c>
      <c r="K38" s="11">
        <v>2.75</v>
      </c>
      <c r="L38" s="12">
        <v>-13.75</v>
      </c>
      <c r="M38" s="12">
        <v>0</v>
      </c>
      <c r="N38" s="12">
        <v>16.670000000000002</v>
      </c>
      <c r="O38" s="12">
        <f t="shared" si="0"/>
        <v>-13.75</v>
      </c>
      <c r="P38" s="13">
        <f t="shared" si="3"/>
        <v>-8.4615384615384689E-2</v>
      </c>
      <c r="Q38" s="13">
        <f t="shared" si="3"/>
        <v>0</v>
      </c>
      <c r="R38" s="13">
        <f t="shared" si="3"/>
        <v>0.1</v>
      </c>
      <c r="S38" s="13">
        <f t="shared" si="2"/>
        <v>-8.4615384615384689E-2</v>
      </c>
    </row>
    <row r="39" spans="1:19">
      <c r="A39" s="9">
        <v>43214</v>
      </c>
      <c r="B39" s="10">
        <v>0.72916666666666663</v>
      </c>
      <c r="C39" t="s">
        <v>32</v>
      </c>
      <c r="D39" t="s">
        <v>33</v>
      </c>
      <c r="E39" t="s">
        <v>19</v>
      </c>
      <c r="F39" s="11">
        <v>2.62</v>
      </c>
      <c r="G39" s="11">
        <v>3.5</v>
      </c>
      <c r="H39" s="11">
        <v>2.2999999999999998</v>
      </c>
      <c r="I39" s="11">
        <v>2.4</v>
      </c>
      <c r="J39" s="11">
        <v>3.75</v>
      </c>
      <c r="K39" s="11">
        <v>2.4</v>
      </c>
      <c r="L39" s="12">
        <v>-13.58</v>
      </c>
      <c r="M39" s="12">
        <v>10</v>
      </c>
      <c r="N39" s="12">
        <v>7.69</v>
      </c>
      <c r="O39" s="12">
        <f t="shared" si="0"/>
        <v>-13.58</v>
      </c>
      <c r="P39" s="13">
        <f t="shared" si="3"/>
        <v>-8.3969465648855032E-2</v>
      </c>
      <c r="Q39" s="13">
        <f t="shared" si="3"/>
        <v>7.1428571428571425E-2</v>
      </c>
      <c r="R39" s="13">
        <f t="shared" si="3"/>
        <v>4.3478260869565258E-2</v>
      </c>
      <c r="S39" s="13">
        <f t="shared" si="2"/>
        <v>-8.3969465648855032E-2</v>
      </c>
    </row>
    <row r="40" spans="1:19">
      <c r="A40" s="9">
        <v>43214</v>
      </c>
      <c r="B40" s="10">
        <v>0.625</v>
      </c>
      <c r="C40" t="s">
        <v>48</v>
      </c>
      <c r="D40" t="s">
        <v>49</v>
      </c>
      <c r="E40" t="s">
        <v>31</v>
      </c>
      <c r="F40" s="11">
        <v>2.7</v>
      </c>
      <c r="G40" s="11">
        <v>3</v>
      </c>
      <c r="H40" s="11">
        <v>2.62</v>
      </c>
      <c r="I40" s="11">
        <v>2.9</v>
      </c>
      <c r="J40" s="11">
        <v>3</v>
      </c>
      <c r="K40" s="11">
        <v>2.4</v>
      </c>
      <c r="L40" s="12">
        <v>11.76</v>
      </c>
      <c r="M40" s="12">
        <v>0</v>
      </c>
      <c r="N40" s="12">
        <v>-13.58</v>
      </c>
      <c r="O40" s="12">
        <f t="shared" si="0"/>
        <v>-13.58</v>
      </c>
      <c r="P40" s="13">
        <f t="shared" si="3"/>
        <v>7.4074074074073973E-2</v>
      </c>
      <c r="Q40" s="13">
        <f t="shared" si="3"/>
        <v>0</v>
      </c>
      <c r="R40" s="13">
        <f t="shared" si="3"/>
        <v>-8.3969465648855032E-2</v>
      </c>
      <c r="S40" s="13">
        <f t="shared" si="2"/>
        <v>-8.3969465648855032E-2</v>
      </c>
    </row>
    <row r="41" spans="1:19">
      <c r="A41" s="9">
        <v>43214</v>
      </c>
      <c r="B41" s="10">
        <v>0.66666666666666663</v>
      </c>
      <c r="C41" t="s">
        <v>189</v>
      </c>
      <c r="D41" t="s">
        <v>190</v>
      </c>
      <c r="E41" t="s">
        <v>105</v>
      </c>
      <c r="F41" s="11">
        <v>2.15</v>
      </c>
      <c r="G41" s="11">
        <v>3.3</v>
      </c>
      <c r="H41" s="11">
        <v>3.1</v>
      </c>
      <c r="I41" s="11">
        <v>2</v>
      </c>
      <c r="J41" s="11">
        <v>3.3</v>
      </c>
      <c r="K41" s="11">
        <v>3.5</v>
      </c>
      <c r="L41" s="12">
        <v>-13.04</v>
      </c>
      <c r="M41" s="12">
        <v>0</v>
      </c>
      <c r="N41" s="12">
        <v>19.05</v>
      </c>
      <c r="O41" s="12">
        <f t="shared" si="0"/>
        <v>-13.04</v>
      </c>
      <c r="P41" s="13">
        <f t="shared" si="3"/>
        <v>-6.9767441860465074E-2</v>
      </c>
      <c r="Q41" s="13">
        <f t="shared" si="3"/>
        <v>0</v>
      </c>
      <c r="R41" s="13">
        <f t="shared" si="3"/>
        <v>0.1290322580645161</v>
      </c>
      <c r="S41" s="13">
        <f t="shared" si="2"/>
        <v>-6.9767441860465074E-2</v>
      </c>
    </row>
    <row r="42" spans="1:19">
      <c r="A42" s="9">
        <v>43214</v>
      </c>
      <c r="B42" s="10">
        <v>0.58333333333333337</v>
      </c>
      <c r="C42" t="s">
        <v>191</v>
      </c>
      <c r="D42" t="s">
        <v>192</v>
      </c>
      <c r="E42" t="s">
        <v>123</v>
      </c>
      <c r="F42" s="11">
        <v>2.2999999999999998</v>
      </c>
      <c r="G42" s="11">
        <v>3.4</v>
      </c>
      <c r="H42" s="11">
        <v>2.6</v>
      </c>
      <c r="I42" s="11">
        <v>2.2000000000000002</v>
      </c>
      <c r="J42" s="11">
        <v>3.1</v>
      </c>
      <c r="K42" s="11">
        <v>3</v>
      </c>
      <c r="L42" s="12">
        <v>-7.69</v>
      </c>
      <c r="M42" s="12">
        <v>-12.5</v>
      </c>
      <c r="N42" s="12">
        <v>25</v>
      </c>
      <c r="O42" s="12">
        <f t="shared" si="0"/>
        <v>-12.5</v>
      </c>
      <c r="P42" s="13">
        <f t="shared" si="3"/>
        <v>-4.3478260869565064E-2</v>
      </c>
      <c r="Q42" s="13">
        <f t="shared" si="3"/>
        <v>-8.8235294117647009E-2</v>
      </c>
      <c r="R42" s="13">
        <f t="shared" si="3"/>
        <v>0.1538461538461538</v>
      </c>
      <c r="S42" s="13">
        <f t="shared" si="2"/>
        <v>-8.8235294117647009E-2</v>
      </c>
    </row>
    <row r="43" spans="1:19">
      <c r="A43" s="9">
        <v>43214</v>
      </c>
      <c r="B43" s="10">
        <v>0.75</v>
      </c>
      <c r="C43" t="s">
        <v>68</v>
      </c>
      <c r="D43" t="s">
        <v>69</v>
      </c>
      <c r="E43" t="s">
        <v>24</v>
      </c>
      <c r="F43" s="11">
        <v>2.25</v>
      </c>
      <c r="G43" s="11">
        <v>3.4</v>
      </c>
      <c r="H43" s="11">
        <v>2.88</v>
      </c>
      <c r="I43" s="11">
        <v>2.1</v>
      </c>
      <c r="J43" s="11">
        <v>3.4</v>
      </c>
      <c r="K43" s="11">
        <v>3.1</v>
      </c>
      <c r="L43" s="12">
        <v>-12</v>
      </c>
      <c r="M43" s="12">
        <v>0</v>
      </c>
      <c r="N43" s="12">
        <v>11.7</v>
      </c>
      <c r="O43" s="12">
        <f t="shared" si="0"/>
        <v>-12</v>
      </c>
      <c r="P43" s="13">
        <f t="shared" si="3"/>
        <v>-6.6666666666666624E-2</v>
      </c>
      <c r="Q43" s="13">
        <f t="shared" si="3"/>
        <v>0</v>
      </c>
      <c r="R43" s="13">
        <f t="shared" si="3"/>
        <v>7.6388888888888964E-2</v>
      </c>
      <c r="S43" s="13">
        <f t="shared" si="2"/>
        <v>-6.6666666666666624E-2</v>
      </c>
    </row>
    <row r="44" spans="1:19">
      <c r="A44" s="9">
        <v>43214</v>
      </c>
      <c r="B44" s="10">
        <v>0.9375</v>
      </c>
      <c r="C44" t="s">
        <v>193</v>
      </c>
      <c r="D44" t="s">
        <v>194</v>
      </c>
      <c r="E44" t="s">
        <v>195</v>
      </c>
      <c r="F44" s="11">
        <v>2.2999999999999998</v>
      </c>
      <c r="G44" s="11">
        <v>3.5</v>
      </c>
      <c r="H44" s="11">
        <v>2.6</v>
      </c>
      <c r="I44" s="11">
        <v>2.38</v>
      </c>
      <c r="J44" s="11">
        <v>3.2</v>
      </c>
      <c r="K44" s="11">
        <v>2.7</v>
      </c>
      <c r="L44" s="12">
        <v>6.15</v>
      </c>
      <c r="M44" s="12">
        <v>-12</v>
      </c>
      <c r="N44" s="12">
        <v>6.25</v>
      </c>
      <c r="O44" s="12">
        <f t="shared" si="0"/>
        <v>-12</v>
      </c>
      <c r="P44" s="13">
        <f t="shared" si="3"/>
        <v>3.4782608695652209E-2</v>
      </c>
      <c r="Q44" s="13">
        <f t="shared" si="3"/>
        <v>-8.571428571428566E-2</v>
      </c>
      <c r="R44" s="13">
        <f t="shared" si="3"/>
        <v>3.8461538461538491E-2</v>
      </c>
      <c r="S44" s="13">
        <f t="shared" si="2"/>
        <v>-8.571428571428566E-2</v>
      </c>
    </row>
    <row r="45" spans="1:19">
      <c r="A45" s="9">
        <v>43214</v>
      </c>
      <c r="B45" s="10">
        <v>0.78125</v>
      </c>
      <c r="C45" t="s">
        <v>91</v>
      </c>
      <c r="D45" t="s">
        <v>92</v>
      </c>
      <c r="E45" t="s">
        <v>36</v>
      </c>
      <c r="F45" s="11">
        <v>1.95</v>
      </c>
      <c r="G45" s="11">
        <v>3.6</v>
      </c>
      <c r="H45" s="11">
        <v>3.75</v>
      </c>
      <c r="I45" s="11">
        <v>1.85</v>
      </c>
      <c r="J45" s="11">
        <v>3.75</v>
      </c>
      <c r="K45" s="11">
        <v>4</v>
      </c>
      <c r="L45" s="12">
        <v>-10.53</v>
      </c>
      <c r="M45" s="12">
        <v>5.77</v>
      </c>
      <c r="N45" s="12">
        <v>9.09</v>
      </c>
      <c r="O45" s="12">
        <f t="shared" si="0"/>
        <v>-10.53</v>
      </c>
      <c r="P45" s="13">
        <f t="shared" ref="P45:R59" si="4">(I45-F45)/F45</f>
        <v>-5.1282051282051218E-2</v>
      </c>
      <c r="Q45" s="13">
        <f t="shared" si="4"/>
        <v>4.1666666666666644E-2</v>
      </c>
      <c r="R45" s="13">
        <f t="shared" si="4"/>
        <v>6.6666666666666666E-2</v>
      </c>
      <c r="S45" s="13">
        <f t="shared" si="2"/>
        <v>-5.1282051282051218E-2</v>
      </c>
    </row>
    <row r="46" spans="1:19">
      <c r="A46" s="9">
        <v>43214</v>
      </c>
      <c r="B46" s="10">
        <v>0.625</v>
      </c>
      <c r="C46" t="s">
        <v>196</v>
      </c>
      <c r="D46" t="s">
        <v>197</v>
      </c>
      <c r="E46" t="s">
        <v>110</v>
      </c>
      <c r="F46" s="11">
        <v>3.1</v>
      </c>
      <c r="G46" s="11">
        <v>3.25</v>
      </c>
      <c r="H46" s="11">
        <v>2.2000000000000002</v>
      </c>
      <c r="I46" s="11">
        <v>2.88</v>
      </c>
      <c r="J46" s="11">
        <v>3.1</v>
      </c>
      <c r="K46" s="11">
        <v>2.4500000000000002</v>
      </c>
      <c r="L46" s="12">
        <v>-10.48</v>
      </c>
      <c r="M46" s="12">
        <v>-6.67</v>
      </c>
      <c r="N46" s="12">
        <v>20.83</v>
      </c>
      <c r="O46" s="12">
        <f t="shared" si="0"/>
        <v>-10.48</v>
      </c>
      <c r="P46" s="13">
        <f t="shared" si="4"/>
        <v>-7.0967741935483927E-2</v>
      </c>
      <c r="Q46" s="13">
        <f t="shared" si="4"/>
        <v>-4.6153846153846129E-2</v>
      </c>
      <c r="R46" s="13">
        <f t="shared" si="4"/>
        <v>0.11363636363636363</v>
      </c>
      <c r="S46" s="13">
        <f t="shared" si="2"/>
        <v>-7.0967741935483927E-2</v>
      </c>
    </row>
    <row r="47" spans="1:19">
      <c r="A47" s="9">
        <v>43214</v>
      </c>
      <c r="B47" s="10">
        <v>0.70833333333333337</v>
      </c>
      <c r="C47" t="s">
        <v>87</v>
      </c>
      <c r="D47" t="s">
        <v>88</v>
      </c>
      <c r="E47" t="s">
        <v>19</v>
      </c>
      <c r="F47" s="11">
        <v>2.4500000000000002</v>
      </c>
      <c r="G47" s="11">
        <v>3.5</v>
      </c>
      <c r="H47" s="11">
        <v>2.5</v>
      </c>
      <c r="I47" s="11">
        <v>2.2999999999999998</v>
      </c>
      <c r="J47" s="11">
        <v>3.5</v>
      </c>
      <c r="K47" s="11">
        <v>2.7</v>
      </c>
      <c r="L47" s="12">
        <v>-10.34</v>
      </c>
      <c r="M47" s="12">
        <v>0</v>
      </c>
      <c r="N47" s="12">
        <v>13.33</v>
      </c>
      <c r="O47" s="12">
        <f t="shared" si="0"/>
        <v>-10.34</v>
      </c>
      <c r="P47" s="13">
        <f t="shared" si="4"/>
        <v>-6.1224489795918505E-2</v>
      </c>
      <c r="Q47" s="13">
        <f t="shared" si="4"/>
        <v>0</v>
      </c>
      <c r="R47" s="13">
        <f t="shared" si="4"/>
        <v>8.0000000000000071E-2</v>
      </c>
      <c r="S47" s="13">
        <f t="shared" si="2"/>
        <v>-6.1224489795918505E-2</v>
      </c>
    </row>
    <row r="48" spans="1:19">
      <c r="A48" s="9">
        <v>43214</v>
      </c>
      <c r="B48" s="10">
        <v>0.72916666666666663</v>
      </c>
      <c r="C48" t="s">
        <v>198</v>
      </c>
      <c r="D48" t="s">
        <v>199</v>
      </c>
      <c r="E48" t="s">
        <v>55</v>
      </c>
      <c r="F48" s="11">
        <v>3.2</v>
      </c>
      <c r="G48" s="11">
        <v>3.1</v>
      </c>
      <c r="H48" s="11">
        <v>2.15</v>
      </c>
      <c r="I48" s="11">
        <v>3</v>
      </c>
      <c r="J48" s="11">
        <v>2.9</v>
      </c>
      <c r="K48" s="11">
        <v>2.4</v>
      </c>
      <c r="L48" s="12">
        <v>-9.09</v>
      </c>
      <c r="M48" s="12">
        <v>-9.52</v>
      </c>
      <c r="N48" s="12">
        <v>21.74</v>
      </c>
      <c r="O48" s="12">
        <f t="shared" si="0"/>
        <v>-9.52</v>
      </c>
      <c r="P48" s="13">
        <f t="shared" si="4"/>
        <v>-6.2500000000000056E-2</v>
      </c>
      <c r="Q48" s="13">
        <f t="shared" si="4"/>
        <v>-6.4516129032258118E-2</v>
      </c>
      <c r="R48" s="13">
        <f t="shared" si="4"/>
        <v>0.11627906976744186</v>
      </c>
      <c r="S48" s="13">
        <f t="shared" si="2"/>
        <v>-6.4516129032258118E-2</v>
      </c>
    </row>
    <row r="49" spans="1:19">
      <c r="A49" s="9">
        <v>43214</v>
      </c>
      <c r="B49" s="10">
        <v>0.92708333333333337</v>
      </c>
      <c r="C49" t="s">
        <v>60</v>
      </c>
      <c r="D49" t="s">
        <v>61</v>
      </c>
      <c r="F49" s="11">
        <v>3.75</v>
      </c>
      <c r="G49" s="11">
        <v>3.25</v>
      </c>
      <c r="H49" s="11">
        <v>2.0499999999999998</v>
      </c>
      <c r="I49" s="11">
        <v>4.2</v>
      </c>
      <c r="J49" s="11">
        <v>3.25</v>
      </c>
      <c r="K49" s="11">
        <v>1.95</v>
      </c>
      <c r="L49" s="12">
        <v>16.36</v>
      </c>
      <c r="M49" s="12">
        <v>0</v>
      </c>
      <c r="N49" s="12">
        <v>-9.52</v>
      </c>
      <c r="O49" s="12">
        <f t="shared" si="0"/>
        <v>-9.52</v>
      </c>
      <c r="P49" s="13">
        <f t="shared" si="4"/>
        <v>0.12000000000000005</v>
      </c>
      <c r="Q49" s="13">
        <f t="shared" si="4"/>
        <v>0</v>
      </c>
      <c r="R49" s="13">
        <f t="shared" si="4"/>
        <v>-4.8780487804877988E-2</v>
      </c>
      <c r="S49" s="13">
        <f t="shared" si="2"/>
        <v>-4.8780487804877988E-2</v>
      </c>
    </row>
    <row r="50" spans="1:19">
      <c r="A50" s="9">
        <v>43214</v>
      </c>
      <c r="B50" s="10">
        <v>0.625</v>
      </c>
      <c r="C50" t="s">
        <v>200</v>
      </c>
      <c r="D50" t="s">
        <v>201</v>
      </c>
      <c r="E50" t="s">
        <v>202</v>
      </c>
      <c r="F50" s="11">
        <v>1.44</v>
      </c>
      <c r="G50" s="11">
        <v>4.2</v>
      </c>
      <c r="H50" s="11">
        <v>5.5</v>
      </c>
      <c r="I50" s="11">
        <v>1.4</v>
      </c>
      <c r="J50" s="11">
        <v>4.2</v>
      </c>
      <c r="K50" s="11">
        <v>6.5</v>
      </c>
      <c r="L50" s="12">
        <v>-9.09</v>
      </c>
      <c r="M50" s="12">
        <v>0</v>
      </c>
      <c r="N50" s="12">
        <v>22.22</v>
      </c>
      <c r="O50" s="12">
        <f t="shared" si="0"/>
        <v>-9.09</v>
      </c>
      <c r="P50" s="13">
        <f t="shared" si="4"/>
        <v>-2.7777777777777804E-2</v>
      </c>
      <c r="Q50" s="13">
        <f t="shared" si="4"/>
        <v>0</v>
      </c>
      <c r="R50" s="13">
        <f t="shared" si="4"/>
        <v>0.18181818181818182</v>
      </c>
      <c r="S50" s="13">
        <f t="shared" si="2"/>
        <v>-2.7777777777777804E-2</v>
      </c>
    </row>
    <row r="51" spans="1:19">
      <c r="A51" s="9">
        <v>43214</v>
      </c>
      <c r="B51" s="10">
        <v>0.78125</v>
      </c>
      <c r="C51" t="s">
        <v>203</v>
      </c>
      <c r="D51" t="s">
        <v>204</v>
      </c>
      <c r="E51" t="s">
        <v>36</v>
      </c>
      <c r="F51" s="11">
        <v>5.5</v>
      </c>
      <c r="G51" s="11">
        <v>4</v>
      </c>
      <c r="H51" s="11">
        <v>1.6</v>
      </c>
      <c r="I51" s="11">
        <v>6</v>
      </c>
      <c r="J51" s="11">
        <v>4</v>
      </c>
      <c r="K51" s="11">
        <v>1.55</v>
      </c>
      <c r="L51" s="12">
        <v>11.11</v>
      </c>
      <c r="M51" s="12">
        <v>0</v>
      </c>
      <c r="N51" s="12">
        <v>-8.33</v>
      </c>
      <c r="O51" s="12">
        <f t="shared" si="0"/>
        <v>-8.33</v>
      </c>
      <c r="P51" s="13">
        <f t="shared" si="4"/>
        <v>9.0909090909090912E-2</v>
      </c>
      <c r="Q51" s="13">
        <f t="shared" si="4"/>
        <v>0</v>
      </c>
      <c r="R51" s="13">
        <f t="shared" si="4"/>
        <v>-3.1250000000000028E-2</v>
      </c>
      <c r="S51" s="13">
        <f t="shared" si="2"/>
        <v>-3.1250000000000028E-2</v>
      </c>
    </row>
    <row r="52" spans="1:19">
      <c r="A52" s="9">
        <v>43214</v>
      </c>
      <c r="B52" s="10">
        <v>0.70833333333333337</v>
      </c>
      <c r="C52" t="s">
        <v>108</v>
      </c>
      <c r="D52" t="s">
        <v>109</v>
      </c>
      <c r="E52" t="s">
        <v>110</v>
      </c>
      <c r="F52" s="11">
        <v>2.2999999999999998</v>
      </c>
      <c r="G52" s="11">
        <v>3.4</v>
      </c>
      <c r="H52" s="11">
        <v>2.88</v>
      </c>
      <c r="I52" s="11">
        <v>2.2000000000000002</v>
      </c>
      <c r="J52" s="11">
        <v>3.2</v>
      </c>
      <c r="K52" s="11">
        <v>3.2</v>
      </c>
      <c r="L52" s="12">
        <v>-7.69</v>
      </c>
      <c r="M52" s="12">
        <v>-8.33</v>
      </c>
      <c r="N52" s="12">
        <v>17.02</v>
      </c>
      <c r="O52" s="12">
        <f t="shared" si="0"/>
        <v>-8.33</v>
      </c>
      <c r="P52" s="13">
        <f t="shared" si="4"/>
        <v>-4.3478260869565064E-2</v>
      </c>
      <c r="Q52" s="13">
        <f t="shared" si="4"/>
        <v>-5.8823529411764629E-2</v>
      </c>
      <c r="R52" s="13">
        <f t="shared" si="4"/>
        <v>0.11111111111111122</v>
      </c>
      <c r="S52" s="13">
        <f t="shared" si="2"/>
        <v>-5.8823529411764629E-2</v>
      </c>
    </row>
    <row r="53" spans="1:19">
      <c r="A53" s="9">
        <v>43214</v>
      </c>
      <c r="B53" s="10">
        <v>0.70833333333333337</v>
      </c>
      <c r="C53" t="s">
        <v>205</v>
      </c>
      <c r="D53" t="s">
        <v>206</v>
      </c>
      <c r="E53" t="s">
        <v>80</v>
      </c>
      <c r="F53" s="11">
        <v>1.95</v>
      </c>
      <c r="G53" s="11">
        <v>3.6</v>
      </c>
      <c r="H53" s="11">
        <v>3.2</v>
      </c>
      <c r="I53" s="11">
        <v>1.95</v>
      </c>
      <c r="J53" s="11">
        <v>3.4</v>
      </c>
      <c r="K53" s="11">
        <v>3.3</v>
      </c>
      <c r="L53" s="12">
        <v>0</v>
      </c>
      <c r="M53" s="12">
        <v>-7.69</v>
      </c>
      <c r="N53" s="12">
        <v>4.55</v>
      </c>
      <c r="O53" s="12">
        <f t="shared" si="0"/>
        <v>-7.69</v>
      </c>
      <c r="P53" s="13">
        <f t="shared" si="4"/>
        <v>0</v>
      </c>
      <c r="Q53" s="13">
        <f t="shared" si="4"/>
        <v>-5.5555555555555601E-2</v>
      </c>
      <c r="R53" s="13">
        <f t="shared" si="4"/>
        <v>3.1249999999999889E-2</v>
      </c>
      <c r="S53" s="13">
        <f t="shared" si="2"/>
        <v>-5.5555555555555601E-2</v>
      </c>
    </row>
    <row r="54" spans="1:19">
      <c r="A54" s="9">
        <v>43214</v>
      </c>
      <c r="B54" s="10">
        <v>0.5625</v>
      </c>
      <c r="C54" t="s">
        <v>207</v>
      </c>
      <c r="D54" t="s">
        <v>208</v>
      </c>
      <c r="E54" t="s">
        <v>176</v>
      </c>
      <c r="F54" s="11">
        <v>1.67</v>
      </c>
      <c r="G54" s="11">
        <v>3.4</v>
      </c>
      <c r="H54" s="11">
        <v>4.5</v>
      </c>
      <c r="I54" s="11">
        <v>1.62</v>
      </c>
      <c r="J54" s="11">
        <v>3.6</v>
      </c>
      <c r="K54" s="11">
        <v>4.5999999999999996</v>
      </c>
      <c r="L54" s="12">
        <v>-7.46</v>
      </c>
      <c r="M54" s="12">
        <v>8.33</v>
      </c>
      <c r="N54" s="12">
        <v>2.86</v>
      </c>
      <c r="O54" s="12">
        <f t="shared" si="0"/>
        <v>-7.46</v>
      </c>
      <c r="P54" s="13">
        <f t="shared" si="4"/>
        <v>-2.9940119760478938E-2</v>
      </c>
      <c r="Q54" s="13">
        <f t="shared" si="4"/>
        <v>5.8823529411764761E-2</v>
      </c>
      <c r="R54" s="13">
        <f t="shared" si="4"/>
        <v>2.2222222222222143E-2</v>
      </c>
      <c r="S54" s="13">
        <f t="shared" si="2"/>
        <v>-2.9940119760478938E-2</v>
      </c>
    </row>
    <row r="55" spans="1:19">
      <c r="A55" s="9">
        <v>43214</v>
      </c>
      <c r="B55" s="10">
        <v>0.78125</v>
      </c>
      <c r="C55" t="s">
        <v>50</v>
      </c>
      <c r="D55" t="s">
        <v>51</v>
      </c>
      <c r="E55" t="s">
        <v>52</v>
      </c>
      <c r="F55" s="11">
        <v>4.8</v>
      </c>
      <c r="G55" s="11">
        <v>4</v>
      </c>
      <c r="H55" s="11">
        <v>1.67</v>
      </c>
      <c r="I55" s="11">
        <v>5</v>
      </c>
      <c r="J55" s="11">
        <v>4</v>
      </c>
      <c r="K55" s="11">
        <v>1.62</v>
      </c>
      <c r="L55" s="12">
        <v>5.26</v>
      </c>
      <c r="M55" s="12">
        <v>0</v>
      </c>
      <c r="N55" s="12">
        <v>-7.46</v>
      </c>
      <c r="O55" s="12">
        <f t="shared" si="0"/>
        <v>-7.46</v>
      </c>
      <c r="P55" s="13">
        <f t="shared" si="4"/>
        <v>4.1666666666666706E-2</v>
      </c>
      <c r="Q55" s="13">
        <f t="shared" si="4"/>
        <v>0</v>
      </c>
      <c r="R55" s="13">
        <f t="shared" si="4"/>
        <v>-2.9940119760478938E-2</v>
      </c>
      <c r="S55" s="13">
        <f t="shared" si="2"/>
        <v>-2.9940119760478938E-2</v>
      </c>
    </row>
    <row r="56" spans="1:19">
      <c r="A56" s="9">
        <v>43214</v>
      </c>
      <c r="B56" s="10">
        <v>0.78125</v>
      </c>
      <c r="C56" t="s">
        <v>209</v>
      </c>
      <c r="D56" t="s">
        <v>210</v>
      </c>
      <c r="E56" t="s">
        <v>36</v>
      </c>
      <c r="F56" s="11">
        <v>2.75</v>
      </c>
      <c r="G56" s="11">
        <v>3.4</v>
      </c>
      <c r="H56" s="11">
        <v>2.5</v>
      </c>
      <c r="I56" s="11">
        <v>2.62</v>
      </c>
      <c r="J56" s="11">
        <v>3.4</v>
      </c>
      <c r="K56" s="11">
        <v>2.6</v>
      </c>
      <c r="L56" s="12">
        <v>-7.43</v>
      </c>
      <c r="M56" s="12">
        <v>0</v>
      </c>
      <c r="N56" s="12">
        <v>6.67</v>
      </c>
      <c r="O56" s="12">
        <f t="shared" si="0"/>
        <v>-7.43</v>
      </c>
      <c r="P56" s="13">
        <f t="shared" si="4"/>
        <v>-4.7272727272727237E-2</v>
      </c>
      <c r="Q56" s="13">
        <f t="shared" si="4"/>
        <v>0</v>
      </c>
      <c r="R56" s="13">
        <f t="shared" si="4"/>
        <v>4.0000000000000036E-2</v>
      </c>
      <c r="S56" s="13">
        <f t="shared" si="2"/>
        <v>-4.7272727272727237E-2</v>
      </c>
    </row>
    <row r="57" spans="1:19">
      <c r="A57" s="9">
        <v>43214</v>
      </c>
      <c r="B57" s="10">
        <v>0.54166666666666663</v>
      </c>
      <c r="C57" t="s">
        <v>211</v>
      </c>
      <c r="D57" t="s">
        <v>212</v>
      </c>
      <c r="E57" t="s">
        <v>202</v>
      </c>
      <c r="F57" s="11">
        <v>2.4500000000000002</v>
      </c>
      <c r="G57" s="11">
        <v>3.1</v>
      </c>
      <c r="H57" s="11">
        <v>2.62</v>
      </c>
      <c r="I57" s="11">
        <v>2.6</v>
      </c>
      <c r="J57" s="11">
        <v>3.1</v>
      </c>
      <c r="K57" s="11">
        <v>2.5</v>
      </c>
      <c r="L57" s="12">
        <v>10.34</v>
      </c>
      <c r="M57" s="12">
        <v>0</v>
      </c>
      <c r="N57" s="12">
        <v>-7.41</v>
      </c>
      <c r="O57" s="12">
        <f t="shared" si="0"/>
        <v>-7.41</v>
      </c>
      <c r="P57" s="13">
        <f t="shared" si="4"/>
        <v>6.1224489795918324E-2</v>
      </c>
      <c r="Q57" s="13">
        <f t="shared" si="4"/>
        <v>0</v>
      </c>
      <c r="R57" s="13">
        <f t="shared" si="4"/>
        <v>-4.5801526717557293E-2</v>
      </c>
      <c r="S57" s="13">
        <f t="shared" si="2"/>
        <v>-4.5801526717557293E-2</v>
      </c>
    </row>
    <row r="58" spans="1:19">
      <c r="A58" s="9">
        <v>43214</v>
      </c>
      <c r="B58" s="10">
        <v>0.78125</v>
      </c>
      <c r="C58" t="s">
        <v>156</v>
      </c>
      <c r="D58" t="s">
        <v>157</v>
      </c>
      <c r="E58" t="s">
        <v>36</v>
      </c>
      <c r="F58" s="11">
        <v>5</v>
      </c>
      <c r="G58" s="11">
        <v>3.8</v>
      </c>
      <c r="H58" s="11">
        <v>1.67</v>
      </c>
      <c r="I58" s="11">
        <v>4.8</v>
      </c>
      <c r="J58" s="11">
        <v>3.6</v>
      </c>
      <c r="K58" s="11">
        <v>1.75</v>
      </c>
      <c r="L58" s="12">
        <v>-5</v>
      </c>
      <c r="M58" s="12">
        <v>-7.14</v>
      </c>
      <c r="N58" s="12">
        <v>11.94</v>
      </c>
      <c r="O58" s="12">
        <f t="shared" si="0"/>
        <v>-7.14</v>
      </c>
      <c r="P58" s="13">
        <f t="shared" si="4"/>
        <v>-4.0000000000000036E-2</v>
      </c>
      <c r="Q58" s="13">
        <f t="shared" si="4"/>
        <v>-5.2631578947368356E-2</v>
      </c>
      <c r="R58" s="13">
        <f t="shared" si="4"/>
        <v>4.7904191616766512E-2</v>
      </c>
      <c r="S58" s="13">
        <f t="shared" si="2"/>
        <v>-5.2631578947368356E-2</v>
      </c>
    </row>
    <row r="59" spans="1:19">
      <c r="A59" s="9">
        <v>43214</v>
      </c>
      <c r="B59" s="10">
        <v>0.6875</v>
      </c>
      <c r="C59" t="s">
        <v>213</v>
      </c>
      <c r="D59" t="s">
        <v>214</v>
      </c>
      <c r="E59" t="s">
        <v>113</v>
      </c>
      <c r="F59" s="11">
        <v>1.57</v>
      </c>
      <c r="G59" s="11">
        <v>4.2</v>
      </c>
      <c r="H59" s="11">
        <v>4.8</v>
      </c>
      <c r="I59" s="11">
        <v>1.53</v>
      </c>
      <c r="J59" s="11">
        <v>4.2</v>
      </c>
      <c r="K59" s="11">
        <v>5.5</v>
      </c>
      <c r="L59" s="12">
        <v>-7.02</v>
      </c>
      <c r="M59" s="12">
        <v>0</v>
      </c>
      <c r="N59" s="12">
        <v>18.420000000000002</v>
      </c>
      <c r="O59" s="12">
        <f t="shared" si="0"/>
        <v>-7.02</v>
      </c>
      <c r="P59" s="13">
        <f t="shared" si="4"/>
        <v>-2.5477707006369449E-2</v>
      </c>
      <c r="Q59" s="13">
        <f t="shared" si="4"/>
        <v>0</v>
      </c>
      <c r="R59" s="13">
        <f t="shared" si="4"/>
        <v>0.14583333333333337</v>
      </c>
      <c r="S59" s="13">
        <f t="shared" si="2"/>
        <v>-2.5477707006369449E-2</v>
      </c>
    </row>
  </sheetData>
  <conditionalFormatting sqref="S1 O1:O1048576">
    <cfRule type="cellIs" dxfId="131" priority="4" operator="between">
      <formula>-1</formula>
      <formula>-7.99</formula>
    </cfRule>
    <cfRule type="cellIs" dxfId="130" priority="5" operator="between">
      <formula>-8</formula>
      <formula>-14.99</formula>
    </cfRule>
    <cfRule type="cellIs" dxfId="129" priority="6" operator="between">
      <formula>-15</formula>
      <formula>-99</formula>
    </cfRule>
  </conditionalFormatting>
  <conditionalFormatting sqref="S1:S1048576">
    <cfRule type="cellIs" dxfId="128" priority="1" operator="between">
      <formula>-0.001</formula>
      <formula>-0.0799</formula>
    </cfRule>
    <cfRule type="cellIs" dxfId="127" priority="2" operator="between">
      <formula>-0.08</formula>
      <formula>-0.149</formula>
    </cfRule>
    <cfRule type="cellIs" dxfId="126" priority="3" operator="between">
      <formula>-0.08</formula>
      <formula>-1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S55"/>
  <sheetViews>
    <sheetView topLeftCell="C1" workbookViewId="0">
      <selection activeCell="C2" sqref="C2:E2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5.8554687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1.39</v>
      </c>
      <c r="G2" s="11">
        <v>2.82</v>
      </c>
      <c r="H2" s="11">
        <v>18.07</v>
      </c>
      <c r="I2" s="11">
        <v>1.48</v>
      </c>
      <c r="J2" s="11">
        <v>3.18</v>
      </c>
      <c r="K2" s="11">
        <v>7.25</v>
      </c>
      <c r="L2" s="12">
        <v>23.08</v>
      </c>
      <c r="M2" s="12">
        <v>19.78</v>
      </c>
      <c r="N2" s="12">
        <v>-63.39</v>
      </c>
      <c r="O2" s="12">
        <f t="shared" ref="O2:O55" si="0">MIN(L2:N2)</f>
        <v>-63.39</v>
      </c>
      <c r="P2" s="13">
        <f t="shared" ref="P2:R26" si="1">(I2-F2)/F2</f>
        <v>6.4748201438848976E-2</v>
      </c>
      <c r="Q2" s="13">
        <f t="shared" si="1"/>
        <v>0.12765957446808524</v>
      </c>
      <c r="R2" s="13">
        <f t="shared" si="1"/>
        <v>-0.59878251245157721</v>
      </c>
      <c r="S2" s="13">
        <f t="shared" ref="S2:S55" si="2">MIN(P2:R2)</f>
        <v>-0.59878251245157721</v>
      </c>
    </row>
    <row r="3" spans="1:19">
      <c r="A3" s="9">
        <v>43214</v>
      </c>
      <c r="B3" s="10">
        <v>0.78125</v>
      </c>
      <c r="C3" t="s">
        <v>14</v>
      </c>
      <c r="D3" t="s">
        <v>15</v>
      </c>
      <c r="E3" t="s">
        <v>16</v>
      </c>
      <c r="F3" s="11">
        <v>1.25</v>
      </c>
      <c r="G3" s="11">
        <v>4.93</v>
      </c>
      <c r="H3" s="11">
        <v>10.61</v>
      </c>
      <c r="I3" s="11">
        <v>1.46</v>
      </c>
      <c r="J3" s="11">
        <v>4.04</v>
      </c>
      <c r="K3" s="11">
        <v>5.92</v>
      </c>
      <c r="L3" s="12">
        <v>84</v>
      </c>
      <c r="M3" s="12">
        <v>-22.65</v>
      </c>
      <c r="N3" s="12">
        <v>-48.8</v>
      </c>
      <c r="O3" s="12">
        <f t="shared" si="0"/>
        <v>-48.8</v>
      </c>
      <c r="P3" s="13">
        <f t="shared" si="1"/>
        <v>0.16799999999999998</v>
      </c>
      <c r="Q3" s="13">
        <f t="shared" si="1"/>
        <v>-0.18052738336713992</v>
      </c>
      <c r="R3" s="13">
        <f t="shared" si="1"/>
        <v>-0.44203581526861452</v>
      </c>
      <c r="S3" s="13">
        <f t="shared" si="2"/>
        <v>-0.44203581526861452</v>
      </c>
    </row>
    <row r="4" spans="1:19">
      <c r="A4" s="9">
        <v>43214</v>
      </c>
      <c r="B4" s="10">
        <v>0.625</v>
      </c>
      <c r="C4" t="s">
        <v>20</v>
      </c>
      <c r="D4" t="s">
        <v>21</v>
      </c>
      <c r="F4" s="11">
        <v>1.25</v>
      </c>
      <c r="G4" s="11">
        <v>4.76</v>
      </c>
      <c r="H4" s="11">
        <v>8.33</v>
      </c>
      <c r="I4" s="11">
        <v>1.1399999999999999</v>
      </c>
      <c r="J4" s="11">
        <v>5.73</v>
      </c>
      <c r="K4" s="11">
        <v>12.95</v>
      </c>
      <c r="L4" s="12">
        <v>-44</v>
      </c>
      <c r="M4" s="12">
        <v>25.8</v>
      </c>
      <c r="N4" s="12">
        <v>63.03</v>
      </c>
      <c r="O4" s="12">
        <f t="shared" si="0"/>
        <v>-44</v>
      </c>
      <c r="P4" s="13">
        <f t="shared" si="1"/>
        <v>-8.8000000000000078E-2</v>
      </c>
      <c r="Q4" s="13">
        <f t="shared" si="1"/>
        <v>0.20378151260504215</v>
      </c>
      <c r="R4" s="13">
        <f t="shared" si="1"/>
        <v>0.55462184873949572</v>
      </c>
      <c r="S4" s="13">
        <f t="shared" si="2"/>
        <v>-8.8000000000000078E-2</v>
      </c>
    </row>
    <row r="5" spans="1:19">
      <c r="A5" s="9">
        <v>43214</v>
      </c>
      <c r="B5" s="10">
        <v>0.5</v>
      </c>
      <c r="C5" t="s">
        <v>70</v>
      </c>
      <c r="D5" t="s">
        <v>71</v>
      </c>
      <c r="F5" s="11">
        <v>4.59</v>
      </c>
      <c r="G5" s="11">
        <v>3.69</v>
      </c>
      <c r="H5" s="11">
        <v>1.56</v>
      </c>
      <c r="I5" s="11">
        <v>6.17</v>
      </c>
      <c r="J5" s="11">
        <v>4.51</v>
      </c>
      <c r="K5" s="11">
        <v>1.34</v>
      </c>
      <c r="L5" s="12">
        <v>44.01</v>
      </c>
      <c r="M5" s="12">
        <v>30.48</v>
      </c>
      <c r="N5" s="12">
        <v>-39.29</v>
      </c>
      <c r="O5" s="12">
        <f t="shared" si="0"/>
        <v>-39.29</v>
      </c>
      <c r="P5" s="13">
        <f t="shared" si="1"/>
        <v>0.34422657952069718</v>
      </c>
      <c r="Q5" s="13">
        <f t="shared" si="1"/>
        <v>0.22222222222222218</v>
      </c>
      <c r="R5" s="13">
        <f t="shared" si="1"/>
        <v>-0.141025641025641</v>
      </c>
      <c r="S5" s="13">
        <f t="shared" si="2"/>
        <v>-0.141025641025641</v>
      </c>
    </row>
    <row r="6" spans="1:19">
      <c r="A6" s="9">
        <v>43214</v>
      </c>
      <c r="B6" s="10">
        <v>0.5</v>
      </c>
      <c r="C6" t="s">
        <v>150</v>
      </c>
      <c r="D6" t="s">
        <v>151</v>
      </c>
      <c r="E6" t="s">
        <v>120</v>
      </c>
      <c r="F6" s="11">
        <v>1.7</v>
      </c>
      <c r="G6" s="11">
        <v>4.12</v>
      </c>
      <c r="H6" s="11">
        <v>3.33</v>
      </c>
      <c r="I6" s="11">
        <v>1.44</v>
      </c>
      <c r="J6" s="11">
        <v>4.34</v>
      </c>
      <c r="K6" s="11">
        <v>4.88</v>
      </c>
      <c r="L6" s="12">
        <v>-37.14</v>
      </c>
      <c r="M6" s="12">
        <v>7.05</v>
      </c>
      <c r="N6" s="12">
        <v>66.52</v>
      </c>
      <c r="O6" s="12">
        <f t="shared" si="0"/>
        <v>-37.14</v>
      </c>
      <c r="P6" s="13">
        <f t="shared" si="1"/>
        <v>-0.15294117647058825</v>
      </c>
      <c r="Q6" s="13">
        <f t="shared" si="1"/>
        <v>5.3398058252427126E-2</v>
      </c>
      <c r="R6" s="13">
        <f t="shared" si="1"/>
        <v>0.46546546546546541</v>
      </c>
      <c r="S6" s="13">
        <f t="shared" si="2"/>
        <v>-0.15294117647058825</v>
      </c>
    </row>
    <row r="7" spans="1:19">
      <c r="A7" s="9">
        <v>43214</v>
      </c>
      <c r="B7" s="10">
        <v>0.6875</v>
      </c>
      <c r="C7" t="s">
        <v>154</v>
      </c>
      <c r="D7" t="s">
        <v>155</v>
      </c>
      <c r="E7" t="s">
        <v>137</v>
      </c>
      <c r="F7" s="11">
        <v>7.25</v>
      </c>
      <c r="G7" s="11">
        <v>3.68</v>
      </c>
      <c r="H7" s="11">
        <v>1.39</v>
      </c>
      <c r="I7" s="11">
        <v>9.39</v>
      </c>
      <c r="J7" s="11">
        <v>4.18</v>
      </c>
      <c r="K7" s="11">
        <v>1.27</v>
      </c>
      <c r="L7" s="12">
        <v>34.24</v>
      </c>
      <c r="M7" s="12">
        <v>18.66</v>
      </c>
      <c r="N7" s="12">
        <v>-30.77</v>
      </c>
      <c r="O7" s="12">
        <f t="shared" si="0"/>
        <v>-30.77</v>
      </c>
      <c r="P7" s="13">
        <f t="shared" si="1"/>
        <v>0.29517241379310355</v>
      </c>
      <c r="Q7" s="13">
        <f t="shared" si="1"/>
        <v>0.13586956521739119</v>
      </c>
      <c r="R7" s="13">
        <f t="shared" si="1"/>
        <v>-8.6330935251798482E-2</v>
      </c>
      <c r="S7" s="13">
        <f t="shared" si="2"/>
        <v>-8.6330935251798482E-2</v>
      </c>
    </row>
    <row r="8" spans="1:19">
      <c r="A8" s="9">
        <v>43214</v>
      </c>
      <c r="B8" s="10">
        <v>0.5625</v>
      </c>
      <c r="C8" t="s">
        <v>131</v>
      </c>
      <c r="D8" t="s">
        <v>132</v>
      </c>
      <c r="F8" s="11">
        <v>1.26</v>
      </c>
      <c r="G8" s="11">
        <v>4.47</v>
      </c>
      <c r="H8" s="11">
        <v>8.64</v>
      </c>
      <c r="I8" s="11">
        <v>1.35</v>
      </c>
      <c r="J8" s="11">
        <v>4.29</v>
      </c>
      <c r="K8" s="11">
        <v>6.43</v>
      </c>
      <c r="L8" s="12">
        <v>34.619999999999997</v>
      </c>
      <c r="M8" s="12">
        <v>-5.19</v>
      </c>
      <c r="N8" s="12">
        <v>-28.93</v>
      </c>
      <c r="O8" s="12">
        <f t="shared" si="0"/>
        <v>-28.93</v>
      </c>
      <c r="P8" s="13">
        <f t="shared" si="1"/>
        <v>7.1428571428571494E-2</v>
      </c>
      <c r="Q8" s="13">
        <f t="shared" si="1"/>
        <v>-4.0268456375838868E-2</v>
      </c>
      <c r="R8" s="13">
        <f t="shared" si="1"/>
        <v>-0.25578703703703715</v>
      </c>
      <c r="S8" s="13">
        <f t="shared" si="2"/>
        <v>-0.25578703703703715</v>
      </c>
    </row>
    <row r="9" spans="1:19">
      <c r="A9" s="9">
        <v>43214</v>
      </c>
      <c r="B9" s="10">
        <v>0.75</v>
      </c>
      <c r="C9" t="s">
        <v>27</v>
      </c>
      <c r="D9" t="s">
        <v>28</v>
      </c>
      <c r="E9" t="s">
        <v>24</v>
      </c>
      <c r="F9" s="11">
        <v>2.2999999999999998</v>
      </c>
      <c r="G9" s="11">
        <v>3.18</v>
      </c>
      <c r="H9" s="11">
        <v>2.78</v>
      </c>
      <c r="I9" s="11">
        <v>2.74</v>
      </c>
      <c r="J9" s="11">
        <v>3.27</v>
      </c>
      <c r="K9" s="11">
        <v>2.2799999999999998</v>
      </c>
      <c r="L9" s="12">
        <v>33.85</v>
      </c>
      <c r="M9" s="12">
        <v>4.13</v>
      </c>
      <c r="N9" s="12">
        <v>-28.09</v>
      </c>
      <c r="O9" s="12">
        <f t="shared" si="0"/>
        <v>-28.09</v>
      </c>
      <c r="P9" s="13">
        <f t="shared" si="1"/>
        <v>0.19130434782608713</v>
      </c>
      <c r="Q9" s="13">
        <f t="shared" si="1"/>
        <v>2.8301886792452786E-2</v>
      </c>
      <c r="R9" s="13">
        <f t="shared" si="1"/>
        <v>-0.17985611510791369</v>
      </c>
      <c r="S9" s="13">
        <f t="shared" si="2"/>
        <v>-0.17985611510791369</v>
      </c>
    </row>
    <row r="10" spans="1:19">
      <c r="A10" s="9">
        <v>43214</v>
      </c>
      <c r="B10" s="10">
        <v>0.78125</v>
      </c>
      <c r="C10" t="s">
        <v>140</v>
      </c>
      <c r="D10" t="s">
        <v>141</v>
      </c>
      <c r="E10" t="s">
        <v>36</v>
      </c>
      <c r="F10" s="11">
        <v>1.77</v>
      </c>
      <c r="G10" s="11">
        <v>3.56</v>
      </c>
      <c r="H10" s="11">
        <v>3.66</v>
      </c>
      <c r="I10" s="11">
        <v>2.0499999999999998</v>
      </c>
      <c r="J10" s="11">
        <v>3.39</v>
      </c>
      <c r="K10" s="11">
        <v>2.96</v>
      </c>
      <c r="L10" s="12">
        <v>36.36</v>
      </c>
      <c r="M10" s="12">
        <v>-6.64</v>
      </c>
      <c r="N10" s="12">
        <v>-26.32</v>
      </c>
      <c r="O10" s="12">
        <f t="shared" si="0"/>
        <v>-26.32</v>
      </c>
      <c r="P10" s="13">
        <f t="shared" si="1"/>
        <v>0.1581920903954801</v>
      </c>
      <c r="Q10" s="13">
        <f t="shared" si="1"/>
        <v>-4.7752808988764023E-2</v>
      </c>
      <c r="R10" s="13">
        <f t="shared" si="1"/>
        <v>-0.19125683060109294</v>
      </c>
      <c r="S10" s="13">
        <f t="shared" si="2"/>
        <v>-0.19125683060109294</v>
      </c>
    </row>
    <row r="11" spans="1:19">
      <c r="A11" s="9">
        <v>43214</v>
      </c>
      <c r="B11" s="10">
        <v>0.5</v>
      </c>
      <c r="C11" t="s">
        <v>44</v>
      </c>
      <c r="D11" t="s">
        <v>45</v>
      </c>
      <c r="E11" t="s">
        <v>19</v>
      </c>
      <c r="F11" s="11">
        <v>3.52</v>
      </c>
      <c r="G11" s="11">
        <v>5.37</v>
      </c>
      <c r="H11" s="11">
        <v>1.52</v>
      </c>
      <c r="I11" s="11">
        <v>3.81</v>
      </c>
      <c r="J11" s="11">
        <v>4.3099999999999996</v>
      </c>
      <c r="K11" s="11">
        <v>1.57</v>
      </c>
      <c r="L11" s="12">
        <v>11.51</v>
      </c>
      <c r="M11" s="12">
        <v>-24.26</v>
      </c>
      <c r="N11" s="12">
        <v>9.6199999999999992</v>
      </c>
      <c r="O11" s="12">
        <f t="shared" si="0"/>
        <v>-24.26</v>
      </c>
      <c r="P11" s="13">
        <f t="shared" si="1"/>
        <v>8.2386363636363646E-2</v>
      </c>
      <c r="Q11" s="13">
        <f t="shared" si="1"/>
        <v>-0.19739292364990699</v>
      </c>
      <c r="R11" s="13">
        <f t="shared" si="1"/>
        <v>3.2894736842105289E-2</v>
      </c>
      <c r="S11" s="13">
        <f t="shared" si="2"/>
        <v>-0.19739292364990699</v>
      </c>
    </row>
    <row r="12" spans="1:19">
      <c r="A12" s="9">
        <v>43214</v>
      </c>
      <c r="B12" s="10">
        <v>0.54166666666666663</v>
      </c>
      <c r="C12" t="s">
        <v>185</v>
      </c>
      <c r="D12" t="s">
        <v>186</v>
      </c>
      <c r="E12" t="s">
        <v>171</v>
      </c>
      <c r="F12" s="11">
        <v>2.0499999999999998</v>
      </c>
      <c r="G12" s="11">
        <v>3.35</v>
      </c>
      <c r="H12" s="11">
        <v>2.9</v>
      </c>
      <c r="I12" s="11">
        <v>1.8</v>
      </c>
      <c r="J12" s="11">
        <v>3.6</v>
      </c>
      <c r="K12" s="11">
        <v>3.35</v>
      </c>
      <c r="L12" s="12">
        <v>-23.81</v>
      </c>
      <c r="M12" s="12">
        <v>10.64</v>
      </c>
      <c r="N12" s="12">
        <v>23.68</v>
      </c>
      <c r="O12" s="12">
        <f t="shared" si="0"/>
        <v>-23.81</v>
      </c>
      <c r="P12" s="13">
        <f t="shared" si="1"/>
        <v>-0.12195121951219502</v>
      </c>
      <c r="Q12" s="13">
        <f t="shared" si="1"/>
        <v>7.4626865671641784E-2</v>
      </c>
      <c r="R12" s="13">
        <f t="shared" si="1"/>
        <v>0.15517241379310351</v>
      </c>
      <c r="S12" s="13">
        <f t="shared" si="2"/>
        <v>-0.12195121951219502</v>
      </c>
    </row>
    <row r="13" spans="1:19">
      <c r="A13" s="9">
        <v>43214</v>
      </c>
      <c r="B13" s="10">
        <v>0.70833333333333337</v>
      </c>
      <c r="C13" t="s">
        <v>37</v>
      </c>
      <c r="D13" t="s">
        <v>38</v>
      </c>
      <c r="E13" t="s">
        <v>39</v>
      </c>
      <c r="F13" s="11">
        <v>1.45</v>
      </c>
      <c r="G13" s="11">
        <v>4.17</v>
      </c>
      <c r="H13" s="11">
        <v>5.84</v>
      </c>
      <c r="I13" s="11">
        <v>1.6</v>
      </c>
      <c r="J13" s="11">
        <v>3.79</v>
      </c>
      <c r="K13" s="11">
        <v>4.72</v>
      </c>
      <c r="L13" s="12">
        <v>33.33</v>
      </c>
      <c r="M13" s="12">
        <v>-11.99</v>
      </c>
      <c r="N13" s="12">
        <v>-23.14</v>
      </c>
      <c r="O13" s="12">
        <f t="shared" si="0"/>
        <v>-23.14</v>
      </c>
      <c r="P13" s="13">
        <f t="shared" si="1"/>
        <v>0.10344827586206906</v>
      </c>
      <c r="Q13" s="13">
        <f t="shared" si="1"/>
        <v>-9.11270983213429E-2</v>
      </c>
      <c r="R13" s="13">
        <f t="shared" si="1"/>
        <v>-0.19178082191780824</v>
      </c>
      <c r="S13" s="13">
        <f t="shared" si="2"/>
        <v>-0.19178082191780824</v>
      </c>
    </row>
    <row r="14" spans="1:19">
      <c r="A14" s="9">
        <v>43214</v>
      </c>
      <c r="B14" s="10">
        <v>0.78125</v>
      </c>
      <c r="C14" t="s">
        <v>34</v>
      </c>
      <c r="D14" t="s">
        <v>35</v>
      </c>
      <c r="E14" t="s">
        <v>36</v>
      </c>
      <c r="F14" s="11">
        <v>2.09</v>
      </c>
      <c r="G14" s="11">
        <v>3.22</v>
      </c>
      <c r="H14" s="11">
        <v>3.23</v>
      </c>
      <c r="I14" s="11">
        <v>2.4</v>
      </c>
      <c r="J14" s="11">
        <v>3.15</v>
      </c>
      <c r="K14" s="11">
        <v>2.73</v>
      </c>
      <c r="L14" s="12">
        <v>28.44</v>
      </c>
      <c r="M14" s="12">
        <v>-3.15</v>
      </c>
      <c r="N14" s="12">
        <v>-22.42</v>
      </c>
      <c r="O14" s="12">
        <f t="shared" si="0"/>
        <v>-22.42</v>
      </c>
      <c r="P14" s="13">
        <f t="shared" si="1"/>
        <v>0.14832535885167467</v>
      </c>
      <c r="Q14" s="13">
        <f t="shared" si="1"/>
        <v>-2.1739130434782695E-2</v>
      </c>
      <c r="R14" s="13">
        <f t="shared" si="1"/>
        <v>-0.15479876160990713</v>
      </c>
      <c r="S14" s="13">
        <f t="shared" si="2"/>
        <v>-0.15479876160990713</v>
      </c>
    </row>
    <row r="15" spans="1:19">
      <c r="A15" s="9">
        <v>43214</v>
      </c>
      <c r="B15" s="10">
        <v>0.5</v>
      </c>
      <c r="C15" t="s">
        <v>127</v>
      </c>
      <c r="D15" t="s">
        <v>128</v>
      </c>
      <c r="F15" s="11">
        <v>1.55</v>
      </c>
      <c r="G15" s="11">
        <v>3.56</v>
      </c>
      <c r="H15" s="11">
        <v>4.91</v>
      </c>
      <c r="I15" s="11">
        <v>1.65</v>
      </c>
      <c r="J15" s="11">
        <v>3.6</v>
      </c>
      <c r="K15" s="11">
        <v>4.05</v>
      </c>
      <c r="L15" s="12">
        <v>18.18</v>
      </c>
      <c r="M15" s="12">
        <v>1.56</v>
      </c>
      <c r="N15" s="12">
        <v>-21.99</v>
      </c>
      <c r="O15" s="12">
        <f t="shared" si="0"/>
        <v>-21.99</v>
      </c>
      <c r="P15" s="13">
        <f t="shared" si="1"/>
        <v>6.4516129032257979E-2</v>
      </c>
      <c r="Q15" s="13">
        <f t="shared" si="1"/>
        <v>1.1235955056179785E-2</v>
      </c>
      <c r="R15" s="13">
        <f t="shared" si="1"/>
        <v>-0.17515274949083509</v>
      </c>
      <c r="S15" s="13">
        <f t="shared" si="2"/>
        <v>-0.17515274949083509</v>
      </c>
    </row>
    <row r="16" spans="1:19">
      <c r="A16" s="9">
        <v>43214</v>
      </c>
      <c r="B16" s="10">
        <v>0.78125</v>
      </c>
      <c r="C16" t="s">
        <v>40</v>
      </c>
      <c r="D16" t="s">
        <v>41</v>
      </c>
      <c r="E16" t="s">
        <v>36</v>
      </c>
      <c r="F16" s="11">
        <v>1.92</v>
      </c>
      <c r="G16" s="11">
        <v>3.36</v>
      </c>
      <c r="H16" s="11">
        <v>3.56</v>
      </c>
      <c r="I16" s="11">
        <v>2.16</v>
      </c>
      <c r="J16" s="11">
        <v>3.27</v>
      </c>
      <c r="K16" s="11">
        <v>3.02</v>
      </c>
      <c r="L16" s="12">
        <v>26.09</v>
      </c>
      <c r="M16" s="12">
        <v>-3.81</v>
      </c>
      <c r="N16" s="12">
        <v>-21.09</v>
      </c>
      <c r="O16" s="12">
        <f t="shared" si="0"/>
        <v>-21.09</v>
      </c>
      <c r="P16" s="13">
        <f t="shared" si="1"/>
        <v>0.12500000000000011</v>
      </c>
      <c r="Q16" s="13">
        <f t="shared" si="1"/>
        <v>-2.6785714285714246E-2</v>
      </c>
      <c r="R16" s="13">
        <f t="shared" si="1"/>
        <v>-0.15168539325842698</v>
      </c>
      <c r="S16" s="13">
        <f t="shared" si="2"/>
        <v>-0.15168539325842698</v>
      </c>
    </row>
    <row r="17" spans="1:19">
      <c r="A17" s="9">
        <v>43214</v>
      </c>
      <c r="B17" s="10">
        <v>0.70833333333333337</v>
      </c>
      <c r="C17" t="s">
        <v>25</v>
      </c>
      <c r="D17" t="s">
        <v>26</v>
      </c>
      <c r="E17" t="s">
        <v>19</v>
      </c>
      <c r="F17" s="11">
        <v>2.58</v>
      </c>
      <c r="G17" s="11">
        <v>3.06</v>
      </c>
      <c r="H17" s="11">
        <v>2.4</v>
      </c>
      <c r="I17" s="11">
        <v>2.25</v>
      </c>
      <c r="J17" s="11">
        <v>3.24</v>
      </c>
      <c r="K17" s="11">
        <v>2.65</v>
      </c>
      <c r="L17" s="12">
        <v>-20.89</v>
      </c>
      <c r="M17" s="12">
        <v>8.74</v>
      </c>
      <c r="N17" s="12">
        <v>17.86</v>
      </c>
      <c r="O17" s="12">
        <f t="shared" si="0"/>
        <v>-20.89</v>
      </c>
      <c r="P17" s="13">
        <f t="shared" si="1"/>
        <v>-0.12790697674418608</v>
      </c>
      <c r="Q17" s="13">
        <f t="shared" si="1"/>
        <v>5.8823529411764754E-2</v>
      </c>
      <c r="R17" s="13">
        <f t="shared" si="1"/>
        <v>0.10416666666666667</v>
      </c>
      <c r="S17" s="13">
        <f t="shared" si="2"/>
        <v>-0.12790697674418608</v>
      </c>
    </row>
    <row r="18" spans="1:19">
      <c r="A18" s="9">
        <v>43214</v>
      </c>
      <c r="B18" s="10">
        <v>0.78125</v>
      </c>
      <c r="C18" t="s">
        <v>148</v>
      </c>
      <c r="D18" t="s">
        <v>149</v>
      </c>
      <c r="E18" t="s">
        <v>36</v>
      </c>
      <c r="F18" s="11">
        <v>1.72</v>
      </c>
      <c r="G18" s="11">
        <v>3.57</v>
      </c>
      <c r="H18" s="11">
        <v>3.84</v>
      </c>
      <c r="I18" s="11">
        <v>1.93</v>
      </c>
      <c r="J18" s="11">
        <v>3.41</v>
      </c>
      <c r="K18" s="11">
        <v>3.25</v>
      </c>
      <c r="L18" s="12">
        <v>29.17</v>
      </c>
      <c r="M18" s="12">
        <v>-6.23</v>
      </c>
      <c r="N18" s="12">
        <v>-20.77</v>
      </c>
      <c r="O18" s="12">
        <f t="shared" si="0"/>
        <v>-20.77</v>
      </c>
      <c r="P18" s="13">
        <f t="shared" si="1"/>
        <v>0.12209302325581393</v>
      </c>
      <c r="Q18" s="13">
        <f t="shared" si="1"/>
        <v>-4.4817927170868264E-2</v>
      </c>
      <c r="R18" s="13">
        <f t="shared" si="1"/>
        <v>-0.15364583333333331</v>
      </c>
      <c r="S18" s="13">
        <f t="shared" si="2"/>
        <v>-0.15364583333333331</v>
      </c>
    </row>
    <row r="19" spans="1:19">
      <c r="A19" s="9">
        <v>43214</v>
      </c>
      <c r="B19" s="10">
        <v>0.72916666666666663</v>
      </c>
      <c r="C19" t="s">
        <v>53</v>
      </c>
      <c r="D19" t="s">
        <v>54</v>
      </c>
      <c r="E19" t="s">
        <v>55</v>
      </c>
      <c r="F19" s="11">
        <v>2.09</v>
      </c>
      <c r="G19" s="11">
        <v>2.98</v>
      </c>
      <c r="H19" s="11">
        <v>3.27</v>
      </c>
      <c r="I19" s="11">
        <v>2.31</v>
      </c>
      <c r="J19" s="11">
        <v>2.57</v>
      </c>
      <c r="K19" s="11">
        <v>3.36</v>
      </c>
      <c r="L19" s="12">
        <v>20.18</v>
      </c>
      <c r="M19" s="12">
        <v>-20.71</v>
      </c>
      <c r="N19" s="12">
        <v>3.96</v>
      </c>
      <c r="O19" s="12">
        <f t="shared" si="0"/>
        <v>-20.71</v>
      </c>
      <c r="P19" s="13">
        <f t="shared" si="1"/>
        <v>0.10526315789473695</v>
      </c>
      <c r="Q19" s="13">
        <f t="shared" si="1"/>
        <v>-0.13758389261744972</v>
      </c>
      <c r="R19" s="13">
        <f t="shared" si="1"/>
        <v>2.752293577981647E-2</v>
      </c>
      <c r="S19" s="13">
        <f t="shared" si="2"/>
        <v>-0.13758389261744972</v>
      </c>
    </row>
    <row r="20" spans="1:19">
      <c r="A20" s="9">
        <v>43214</v>
      </c>
      <c r="B20" s="10">
        <v>0.75</v>
      </c>
      <c r="C20" t="s">
        <v>22</v>
      </c>
      <c r="D20" t="s">
        <v>23</v>
      </c>
      <c r="E20" t="s">
        <v>24</v>
      </c>
      <c r="F20" s="11">
        <v>2.02</v>
      </c>
      <c r="G20" s="11">
        <v>2.89</v>
      </c>
      <c r="H20" s="11">
        <v>3.73</v>
      </c>
      <c r="I20" s="11">
        <v>2.46</v>
      </c>
      <c r="J20" s="11">
        <v>2.58</v>
      </c>
      <c r="K20" s="11">
        <v>3.17</v>
      </c>
      <c r="L20" s="12">
        <v>43.14</v>
      </c>
      <c r="M20" s="12">
        <v>-16.399999999999999</v>
      </c>
      <c r="N20" s="12">
        <v>-20.51</v>
      </c>
      <c r="O20" s="12">
        <f t="shared" si="0"/>
        <v>-20.51</v>
      </c>
      <c r="P20" s="13">
        <f t="shared" si="1"/>
        <v>0.21782178217821779</v>
      </c>
      <c r="Q20" s="13">
        <f t="shared" si="1"/>
        <v>-0.10726643598615919</v>
      </c>
      <c r="R20" s="13">
        <f t="shared" si="1"/>
        <v>-0.15013404825737267</v>
      </c>
      <c r="S20" s="13">
        <f t="shared" si="2"/>
        <v>-0.15013404825737267</v>
      </c>
    </row>
    <row r="21" spans="1:19">
      <c r="A21" s="9">
        <v>43214</v>
      </c>
      <c r="B21" s="10">
        <v>0.78125</v>
      </c>
      <c r="C21" t="s">
        <v>165</v>
      </c>
      <c r="D21" t="s">
        <v>166</v>
      </c>
      <c r="E21" t="s">
        <v>36</v>
      </c>
      <c r="F21" s="11">
        <v>2.91</v>
      </c>
      <c r="G21" s="11">
        <v>3.53</v>
      </c>
      <c r="H21" s="11">
        <v>2.0299999999999998</v>
      </c>
      <c r="I21" s="11">
        <v>2.5299999999999998</v>
      </c>
      <c r="J21" s="11">
        <v>3.44</v>
      </c>
      <c r="K21" s="11">
        <v>2.31</v>
      </c>
      <c r="L21" s="12">
        <v>-19.899999999999999</v>
      </c>
      <c r="M21" s="12">
        <v>-3.56</v>
      </c>
      <c r="N21" s="12">
        <v>27.18</v>
      </c>
      <c r="O21" s="12">
        <f t="shared" si="0"/>
        <v>-19.899999999999999</v>
      </c>
      <c r="P21" s="13">
        <f t="shared" si="1"/>
        <v>-0.13058419243986266</v>
      </c>
      <c r="Q21" s="13">
        <f t="shared" si="1"/>
        <v>-2.5495750708215258E-2</v>
      </c>
      <c r="R21" s="13">
        <f t="shared" si="1"/>
        <v>0.13793103448275876</v>
      </c>
      <c r="S21" s="13">
        <f t="shared" si="2"/>
        <v>-0.13058419243986266</v>
      </c>
    </row>
    <row r="22" spans="1:19">
      <c r="A22" s="9">
        <v>43214</v>
      </c>
      <c r="B22" s="10">
        <v>0.65625</v>
      </c>
      <c r="C22" t="s">
        <v>62</v>
      </c>
      <c r="D22" t="s">
        <v>63</v>
      </c>
      <c r="F22" s="11">
        <v>2.72</v>
      </c>
      <c r="G22" s="11">
        <v>3.14</v>
      </c>
      <c r="H22" s="11">
        <v>2.25</v>
      </c>
      <c r="I22" s="11">
        <v>3.29</v>
      </c>
      <c r="J22" s="11">
        <v>3.05</v>
      </c>
      <c r="K22" s="11">
        <v>2.0099999999999998</v>
      </c>
      <c r="L22" s="12">
        <v>33.14</v>
      </c>
      <c r="M22" s="12">
        <v>-4.21</v>
      </c>
      <c r="N22" s="12">
        <v>-19.2</v>
      </c>
      <c r="O22" s="12">
        <f t="shared" si="0"/>
        <v>-19.2</v>
      </c>
      <c r="P22" s="13">
        <f t="shared" si="1"/>
        <v>0.20955882352941169</v>
      </c>
      <c r="Q22" s="13">
        <f t="shared" si="1"/>
        <v>-2.8662420382165699E-2</v>
      </c>
      <c r="R22" s="13">
        <f t="shared" si="1"/>
        <v>-0.10666666666666676</v>
      </c>
      <c r="S22" s="13">
        <f t="shared" si="2"/>
        <v>-0.10666666666666676</v>
      </c>
    </row>
    <row r="23" spans="1:19">
      <c r="A23" s="9">
        <v>43214</v>
      </c>
      <c r="B23" s="10">
        <v>0.67708333333333337</v>
      </c>
      <c r="C23" t="s">
        <v>46</v>
      </c>
      <c r="D23" t="s">
        <v>47</v>
      </c>
      <c r="E23" t="s">
        <v>19</v>
      </c>
      <c r="F23" s="11">
        <v>1.99</v>
      </c>
      <c r="G23" s="11">
        <v>3.51</v>
      </c>
      <c r="H23" s="11">
        <v>2.92</v>
      </c>
      <c r="I23" s="11">
        <v>1.8</v>
      </c>
      <c r="J23" s="11">
        <v>3.61</v>
      </c>
      <c r="K23" s="11">
        <v>3.38</v>
      </c>
      <c r="L23" s="12">
        <v>-19.190000000000001</v>
      </c>
      <c r="M23" s="12">
        <v>3.98</v>
      </c>
      <c r="N23" s="12">
        <v>23.96</v>
      </c>
      <c r="O23" s="12">
        <f t="shared" si="0"/>
        <v>-19.190000000000001</v>
      </c>
      <c r="P23" s="13">
        <f t="shared" si="1"/>
        <v>-9.5477386934673336E-2</v>
      </c>
      <c r="Q23" s="13">
        <f t="shared" si="1"/>
        <v>2.8490028490028518E-2</v>
      </c>
      <c r="R23" s="13">
        <f t="shared" si="1"/>
        <v>0.15753424657534246</v>
      </c>
      <c r="S23" s="13">
        <f t="shared" si="2"/>
        <v>-9.5477386934673336E-2</v>
      </c>
    </row>
    <row r="24" spans="1:19">
      <c r="A24" s="9">
        <v>43214</v>
      </c>
      <c r="B24" s="10">
        <v>0.71875</v>
      </c>
      <c r="C24" t="s">
        <v>215</v>
      </c>
      <c r="D24" t="s">
        <v>216</v>
      </c>
      <c r="E24" t="s">
        <v>217</v>
      </c>
      <c r="F24" s="11">
        <v>2.0499999999999998</v>
      </c>
      <c r="G24" s="11">
        <v>4.2</v>
      </c>
      <c r="H24" s="11">
        <v>2.4500000000000002</v>
      </c>
      <c r="I24" s="11">
        <v>1.85</v>
      </c>
      <c r="J24" s="11">
        <v>4.25</v>
      </c>
      <c r="K24" s="11">
        <v>2.65</v>
      </c>
      <c r="L24" s="12">
        <v>-19.05</v>
      </c>
      <c r="M24" s="12">
        <v>1.56</v>
      </c>
      <c r="N24" s="12">
        <v>13.79</v>
      </c>
      <c r="O24" s="12">
        <f t="shared" si="0"/>
        <v>-19.05</v>
      </c>
      <c r="P24" s="13">
        <f t="shared" si="1"/>
        <v>-9.7560975609755976E-2</v>
      </c>
      <c r="Q24" s="13">
        <f t="shared" si="1"/>
        <v>1.1904761904761862E-2</v>
      </c>
      <c r="R24" s="13">
        <f t="shared" si="1"/>
        <v>8.1632653061224372E-2</v>
      </c>
      <c r="S24" s="13">
        <f t="shared" si="2"/>
        <v>-9.7560975609755976E-2</v>
      </c>
    </row>
    <row r="25" spans="1:19">
      <c r="A25" s="9">
        <v>43214</v>
      </c>
      <c r="B25" s="10">
        <v>0.64583333333333337</v>
      </c>
      <c r="C25" t="s">
        <v>218</v>
      </c>
      <c r="D25" t="s">
        <v>219</v>
      </c>
      <c r="E25" t="s">
        <v>126</v>
      </c>
      <c r="F25" s="11">
        <v>1.58</v>
      </c>
      <c r="G25" s="11">
        <v>3.51</v>
      </c>
      <c r="H25" s="11">
        <v>4.68</v>
      </c>
      <c r="I25" s="11">
        <v>1.47</v>
      </c>
      <c r="J25" s="11">
        <v>3.91</v>
      </c>
      <c r="K25" s="11">
        <v>5.21</v>
      </c>
      <c r="L25" s="12">
        <v>-18.97</v>
      </c>
      <c r="M25" s="12">
        <v>15.94</v>
      </c>
      <c r="N25" s="12">
        <v>14.4</v>
      </c>
      <c r="O25" s="12">
        <f t="shared" si="0"/>
        <v>-18.97</v>
      </c>
      <c r="P25" s="13">
        <f t="shared" si="1"/>
        <v>-6.9620253164557014E-2</v>
      </c>
      <c r="Q25" s="13">
        <f t="shared" si="1"/>
        <v>0.11396011396011407</v>
      </c>
      <c r="R25" s="13">
        <f t="shared" si="1"/>
        <v>0.1132478632478633</v>
      </c>
      <c r="S25" s="13">
        <f t="shared" si="2"/>
        <v>-6.9620253164557014E-2</v>
      </c>
    </row>
    <row r="26" spans="1:19">
      <c r="A26" s="9">
        <v>43214</v>
      </c>
      <c r="B26" s="10">
        <v>0.78125</v>
      </c>
      <c r="C26" t="s">
        <v>50</v>
      </c>
      <c r="D26" t="s">
        <v>51</v>
      </c>
      <c r="E26" t="s">
        <v>52</v>
      </c>
      <c r="F26" s="11">
        <v>4.24</v>
      </c>
      <c r="G26" s="11">
        <v>3.62</v>
      </c>
      <c r="H26" s="11">
        <v>1.64</v>
      </c>
      <c r="I26" s="11">
        <v>5.0599999999999996</v>
      </c>
      <c r="J26" s="11">
        <v>3.81</v>
      </c>
      <c r="K26" s="11">
        <v>1.52</v>
      </c>
      <c r="L26" s="12">
        <v>25.31</v>
      </c>
      <c r="M26" s="12">
        <v>7.25</v>
      </c>
      <c r="N26" s="12">
        <v>-18.75</v>
      </c>
      <c r="O26" s="12">
        <f t="shared" si="0"/>
        <v>-18.75</v>
      </c>
      <c r="P26" s="13">
        <f t="shared" si="1"/>
        <v>0.19339622641509419</v>
      </c>
      <c r="Q26" s="13">
        <f t="shared" si="1"/>
        <v>5.2486187845303851E-2</v>
      </c>
      <c r="R26" s="13">
        <f t="shared" si="1"/>
        <v>-7.3170731707317013E-2</v>
      </c>
      <c r="S26" s="13">
        <f t="shared" si="2"/>
        <v>-7.3170731707317013E-2</v>
      </c>
    </row>
    <row r="27" spans="1:19">
      <c r="A27" s="9">
        <v>43214</v>
      </c>
      <c r="B27" s="10">
        <v>0.6875</v>
      </c>
      <c r="C27" t="s">
        <v>158</v>
      </c>
      <c r="D27" t="s">
        <v>159</v>
      </c>
      <c r="E27" t="s">
        <v>137</v>
      </c>
      <c r="F27" s="11">
        <v>3.13</v>
      </c>
      <c r="G27" s="11">
        <v>2.86</v>
      </c>
      <c r="H27" s="11">
        <v>2.17</v>
      </c>
      <c r="I27" s="11">
        <v>2.75</v>
      </c>
      <c r="J27" s="11">
        <v>2.77</v>
      </c>
      <c r="K27" s="11">
        <v>2.4700000000000002</v>
      </c>
      <c r="L27" s="12">
        <v>-17.84</v>
      </c>
      <c r="M27" s="12">
        <v>-4.84</v>
      </c>
      <c r="N27" s="12">
        <v>25.64</v>
      </c>
      <c r="O27" s="12">
        <f t="shared" si="0"/>
        <v>-17.84</v>
      </c>
      <c r="P27" s="13">
        <f t="shared" ref="P27:R42" si="3">(I27-F27)/F27</f>
        <v>-0.12140575079872201</v>
      </c>
      <c r="Q27" s="13">
        <f t="shared" si="3"/>
        <v>-3.1468531468531423E-2</v>
      </c>
      <c r="R27" s="13">
        <f t="shared" si="3"/>
        <v>0.1382488479262674</v>
      </c>
      <c r="S27" s="13">
        <f t="shared" si="2"/>
        <v>-0.12140575079872201</v>
      </c>
    </row>
    <row r="28" spans="1:19">
      <c r="A28" s="9">
        <v>43214</v>
      </c>
      <c r="B28" s="10">
        <v>0.54166666666666663</v>
      </c>
      <c r="C28" t="s">
        <v>211</v>
      </c>
      <c r="D28" t="s">
        <v>212</v>
      </c>
      <c r="E28" t="s">
        <v>202</v>
      </c>
      <c r="F28" s="11">
        <v>2.23</v>
      </c>
      <c r="G28" s="11">
        <v>3.22</v>
      </c>
      <c r="H28" s="11">
        <v>2.7</v>
      </c>
      <c r="I28" s="11">
        <v>2.5499999999999998</v>
      </c>
      <c r="J28" s="11">
        <v>2.84</v>
      </c>
      <c r="K28" s="11">
        <v>2.59</v>
      </c>
      <c r="L28" s="12">
        <v>26.02</v>
      </c>
      <c r="M28" s="12">
        <v>-17.12</v>
      </c>
      <c r="N28" s="12">
        <v>-6.47</v>
      </c>
      <c r="O28" s="12">
        <f t="shared" si="0"/>
        <v>-17.12</v>
      </c>
      <c r="P28" s="13">
        <f t="shared" si="3"/>
        <v>0.14349775784753357</v>
      </c>
      <c r="Q28" s="13">
        <f t="shared" si="3"/>
        <v>-0.11801242236024855</v>
      </c>
      <c r="R28" s="13">
        <f t="shared" si="3"/>
        <v>-4.0740740740740855E-2</v>
      </c>
      <c r="S28" s="13">
        <f t="shared" si="2"/>
        <v>-0.11801242236024855</v>
      </c>
    </row>
    <row r="29" spans="1:19">
      <c r="A29" s="9">
        <v>43214</v>
      </c>
      <c r="B29" s="10">
        <v>0.625</v>
      </c>
      <c r="C29" t="s">
        <v>129</v>
      </c>
      <c r="D29" t="s">
        <v>130</v>
      </c>
      <c r="E29" t="s">
        <v>31</v>
      </c>
      <c r="F29" s="11">
        <v>2.76</v>
      </c>
      <c r="G29" s="11">
        <v>2.6</v>
      </c>
      <c r="H29" s="11">
        <v>2.61</v>
      </c>
      <c r="I29" s="11">
        <v>2.46</v>
      </c>
      <c r="J29" s="11">
        <v>2.7</v>
      </c>
      <c r="K29" s="11">
        <v>2.82</v>
      </c>
      <c r="L29" s="12">
        <v>-17.05</v>
      </c>
      <c r="M29" s="12">
        <v>6.25</v>
      </c>
      <c r="N29" s="12">
        <v>13.04</v>
      </c>
      <c r="O29" s="12">
        <f t="shared" si="0"/>
        <v>-17.05</v>
      </c>
      <c r="P29" s="13">
        <f t="shared" si="3"/>
        <v>-0.10869565217391298</v>
      </c>
      <c r="Q29" s="13">
        <f t="shared" si="3"/>
        <v>3.8461538461538491E-2</v>
      </c>
      <c r="R29" s="13">
        <f t="shared" si="3"/>
        <v>8.0459770114942514E-2</v>
      </c>
      <c r="S29" s="13">
        <f t="shared" si="2"/>
        <v>-0.10869565217391298</v>
      </c>
    </row>
    <row r="30" spans="1:19">
      <c r="A30" s="9">
        <v>43214</v>
      </c>
      <c r="B30" s="10">
        <v>0.75</v>
      </c>
      <c r="C30" t="s">
        <v>74</v>
      </c>
      <c r="D30" t="s">
        <v>75</v>
      </c>
      <c r="E30" t="s">
        <v>24</v>
      </c>
      <c r="F30" s="11">
        <v>1.88</v>
      </c>
      <c r="G30" s="11">
        <v>3.33</v>
      </c>
      <c r="H30" s="11">
        <v>3.58</v>
      </c>
      <c r="I30" s="11">
        <v>1.73</v>
      </c>
      <c r="J30" s="11">
        <v>3.45</v>
      </c>
      <c r="K30" s="11">
        <v>4.12</v>
      </c>
      <c r="L30" s="12">
        <v>-17.05</v>
      </c>
      <c r="M30" s="12">
        <v>5.15</v>
      </c>
      <c r="N30" s="12">
        <v>20.93</v>
      </c>
      <c r="O30" s="12">
        <f t="shared" si="0"/>
        <v>-17.05</v>
      </c>
      <c r="P30" s="13">
        <f t="shared" si="3"/>
        <v>-7.9787234042553154E-2</v>
      </c>
      <c r="Q30" s="13">
        <f t="shared" si="3"/>
        <v>3.603603603603607E-2</v>
      </c>
      <c r="R30" s="13">
        <f t="shared" si="3"/>
        <v>0.15083798882681565</v>
      </c>
      <c r="S30" s="13">
        <f t="shared" si="2"/>
        <v>-7.9787234042553154E-2</v>
      </c>
    </row>
    <row r="31" spans="1:19">
      <c r="A31" s="9">
        <v>43214</v>
      </c>
      <c r="B31" s="10">
        <v>0.6875</v>
      </c>
      <c r="C31" t="s">
        <v>133</v>
      </c>
      <c r="D31" t="s">
        <v>134</v>
      </c>
      <c r="E31" t="s">
        <v>19</v>
      </c>
      <c r="F31" s="11">
        <v>1.71</v>
      </c>
      <c r="G31" s="11">
        <v>4.1100000000000003</v>
      </c>
      <c r="H31" s="11">
        <v>3.32</v>
      </c>
      <c r="I31" s="11">
        <v>1.59</v>
      </c>
      <c r="J31" s="11">
        <v>3.88</v>
      </c>
      <c r="K31" s="11">
        <v>4.1399999999999997</v>
      </c>
      <c r="L31" s="12">
        <v>-16.899999999999999</v>
      </c>
      <c r="M31" s="12">
        <v>-7.4</v>
      </c>
      <c r="N31" s="12">
        <v>35.340000000000003</v>
      </c>
      <c r="O31" s="12">
        <f t="shared" si="0"/>
        <v>-16.899999999999999</v>
      </c>
      <c r="P31" s="13">
        <f t="shared" si="3"/>
        <v>-7.0175438596491169E-2</v>
      </c>
      <c r="Q31" s="13">
        <f t="shared" si="3"/>
        <v>-5.5961070559610804E-2</v>
      </c>
      <c r="R31" s="13">
        <f t="shared" si="3"/>
        <v>0.24698795180722888</v>
      </c>
      <c r="S31" s="13">
        <f t="shared" si="2"/>
        <v>-7.0175438596491169E-2</v>
      </c>
    </row>
    <row r="32" spans="1:19">
      <c r="A32" s="9">
        <v>43214</v>
      </c>
      <c r="B32" s="10">
        <v>0.625</v>
      </c>
      <c r="C32" t="s">
        <v>64</v>
      </c>
      <c r="D32" t="s">
        <v>65</v>
      </c>
      <c r="E32" t="s">
        <v>31</v>
      </c>
      <c r="F32" s="11">
        <v>1.64</v>
      </c>
      <c r="G32" s="11">
        <v>3.15</v>
      </c>
      <c r="H32" s="11">
        <v>4.9000000000000004</v>
      </c>
      <c r="I32" s="11">
        <v>1.74</v>
      </c>
      <c r="J32" s="11">
        <v>3.12</v>
      </c>
      <c r="K32" s="11">
        <v>4.26</v>
      </c>
      <c r="L32" s="12">
        <v>15.63</v>
      </c>
      <c r="M32" s="12">
        <v>-1.4</v>
      </c>
      <c r="N32" s="12">
        <v>-16.41</v>
      </c>
      <c r="O32" s="12">
        <f t="shared" si="0"/>
        <v>-16.41</v>
      </c>
      <c r="P32" s="13">
        <f t="shared" si="3"/>
        <v>6.0975609756097622E-2</v>
      </c>
      <c r="Q32" s="13">
        <f t="shared" si="3"/>
        <v>-9.5238095238094622E-3</v>
      </c>
      <c r="R32" s="13">
        <f t="shared" si="3"/>
        <v>-0.13061224489795928</v>
      </c>
      <c r="S32" s="13">
        <f t="shared" si="2"/>
        <v>-0.13061224489795928</v>
      </c>
    </row>
    <row r="33" spans="1:19">
      <c r="A33" s="9">
        <v>43214</v>
      </c>
      <c r="B33" s="10">
        <v>0.6875</v>
      </c>
      <c r="C33" t="s">
        <v>135</v>
      </c>
      <c r="D33" t="s">
        <v>136</v>
      </c>
      <c r="E33" t="s">
        <v>137</v>
      </c>
      <c r="F33" s="11">
        <v>1.9</v>
      </c>
      <c r="G33" s="11">
        <v>3.15</v>
      </c>
      <c r="H33" s="11">
        <v>3.5</v>
      </c>
      <c r="I33" s="11">
        <v>2.13</v>
      </c>
      <c r="J33" s="11">
        <v>2.97</v>
      </c>
      <c r="K33" s="11">
        <v>3.09</v>
      </c>
      <c r="L33" s="12">
        <v>25.56</v>
      </c>
      <c r="M33" s="12">
        <v>-8.3699999999999992</v>
      </c>
      <c r="N33" s="12">
        <v>-16.399999999999999</v>
      </c>
      <c r="O33" s="12">
        <f t="shared" si="0"/>
        <v>-16.399999999999999</v>
      </c>
      <c r="P33" s="13">
        <f t="shared" si="3"/>
        <v>0.12105263157894737</v>
      </c>
      <c r="Q33" s="13">
        <f t="shared" si="3"/>
        <v>-5.7142857142857051E-2</v>
      </c>
      <c r="R33" s="13">
        <f t="shared" si="3"/>
        <v>-0.11714285714285719</v>
      </c>
      <c r="S33" s="13">
        <f t="shared" si="2"/>
        <v>-0.11714285714285719</v>
      </c>
    </row>
    <row r="34" spans="1:19">
      <c r="A34" s="9">
        <v>43214</v>
      </c>
      <c r="B34" s="10">
        <v>0.78125</v>
      </c>
      <c r="C34" t="s">
        <v>220</v>
      </c>
      <c r="D34" t="s">
        <v>221</v>
      </c>
      <c r="E34" t="s">
        <v>36</v>
      </c>
      <c r="F34" s="11">
        <v>2.98</v>
      </c>
      <c r="G34" s="11">
        <v>3.69</v>
      </c>
      <c r="H34" s="11">
        <v>1.95</v>
      </c>
      <c r="I34" s="11">
        <v>3.25</v>
      </c>
      <c r="J34" s="11">
        <v>3.75</v>
      </c>
      <c r="K34" s="11">
        <v>1.8</v>
      </c>
      <c r="L34" s="12">
        <v>13.64</v>
      </c>
      <c r="M34" s="12">
        <v>2.23</v>
      </c>
      <c r="N34" s="12">
        <v>-15.79</v>
      </c>
      <c r="O34" s="12">
        <f t="shared" si="0"/>
        <v>-15.79</v>
      </c>
      <c r="P34" s="13">
        <f t="shared" si="3"/>
        <v>9.0604026845637592E-2</v>
      </c>
      <c r="Q34" s="13">
        <f t="shared" si="3"/>
        <v>1.6260162601626032E-2</v>
      </c>
      <c r="R34" s="13">
        <f t="shared" si="3"/>
        <v>-7.6923076923076886E-2</v>
      </c>
      <c r="S34" s="13">
        <f t="shared" si="2"/>
        <v>-7.6923076923076886E-2</v>
      </c>
    </row>
    <row r="35" spans="1:19">
      <c r="A35" s="9">
        <v>43214</v>
      </c>
      <c r="B35" s="10">
        <v>0.78125</v>
      </c>
      <c r="C35" t="s">
        <v>222</v>
      </c>
      <c r="D35" t="s">
        <v>223</v>
      </c>
      <c r="E35" t="s">
        <v>36</v>
      </c>
      <c r="F35" s="11">
        <v>2.2200000000000002</v>
      </c>
      <c r="G35" s="11">
        <v>3.71</v>
      </c>
      <c r="H35" s="11">
        <v>2.5</v>
      </c>
      <c r="I35" s="11">
        <v>2.0299999999999998</v>
      </c>
      <c r="J35" s="11">
        <v>3.59</v>
      </c>
      <c r="K35" s="11">
        <v>2.87</v>
      </c>
      <c r="L35" s="12">
        <v>-15.57</v>
      </c>
      <c r="M35" s="12">
        <v>-4.43</v>
      </c>
      <c r="N35" s="12">
        <v>24.67</v>
      </c>
      <c r="O35" s="12">
        <f t="shared" si="0"/>
        <v>-15.57</v>
      </c>
      <c r="P35" s="13">
        <f t="shared" si="3"/>
        <v>-8.5585585585585752E-2</v>
      </c>
      <c r="Q35" s="13">
        <f t="shared" si="3"/>
        <v>-3.2345013477088978E-2</v>
      </c>
      <c r="R35" s="13">
        <f t="shared" si="3"/>
        <v>0.14800000000000005</v>
      </c>
      <c r="S35" s="13">
        <f t="shared" si="2"/>
        <v>-8.5585585585585752E-2</v>
      </c>
    </row>
    <row r="36" spans="1:19">
      <c r="A36" s="9">
        <v>43214</v>
      </c>
      <c r="B36" s="10">
        <v>0.70833333333333337</v>
      </c>
      <c r="C36" t="s">
        <v>224</v>
      </c>
      <c r="D36" t="s">
        <v>225</v>
      </c>
      <c r="E36" t="s">
        <v>181</v>
      </c>
      <c r="F36" s="11">
        <v>1.23</v>
      </c>
      <c r="G36" s="11">
        <v>4.6900000000000004</v>
      </c>
      <c r="H36" s="11">
        <v>9.74</v>
      </c>
      <c r="I36" s="11">
        <v>1.29</v>
      </c>
      <c r="J36" s="11">
        <v>4.13</v>
      </c>
      <c r="K36" s="11">
        <v>8.92</v>
      </c>
      <c r="L36" s="12">
        <v>26.09</v>
      </c>
      <c r="M36" s="12">
        <v>-15.18</v>
      </c>
      <c r="N36" s="12">
        <v>-9.3800000000000008</v>
      </c>
      <c r="O36" s="12">
        <f t="shared" si="0"/>
        <v>-15.18</v>
      </c>
      <c r="P36" s="13">
        <f t="shared" si="3"/>
        <v>4.8780487804878092E-2</v>
      </c>
      <c r="Q36" s="13">
        <f t="shared" si="3"/>
        <v>-0.11940298507462696</v>
      </c>
      <c r="R36" s="13">
        <f t="shared" si="3"/>
        <v>-8.4188911704312142E-2</v>
      </c>
      <c r="S36" s="13">
        <f t="shared" si="2"/>
        <v>-0.11940298507462696</v>
      </c>
    </row>
    <row r="37" spans="1:19">
      <c r="A37" s="9">
        <v>43214</v>
      </c>
      <c r="B37" s="10">
        <v>0.78125</v>
      </c>
      <c r="C37" t="s">
        <v>226</v>
      </c>
      <c r="D37" t="s">
        <v>227</v>
      </c>
      <c r="E37" t="s">
        <v>228</v>
      </c>
      <c r="F37" s="11">
        <v>4.88</v>
      </c>
      <c r="G37" s="11">
        <v>3.93</v>
      </c>
      <c r="H37" s="11">
        <v>1.49</v>
      </c>
      <c r="I37" s="11">
        <v>5.31</v>
      </c>
      <c r="J37" s="11">
        <v>4.22</v>
      </c>
      <c r="K37" s="11">
        <v>1.42</v>
      </c>
      <c r="L37" s="12">
        <v>11.08</v>
      </c>
      <c r="M37" s="12">
        <v>9.9</v>
      </c>
      <c r="N37" s="12">
        <v>-14.29</v>
      </c>
      <c r="O37" s="12">
        <f t="shared" si="0"/>
        <v>-14.29</v>
      </c>
      <c r="P37" s="13">
        <f t="shared" si="3"/>
        <v>8.8114754098360601E-2</v>
      </c>
      <c r="Q37" s="13">
        <f t="shared" si="3"/>
        <v>7.3791348600508802E-2</v>
      </c>
      <c r="R37" s="13">
        <f t="shared" si="3"/>
        <v>-4.6979865771812124E-2</v>
      </c>
      <c r="S37" s="13">
        <f t="shared" si="2"/>
        <v>-4.6979865771812124E-2</v>
      </c>
    </row>
    <row r="38" spans="1:19">
      <c r="A38" s="9">
        <v>43214</v>
      </c>
      <c r="B38" s="10">
        <v>0.78125</v>
      </c>
      <c r="C38" t="s">
        <v>229</v>
      </c>
      <c r="D38" t="s">
        <v>230</v>
      </c>
      <c r="E38" t="s">
        <v>36</v>
      </c>
      <c r="F38" s="11">
        <v>1.44</v>
      </c>
      <c r="G38" s="11">
        <v>4.4800000000000004</v>
      </c>
      <c r="H38" s="11">
        <v>4.99</v>
      </c>
      <c r="I38" s="11">
        <v>1.38</v>
      </c>
      <c r="J38" s="11">
        <v>4.78</v>
      </c>
      <c r="K38" s="11">
        <v>5.41</v>
      </c>
      <c r="L38" s="12">
        <v>-13.64</v>
      </c>
      <c r="M38" s="12">
        <v>8.6199999999999992</v>
      </c>
      <c r="N38" s="12">
        <v>10.53</v>
      </c>
      <c r="O38" s="12">
        <f t="shared" si="0"/>
        <v>-13.64</v>
      </c>
      <c r="P38" s="13">
        <f t="shared" si="3"/>
        <v>-4.1666666666666706E-2</v>
      </c>
      <c r="Q38" s="13">
        <f t="shared" si="3"/>
        <v>6.6964285714285671E-2</v>
      </c>
      <c r="R38" s="13">
        <f t="shared" si="3"/>
        <v>8.416833667334668E-2</v>
      </c>
      <c r="S38" s="13">
        <f t="shared" si="2"/>
        <v>-4.1666666666666706E-2</v>
      </c>
    </row>
    <row r="39" spans="1:19">
      <c r="A39" s="9">
        <v>43214</v>
      </c>
      <c r="B39" s="10">
        <v>0.625</v>
      </c>
      <c r="C39" t="s">
        <v>48</v>
      </c>
      <c r="D39" t="s">
        <v>49</v>
      </c>
      <c r="E39" t="s">
        <v>31</v>
      </c>
      <c r="F39" s="11">
        <v>2.56</v>
      </c>
      <c r="G39" s="11">
        <v>2.96</v>
      </c>
      <c r="H39" s="11">
        <v>2.48</v>
      </c>
      <c r="I39" s="11">
        <v>2.88</v>
      </c>
      <c r="J39" s="11">
        <v>2.7</v>
      </c>
      <c r="K39" s="11">
        <v>2.42</v>
      </c>
      <c r="L39" s="12">
        <v>20.51</v>
      </c>
      <c r="M39" s="12">
        <v>-13.27</v>
      </c>
      <c r="N39" s="12">
        <v>-4.05</v>
      </c>
      <c r="O39" s="12">
        <f t="shared" si="0"/>
        <v>-13.27</v>
      </c>
      <c r="P39" s="13">
        <f t="shared" si="3"/>
        <v>0.12499999999999993</v>
      </c>
      <c r="Q39" s="13">
        <f t="shared" si="3"/>
        <v>-8.7837837837837773E-2</v>
      </c>
      <c r="R39" s="13">
        <f t="shared" si="3"/>
        <v>-2.4193548387096794E-2</v>
      </c>
      <c r="S39" s="13">
        <f t="shared" si="2"/>
        <v>-8.7837837837837773E-2</v>
      </c>
    </row>
    <row r="40" spans="1:19">
      <c r="A40" s="9">
        <v>43214</v>
      </c>
      <c r="B40" s="10">
        <v>0.75</v>
      </c>
      <c r="C40" t="s">
        <v>68</v>
      </c>
      <c r="D40" t="s">
        <v>69</v>
      </c>
      <c r="E40" t="s">
        <v>24</v>
      </c>
      <c r="F40" s="11">
        <v>2.2599999999999998</v>
      </c>
      <c r="G40" s="11">
        <v>3.21</v>
      </c>
      <c r="H40" s="11">
        <v>2.81</v>
      </c>
      <c r="I40" s="11">
        <v>2.1</v>
      </c>
      <c r="J40" s="11">
        <v>3.39</v>
      </c>
      <c r="K40" s="11">
        <v>2.95</v>
      </c>
      <c r="L40" s="12">
        <v>-12.7</v>
      </c>
      <c r="M40" s="12">
        <v>8.14</v>
      </c>
      <c r="N40" s="12">
        <v>7.73</v>
      </c>
      <c r="O40" s="12">
        <f t="shared" si="0"/>
        <v>-12.7</v>
      </c>
      <c r="P40" s="13">
        <f t="shared" si="3"/>
        <v>-7.0796460176991025E-2</v>
      </c>
      <c r="Q40" s="13">
        <f t="shared" si="3"/>
        <v>5.6074766355140235E-2</v>
      </c>
      <c r="R40" s="13">
        <f t="shared" si="3"/>
        <v>4.9822064056939543E-2</v>
      </c>
      <c r="S40" s="13">
        <f t="shared" si="2"/>
        <v>-7.0796460176991025E-2</v>
      </c>
    </row>
    <row r="41" spans="1:19">
      <c r="A41" s="9">
        <v>43214</v>
      </c>
      <c r="B41" s="10">
        <v>0.78125</v>
      </c>
      <c r="C41" t="s">
        <v>66</v>
      </c>
      <c r="D41" t="s">
        <v>67</v>
      </c>
      <c r="E41" t="s">
        <v>36</v>
      </c>
      <c r="F41" s="11">
        <v>2.5499999999999998</v>
      </c>
      <c r="G41" s="11">
        <v>2.9</v>
      </c>
      <c r="H41" s="11">
        <v>2.75</v>
      </c>
      <c r="I41" s="11">
        <v>2.9</v>
      </c>
      <c r="J41" s="11">
        <v>2.66</v>
      </c>
      <c r="K41" s="11">
        <v>2.63</v>
      </c>
      <c r="L41" s="12">
        <v>22.58</v>
      </c>
      <c r="M41" s="12">
        <v>-12.63</v>
      </c>
      <c r="N41" s="12">
        <v>-6.86</v>
      </c>
      <c r="O41" s="12">
        <f t="shared" si="0"/>
        <v>-12.63</v>
      </c>
      <c r="P41" s="13">
        <f t="shared" si="3"/>
        <v>0.13725490196078435</v>
      </c>
      <c r="Q41" s="13">
        <f t="shared" si="3"/>
        <v>-8.2758620689655102E-2</v>
      </c>
      <c r="R41" s="13">
        <f t="shared" si="3"/>
        <v>-4.3636363636363674E-2</v>
      </c>
      <c r="S41" s="13">
        <f t="shared" si="2"/>
        <v>-8.2758620689655102E-2</v>
      </c>
    </row>
    <row r="42" spans="1:19">
      <c r="A42" s="9">
        <v>43214</v>
      </c>
      <c r="B42" s="10">
        <v>0.78125</v>
      </c>
      <c r="C42" t="s">
        <v>231</v>
      </c>
      <c r="D42" t="s">
        <v>232</v>
      </c>
      <c r="E42" t="s">
        <v>36</v>
      </c>
      <c r="F42" s="11">
        <v>1.32</v>
      </c>
      <c r="G42" s="11">
        <v>4.79</v>
      </c>
      <c r="H42" s="11">
        <v>6.47</v>
      </c>
      <c r="I42" s="11">
        <v>1.28</v>
      </c>
      <c r="J42" s="11">
        <v>5.03</v>
      </c>
      <c r="K42" s="11">
        <v>7.16</v>
      </c>
      <c r="L42" s="12">
        <v>-12.5</v>
      </c>
      <c r="M42" s="12">
        <v>6.33</v>
      </c>
      <c r="N42" s="12">
        <v>12.61</v>
      </c>
      <c r="O42" s="12">
        <f t="shared" si="0"/>
        <v>-12.5</v>
      </c>
      <c r="P42" s="13">
        <f t="shared" si="3"/>
        <v>-3.0303030303030328E-2</v>
      </c>
      <c r="Q42" s="13">
        <f t="shared" si="3"/>
        <v>5.0104384133611735E-2</v>
      </c>
      <c r="R42" s="13">
        <f t="shared" si="3"/>
        <v>0.10664605873261213</v>
      </c>
      <c r="S42" s="13">
        <f t="shared" si="2"/>
        <v>-3.0303030303030328E-2</v>
      </c>
    </row>
    <row r="43" spans="1:19">
      <c r="A43" s="9">
        <v>43214</v>
      </c>
      <c r="B43" s="10">
        <v>0.625</v>
      </c>
      <c r="C43" t="s">
        <v>29</v>
      </c>
      <c r="D43" t="s">
        <v>30</v>
      </c>
      <c r="E43" t="s">
        <v>31</v>
      </c>
      <c r="F43" s="11">
        <v>1.88</v>
      </c>
      <c r="G43" s="11">
        <v>3.06</v>
      </c>
      <c r="H43" s="11">
        <v>3.69</v>
      </c>
      <c r="I43" s="11">
        <v>1.77</v>
      </c>
      <c r="J43" s="11">
        <v>2.86</v>
      </c>
      <c r="K43" s="11">
        <v>4.67</v>
      </c>
      <c r="L43" s="12">
        <v>-12.5</v>
      </c>
      <c r="M43" s="12">
        <v>-9.7100000000000009</v>
      </c>
      <c r="N43" s="12">
        <v>36.43</v>
      </c>
      <c r="O43" s="12">
        <f t="shared" si="0"/>
        <v>-12.5</v>
      </c>
      <c r="P43" s="13">
        <f t="shared" ref="P43:R55" si="4">(I43-F43)/F43</f>
        <v>-5.8510638297872279E-2</v>
      </c>
      <c r="Q43" s="13">
        <f t="shared" si="4"/>
        <v>-6.5359477124183066E-2</v>
      </c>
      <c r="R43" s="13">
        <f t="shared" si="4"/>
        <v>0.26558265582655827</v>
      </c>
      <c r="S43" s="13">
        <f t="shared" si="2"/>
        <v>-6.5359477124183066E-2</v>
      </c>
    </row>
    <row r="44" spans="1:19">
      <c r="A44" s="9">
        <v>43214</v>
      </c>
      <c r="B44" s="10">
        <v>0.78125</v>
      </c>
      <c r="C44" t="s">
        <v>233</v>
      </c>
      <c r="D44" t="s">
        <v>234</v>
      </c>
      <c r="E44" t="s">
        <v>36</v>
      </c>
      <c r="F44" s="11">
        <v>2.2200000000000002</v>
      </c>
      <c r="G44" s="11">
        <v>3.25</v>
      </c>
      <c r="H44" s="11">
        <v>2.76</v>
      </c>
      <c r="I44" s="11">
        <v>2.0699999999999998</v>
      </c>
      <c r="J44" s="11">
        <v>3.22</v>
      </c>
      <c r="K44" s="11">
        <v>3.06</v>
      </c>
      <c r="L44" s="12">
        <v>-12.3</v>
      </c>
      <c r="M44" s="12">
        <v>-1.33</v>
      </c>
      <c r="N44" s="12">
        <v>17.05</v>
      </c>
      <c r="O44" s="12">
        <f t="shared" si="0"/>
        <v>-12.3</v>
      </c>
      <c r="P44" s="13">
        <f t="shared" si="4"/>
        <v>-6.7567567567567724E-2</v>
      </c>
      <c r="Q44" s="13">
        <f t="shared" si="4"/>
        <v>-9.2307692307691709E-3</v>
      </c>
      <c r="R44" s="13">
        <f t="shared" si="4"/>
        <v>0.10869565217391315</v>
      </c>
      <c r="S44" s="13">
        <f t="shared" si="2"/>
        <v>-6.7567567567567724E-2</v>
      </c>
    </row>
    <row r="45" spans="1:19">
      <c r="A45" s="9">
        <v>43214</v>
      </c>
      <c r="B45" s="10">
        <v>0.78125</v>
      </c>
      <c r="C45" t="s">
        <v>76</v>
      </c>
      <c r="D45" t="s">
        <v>77</v>
      </c>
      <c r="E45" t="s">
        <v>36</v>
      </c>
      <c r="F45" s="11">
        <v>2.36</v>
      </c>
      <c r="G45" s="11">
        <v>2.94</v>
      </c>
      <c r="H45" s="11">
        <v>2.97</v>
      </c>
      <c r="I45" s="11">
        <v>2.54</v>
      </c>
      <c r="J45" s="11">
        <v>2.94</v>
      </c>
      <c r="K45" s="11">
        <v>2.74</v>
      </c>
      <c r="L45" s="12">
        <v>13.24</v>
      </c>
      <c r="M45" s="12">
        <v>0</v>
      </c>
      <c r="N45" s="12">
        <v>-11.68</v>
      </c>
      <c r="O45" s="12">
        <f t="shared" si="0"/>
        <v>-11.68</v>
      </c>
      <c r="P45" s="13">
        <f t="shared" si="4"/>
        <v>7.627118644067804E-2</v>
      </c>
      <c r="Q45" s="13">
        <f t="shared" si="4"/>
        <v>0</v>
      </c>
      <c r="R45" s="13">
        <f t="shared" si="4"/>
        <v>-7.7441077441077436E-2</v>
      </c>
      <c r="S45" s="13">
        <f t="shared" si="2"/>
        <v>-7.7441077441077436E-2</v>
      </c>
    </row>
    <row r="46" spans="1:19">
      <c r="A46" s="9">
        <v>43214</v>
      </c>
      <c r="B46" s="10">
        <v>0.72916666666666663</v>
      </c>
      <c r="C46" t="s">
        <v>32</v>
      </c>
      <c r="D46" t="s">
        <v>33</v>
      </c>
      <c r="E46" t="s">
        <v>19</v>
      </c>
      <c r="F46" s="11">
        <v>2.5</v>
      </c>
      <c r="G46" s="11">
        <v>3.44</v>
      </c>
      <c r="H46" s="11">
        <v>2.2799999999999998</v>
      </c>
      <c r="I46" s="11">
        <v>2.33</v>
      </c>
      <c r="J46" s="11">
        <v>3.58</v>
      </c>
      <c r="K46" s="11">
        <v>2.37</v>
      </c>
      <c r="L46" s="12">
        <v>-11.33</v>
      </c>
      <c r="M46" s="12">
        <v>5.74</v>
      </c>
      <c r="N46" s="12">
        <v>7.03</v>
      </c>
      <c r="O46" s="12">
        <f t="shared" si="0"/>
        <v>-11.33</v>
      </c>
      <c r="P46" s="13">
        <f t="shared" si="4"/>
        <v>-6.7999999999999977E-2</v>
      </c>
      <c r="Q46" s="13">
        <f t="shared" si="4"/>
        <v>4.0697674418604689E-2</v>
      </c>
      <c r="R46" s="13">
        <f t="shared" si="4"/>
        <v>3.9473684210526452E-2</v>
      </c>
      <c r="S46" s="13">
        <f t="shared" si="2"/>
        <v>-6.7999999999999977E-2</v>
      </c>
    </row>
    <row r="47" spans="1:19">
      <c r="A47" s="9">
        <v>43214</v>
      </c>
      <c r="B47" s="10">
        <v>0.72916666666666663</v>
      </c>
      <c r="C47" t="s">
        <v>198</v>
      </c>
      <c r="D47" t="s">
        <v>199</v>
      </c>
      <c r="E47" t="s">
        <v>55</v>
      </c>
      <c r="F47" s="11">
        <v>3.02</v>
      </c>
      <c r="G47" s="11">
        <v>2.97</v>
      </c>
      <c r="H47" s="11">
        <v>2.21</v>
      </c>
      <c r="I47" s="11">
        <v>3.09</v>
      </c>
      <c r="J47" s="11">
        <v>2.75</v>
      </c>
      <c r="K47" s="11">
        <v>2.31</v>
      </c>
      <c r="L47" s="12">
        <v>3.47</v>
      </c>
      <c r="M47" s="12">
        <v>-11.17</v>
      </c>
      <c r="N47" s="12">
        <v>8.26</v>
      </c>
      <c r="O47" s="12">
        <f t="shared" si="0"/>
        <v>-11.17</v>
      </c>
      <c r="P47" s="13">
        <f t="shared" si="4"/>
        <v>2.3178807947019816E-2</v>
      </c>
      <c r="Q47" s="13">
        <f t="shared" si="4"/>
        <v>-7.4074074074074139E-2</v>
      </c>
      <c r="R47" s="13">
        <f t="shared" si="4"/>
        <v>4.5248868778280583E-2</v>
      </c>
      <c r="S47" s="13">
        <f t="shared" si="2"/>
        <v>-7.4074074074074139E-2</v>
      </c>
    </row>
    <row r="48" spans="1:19">
      <c r="A48" s="9">
        <v>43214</v>
      </c>
      <c r="B48" s="10">
        <v>0.70833333333333337</v>
      </c>
      <c r="C48" t="s">
        <v>87</v>
      </c>
      <c r="D48" t="s">
        <v>88</v>
      </c>
      <c r="E48" t="s">
        <v>19</v>
      </c>
      <c r="F48" s="11">
        <v>2.36</v>
      </c>
      <c r="G48" s="11">
        <v>3.33</v>
      </c>
      <c r="H48" s="11">
        <v>2.46</v>
      </c>
      <c r="I48" s="11">
        <v>2.21</v>
      </c>
      <c r="J48" s="11">
        <v>3.32</v>
      </c>
      <c r="K48" s="11">
        <v>2.65</v>
      </c>
      <c r="L48" s="12">
        <v>-11.03</v>
      </c>
      <c r="M48" s="12">
        <v>-0.43</v>
      </c>
      <c r="N48" s="12">
        <v>13.01</v>
      </c>
      <c r="O48" s="12">
        <f t="shared" si="0"/>
        <v>-11.03</v>
      </c>
      <c r="P48" s="13">
        <f t="shared" si="4"/>
        <v>-6.3559322033898275E-2</v>
      </c>
      <c r="Q48" s="13">
        <f t="shared" si="4"/>
        <v>-3.0030030030030724E-3</v>
      </c>
      <c r="R48" s="13">
        <f t="shared" si="4"/>
        <v>7.7235772357723553E-2</v>
      </c>
      <c r="S48" s="13">
        <f t="shared" si="2"/>
        <v>-6.3559322033898275E-2</v>
      </c>
    </row>
    <row r="49" spans="1:19">
      <c r="A49" s="9">
        <v>43214</v>
      </c>
      <c r="B49" s="10">
        <v>0.70833333333333337</v>
      </c>
      <c r="C49" t="s">
        <v>108</v>
      </c>
      <c r="D49" t="s">
        <v>109</v>
      </c>
      <c r="E49" t="s">
        <v>110</v>
      </c>
      <c r="F49" s="11">
        <v>2.31</v>
      </c>
      <c r="G49" s="11">
        <v>3.13</v>
      </c>
      <c r="H49" s="11">
        <v>2.79</v>
      </c>
      <c r="I49" s="11">
        <v>2.17</v>
      </c>
      <c r="J49" s="11">
        <v>3.05</v>
      </c>
      <c r="K49" s="11">
        <v>3.11</v>
      </c>
      <c r="L49" s="12">
        <v>-10.69</v>
      </c>
      <c r="M49" s="12">
        <v>-3.76</v>
      </c>
      <c r="N49" s="12">
        <v>17.88</v>
      </c>
      <c r="O49" s="12">
        <f t="shared" si="0"/>
        <v>-10.69</v>
      </c>
      <c r="P49" s="13">
        <f t="shared" si="4"/>
        <v>-6.0606060606060656E-2</v>
      </c>
      <c r="Q49" s="13">
        <f t="shared" si="4"/>
        <v>-2.5559105431309927E-2</v>
      </c>
      <c r="R49" s="13">
        <f t="shared" si="4"/>
        <v>0.11469534050179206</v>
      </c>
      <c r="S49" s="13">
        <f t="shared" si="2"/>
        <v>-6.0606060606060656E-2</v>
      </c>
    </row>
    <row r="50" spans="1:19">
      <c r="A50" s="9">
        <v>43214</v>
      </c>
      <c r="B50" s="10">
        <v>0.625</v>
      </c>
      <c r="C50" t="s">
        <v>196</v>
      </c>
      <c r="D50" t="s">
        <v>197</v>
      </c>
      <c r="E50" t="s">
        <v>110</v>
      </c>
      <c r="F50" s="11">
        <v>3.08</v>
      </c>
      <c r="G50" s="11">
        <v>3.03</v>
      </c>
      <c r="H50" s="11">
        <v>2.2000000000000002</v>
      </c>
      <c r="I50" s="11">
        <v>2.86</v>
      </c>
      <c r="J50" s="11">
        <v>3</v>
      </c>
      <c r="K50" s="11">
        <v>2.34</v>
      </c>
      <c r="L50" s="12">
        <v>-10.58</v>
      </c>
      <c r="M50" s="12">
        <v>-1.48</v>
      </c>
      <c r="N50" s="12">
        <v>11.67</v>
      </c>
      <c r="O50" s="12">
        <f t="shared" si="0"/>
        <v>-10.58</v>
      </c>
      <c r="P50" s="13">
        <f t="shared" si="4"/>
        <v>-7.1428571428571494E-2</v>
      </c>
      <c r="Q50" s="13">
        <f t="shared" si="4"/>
        <v>-9.9009900990098369E-3</v>
      </c>
      <c r="R50" s="13">
        <f t="shared" si="4"/>
        <v>6.3636363636363491E-2</v>
      </c>
      <c r="S50" s="13">
        <f t="shared" si="2"/>
        <v>-7.1428571428571494E-2</v>
      </c>
    </row>
    <row r="51" spans="1:19">
      <c r="A51" s="9">
        <v>43214</v>
      </c>
      <c r="B51" s="10">
        <v>0.75</v>
      </c>
      <c r="C51" t="s">
        <v>83</v>
      </c>
      <c r="D51" t="s">
        <v>84</v>
      </c>
      <c r="E51" t="s">
        <v>24</v>
      </c>
      <c r="F51" s="11">
        <v>2.0699999999999998</v>
      </c>
      <c r="G51" s="11">
        <v>3.1</v>
      </c>
      <c r="H51" s="11">
        <v>3.28</v>
      </c>
      <c r="I51" s="11">
        <v>2.21</v>
      </c>
      <c r="J51" s="11">
        <v>3.04</v>
      </c>
      <c r="K51" s="11">
        <v>3.04</v>
      </c>
      <c r="L51" s="12">
        <v>13.08</v>
      </c>
      <c r="M51" s="12">
        <v>-2.86</v>
      </c>
      <c r="N51" s="12">
        <v>-10.53</v>
      </c>
      <c r="O51" s="12">
        <f t="shared" si="0"/>
        <v>-10.53</v>
      </c>
      <c r="P51" s="13">
        <f t="shared" si="4"/>
        <v>6.7632850241545958E-2</v>
      </c>
      <c r="Q51" s="13">
        <f t="shared" si="4"/>
        <v>-1.9354838709677438E-2</v>
      </c>
      <c r="R51" s="13">
        <f t="shared" si="4"/>
        <v>-7.3170731707317013E-2</v>
      </c>
      <c r="S51" s="13">
        <f t="shared" si="2"/>
        <v>-7.3170731707317013E-2</v>
      </c>
    </row>
    <row r="52" spans="1:19">
      <c r="A52" s="9">
        <v>43214</v>
      </c>
      <c r="B52" s="10">
        <v>0.625</v>
      </c>
      <c r="C52" t="s">
        <v>235</v>
      </c>
      <c r="D52" t="s">
        <v>236</v>
      </c>
      <c r="E52" t="s">
        <v>126</v>
      </c>
      <c r="F52" s="11">
        <v>1.38</v>
      </c>
      <c r="G52" s="11">
        <v>4.4800000000000004</v>
      </c>
      <c r="H52" s="11">
        <v>5.47</v>
      </c>
      <c r="I52" s="11">
        <v>1.34</v>
      </c>
      <c r="J52" s="11">
        <v>4.47</v>
      </c>
      <c r="K52" s="11">
        <v>6.27</v>
      </c>
      <c r="L52" s="12">
        <v>-10.53</v>
      </c>
      <c r="M52" s="12">
        <v>-0.28999999999999998</v>
      </c>
      <c r="N52" s="12">
        <v>17.899999999999999</v>
      </c>
      <c r="O52" s="12">
        <f t="shared" si="0"/>
        <v>-10.53</v>
      </c>
      <c r="P52" s="13">
        <f t="shared" si="4"/>
        <v>-2.898550724637668E-2</v>
      </c>
      <c r="Q52" s="13">
        <f t="shared" si="4"/>
        <v>-2.2321428571430075E-3</v>
      </c>
      <c r="R52" s="13">
        <f t="shared" si="4"/>
        <v>0.1462522851919561</v>
      </c>
      <c r="S52" s="13">
        <f t="shared" si="2"/>
        <v>-2.898550724637668E-2</v>
      </c>
    </row>
    <row r="53" spans="1:19">
      <c r="A53" s="9">
        <v>43214</v>
      </c>
      <c r="B53" s="10">
        <v>0.75</v>
      </c>
      <c r="C53" t="s">
        <v>95</v>
      </c>
      <c r="D53" t="s">
        <v>96</v>
      </c>
      <c r="E53" t="s">
        <v>24</v>
      </c>
      <c r="F53" s="11">
        <v>2.25</v>
      </c>
      <c r="G53" s="11">
        <v>3.14</v>
      </c>
      <c r="H53" s="11">
        <v>2.88</v>
      </c>
      <c r="I53" s="11">
        <v>2.12</v>
      </c>
      <c r="J53" s="11">
        <v>3.2</v>
      </c>
      <c r="K53" s="11">
        <v>3.06</v>
      </c>
      <c r="L53" s="12">
        <v>-10.4</v>
      </c>
      <c r="M53" s="12">
        <v>2.8</v>
      </c>
      <c r="N53" s="12">
        <v>9.57</v>
      </c>
      <c r="O53" s="12">
        <f t="shared" si="0"/>
        <v>-10.4</v>
      </c>
      <c r="P53" s="13">
        <f t="shared" si="4"/>
        <v>-5.7777777777777733E-2</v>
      </c>
      <c r="Q53" s="13">
        <f t="shared" si="4"/>
        <v>1.9108280254777087E-2</v>
      </c>
      <c r="R53" s="13">
        <f t="shared" si="4"/>
        <v>6.2500000000000056E-2</v>
      </c>
      <c r="S53" s="13">
        <f t="shared" si="2"/>
        <v>-5.7777777777777733E-2</v>
      </c>
    </row>
    <row r="54" spans="1:19">
      <c r="A54" s="9">
        <v>43214</v>
      </c>
      <c r="B54" s="10">
        <v>0.72916666666666663</v>
      </c>
      <c r="C54" t="s">
        <v>167</v>
      </c>
      <c r="D54" t="s">
        <v>168</v>
      </c>
      <c r="E54" t="s">
        <v>120</v>
      </c>
      <c r="F54" s="11">
        <v>1.19</v>
      </c>
      <c r="G54" s="11">
        <v>6.34</v>
      </c>
      <c r="H54" s="11">
        <v>7.78</v>
      </c>
      <c r="I54" s="11">
        <v>1.2</v>
      </c>
      <c r="J54" s="11">
        <v>5.79</v>
      </c>
      <c r="K54" s="11">
        <v>7.92</v>
      </c>
      <c r="L54" s="12">
        <v>5.26</v>
      </c>
      <c r="M54" s="12">
        <v>-10.3</v>
      </c>
      <c r="N54" s="12">
        <v>2.06</v>
      </c>
      <c r="O54" s="12">
        <f t="shared" si="0"/>
        <v>-10.3</v>
      </c>
      <c r="P54" s="13">
        <f t="shared" si="4"/>
        <v>8.4033613445378234E-3</v>
      </c>
      <c r="Q54" s="13">
        <f t="shared" si="4"/>
        <v>-8.6750788643533097E-2</v>
      </c>
      <c r="R54" s="13">
        <f t="shared" si="4"/>
        <v>1.7994858611825152E-2</v>
      </c>
      <c r="S54" s="13">
        <f t="shared" si="2"/>
        <v>-8.6750788643533097E-2</v>
      </c>
    </row>
    <row r="55" spans="1:19">
      <c r="A55" s="9">
        <v>43214</v>
      </c>
      <c r="B55" s="10">
        <v>0.78125</v>
      </c>
      <c r="C55" t="s">
        <v>237</v>
      </c>
      <c r="D55" t="s">
        <v>238</v>
      </c>
      <c r="E55" t="s">
        <v>36</v>
      </c>
      <c r="F55" s="11">
        <v>3.43</v>
      </c>
      <c r="G55" s="11">
        <v>3.24</v>
      </c>
      <c r="H55" s="11">
        <v>2</v>
      </c>
      <c r="I55" s="11">
        <v>3.69</v>
      </c>
      <c r="J55" s="11">
        <v>3.29</v>
      </c>
      <c r="K55" s="11">
        <v>1.9</v>
      </c>
      <c r="L55" s="12">
        <v>10.7</v>
      </c>
      <c r="M55" s="12">
        <v>2.23</v>
      </c>
      <c r="N55" s="12">
        <v>-10</v>
      </c>
      <c r="O55" s="12">
        <f t="shared" si="0"/>
        <v>-10</v>
      </c>
      <c r="P55" s="13">
        <f t="shared" si="4"/>
        <v>7.5801749271136962E-2</v>
      </c>
      <c r="Q55" s="13">
        <f t="shared" si="4"/>
        <v>1.5432098765432042E-2</v>
      </c>
      <c r="R55" s="13">
        <f t="shared" si="4"/>
        <v>-5.0000000000000044E-2</v>
      </c>
      <c r="S55" s="13">
        <f t="shared" si="2"/>
        <v>-5.0000000000000044E-2</v>
      </c>
    </row>
  </sheetData>
  <conditionalFormatting sqref="S1 O1:O1048576">
    <cfRule type="cellIs" dxfId="125" priority="4" operator="between">
      <formula>-1</formula>
      <formula>-7.99</formula>
    </cfRule>
    <cfRule type="cellIs" dxfId="124" priority="5" operator="between">
      <formula>-8</formula>
      <formula>-14.99</formula>
    </cfRule>
    <cfRule type="cellIs" dxfId="123" priority="6" operator="between">
      <formula>-15</formula>
      <formula>-99</formula>
    </cfRule>
  </conditionalFormatting>
  <conditionalFormatting sqref="S1:S1048576">
    <cfRule type="cellIs" dxfId="122" priority="1" operator="between">
      <formula>-0.001</formula>
      <formula>-0.0799</formula>
    </cfRule>
    <cfRule type="cellIs" dxfId="121" priority="2" operator="between">
      <formula>-0.08</formula>
      <formula>-0.149</formula>
    </cfRule>
    <cfRule type="cellIs" dxfId="120" priority="3" operator="between">
      <formula>-0.08</formula>
      <formula>-1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S42"/>
  <sheetViews>
    <sheetView workbookViewId="0">
      <selection activeCell="C2" sqref="C2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29.7109375" bestFit="1" customWidth="1"/>
    <col min="4" max="4" width="27.28515625" bestFit="1" customWidth="1"/>
    <col min="5" max="5" width="15.8554687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7" style="12" bestFit="1" customWidth="1"/>
    <col min="13" max="13" width="6.7109375" style="12" bestFit="1" customWidth="1"/>
    <col min="14" max="14" width="7" style="12" bestFit="1" customWidth="1"/>
    <col min="15" max="15" width="6.7109375" style="12" bestFit="1" customWidth="1"/>
    <col min="16" max="17" width="7.85546875" style="13" bestFit="1" customWidth="1"/>
    <col min="18" max="18" width="8.14062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1.41</v>
      </c>
      <c r="G2" s="11">
        <v>2.9</v>
      </c>
      <c r="H2" s="11">
        <v>19</v>
      </c>
      <c r="I2" s="11">
        <v>1.49</v>
      </c>
      <c r="J2" s="11">
        <v>3.25</v>
      </c>
      <c r="K2" s="11">
        <v>7.4</v>
      </c>
      <c r="L2" s="12">
        <v>19.510000000000002</v>
      </c>
      <c r="M2" s="12">
        <v>18.420000000000002</v>
      </c>
      <c r="N2" s="12">
        <v>-64.44</v>
      </c>
      <c r="O2" s="12">
        <f t="shared" ref="O2:O42" si="0">MIN(L2:N2)</f>
        <v>-64.44</v>
      </c>
      <c r="P2" s="13">
        <f t="shared" ref="P2:R17" si="1">(I2-F2)/F2</f>
        <v>5.6737588652482324E-2</v>
      </c>
      <c r="Q2" s="13">
        <f t="shared" si="1"/>
        <v>0.12068965517241383</v>
      </c>
      <c r="R2" s="13">
        <f t="shared" si="1"/>
        <v>-0.61052631578947369</v>
      </c>
      <c r="S2" s="13">
        <f t="shared" ref="S2:S42" si="2">MIN(P2:R2)</f>
        <v>-0.61052631578947369</v>
      </c>
    </row>
    <row r="3" spans="1:19">
      <c r="A3" s="9">
        <v>43214</v>
      </c>
      <c r="B3" s="10">
        <v>0.70833333333333337</v>
      </c>
      <c r="C3" t="s">
        <v>124</v>
      </c>
      <c r="D3" t="s">
        <v>125</v>
      </c>
      <c r="E3" t="s">
        <v>126</v>
      </c>
      <c r="F3" s="11">
        <v>1.39</v>
      </c>
      <c r="G3" s="11">
        <v>4.5999999999999996</v>
      </c>
      <c r="H3" s="11">
        <v>5.6</v>
      </c>
      <c r="I3" s="11">
        <v>1.17</v>
      </c>
      <c r="J3" s="11">
        <v>5.8</v>
      </c>
      <c r="K3" s="11">
        <v>13</v>
      </c>
      <c r="L3" s="12">
        <v>-56.41</v>
      </c>
      <c r="M3" s="12">
        <v>33.33</v>
      </c>
      <c r="N3" s="12">
        <v>160.87</v>
      </c>
      <c r="O3" s="12">
        <f t="shared" si="0"/>
        <v>-56.41</v>
      </c>
      <c r="P3" s="13">
        <f t="shared" si="1"/>
        <v>-0.15827338129496402</v>
      </c>
      <c r="Q3" s="13">
        <f t="shared" si="1"/>
        <v>0.26086956521739135</v>
      </c>
      <c r="R3" s="13">
        <f t="shared" si="1"/>
        <v>1.3214285714285716</v>
      </c>
      <c r="S3" s="13">
        <f t="shared" si="2"/>
        <v>-0.15827338129496402</v>
      </c>
    </row>
    <row r="4" spans="1:19">
      <c r="A4" s="9">
        <v>43214</v>
      </c>
      <c r="B4" s="10">
        <v>0.78125</v>
      </c>
      <c r="C4" t="s">
        <v>14</v>
      </c>
      <c r="D4" t="s">
        <v>15</v>
      </c>
      <c r="E4" t="s">
        <v>16</v>
      </c>
      <c r="F4" s="11">
        <v>1.22</v>
      </c>
      <c r="G4" s="11">
        <v>5</v>
      </c>
      <c r="H4" s="11">
        <v>11</v>
      </c>
      <c r="I4" s="11">
        <v>1.42</v>
      </c>
      <c r="J4" s="11">
        <v>4</v>
      </c>
      <c r="K4" s="11">
        <v>6.5</v>
      </c>
      <c r="L4" s="12">
        <v>90.91</v>
      </c>
      <c r="M4" s="12">
        <v>-25</v>
      </c>
      <c r="N4" s="12">
        <v>-45</v>
      </c>
      <c r="O4" s="12">
        <f t="shared" si="0"/>
        <v>-45</v>
      </c>
      <c r="P4" s="13">
        <f t="shared" si="1"/>
        <v>0.16393442622950816</v>
      </c>
      <c r="Q4" s="13">
        <f t="shared" si="1"/>
        <v>-0.2</v>
      </c>
      <c r="R4" s="13">
        <f t="shared" si="1"/>
        <v>-0.40909090909090912</v>
      </c>
      <c r="S4" s="13">
        <f t="shared" si="2"/>
        <v>-0.40909090909090912</v>
      </c>
    </row>
    <row r="5" spans="1:19">
      <c r="A5" s="9">
        <v>43214</v>
      </c>
      <c r="B5" s="10">
        <v>0.625</v>
      </c>
      <c r="C5" t="s">
        <v>20</v>
      </c>
      <c r="D5" t="s">
        <v>21</v>
      </c>
      <c r="F5" s="11">
        <v>1.24</v>
      </c>
      <c r="G5" s="11">
        <v>4.9000000000000004</v>
      </c>
      <c r="H5" s="11">
        <v>10</v>
      </c>
      <c r="I5" s="11">
        <v>1.1399999999999999</v>
      </c>
      <c r="J5" s="11">
        <v>6.25</v>
      </c>
      <c r="K5" s="11">
        <v>14</v>
      </c>
      <c r="L5" s="12">
        <v>-41.67</v>
      </c>
      <c r="M5" s="12">
        <v>34.619999999999997</v>
      </c>
      <c r="N5" s="12">
        <v>44.44</v>
      </c>
      <c r="O5" s="12">
        <f t="shared" si="0"/>
        <v>-41.67</v>
      </c>
      <c r="P5" s="13">
        <f t="shared" si="1"/>
        <v>-8.0645161290322648E-2</v>
      </c>
      <c r="Q5" s="13">
        <f t="shared" si="1"/>
        <v>0.27551020408163257</v>
      </c>
      <c r="R5" s="13">
        <f t="shared" si="1"/>
        <v>0.4</v>
      </c>
      <c r="S5" s="13">
        <f t="shared" si="2"/>
        <v>-8.0645161290322648E-2</v>
      </c>
    </row>
    <row r="6" spans="1:19">
      <c r="A6" s="9">
        <v>43214</v>
      </c>
      <c r="B6" s="10">
        <v>0.5</v>
      </c>
      <c r="C6" t="s">
        <v>70</v>
      </c>
      <c r="D6" t="s">
        <v>71</v>
      </c>
      <c r="F6" s="11">
        <v>4.75</v>
      </c>
      <c r="G6" s="11">
        <v>3.7</v>
      </c>
      <c r="H6" s="11">
        <v>1.58</v>
      </c>
      <c r="I6" s="11">
        <v>6.5</v>
      </c>
      <c r="J6" s="11">
        <v>4.5</v>
      </c>
      <c r="K6" s="11">
        <v>1.35</v>
      </c>
      <c r="L6" s="12">
        <v>46.67</v>
      </c>
      <c r="M6" s="12">
        <v>29.63</v>
      </c>
      <c r="N6" s="12">
        <v>-39.659999999999997</v>
      </c>
      <c r="O6" s="12">
        <f t="shared" si="0"/>
        <v>-39.659999999999997</v>
      </c>
      <c r="P6" s="13">
        <f t="shared" si="1"/>
        <v>0.36842105263157893</v>
      </c>
      <c r="Q6" s="13">
        <f t="shared" si="1"/>
        <v>0.21621621621621614</v>
      </c>
      <c r="R6" s="13">
        <f t="shared" si="1"/>
        <v>-0.14556962025316453</v>
      </c>
      <c r="S6" s="13">
        <f t="shared" si="2"/>
        <v>-0.14556962025316453</v>
      </c>
    </row>
    <row r="7" spans="1:19">
      <c r="A7" s="9">
        <v>43214</v>
      </c>
      <c r="B7" s="10">
        <v>0.58333333333333337</v>
      </c>
      <c r="C7" t="s">
        <v>138</v>
      </c>
      <c r="D7" t="s">
        <v>139</v>
      </c>
      <c r="E7" t="s">
        <v>123</v>
      </c>
      <c r="F7" s="11">
        <v>2.4</v>
      </c>
      <c r="G7" s="11">
        <v>3.6</v>
      </c>
      <c r="H7" s="11">
        <v>2.4</v>
      </c>
      <c r="I7" s="11">
        <v>3.5</v>
      </c>
      <c r="J7" s="11">
        <v>3.45</v>
      </c>
      <c r="K7" s="11">
        <v>1.88</v>
      </c>
      <c r="L7" s="12">
        <v>78.569999999999993</v>
      </c>
      <c r="M7" s="12">
        <v>-5.77</v>
      </c>
      <c r="N7" s="12">
        <v>-37.14</v>
      </c>
      <c r="O7" s="12">
        <f t="shared" si="0"/>
        <v>-37.14</v>
      </c>
      <c r="P7" s="13">
        <f t="shared" si="1"/>
        <v>0.45833333333333337</v>
      </c>
      <c r="Q7" s="13">
        <f t="shared" si="1"/>
        <v>-4.1666666666666644E-2</v>
      </c>
      <c r="R7" s="13">
        <f t="shared" si="1"/>
        <v>-0.21666666666666667</v>
      </c>
      <c r="S7" s="13">
        <f t="shared" si="2"/>
        <v>-0.21666666666666667</v>
      </c>
    </row>
    <row r="8" spans="1:19">
      <c r="A8" s="9">
        <v>43214</v>
      </c>
      <c r="B8" s="10">
        <v>0.75</v>
      </c>
      <c r="C8" t="s">
        <v>22</v>
      </c>
      <c r="D8" t="s">
        <v>23</v>
      </c>
      <c r="E8" t="s">
        <v>24</v>
      </c>
      <c r="F8" s="11">
        <v>2.0499999999999998</v>
      </c>
      <c r="G8" s="11">
        <v>2.9</v>
      </c>
      <c r="H8" s="11">
        <v>3.9</v>
      </c>
      <c r="I8" s="11">
        <v>2.4500000000000002</v>
      </c>
      <c r="J8" s="11">
        <v>2.85</v>
      </c>
      <c r="K8" s="11">
        <v>3.05</v>
      </c>
      <c r="L8" s="12">
        <v>38.1</v>
      </c>
      <c r="M8" s="12">
        <v>-2.63</v>
      </c>
      <c r="N8" s="12">
        <v>-29.31</v>
      </c>
      <c r="O8" s="12">
        <f t="shared" si="0"/>
        <v>-29.31</v>
      </c>
      <c r="P8" s="13">
        <f t="shared" si="1"/>
        <v>0.1951219512195124</v>
      </c>
      <c r="Q8" s="13">
        <f t="shared" si="1"/>
        <v>-1.7241379310344768E-2</v>
      </c>
      <c r="R8" s="13">
        <f t="shared" si="1"/>
        <v>-0.21794871794871798</v>
      </c>
      <c r="S8" s="13">
        <f t="shared" si="2"/>
        <v>-0.21794871794871798</v>
      </c>
    </row>
    <row r="9" spans="1:19">
      <c r="A9" s="9">
        <v>43214</v>
      </c>
      <c r="B9" s="10">
        <v>0.78125</v>
      </c>
      <c r="C9" t="s">
        <v>140</v>
      </c>
      <c r="D9" t="s">
        <v>141</v>
      </c>
      <c r="E9" t="s">
        <v>36</v>
      </c>
      <c r="F9" s="11">
        <v>1.75</v>
      </c>
      <c r="G9" s="11">
        <v>3.6</v>
      </c>
      <c r="H9" s="11">
        <v>3.8</v>
      </c>
      <c r="I9" s="11">
        <v>2.0499999999999998</v>
      </c>
      <c r="J9" s="11">
        <v>3.4</v>
      </c>
      <c r="K9" s="11">
        <v>3.05</v>
      </c>
      <c r="L9" s="12">
        <v>40</v>
      </c>
      <c r="M9" s="12">
        <v>-7.69</v>
      </c>
      <c r="N9" s="12">
        <v>-26.79</v>
      </c>
      <c r="O9" s="12">
        <f t="shared" si="0"/>
        <v>-26.79</v>
      </c>
      <c r="P9" s="13">
        <f t="shared" si="1"/>
        <v>0.17142857142857132</v>
      </c>
      <c r="Q9" s="13">
        <f t="shared" si="1"/>
        <v>-5.5555555555555601E-2</v>
      </c>
      <c r="R9" s="13">
        <f t="shared" si="1"/>
        <v>-0.19736842105263158</v>
      </c>
      <c r="S9" s="13">
        <f t="shared" si="2"/>
        <v>-0.19736842105263158</v>
      </c>
    </row>
    <row r="10" spans="1:19">
      <c r="A10" s="9">
        <v>43214</v>
      </c>
      <c r="B10" s="10">
        <v>0.75</v>
      </c>
      <c r="C10" t="s">
        <v>27</v>
      </c>
      <c r="D10" t="s">
        <v>28</v>
      </c>
      <c r="E10" t="s">
        <v>24</v>
      </c>
      <c r="F10" s="11">
        <v>2.4</v>
      </c>
      <c r="G10" s="11">
        <v>3.2</v>
      </c>
      <c r="H10" s="11">
        <v>2.8</v>
      </c>
      <c r="I10" s="11">
        <v>2.8</v>
      </c>
      <c r="J10" s="11">
        <v>3.25</v>
      </c>
      <c r="K10" s="11">
        <v>2.35</v>
      </c>
      <c r="L10" s="12">
        <v>28.57</v>
      </c>
      <c r="M10" s="12">
        <v>2.27</v>
      </c>
      <c r="N10" s="12">
        <v>-25</v>
      </c>
      <c r="O10" s="12">
        <f t="shared" si="0"/>
        <v>-25</v>
      </c>
      <c r="P10" s="13">
        <f t="shared" si="1"/>
        <v>0.16666666666666663</v>
      </c>
      <c r="Q10" s="13">
        <f t="shared" si="1"/>
        <v>1.5624999999999944E-2</v>
      </c>
      <c r="R10" s="13">
        <f t="shared" si="1"/>
        <v>-0.16071428571428564</v>
      </c>
      <c r="S10" s="13">
        <f t="shared" si="2"/>
        <v>-0.16071428571428564</v>
      </c>
    </row>
    <row r="11" spans="1:19">
      <c r="A11" s="9">
        <v>43214</v>
      </c>
      <c r="B11" s="10">
        <v>0.70833333333333337</v>
      </c>
      <c r="C11" t="s">
        <v>37</v>
      </c>
      <c r="D11" t="s">
        <v>38</v>
      </c>
      <c r="E11" t="s">
        <v>39</v>
      </c>
      <c r="F11" s="11">
        <v>1.45</v>
      </c>
      <c r="G11" s="11">
        <v>4</v>
      </c>
      <c r="H11" s="11">
        <v>6</v>
      </c>
      <c r="I11" s="11">
        <v>1.58</v>
      </c>
      <c r="J11" s="11">
        <v>3.7</v>
      </c>
      <c r="K11" s="11">
        <v>4.8</v>
      </c>
      <c r="L11" s="12">
        <v>28.89</v>
      </c>
      <c r="M11" s="12">
        <v>-10</v>
      </c>
      <c r="N11" s="12">
        <v>-24</v>
      </c>
      <c r="O11" s="12">
        <f t="shared" si="0"/>
        <v>-24</v>
      </c>
      <c r="P11" s="13">
        <f t="shared" si="1"/>
        <v>8.9655172413793185E-2</v>
      </c>
      <c r="Q11" s="13">
        <f t="shared" si="1"/>
        <v>-7.4999999999999956E-2</v>
      </c>
      <c r="R11" s="13">
        <f t="shared" si="1"/>
        <v>-0.20000000000000004</v>
      </c>
      <c r="S11" s="13">
        <f t="shared" si="2"/>
        <v>-0.20000000000000004</v>
      </c>
    </row>
    <row r="12" spans="1:19">
      <c r="A12" s="9">
        <v>43214</v>
      </c>
      <c r="B12" s="10">
        <v>0.78125</v>
      </c>
      <c r="C12" t="s">
        <v>34</v>
      </c>
      <c r="D12" t="s">
        <v>35</v>
      </c>
      <c r="E12" t="s">
        <v>36</v>
      </c>
      <c r="F12" s="11">
        <v>2.1</v>
      </c>
      <c r="G12" s="11">
        <v>3.2</v>
      </c>
      <c r="H12" s="11">
        <v>3.25</v>
      </c>
      <c r="I12" s="11">
        <v>2.4</v>
      </c>
      <c r="J12" s="11">
        <v>3.15</v>
      </c>
      <c r="K12" s="11">
        <v>2.75</v>
      </c>
      <c r="L12" s="12">
        <v>27.27</v>
      </c>
      <c r="M12" s="12">
        <v>-2.27</v>
      </c>
      <c r="N12" s="12">
        <v>-22.22</v>
      </c>
      <c r="O12" s="12">
        <f t="shared" si="0"/>
        <v>-22.22</v>
      </c>
      <c r="P12" s="13">
        <f t="shared" si="1"/>
        <v>0.14285714285714277</v>
      </c>
      <c r="Q12" s="13">
        <f t="shared" si="1"/>
        <v>-1.5625000000000083E-2</v>
      </c>
      <c r="R12" s="13">
        <f t="shared" si="1"/>
        <v>-0.15384615384615385</v>
      </c>
      <c r="S12" s="13">
        <f t="shared" si="2"/>
        <v>-0.15384615384615385</v>
      </c>
    </row>
    <row r="13" spans="1:19">
      <c r="A13" s="9">
        <v>43214</v>
      </c>
      <c r="B13" s="10">
        <v>0.78125</v>
      </c>
      <c r="C13" t="s">
        <v>40</v>
      </c>
      <c r="D13" t="s">
        <v>41</v>
      </c>
      <c r="E13" t="s">
        <v>36</v>
      </c>
      <c r="F13" s="11">
        <v>1.9</v>
      </c>
      <c r="G13" s="11">
        <v>3.4</v>
      </c>
      <c r="H13" s="11">
        <v>3.5</v>
      </c>
      <c r="I13" s="11">
        <v>2.2000000000000002</v>
      </c>
      <c r="J13" s="11">
        <v>3.3</v>
      </c>
      <c r="K13" s="11">
        <v>2.95</v>
      </c>
      <c r="L13" s="12">
        <v>33.33</v>
      </c>
      <c r="M13" s="12">
        <v>-4.17</v>
      </c>
      <c r="N13" s="12">
        <v>-22</v>
      </c>
      <c r="O13" s="12">
        <f t="shared" si="0"/>
        <v>-22</v>
      </c>
      <c r="P13" s="13">
        <f t="shared" si="1"/>
        <v>0.15789473684210542</v>
      </c>
      <c r="Q13" s="13">
        <f t="shared" si="1"/>
        <v>-2.941176470588238E-2</v>
      </c>
      <c r="R13" s="13">
        <f t="shared" si="1"/>
        <v>-0.15714285714285708</v>
      </c>
      <c r="S13" s="13">
        <f t="shared" si="2"/>
        <v>-0.15714285714285708</v>
      </c>
    </row>
    <row r="14" spans="1:19">
      <c r="A14" s="9">
        <v>43214</v>
      </c>
      <c r="B14" s="10">
        <v>0.5625</v>
      </c>
      <c r="C14" t="s">
        <v>131</v>
      </c>
      <c r="D14" t="s">
        <v>132</v>
      </c>
      <c r="F14" s="11">
        <v>1.28</v>
      </c>
      <c r="G14" s="11">
        <v>4.5</v>
      </c>
      <c r="H14" s="11">
        <v>9.25</v>
      </c>
      <c r="I14" s="11">
        <v>1.32</v>
      </c>
      <c r="J14" s="11">
        <v>4.5</v>
      </c>
      <c r="K14" s="11">
        <v>7.5</v>
      </c>
      <c r="L14" s="12">
        <v>14.29</v>
      </c>
      <c r="M14" s="12">
        <v>0</v>
      </c>
      <c r="N14" s="12">
        <v>-21.21</v>
      </c>
      <c r="O14" s="12">
        <f t="shared" si="0"/>
        <v>-21.21</v>
      </c>
      <c r="P14" s="13">
        <f t="shared" si="1"/>
        <v>3.1250000000000028E-2</v>
      </c>
      <c r="Q14" s="13">
        <f t="shared" si="1"/>
        <v>0</v>
      </c>
      <c r="R14" s="13">
        <f t="shared" si="1"/>
        <v>-0.1891891891891892</v>
      </c>
      <c r="S14" s="13">
        <f t="shared" si="2"/>
        <v>-0.1891891891891892</v>
      </c>
    </row>
    <row r="15" spans="1:19">
      <c r="A15" s="9">
        <v>43214</v>
      </c>
      <c r="B15" s="10">
        <v>0.78125</v>
      </c>
      <c r="C15" t="s">
        <v>50</v>
      </c>
      <c r="D15" t="s">
        <v>51</v>
      </c>
      <c r="E15" t="s">
        <v>52</v>
      </c>
      <c r="F15" s="11">
        <v>4.3</v>
      </c>
      <c r="G15" s="11">
        <v>3.65</v>
      </c>
      <c r="H15" s="11">
        <v>1.66</v>
      </c>
      <c r="I15" s="11">
        <v>5.2</v>
      </c>
      <c r="J15" s="11">
        <v>3.85</v>
      </c>
      <c r="K15" s="11">
        <v>1.52</v>
      </c>
      <c r="L15" s="12">
        <v>27.27</v>
      </c>
      <c r="M15" s="12">
        <v>7.55</v>
      </c>
      <c r="N15" s="12">
        <v>-21.21</v>
      </c>
      <c r="O15" s="12">
        <f t="shared" si="0"/>
        <v>-21.21</v>
      </c>
      <c r="P15" s="13">
        <f t="shared" si="1"/>
        <v>0.20930232558139544</v>
      </c>
      <c r="Q15" s="13">
        <f t="shared" si="1"/>
        <v>5.4794520547945258E-2</v>
      </c>
      <c r="R15" s="13">
        <f t="shared" si="1"/>
        <v>-8.43373493975903E-2</v>
      </c>
      <c r="S15" s="13">
        <f t="shared" si="2"/>
        <v>-8.43373493975903E-2</v>
      </c>
    </row>
    <row r="16" spans="1:19">
      <c r="A16" s="9">
        <v>43214</v>
      </c>
      <c r="B16" s="10">
        <v>0.64583333333333337</v>
      </c>
      <c r="C16" t="s">
        <v>218</v>
      </c>
      <c r="D16" t="s">
        <v>219</v>
      </c>
      <c r="E16" t="s">
        <v>126</v>
      </c>
      <c r="F16" s="11">
        <v>1.6</v>
      </c>
      <c r="G16" s="11">
        <v>3.6</v>
      </c>
      <c r="H16" s="11">
        <v>4.8</v>
      </c>
      <c r="I16" s="11">
        <v>1.48</v>
      </c>
      <c r="J16" s="11">
        <v>4</v>
      </c>
      <c r="K16" s="11">
        <v>5.4</v>
      </c>
      <c r="L16" s="12">
        <v>-20</v>
      </c>
      <c r="M16" s="12">
        <v>15.38</v>
      </c>
      <c r="N16" s="12">
        <v>15.79</v>
      </c>
      <c r="O16" s="12">
        <f t="shared" si="0"/>
        <v>-20</v>
      </c>
      <c r="P16" s="13">
        <f t="shared" si="1"/>
        <v>-7.5000000000000067E-2</v>
      </c>
      <c r="Q16" s="13">
        <f t="shared" si="1"/>
        <v>0.11111111111111108</v>
      </c>
      <c r="R16" s="13">
        <f t="shared" si="1"/>
        <v>0.12500000000000011</v>
      </c>
      <c r="S16" s="13">
        <f t="shared" si="2"/>
        <v>-7.5000000000000067E-2</v>
      </c>
    </row>
    <row r="17" spans="1:19">
      <c r="A17" s="9">
        <v>43214</v>
      </c>
      <c r="B17" s="10">
        <v>0.78125</v>
      </c>
      <c r="C17" t="s">
        <v>148</v>
      </c>
      <c r="D17" t="s">
        <v>149</v>
      </c>
      <c r="E17" t="s">
        <v>36</v>
      </c>
      <c r="F17" s="11">
        <v>1.75</v>
      </c>
      <c r="G17" s="11">
        <v>3.5</v>
      </c>
      <c r="H17" s="11">
        <v>4</v>
      </c>
      <c r="I17" s="11">
        <v>1.95</v>
      </c>
      <c r="J17" s="11">
        <v>3.3</v>
      </c>
      <c r="K17" s="11">
        <v>3.4</v>
      </c>
      <c r="L17" s="12">
        <v>26.67</v>
      </c>
      <c r="M17" s="12">
        <v>-8</v>
      </c>
      <c r="N17" s="12">
        <v>-20</v>
      </c>
      <c r="O17" s="12">
        <f t="shared" si="0"/>
        <v>-20</v>
      </c>
      <c r="P17" s="13">
        <f t="shared" si="1"/>
        <v>0.11428571428571425</v>
      </c>
      <c r="Q17" s="13">
        <f t="shared" si="1"/>
        <v>-5.7142857142857197E-2</v>
      </c>
      <c r="R17" s="13">
        <f t="shared" si="1"/>
        <v>-0.15000000000000002</v>
      </c>
      <c r="S17" s="13">
        <f t="shared" si="2"/>
        <v>-0.15000000000000002</v>
      </c>
    </row>
    <row r="18" spans="1:19">
      <c r="A18" s="9">
        <v>43214</v>
      </c>
      <c r="B18" s="10">
        <v>0.6875</v>
      </c>
      <c r="C18" t="s">
        <v>135</v>
      </c>
      <c r="D18" t="s">
        <v>136</v>
      </c>
      <c r="E18" t="s">
        <v>137</v>
      </c>
      <c r="F18" s="11">
        <v>1.88</v>
      </c>
      <c r="G18" s="11">
        <v>3.2</v>
      </c>
      <c r="H18" s="11">
        <v>3.75</v>
      </c>
      <c r="I18" s="11">
        <v>2.15</v>
      </c>
      <c r="J18" s="11">
        <v>3</v>
      </c>
      <c r="K18" s="11">
        <v>3.2</v>
      </c>
      <c r="L18" s="12">
        <v>30.68</v>
      </c>
      <c r="M18" s="12">
        <v>-9.09</v>
      </c>
      <c r="N18" s="12">
        <v>-20</v>
      </c>
      <c r="O18" s="12">
        <f t="shared" si="0"/>
        <v>-20</v>
      </c>
      <c r="P18" s="13">
        <f t="shared" ref="P18:R33" si="3">(I18-F18)/F18</f>
        <v>0.14361702127659576</v>
      </c>
      <c r="Q18" s="13">
        <f t="shared" si="3"/>
        <v>-6.2500000000000056E-2</v>
      </c>
      <c r="R18" s="13">
        <f t="shared" si="3"/>
        <v>-0.14666666666666661</v>
      </c>
      <c r="S18" s="13">
        <f t="shared" si="2"/>
        <v>-0.14666666666666661</v>
      </c>
    </row>
    <row r="19" spans="1:19">
      <c r="A19" s="9">
        <v>43214</v>
      </c>
      <c r="B19" s="10">
        <v>0.5</v>
      </c>
      <c r="C19" t="s">
        <v>127</v>
      </c>
      <c r="D19" t="s">
        <v>128</v>
      </c>
      <c r="F19" s="11">
        <v>1.55</v>
      </c>
      <c r="G19" s="11">
        <v>3.8</v>
      </c>
      <c r="H19" s="11">
        <v>5</v>
      </c>
      <c r="I19" s="11">
        <v>1.68</v>
      </c>
      <c r="J19" s="11">
        <v>3.6</v>
      </c>
      <c r="K19" s="11">
        <v>4.2</v>
      </c>
      <c r="L19" s="12">
        <v>23.64</v>
      </c>
      <c r="M19" s="12">
        <v>-7.14</v>
      </c>
      <c r="N19" s="12">
        <v>-20</v>
      </c>
      <c r="O19" s="12">
        <f t="shared" si="0"/>
        <v>-20</v>
      </c>
      <c r="P19" s="13">
        <f t="shared" si="3"/>
        <v>8.3870967741935407E-2</v>
      </c>
      <c r="Q19" s="13">
        <f t="shared" si="3"/>
        <v>-5.2631578947368356E-2</v>
      </c>
      <c r="R19" s="13">
        <f t="shared" si="3"/>
        <v>-0.15999999999999998</v>
      </c>
      <c r="S19" s="13">
        <f t="shared" si="2"/>
        <v>-0.15999999999999998</v>
      </c>
    </row>
    <row r="20" spans="1:19">
      <c r="A20" s="9">
        <v>43214</v>
      </c>
      <c r="B20" s="10">
        <v>0.72916666666666663</v>
      </c>
      <c r="C20" t="s">
        <v>53</v>
      </c>
      <c r="D20" t="s">
        <v>54</v>
      </c>
      <c r="E20" t="s">
        <v>55</v>
      </c>
      <c r="F20" s="11">
        <v>2.1</v>
      </c>
      <c r="G20" s="11">
        <v>3</v>
      </c>
      <c r="H20" s="11">
        <v>3.3</v>
      </c>
      <c r="I20" s="11">
        <v>2.33</v>
      </c>
      <c r="J20" s="11">
        <v>2.6</v>
      </c>
      <c r="K20" s="11">
        <v>3.4</v>
      </c>
      <c r="L20" s="12">
        <v>20.91</v>
      </c>
      <c r="M20" s="12">
        <v>-20</v>
      </c>
      <c r="N20" s="12">
        <v>4.3499999999999996</v>
      </c>
      <c r="O20" s="12">
        <f t="shared" si="0"/>
        <v>-20</v>
      </c>
      <c r="P20" s="13">
        <f t="shared" si="3"/>
        <v>0.10952380952380951</v>
      </c>
      <c r="Q20" s="13">
        <f t="shared" si="3"/>
        <v>-0.1333333333333333</v>
      </c>
      <c r="R20" s="13">
        <f t="shared" si="3"/>
        <v>3.0303030303030332E-2</v>
      </c>
      <c r="S20" s="13">
        <f t="shared" si="2"/>
        <v>-0.1333333333333333</v>
      </c>
    </row>
    <row r="21" spans="1:19">
      <c r="A21" s="9">
        <v>43214</v>
      </c>
      <c r="B21" s="10">
        <v>0.78125</v>
      </c>
      <c r="C21" t="s">
        <v>165</v>
      </c>
      <c r="D21" t="s">
        <v>166</v>
      </c>
      <c r="E21" t="s">
        <v>36</v>
      </c>
      <c r="F21" s="11">
        <v>3.05</v>
      </c>
      <c r="G21" s="11">
        <v>3.4</v>
      </c>
      <c r="H21" s="11">
        <v>2.0499999999999998</v>
      </c>
      <c r="I21" s="11">
        <v>2.65</v>
      </c>
      <c r="J21" s="11">
        <v>3.3</v>
      </c>
      <c r="K21" s="11">
        <v>2.35</v>
      </c>
      <c r="L21" s="12">
        <v>-19.510000000000002</v>
      </c>
      <c r="M21" s="12">
        <v>-4.17</v>
      </c>
      <c r="N21" s="12">
        <v>28.57</v>
      </c>
      <c r="O21" s="12">
        <f t="shared" si="0"/>
        <v>-19.510000000000002</v>
      </c>
      <c r="P21" s="13">
        <f t="shared" si="3"/>
        <v>-0.13114754098360654</v>
      </c>
      <c r="Q21" s="13">
        <f t="shared" si="3"/>
        <v>-2.941176470588238E-2</v>
      </c>
      <c r="R21" s="13">
        <f t="shared" si="3"/>
        <v>0.14634146341463428</v>
      </c>
      <c r="S21" s="13">
        <f t="shared" si="2"/>
        <v>-0.13114754098360654</v>
      </c>
    </row>
    <row r="22" spans="1:19">
      <c r="A22" s="9">
        <v>43214</v>
      </c>
      <c r="B22" s="10">
        <v>0.67708333333333337</v>
      </c>
      <c r="C22" t="s">
        <v>46</v>
      </c>
      <c r="D22" t="s">
        <v>47</v>
      </c>
      <c r="E22" t="s">
        <v>19</v>
      </c>
      <c r="F22" s="11">
        <v>2.0499999999999998</v>
      </c>
      <c r="G22" s="11">
        <v>3.5</v>
      </c>
      <c r="H22" s="11">
        <v>2.95</v>
      </c>
      <c r="I22" s="11">
        <v>1.85</v>
      </c>
      <c r="J22" s="11">
        <v>3.6</v>
      </c>
      <c r="K22" s="11">
        <v>3.4</v>
      </c>
      <c r="L22" s="12">
        <v>-19.05</v>
      </c>
      <c r="M22" s="12">
        <v>4</v>
      </c>
      <c r="N22" s="12">
        <v>23.08</v>
      </c>
      <c r="O22" s="12">
        <f t="shared" si="0"/>
        <v>-19.05</v>
      </c>
      <c r="P22" s="13">
        <f t="shared" si="3"/>
        <v>-9.7560975609755976E-2</v>
      </c>
      <c r="Q22" s="13">
        <f t="shared" si="3"/>
        <v>2.8571428571428598E-2</v>
      </c>
      <c r="R22" s="13">
        <f t="shared" si="3"/>
        <v>0.15254237288135583</v>
      </c>
      <c r="S22" s="13">
        <f t="shared" si="2"/>
        <v>-9.7560975609755976E-2</v>
      </c>
    </row>
    <row r="23" spans="1:19">
      <c r="A23" s="9">
        <v>43214</v>
      </c>
      <c r="B23" s="10">
        <v>0.70833333333333337</v>
      </c>
      <c r="C23" t="s">
        <v>25</v>
      </c>
      <c r="D23" t="s">
        <v>26</v>
      </c>
      <c r="E23" t="s">
        <v>19</v>
      </c>
      <c r="F23" s="11">
        <v>2.6</v>
      </c>
      <c r="G23" s="11">
        <v>3.15</v>
      </c>
      <c r="H23" s="11">
        <v>2.4500000000000002</v>
      </c>
      <c r="I23" s="11">
        <v>2.2999999999999998</v>
      </c>
      <c r="J23" s="11">
        <v>3.25</v>
      </c>
      <c r="K23" s="11">
        <v>2.7</v>
      </c>
      <c r="L23" s="12">
        <v>-18.75</v>
      </c>
      <c r="M23" s="12">
        <v>4.6500000000000004</v>
      </c>
      <c r="N23" s="12">
        <v>17.239999999999998</v>
      </c>
      <c r="O23" s="12">
        <f t="shared" si="0"/>
        <v>-18.75</v>
      </c>
      <c r="P23" s="13">
        <f t="shared" si="3"/>
        <v>-0.11538461538461549</v>
      </c>
      <c r="Q23" s="13">
        <f t="shared" si="3"/>
        <v>3.1746031746031772E-2</v>
      </c>
      <c r="R23" s="13">
        <f t="shared" si="3"/>
        <v>0.1020408163265306</v>
      </c>
      <c r="S23" s="13">
        <f t="shared" si="2"/>
        <v>-0.11538461538461549</v>
      </c>
    </row>
    <row r="24" spans="1:19">
      <c r="A24" s="9">
        <v>43214</v>
      </c>
      <c r="B24" s="10">
        <v>0.72916666666666663</v>
      </c>
      <c r="C24" t="s">
        <v>32</v>
      </c>
      <c r="D24" t="s">
        <v>33</v>
      </c>
      <c r="E24" t="s">
        <v>19</v>
      </c>
      <c r="F24" s="11">
        <v>2.75</v>
      </c>
      <c r="G24" s="11">
        <v>3.5</v>
      </c>
      <c r="H24" s="11">
        <v>2.15</v>
      </c>
      <c r="I24" s="11">
        <v>2.4500000000000002</v>
      </c>
      <c r="J24" s="11">
        <v>3.5</v>
      </c>
      <c r="K24" s="11">
        <v>2.4</v>
      </c>
      <c r="L24" s="12">
        <v>-17.14</v>
      </c>
      <c r="M24" s="12">
        <v>0</v>
      </c>
      <c r="N24" s="12">
        <v>21.74</v>
      </c>
      <c r="O24" s="12">
        <f t="shared" si="0"/>
        <v>-17.14</v>
      </c>
      <c r="P24" s="13">
        <f t="shared" si="3"/>
        <v>-0.10909090909090903</v>
      </c>
      <c r="Q24" s="13">
        <f t="shared" si="3"/>
        <v>0</v>
      </c>
      <c r="R24" s="13">
        <f t="shared" si="3"/>
        <v>0.11627906976744186</v>
      </c>
      <c r="S24" s="13">
        <f t="shared" si="2"/>
        <v>-0.10909090909090903</v>
      </c>
    </row>
    <row r="25" spans="1:19">
      <c r="A25" s="9">
        <v>43214</v>
      </c>
      <c r="B25" s="10">
        <v>0.75</v>
      </c>
      <c r="C25" t="s">
        <v>74</v>
      </c>
      <c r="D25" t="s">
        <v>75</v>
      </c>
      <c r="E25" t="s">
        <v>24</v>
      </c>
      <c r="F25" s="11">
        <v>1.9</v>
      </c>
      <c r="G25" s="11">
        <v>3.4</v>
      </c>
      <c r="H25" s="11">
        <v>3.75</v>
      </c>
      <c r="I25" s="11">
        <v>1.75</v>
      </c>
      <c r="J25" s="11">
        <v>3.5</v>
      </c>
      <c r="K25" s="11">
        <v>4.25</v>
      </c>
      <c r="L25" s="12">
        <v>-16.670000000000002</v>
      </c>
      <c r="M25" s="12">
        <v>4.17</v>
      </c>
      <c r="N25" s="12">
        <v>18.18</v>
      </c>
      <c r="O25" s="12">
        <f t="shared" si="0"/>
        <v>-16.670000000000002</v>
      </c>
      <c r="P25" s="13">
        <f t="shared" si="3"/>
        <v>-7.8947368421052586E-2</v>
      </c>
      <c r="Q25" s="13">
        <f t="shared" si="3"/>
        <v>2.941176470588238E-2</v>
      </c>
      <c r="R25" s="13">
        <f t="shared" si="3"/>
        <v>0.13333333333333333</v>
      </c>
      <c r="S25" s="13">
        <f t="shared" si="2"/>
        <v>-7.8947368421052586E-2</v>
      </c>
    </row>
    <row r="26" spans="1:19">
      <c r="A26" s="9">
        <v>43214</v>
      </c>
      <c r="B26" s="10">
        <v>0.625</v>
      </c>
      <c r="C26" t="s">
        <v>129</v>
      </c>
      <c r="D26" t="s">
        <v>130</v>
      </c>
      <c r="E26" t="s">
        <v>31</v>
      </c>
      <c r="F26" s="11">
        <v>2.8</v>
      </c>
      <c r="G26" s="11">
        <v>2.65</v>
      </c>
      <c r="H26" s="11">
        <v>2.65</v>
      </c>
      <c r="I26" s="11">
        <v>2.5</v>
      </c>
      <c r="J26" s="11">
        <v>2.75</v>
      </c>
      <c r="K26" s="11">
        <v>2.9</v>
      </c>
      <c r="L26" s="12">
        <v>-16.670000000000002</v>
      </c>
      <c r="M26" s="12">
        <v>6.06</v>
      </c>
      <c r="N26" s="12">
        <v>15.15</v>
      </c>
      <c r="O26" s="12">
        <f t="shared" si="0"/>
        <v>-16.670000000000002</v>
      </c>
      <c r="P26" s="13">
        <f t="shared" si="3"/>
        <v>-0.10714285714285708</v>
      </c>
      <c r="Q26" s="13">
        <f t="shared" si="3"/>
        <v>3.7735849056603807E-2</v>
      </c>
      <c r="R26" s="13">
        <f t="shared" si="3"/>
        <v>9.4339622641509441E-2</v>
      </c>
      <c r="S26" s="13">
        <f t="shared" si="2"/>
        <v>-0.10714285714285708</v>
      </c>
    </row>
    <row r="27" spans="1:19">
      <c r="A27" s="9">
        <v>43214</v>
      </c>
      <c r="B27" s="10">
        <v>0.70833333333333337</v>
      </c>
      <c r="C27" t="s">
        <v>224</v>
      </c>
      <c r="D27" t="s">
        <v>225</v>
      </c>
      <c r="E27" t="s">
        <v>181</v>
      </c>
      <c r="F27" s="11">
        <v>1.23</v>
      </c>
      <c r="G27" s="11">
        <v>4.9000000000000004</v>
      </c>
      <c r="H27" s="11">
        <v>11</v>
      </c>
      <c r="I27" s="11">
        <v>1.3</v>
      </c>
      <c r="J27" s="11">
        <v>4.3</v>
      </c>
      <c r="K27" s="11">
        <v>9.5</v>
      </c>
      <c r="L27" s="12">
        <v>30.43</v>
      </c>
      <c r="M27" s="12">
        <v>-15.38</v>
      </c>
      <c r="N27" s="12">
        <v>-15</v>
      </c>
      <c r="O27" s="12">
        <f t="shared" si="0"/>
        <v>-15.38</v>
      </c>
      <c r="P27" s="13">
        <f t="shared" si="3"/>
        <v>5.691056910569111E-2</v>
      </c>
      <c r="Q27" s="13">
        <f t="shared" si="3"/>
        <v>-0.12244897959183683</v>
      </c>
      <c r="R27" s="13">
        <f t="shared" si="3"/>
        <v>-0.13636363636363635</v>
      </c>
      <c r="S27" s="13">
        <f t="shared" si="2"/>
        <v>-0.13636363636363635</v>
      </c>
    </row>
    <row r="28" spans="1:19">
      <c r="A28" s="9">
        <v>43214</v>
      </c>
      <c r="B28" s="10">
        <v>0.65625</v>
      </c>
      <c r="C28" t="s">
        <v>62</v>
      </c>
      <c r="D28" t="s">
        <v>63</v>
      </c>
      <c r="F28" s="11">
        <v>2.75</v>
      </c>
      <c r="G28" s="11">
        <v>3.2</v>
      </c>
      <c r="H28" s="11">
        <v>2.2999999999999998</v>
      </c>
      <c r="I28" s="11">
        <v>3.25</v>
      </c>
      <c r="J28" s="11">
        <v>3.1</v>
      </c>
      <c r="K28" s="11">
        <v>2.1</v>
      </c>
      <c r="L28" s="12">
        <v>28.57</v>
      </c>
      <c r="M28" s="12">
        <v>-4.55</v>
      </c>
      <c r="N28" s="12">
        <v>-15.38</v>
      </c>
      <c r="O28" s="12">
        <f t="shared" si="0"/>
        <v>-15.38</v>
      </c>
      <c r="P28" s="13">
        <f t="shared" si="3"/>
        <v>0.18181818181818182</v>
      </c>
      <c r="Q28" s="13">
        <f t="shared" si="3"/>
        <v>-3.1250000000000028E-2</v>
      </c>
      <c r="R28" s="13">
        <f t="shared" si="3"/>
        <v>-8.6956521739130321E-2</v>
      </c>
      <c r="S28" s="13">
        <f t="shared" si="2"/>
        <v>-8.6956521739130321E-2</v>
      </c>
    </row>
    <row r="29" spans="1:19">
      <c r="A29" s="9">
        <v>43214</v>
      </c>
      <c r="B29" s="10">
        <v>0.625</v>
      </c>
      <c r="C29" t="s">
        <v>64</v>
      </c>
      <c r="D29" t="s">
        <v>65</v>
      </c>
      <c r="E29" t="s">
        <v>31</v>
      </c>
      <c r="F29" s="11">
        <v>1.67</v>
      </c>
      <c r="G29" s="11">
        <v>3.2</v>
      </c>
      <c r="H29" s="11">
        <v>5</v>
      </c>
      <c r="I29" s="11">
        <v>1.81</v>
      </c>
      <c r="J29" s="11">
        <v>3.05</v>
      </c>
      <c r="K29" s="11">
        <v>4.4000000000000004</v>
      </c>
      <c r="L29" s="12">
        <v>20.9</v>
      </c>
      <c r="M29" s="12">
        <v>-6.82</v>
      </c>
      <c r="N29" s="12">
        <v>-15</v>
      </c>
      <c r="O29" s="12">
        <f t="shared" si="0"/>
        <v>-15</v>
      </c>
      <c r="P29" s="13">
        <f t="shared" si="3"/>
        <v>8.3832335329341395E-2</v>
      </c>
      <c r="Q29" s="13">
        <f t="shared" si="3"/>
        <v>-4.6875000000000111E-2</v>
      </c>
      <c r="R29" s="13">
        <f t="shared" si="3"/>
        <v>-0.11999999999999993</v>
      </c>
      <c r="S29" s="13">
        <f t="shared" si="2"/>
        <v>-0.11999999999999993</v>
      </c>
    </row>
    <row r="30" spans="1:19">
      <c r="A30" s="9">
        <v>43214</v>
      </c>
      <c r="B30" s="10">
        <v>0.78125</v>
      </c>
      <c r="C30" t="s">
        <v>66</v>
      </c>
      <c r="D30" t="s">
        <v>67</v>
      </c>
      <c r="E30" t="s">
        <v>36</v>
      </c>
      <c r="F30" s="11">
        <v>2.5</v>
      </c>
      <c r="G30" s="11">
        <v>3.05</v>
      </c>
      <c r="H30" s="11">
        <v>2.7</v>
      </c>
      <c r="I30" s="11">
        <v>2.85</v>
      </c>
      <c r="J30" s="11">
        <v>2.75</v>
      </c>
      <c r="K30" s="11">
        <v>2.6</v>
      </c>
      <c r="L30" s="12">
        <v>23.33</v>
      </c>
      <c r="M30" s="12">
        <v>-14.63</v>
      </c>
      <c r="N30" s="12">
        <v>-5.88</v>
      </c>
      <c r="O30" s="12">
        <f t="shared" si="0"/>
        <v>-14.63</v>
      </c>
      <c r="P30" s="13">
        <f t="shared" si="3"/>
        <v>0.14000000000000004</v>
      </c>
      <c r="Q30" s="13">
        <f t="shared" si="3"/>
        <v>-9.8360655737704861E-2</v>
      </c>
      <c r="R30" s="13">
        <f t="shared" si="3"/>
        <v>-3.703703703703707E-2</v>
      </c>
      <c r="S30" s="13">
        <f t="shared" si="2"/>
        <v>-9.8360655737704861E-2</v>
      </c>
    </row>
    <row r="31" spans="1:19">
      <c r="A31" s="9">
        <v>43214</v>
      </c>
      <c r="B31" s="10">
        <v>0.78125</v>
      </c>
      <c r="C31" t="s">
        <v>237</v>
      </c>
      <c r="D31" t="s">
        <v>238</v>
      </c>
      <c r="E31" t="s">
        <v>36</v>
      </c>
      <c r="F31" s="11">
        <v>3.4</v>
      </c>
      <c r="G31" s="11">
        <v>3.2</v>
      </c>
      <c r="H31" s="11">
        <v>2.0499999999999998</v>
      </c>
      <c r="I31" s="11">
        <v>3.7</v>
      </c>
      <c r="J31" s="11">
        <v>3.25</v>
      </c>
      <c r="K31" s="11">
        <v>1.9</v>
      </c>
      <c r="L31" s="12">
        <v>12.5</v>
      </c>
      <c r="M31" s="12">
        <v>2.27</v>
      </c>
      <c r="N31" s="12">
        <v>-14.29</v>
      </c>
      <c r="O31" s="12">
        <f t="shared" si="0"/>
        <v>-14.29</v>
      </c>
      <c r="P31" s="13">
        <f t="shared" si="3"/>
        <v>8.8235294117647134E-2</v>
      </c>
      <c r="Q31" s="13">
        <f t="shared" si="3"/>
        <v>1.5624999999999944E-2</v>
      </c>
      <c r="R31" s="13">
        <f t="shared" si="3"/>
        <v>-7.3170731707317041E-2</v>
      </c>
      <c r="S31" s="13">
        <f t="shared" si="2"/>
        <v>-7.3170731707317041E-2</v>
      </c>
    </row>
    <row r="32" spans="1:19">
      <c r="A32" s="9">
        <v>43214</v>
      </c>
      <c r="B32" s="10">
        <v>0.78125</v>
      </c>
      <c r="C32" t="s">
        <v>226</v>
      </c>
      <c r="D32" t="s">
        <v>227</v>
      </c>
      <c r="E32" t="s">
        <v>228</v>
      </c>
      <c r="F32" s="11">
        <v>4.9000000000000004</v>
      </c>
      <c r="G32" s="11">
        <v>4.2</v>
      </c>
      <c r="H32" s="11">
        <v>1.5</v>
      </c>
      <c r="I32" s="11">
        <v>5.4</v>
      </c>
      <c r="J32" s="11">
        <v>4.3</v>
      </c>
      <c r="K32" s="11">
        <v>1.43</v>
      </c>
      <c r="L32" s="12">
        <v>12.82</v>
      </c>
      <c r="M32" s="12">
        <v>3.12</v>
      </c>
      <c r="N32" s="12">
        <v>-14</v>
      </c>
      <c r="O32" s="12">
        <f t="shared" si="0"/>
        <v>-14</v>
      </c>
      <c r="P32" s="13">
        <f t="shared" si="3"/>
        <v>0.1020408163265306</v>
      </c>
      <c r="Q32" s="13">
        <f t="shared" si="3"/>
        <v>2.3809523809523725E-2</v>
      </c>
      <c r="R32" s="13">
        <f t="shared" si="3"/>
        <v>-4.666666666666671E-2</v>
      </c>
      <c r="S32" s="13">
        <f t="shared" si="2"/>
        <v>-4.666666666666671E-2</v>
      </c>
    </row>
    <row r="33" spans="1:19">
      <c r="A33" s="9">
        <v>43214</v>
      </c>
      <c r="B33" s="10">
        <v>0.78125</v>
      </c>
      <c r="C33" t="s">
        <v>220</v>
      </c>
      <c r="D33" t="s">
        <v>221</v>
      </c>
      <c r="E33" t="s">
        <v>36</v>
      </c>
      <c r="F33" s="11">
        <v>3.05</v>
      </c>
      <c r="G33" s="11">
        <v>3.7</v>
      </c>
      <c r="H33" s="11">
        <v>1.95</v>
      </c>
      <c r="I33" s="11">
        <v>3.5</v>
      </c>
      <c r="J33" s="11">
        <v>3.6</v>
      </c>
      <c r="K33" s="11">
        <v>1.82</v>
      </c>
      <c r="L33" s="12">
        <v>21.95</v>
      </c>
      <c r="M33" s="12">
        <v>-3.7</v>
      </c>
      <c r="N33" s="12">
        <v>-13.68</v>
      </c>
      <c r="O33" s="12">
        <f t="shared" si="0"/>
        <v>-13.68</v>
      </c>
      <c r="P33" s="13">
        <f t="shared" si="3"/>
        <v>0.14754098360655746</v>
      </c>
      <c r="Q33" s="13">
        <f t="shared" si="3"/>
        <v>-2.7027027027027049E-2</v>
      </c>
      <c r="R33" s="13">
        <f t="shared" si="3"/>
        <v>-6.666666666666661E-2</v>
      </c>
      <c r="S33" s="13">
        <f t="shared" si="2"/>
        <v>-6.666666666666661E-2</v>
      </c>
    </row>
    <row r="34" spans="1:19">
      <c r="A34" s="9">
        <v>43214</v>
      </c>
      <c r="B34" s="10">
        <v>0.92708333333333337</v>
      </c>
      <c r="C34" t="s">
        <v>60</v>
      </c>
      <c r="D34" t="s">
        <v>61</v>
      </c>
      <c r="F34" s="11">
        <v>3.5</v>
      </c>
      <c r="G34" s="11">
        <v>3.05</v>
      </c>
      <c r="H34" s="11">
        <v>2.1</v>
      </c>
      <c r="I34" s="11">
        <v>4.0999999999999996</v>
      </c>
      <c r="J34" s="11">
        <v>3.05</v>
      </c>
      <c r="K34" s="11">
        <v>1.95</v>
      </c>
      <c r="L34" s="12">
        <v>24</v>
      </c>
      <c r="M34" s="12">
        <v>0</v>
      </c>
      <c r="N34" s="12">
        <v>-13.64</v>
      </c>
      <c r="O34" s="12">
        <f t="shared" si="0"/>
        <v>-13.64</v>
      </c>
      <c r="P34" s="13">
        <f t="shared" ref="P34:R42" si="4">(I34-F34)/F34</f>
        <v>0.17142857142857132</v>
      </c>
      <c r="Q34" s="13">
        <f t="shared" si="4"/>
        <v>0</v>
      </c>
      <c r="R34" s="13">
        <f t="shared" si="4"/>
        <v>-7.1428571428571494E-2</v>
      </c>
      <c r="S34" s="13">
        <f t="shared" si="2"/>
        <v>-7.1428571428571494E-2</v>
      </c>
    </row>
    <row r="35" spans="1:19">
      <c r="A35" s="9">
        <v>43214</v>
      </c>
      <c r="B35" s="10">
        <v>0.70833333333333337</v>
      </c>
      <c r="C35" t="s">
        <v>239</v>
      </c>
      <c r="D35" t="s">
        <v>240</v>
      </c>
      <c r="E35" t="s">
        <v>19</v>
      </c>
      <c r="F35" s="11">
        <v>5.5</v>
      </c>
      <c r="G35" s="11">
        <v>3.5</v>
      </c>
      <c r="H35" s="11">
        <v>1.55</v>
      </c>
      <c r="I35" s="11">
        <v>4.9000000000000004</v>
      </c>
      <c r="J35" s="11">
        <v>3.6</v>
      </c>
      <c r="K35" s="11">
        <v>1.6</v>
      </c>
      <c r="L35" s="12">
        <v>-13.33</v>
      </c>
      <c r="M35" s="12">
        <v>4</v>
      </c>
      <c r="N35" s="12">
        <v>9.09</v>
      </c>
      <c r="O35" s="12">
        <f t="shared" si="0"/>
        <v>-13.33</v>
      </c>
      <c r="P35" s="13">
        <f t="shared" si="4"/>
        <v>-0.10909090909090903</v>
      </c>
      <c r="Q35" s="13">
        <f t="shared" si="4"/>
        <v>2.8571428571428598E-2</v>
      </c>
      <c r="R35" s="13">
        <f t="shared" si="4"/>
        <v>3.2258064516129059E-2</v>
      </c>
      <c r="S35" s="13">
        <f t="shared" si="2"/>
        <v>-0.10909090909090903</v>
      </c>
    </row>
    <row r="36" spans="1:19">
      <c r="A36" s="9">
        <v>43214</v>
      </c>
      <c r="B36" s="10">
        <v>0.625</v>
      </c>
      <c r="C36" t="s">
        <v>29</v>
      </c>
      <c r="D36" t="s">
        <v>30</v>
      </c>
      <c r="E36" t="s">
        <v>31</v>
      </c>
      <c r="F36" s="11">
        <v>1.91</v>
      </c>
      <c r="G36" s="11">
        <v>3.1</v>
      </c>
      <c r="H36" s="11">
        <v>3.75</v>
      </c>
      <c r="I36" s="11">
        <v>1.79</v>
      </c>
      <c r="J36" s="11">
        <v>2.9</v>
      </c>
      <c r="K36" s="11">
        <v>4.8</v>
      </c>
      <c r="L36" s="12">
        <v>-13.19</v>
      </c>
      <c r="M36" s="12">
        <v>-9.52</v>
      </c>
      <c r="N36" s="12">
        <v>38.18</v>
      </c>
      <c r="O36" s="12">
        <f t="shared" si="0"/>
        <v>-13.19</v>
      </c>
      <c r="P36" s="13">
        <f t="shared" si="4"/>
        <v>-6.2827225130889994E-2</v>
      </c>
      <c r="Q36" s="13">
        <f t="shared" si="4"/>
        <v>-6.4516129032258118E-2</v>
      </c>
      <c r="R36" s="13">
        <f t="shared" si="4"/>
        <v>0.27999999999999997</v>
      </c>
      <c r="S36" s="13">
        <f t="shared" si="2"/>
        <v>-6.4516129032258118E-2</v>
      </c>
    </row>
    <row r="37" spans="1:19">
      <c r="A37" s="9">
        <v>43214</v>
      </c>
      <c r="B37" s="10">
        <v>0.72916666666666663</v>
      </c>
      <c r="C37" t="s">
        <v>187</v>
      </c>
      <c r="D37" t="s">
        <v>188</v>
      </c>
      <c r="E37" t="s">
        <v>19</v>
      </c>
      <c r="F37" s="11">
        <v>2.25</v>
      </c>
      <c r="G37" s="11">
        <v>3.05</v>
      </c>
      <c r="H37" s="11">
        <v>2.95</v>
      </c>
      <c r="I37" s="11">
        <v>2.35</v>
      </c>
      <c r="J37" s="11">
        <v>3.2</v>
      </c>
      <c r="K37" s="11">
        <v>2.7</v>
      </c>
      <c r="L37" s="12">
        <v>8</v>
      </c>
      <c r="M37" s="12">
        <v>7.32</v>
      </c>
      <c r="N37" s="12">
        <v>-12.82</v>
      </c>
      <c r="O37" s="12">
        <f t="shared" si="0"/>
        <v>-12.82</v>
      </c>
      <c r="P37" s="13">
        <f t="shared" si="4"/>
        <v>4.4444444444444481E-2</v>
      </c>
      <c r="Q37" s="13">
        <f t="shared" si="4"/>
        <v>4.9180327868852576E-2</v>
      </c>
      <c r="R37" s="13">
        <f t="shared" si="4"/>
        <v>-8.4745762711864403E-2</v>
      </c>
      <c r="S37" s="13">
        <f t="shared" si="2"/>
        <v>-8.4745762711864403E-2</v>
      </c>
    </row>
    <row r="38" spans="1:19">
      <c r="A38" s="9">
        <v>43214</v>
      </c>
      <c r="B38" s="10">
        <v>0.625</v>
      </c>
      <c r="C38" t="s">
        <v>48</v>
      </c>
      <c r="D38" t="s">
        <v>49</v>
      </c>
      <c r="E38" t="s">
        <v>31</v>
      </c>
      <c r="F38" s="11">
        <v>2.6</v>
      </c>
      <c r="G38" s="11">
        <v>3</v>
      </c>
      <c r="H38" s="11">
        <v>2.5499999999999998</v>
      </c>
      <c r="I38" s="11">
        <v>2.95</v>
      </c>
      <c r="J38" s="11">
        <v>2.75</v>
      </c>
      <c r="K38" s="11">
        <v>2.4700000000000002</v>
      </c>
      <c r="L38" s="12">
        <v>21.88</v>
      </c>
      <c r="M38" s="12">
        <v>-12.5</v>
      </c>
      <c r="N38" s="12">
        <v>-5.16</v>
      </c>
      <c r="O38" s="12">
        <f t="shared" si="0"/>
        <v>-12.5</v>
      </c>
      <c r="P38" s="13">
        <f t="shared" si="4"/>
        <v>0.13461538461538464</v>
      </c>
      <c r="Q38" s="13">
        <f t="shared" si="4"/>
        <v>-8.3333333333333329E-2</v>
      </c>
      <c r="R38" s="13">
        <f t="shared" si="4"/>
        <v>-3.1372549019607697E-2</v>
      </c>
      <c r="S38" s="13">
        <f t="shared" si="2"/>
        <v>-8.3333333333333329E-2</v>
      </c>
    </row>
    <row r="39" spans="1:19">
      <c r="A39" s="9">
        <v>43214</v>
      </c>
      <c r="B39" s="10">
        <v>0.625</v>
      </c>
      <c r="C39" t="s">
        <v>235</v>
      </c>
      <c r="D39" t="s">
        <v>236</v>
      </c>
      <c r="E39" t="s">
        <v>126</v>
      </c>
      <c r="F39" s="11">
        <v>1.4</v>
      </c>
      <c r="G39" s="11">
        <v>4.5999999999999996</v>
      </c>
      <c r="H39" s="11">
        <v>5.6</v>
      </c>
      <c r="I39" s="11">
        <v>1.35</v>
      </c>
      <c r="J39" s="11">
        <v>4.5999999999999996</v>
      </c>
      <c r="K39" s="11">
        <v>6.4</v>
      </c>
      <c r="L39" s="12">
        <v>-12.5</v>
      </c>
      <c r="M39" s="12">
        <v>0</v>
      </c>
      <c r="N39" s="12">
        <v>17.39</v>
      </c>
      <c r="O39" s="12">
        <f t="shared" si="0"/>
        <v>-12.5</v>
      </c>
      <c r="P39" s="13">
        <f t="shared" si="4"/>
        <v>-3.5714285714285587E-2</v>
      </c>
      <c r="Q39" s="13">
        <f t="shared" si="4"/>
        <v>0</v>
      </c>
      <c r="R39" s="13">
        <f t="shared" si="4"/>
        <v>0.14285714285714299</v>
      </c>
      <c r="S39" s="13">
        <f t="shared" si="2"/>
        <v>-3.5714285714285587E-2</v>
      </c>
    </row>
    <row r="40" spans="1:19">
      <c r="A40" s="9">
        <v>43214</v>
      </c>
      <c r="B40" s="10">
        <v>0.78125</v>
      </c>
      <c r="C40" t="s">
        <v>222</v>
      </c>
      <c r="D40" t="s">
        <v>223</v>
      </c>
      <c r="E40" t="s">
        <v>36</v>
      </c>
      <c r="F40" s="11">
        <v>2.25</v>
      </c>
      <c r="G40" s="11">
        <v>3.6</v>
      </c>
      <c r="H40" s="11">
        <v>2.6</v>
      </c>
      <c r="I40" s="11">
        <v>2.1</v>
      </c>
      <c r="J40" s="11">
        <v>3.5</v>
      </c>
      <c r="K40" s="11">
        <v>2.85</v>
      </c>
      <c r="L40" s="12">
        <v>-12</v>
      </c>
      <c r="M40" s="12">
        <v>-3.85</v>
      </c>
      <c r="N40" s="12">
        <v>15.63</v>
      </c>
      <c r="O40" s="12">
        <f t="shared" si="0"/>
        <v>-12</v>
      </c>
      <c r="P40" s="13">
        <f t="shared" si="4"/>
        <v>-6.6666666666666624E-2</v>
      </c>
      <c r="Q40" s="13">
        <f t="shared" si="4"/>
        <v>-2.7777777777777801E-2</v>
      </c>
      <c r="R40" s="13">
        <f t="shared" si="4"/>
        <v>9.6153846153846145E-2</v>
      </c>
      <c r="S40" s="13">
        <f t="shared" si="2"/>
        <v>-6.6666666666666624E-2</v>
      </c>
    </row>
    <row r="41" spans="1:19">
      <c r="A41" s="9">
        <v>43214</v>
      </c>
      <c r="B41" s="10">
        <v>0.72916666666666663</v>
      </c>
      <c r="C41" t="s">
        <v>241</v>
      </c>
      <c r="D41" t="s">
        <v>242</v>
      </c>
      <c r="E41" t="s">
        <v>120</v>
      </c>
      <c r="F41" s="11">
        <v>4.4000000000000004</v>
      </c>
      <c r="G41" s="11">
        <v>4.0999999999999996</v>
      </c>
      <c r="H41" s="11">
        <v>1.58</v>
      </c>
      <c r="I41" s="11">
        <v>4</v>
      </c>
      <c r="J41" s="11">
        <v>4.0999999999999996</v>
      </c>
      <c r="K41" s="11">
        <v>1.62</v>
      </c>
      <c r="L41" s="12">
        <v>-11.76</v>
      </c>
      <c r="M41" s="12">
        <v>0</v>
      </c>
      <c r="N41" s="12">
        <v>6.9</v>
      </c>
      <c r="O41" s="12">
        <f t="shared" si="0"/>
        <v>-11.76</v>
      </c>
      <c r="P41" s="13">
        <f t="shared" si="4"/>
        <v>-9.0909090909090981E-2</v>
      </c>
      <c r="Q41" s="13">
        <f t="shared" si="4"/>
        <v>0</v>
      </c>
      <c r="R41" s="13">
        <f t="shared" si="4"/>
        <v>2.5316455696202552E-2</v>
      </c>
      <c r="S41" s="13">
        <f t="shared" si="2"/>
        <v>-9.0909090909090981E-2</v>
      </c>
    </row>
    <row r="42" spans="1:19">
      <c r="A42" s="9">
        <v>43214</v>
      </c>
      <c r="B42" s="10">
        <v>0.70833333333333337</v>
      </c>
      <c r="C42" t="s">
        <v>93</v>
      </c>
      <c r="D42" t="s">
        <v>94</v>
      </c>
      <c r="E42" t="s">
        <v>19</v>
      </c>
      <c r="F42" s="11">
        <v>7.5</v>
      </c>
      <c r="G42" s="11">
        <v>4.75</v>
      </c>
      <c r="H42" s="11">
        <v>1.3</v>
      </c>
      <c r="I42" s="11">
        <v>6.75</v>
      </c>
      <c r="J42" s="11">
        <v>4.5</v>
      </c>
      <c r="K42" s="11">
        <v>1.35</v>
      </c>
      <c r="L42" s="12">
        <v>-11.54</v>
      </c>
      <c r="M42" s="12">
        <v>-6.67</v>
      </c>
      <c r="N42" s="12">
        <v>16.670000000000002</v>
      </c>
      <c r="O42" s="12">
        <f t="shared" si="0"/>
        <v>-11.54</v>
      </c>
      <c r="P42" s="13">
        <f t="shared" si="4"/>
        <v>-0.1</v>
      </c>
      <c r="Q42" s="13">
        <f t="shared" si="4"/>
        <v>-5.2631578947368418E-2</v>
      </c>
      <c r="R42" s="13">
        <f t="shared" si="4"/>
        <v>3.8461538461538491E-2</v>
      </c>
      <c r="S42" s="13">
        <f t="shared" si="2"/>
        <v>-0.1</v>
      </c>
    </row>
  </sheetData>
  <conditionalFormatting sqref="S1 O1:O1048576">
    <cfRule type="cellIs" dxfId="119" priority="4" operator="between">
      <formula>-1</formula>
      <formula>-7.99</formula>
    </cfRule>
    <cfRule type="cellIs" dxfId="118" priority="5" operator="between">
      <formula>-8</formula>
      <formula>-14.99</formula>
    </cfRule>
    <cfRule type="cellIs" dxfId="117" priority="6" operator="between">
      <formula>-15</formula>
      <formula>-99</formula>
    </cfRule>
  </conditionalFormatting>
  <conditionalFormatting sqref="S1:S1048576">
    <cfRule type="cellIs" dxfId="116" priority="1" operator="between">
      <formula>-0.001</formula>
      <formula>-0.0799</formula>
    </cfRule>
    <cfRule type="cellIs" dxfId="115" priority="2" operator="between">
      <formula>-0.08</formula>
      <formula>-0.149</formula>
    </cfRule>
    <cfRule type="cellIs" dxfId="114" priority="3" operator="between">
      <formula>-0.08</formula>
      <formula>-1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S51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0.625</v>
      </c>
      <c r="C2" t="s">
        <v>20</v>
      </c>
      <c r="D2" t="s">
        <v>21</v>
      </c>
      <c r="F2" s="11">
        <v>1.23</v>
      </c>
      <c r="G2" s="11">
        <v>5.2</v>
      </c>
      <c r="H2" s="11">
        <v>8.5</v>
      </c>
      <c r="I2" s="11">
        <v>1.1399999999999999</v>
      </c>
      <c r="J2" s="11">
        <v>6.2</v>
      </c>
      <c r="K2" s="11">
        <v>12</v>
      </c>
      <c r="L2" s="12">
        <v>-39.130000000000003</v>
      </c>
      <c r="M2" s="12">
        <v>23.81</v>
      </c>
      <c r="N2" s="12">
        <v>46.67</v>
      </c>
      <c r="O2" s="12">
        <f t="shared" ref="O2:O51" si="0">MIN(L2:N2)</f>
        <v>-39.130000000000003</v>
      </c>
      <c r="P2" s="13">
        <f t="shared" ref="P2:R25" si="1">(I2-F2)/F2</f>
        <v>-7.3170731707317138E-2</v>
      </c>
      <c r="Q2" s="13">
        <f t="shared" si="1"/>
        <v>0.19230769230769229</v>
      </c>
      <c r="R2" s="13">
        <f t="shared" si="1"/>
        <v>0.41176470588235292</v>
      </c>
      <c r="S2" s="13">
        <f t="shared" ref="S2:S51" si="2">MIN(P2:R2)</f>
        <v>-7.3170731707317138E-2</v>
      </c>
    </row>
    <row r="3" spans="1:19">
      <c r="A3" s="9">
        <v>43214</v>
      </c>
      <c r="B3" s="10">
        <v>0.6875</v>
      </c>
      <c r="C3" t="s">
        <v>154</v>
      </c>
      <c r="D3" t="s">
        <v>155</v>
      </c>
      <c r="E3" t="s">
        <v>137</v>
      </c>
      <c r="F3" s="11">
        <v>6.2</v>
      </c>
      <c r="G3" s="11">
        <v>3.85</v>
      </c>
      <c r="H3" s="11">
        <v>1.43</v>
      </c>
      <c r="I3" s="11">
        <v>9.1999999999999993</v>
      </c>
      <c r="J3" s="11">
        <v>4.5999999999999996</v>
      </c>
      <c r="K3" s="11">
        <v>1.29</v>
      </c>
      <c r="L3" s="12">
        <v>57.69</v>
      </c>
      <c r="M3" s="12">
        <v>26.32</v>
      </c>
      <c r="N3" s="12">
        <v>-32.56</v>
      </c>
      <c r="O3" s="12">
        <f t="shared" si="0"/>
        <v>-32.56</v>
      </c>
      <c r="P3" s="13">
        <f t="shared" si="1"/>
        <v>0.48387096774193533</v>
      </c>
      <c r="Q3" s="13">
        <f t="shared" si="1"/>
        <v>0.19480519480519468</v>
      </c>
      <c r="R3" s="13">
        <f t="shared" si="1"/>
        <v>-9.7902097902097834E-2</v>
      </c>
      <c r="S3" s="13">
        <f t="shared" si="2"/>
        <v>-9.7902097902097834E-2</v>
      </c>
    </row>
    <row r="4" spans="1:19">
      <c r="A4" s="9">
        <v>43214</v>
      </c>
      <c r="B4" s="10">
        <v>0.78125</v>
      </c>
      <c r="C4" t="s">
        <v>140</v>
      </c>
      <c r="D4" t="s">
        <v>141</v>
      </c>
      <c r="E4" t="s">
        <v>36</v>
      </c>
      <c r="F4" s="11">
        <v>1.82</v>
      </c>
      <c r="G4" s="11">
        <v>3.8</v>
      </c>
      <c r="H4" s="11">
        <v>3.85</v>
      </c>
      <c r="I4" s="11">
        <v>2.19</v>
      </c>
      <c r="J4" s="11">
        <v>3.65</v>
      </c>
      <c r="K4" s="11">
        <v>2.94</v>
      </c>
      <c r="L4" s="12">
        <v>45.12</v>
      </c>
      <c r="M4" s="12">
        <v>-5.36</v>
      </c>
      <c r="N4" s="12">
        <v>-31.93</v>
      </c>
      <c r="O4" s="12">
        <f t="shared" si="0"/>
        <v>-31.93</v>
      </c>
      <c r="P4" s="13">
        <f t="shared" si="1"/>
        <v>0.20329670329670321</v>
      </c>
      <c r="Q4" s="13">
        <f t="shared" si="1"/>
        <v>-3.9473684210526293E-2</v>
      </c>
      <c r="R4" s="13">
        <f t="shared" si="1"/>
        <v>-0.23636363636363639</v>
      </c>
      <c r="S4" s="13">
        <f t="shared" si="2"/>
        <v>-0.23636363636363639</v>
      </c>
    </row>
    <row r="5" spans="1:19">
      <c r="A5" s="9">
        <v>43214</v>
      </c>
      <c r="B5" s="10">
        <v>0.78125</v>
      </c>
      <c r="C5" t="s">
        <v>148</v>
      </c>
      <c r="D5" t="s">
        <v>149</v>
      </c>
      <c r="E5" t="s">
        <v>36</v>
      </c>
      <c r="F5" s="11">
        <v>1.78</v>
      </c>
      <c r="G5" s="11">
        <v>3.8</v>
      </c>
      <c r="H5" s="11">
        <v>4</v>
      </c>
      <c r="I5" s="11">
        <v>2.0499999999999998</v>
      </c>
      <c r="J5" s="11">
        <v>3.75</v>
      </c>
      <c r="K5" s="11">
        <v>3.15</v>
      </c>
      <c r="L5" s="12">
        <v>34.619999999999997</v>
      </c>
      <c r="M5" s="12">
        <v>-1.79</v>
      </c>
      <c r="N5" s="12">
        <v>-28.33</v>
      </c>
      <c r="O5" s="12">
        <f t="shared" si="0"/>
        <v>-28.33</v>
      </c>
      <c r="P5" s="13">
        <f t="shared" si="1"/>
        <v>0.15168539325842684</v>
      </c>
      <c r="Q5" s="13">
        <f t="shared" si="1"/>
        <v>-1.3157894736842059E-2</v>
      </c>
      <c r="R5" s="13">
        <f t="shared" si="1"/>
        <v>-0.21250000000000002</v>
      </c>
      <c r="S5" s="13">
        <f t="shared" si="2"/>
        <v>-0.21250000000000002</v>
      </c>
    </row>
    <row r="6" spans="1:19">
      <c r="A6" s="9">
        <v>43214</v>
      </c>
      <c r="B6" s="10">
        <v>0.70833333333333337</v>
      </c>
      <c r="C6" t="s">
        <v>37</v>
      </c>
      <c r="D6" t="s">
        <v>38</v>
      </c>
      <c r="E6" t="s">
        <v>39</v>
      </c>
      <c r="F6" s="11">
        <v>1.45</v>
      </c>
      <c r="G6" s="11">
        <v>4.3</v>
      </c>
      <c r="H6" s="11">
        <v>5.5</v>
      </c>
      <c r="I6" s="11">
        <v>1.68</v>
      </c>
      <c r="J6" s="11">
        <v>3.95</v>
      </c>
      <c r="K6" s="11">
        <v>4.3</v>
      </c>
      <c r="L6" s="12">
        <v>51.11</v>
      </c>
      <c r="M6" s="12">
        <v>-10.61</v>
      </c>
      <c r="N6" s="12">
        <v>-26.67</v>
      </c>
      <c r="O6" s="12">
        <f t="shared" si="0"/>
        <v>-26.67</v>
      </c>
      <c r="P6" s="13">
        <f t="shared" si="1"/>
        <v>0.1586206896551724</v>
      </c>
      <c r="Q6" s="13">
        <f t="shared" si="1"/>
        <v>-8.1395348837209225E-2</v>
      </c>
      <c r="R6" s="13">
        <f t="shared" si="1"/>
        <v>-0.21818181818181823</v>
      </c>
      <c r="S6" s="13">
        <f t="shared" si="2"/>
        <v>-0.21818181818181823</v>
      </c>
    </row>
    <row r="7" spans="1:19">
      <c r="A7" s="9">
        <v>43214</v>
      </c>
      <c r="B7" s="10">
        <v>0.5</v>
      </c>
      <c r="C7" t="s">
        <v>70</v>
      </c>
      <c r="D7" t="s">
        <v>71</v>
      </c>
      <c r="F7" s="11">
        <v>5</v>
      </c>
      <c r="G7" s="11">
        <v>4.5</v>
      </c>
      <c r="H7" s="11">
        <v>1.43</v>
      </c>
      <c r="I7" s="11">
        <v>6.2</v>
      </c>
      <c r="J7" s="11">
        <v>4.9000000000000004</v>
      </c>
      <c r="K7" s="11">
        <v>1.32</v>
      </c>
      <c r="L7" s="12">
        <v>30</v>
      </c>
      <c r="M7" s="12">
        <v>11.43</v>
      </c>
      <c r="N7" s="12">
        <v>-25.58</v>
      </c>
      <c r="O7" s="12">
        <f t="shared" si="0"/>
        <v>-25.58</v>
      </c>
      <c r="P7" s="13">
        <f t="shared" si="1"/>
        <v>0.24000000000000005</v>
      </c>
      <c r="Q7" s="13">
        <f t="shared" si="1"/>
        <v>8.8888888888888962E-2</v>
      </c>
      <c r="R7" s="13">
        <f t="shared" si="1"/>
        <v>-7.6923076923076844E-2</v>
      </c>
      <c r="S7" s="13">
        <f t="shared" si="2"/>
        <v>-7.6923076923076844E-2</v>
      </c>
    </row>
    <row r="8" spans="1:19">
      <c r="A8" s="9">
        <v>43214</v>
      </c>
      <c r="B8" s="10">
        <v>0.65625</v>
      </c>
      <c r="C8" t="s">
        <v>62</v>
      </c>
      <c r="D8" t="s">
        <v>63</v>
      </c>
      <c r="F8" s="11">
        <v>2.58</v>
      </c>
      <c r="G8" s="11">
        <v>3.15</v>
      </c>
      <c r="H8" s="11">
        <v>2.4</v>
      </c>
      <c r="I8" s="11">
        <v>3.15</v>
      </c>
      <c r="J8" s="11">
        <v>3.15</v>
      </c>
      <c r="K8" s="11">
        <v>2.06</v>
      </c>
      <c r="L8" s="12">
        <v>36.08</v>
      </c>
      <c r="M8" s="12">
        <v>0</v>
      </c>
      <c r="N8" s="12">
        <v>-24.29</v>
      </c>
      <c r="O8" s="12">
        <f t="shared" si="0"/>
        <v>-24.29</v>
      </c>
      <c r="P8" s="13">
        <f t="shared" si="1"/>
        <v>0.22093023255813946</v>
      </c>
      <c r="Q8" s="13">
        <f t="shared" si="1"/>
        <v>0</v>
      </c>
      <c r="R8" s="13">
        <f t="shared" si="1"/>
        <v>-0.14166666666666661</v>
      </c>
      <c r="S8" s="13">
        <f t="shared" si="2"/>
        <v>-0.14166666666666661</v>
      </c>
    </row>
    <row r="9" spans="1:19">
      <c r="A9" s="9">
        <v>43214</v>
      </c>
      <c r="B9" s="10">
        <v>0.5625</v>
      </c>
      <c r="C9" t="s">
        <v>131</v>
      </c>
      <c r="D9" t="s">
        <v>132</v>
      </c>
      <c r="F9" s="11">
        <v>1.27</v>
      </c>
      <c r="G9" s="11">
        <v>5</v>
      </c>
      <c r="H9" s="11">
        <v>7.5</v>
      </c>
      <c r="I9" s="11">
        <v>1.37</v>
      </c>
      <c r="J9" s="11">
        <v>4.4000000000000004</v>
      </c>
      <c r="K9" s="11">
        <v>6</v>
      </c>
      <c r="L9" s="12">
        <v>37.04</v>
      </c>
      <c r="M9" s="12">
        <v>-15</v>
      </c>
      <c r="N9" s="12">
        <v>-23.08</v>
      </c>
      <c r="O9" s="12">
        <f t="shared" si="0"/>
        <v>-23.08</v>
      </c>
      <c r="P9" s="13">
        <f t="shared" si="1"/>
        <v>7.8740157480315029E-2</v>
      </c>
      <c r="Q9" s="13">
        <f t="shared" si="1"/>
        <v>-0.11999999999999993</v>
      </c>
      <c r="R9" s="13">
        <f t="shared" si="1"/>
        <v>-0.2</v>
      </c>
      <c r="S9" s="13">
        <f t="shared" si="2"/>
        <v>-0.2</v>
      </c>
    </row>
    <row r="10" spans="1:19">
      <c r="A10" s="9">
        <v>43214</v>
      </c>
      <c r="B10" s="10">
        <v>0.625</v>
      </c>
      <c r="C10" t="s">
        <v>179</v>
      </c>
      <c r="D10" t="s">
        <v>180</v>
      </c>
      <c r="E10" t="s">
        <v>181</v>
      </c>
      <c r="F10" s="11">
        <v>8.6</v>
      </c>
      <c r="G10" s="11">
        <v>5.3</v>
      </c>
      <c r="H10" s="11">
        <v>1.22</v>
      </c>
      <c r="I10" s="11">
        <v>12</v>
      </c>
      <c r="J10" s="11">
        <v>6.2</v>
      </c>
      <c r="K10" s="11">
        <v>1.17</v>
      </c>
      <c r="L10" s="12">
        <v>44.74</v>
      </c>
      <c r="M10" s="12">
        <v>20.93</v>
      </c>
      <c r="N10" s="12">
        <v>-22.73</v>
      </c>
      <c r="O10" s="12">
        <f t="shared" si="0"/>
        <v>-22.73</v>
      </c>
      <c r="P10" s="13">
        <f t="shared" si="1"/>
        <v>0.39534883720930236</v>
      </c>
      <c r="Q10" s="13">
        <f t="shared" si="1"/>
        <v>0.16981132075471705</v>
      </c>
      <c r="R10" s="13">
        <f t="shared" si="1"/>
        <v>-4.0983606557377088E-2</v>
      </c>
      <c r="S10" s="13">
        <f t="shared" si="2"/>
        <v>-4.0983606557377088E-2</v>
      </c>
    </row>
    <row r="11" spans="1:19">
      <c r="A11" s="9">
        <v>43214</v>
      </c>
      <c r="B11" s="10">
        <v>0.5</v>
      </c>
      <c r="C11" t="s">
        <v>127</v>
      </c>
      <c r="D11" t="s">
        <v>128</v>
      </c>
      <c r="F11" s="11">
        <v>1.52</v>
      </c>
      <c r="G11" s="11">
        <v>4.1500000000000004</v>
      </c>
      <c r="H11" s="11">
        <v>4.55</v>
      </c>
      <c r="I11" s="11">
        <v>1.69</v>
      </c>
      <c r="J11" s="11">
        <v>3.8</v>
      </c>
      <c r="K11" s="11">
        <v>3.75</v>
      </c>
      <c r="L11" s="12">
        <v>32.69</v>
      </c>
      <c r="M11" s="12">
        <v>-11.11</v>
      </c>
      <c r="N11" s="12">
        <v>-22.54</v>
      </c>
      <c r="O11" s="12">
        <f t="shared" si="0"/>
        <v>-22.54</v>
      </c>
      <c r="P11" s="13">
        <f t="shared" si="1"/>
        <v>0.11184210526315784</v>
      </c>
      <c r="Q11" s="13">
        <f t="shared" si="1"/>
        <v>-8.433734939759048E-2</v>
      </c>
      <c r="R11" s="13">
        <f t="shared" si="1"/>
        <v>-0.17582417582417578</v>
      </c>
      <c r="S11" s="13">
        <f t="shared" si="2"/>
        <v>-0.17582417582417578</v>
      </c>
    </row>
    <row r="12" spans="1:19">
      <c r="A12" s="9">
        <v>43214</v>
      </c>
      <c r="B12" s="10">
        <v>0.78125</v>
      </c>
      <c r="C12" t="s">
        <v>50</v>
      </c>
      <c r="D12" t="s">
        <v>51</v>
      </c>
      <c r="E12" t="s">
        <v>52</v>
      </c>
      <c r="F12" s="11">
        <v>4.4000000000000004</v>
      </c>
      <c r="G12" s="11">
        <v>3.9</v>
      </c>
      <c r="H12" s="11">
        <v>1.7</v>
      </c>
      <c r="I12" s="11">
        <v>5.6</v>
      </c>
      <c r="J12" s="11">
        <v>4</v>
      </c>
      <c r="K12" s="11">
        <v>1.55</v>
      </c>
      <c r="L12" s="12">
        <v>35.29</v>
      </c>
      <c r="M12" s="12">
        <v>3.45</v>
      </c>
      <c r="N12" s="12">
        <v>-21.43</v>
      </c>
      <c r="O12" s="12">
        <f t="shared" si="0"/>
        <v>-21.43</v>
      </c>
      <c r="P12" s="13">
        <f t="shared" si="1"/>
        <v>0.27272727272727254</v>
      </c>
      <c r="Q12" s="13">
        <f t="shared" si="1"/>
        <v>2.5641025641025664E-2</v>
      </c>
      <c r="R12" s="13">
        <f t="shared" si="1"/>
        <v>-8.8235294117647009E-2</v>
      </c>
      <c r="S12" s="13">
        <f t="shared" si="2"/>
        <v>-8.8235294117647009E-2</v>
      </c>
    </row>
    <row r="13" spans="1:19">
      <c r="A13" s="9">
        <v>43214</v>
      </c>
      <c r="B13" s="10">
        <v>0.67708333333333337</v>
      </c>
      <c r="C13" t="s">
        <v>46</v>
      </c>
      <c r="D13" t="s">
        <v>47</v>
      </c>
      <c r="E13" t="s">
        <v>19</v>
      </c>
      <c r="F13" s="11">
        <v>2.11</v>
      </c>
      <c r="G13" s="11">
        <v>3.65</v>
      </c>
      <c r="H13" s="11">
        <v>2.7</v>
      </c>
      <c r="I13" s="11">
        <v>1.88</v>
      </c>
      <c r="J13" s="11">
        <v>3.8</v>
      </c>
      <c r="K13" s="11">
        <v>3.3</v>
      </c>
      <c r="L13" s="12">
        <v>-20.72</v>
      </c>
      <c r="M13" s="12">
        <v>5.66</v>
      </c>
      <c r="N13" s="12">
        <v>35.29</v>
      </c>
      <c r="O13" s="12">
        <f t="shared" si="0"/>
        <v>-20.72</v>
      </c>
      <c r="P13" s="13">
        <f t="shared" si="1"/>
        <v>-0.10900473933649289</v>
      </c>
      <c r="Q13" s="13">
        <f t="shared" si="1"/>
        <v>4.1095890410958881E-2</v>
      </c>
      <c r="R13" s="13">
        <f t="shared" si="1"/>
        <v>0.22222222222222207</v>
      </c>
      <c r="S13" s="13">
        <f t="shared" si="2"/>
        <v>-0.10900473933649289</v>
      </c>
    </row>
    <row r="14" spans="1:19">
      <c r="A14" s="9">
        <v>43214</v>
      </c>
      <c r="B14" s="10">
        <v>0.75</v>
      </c>
      <c r="C14" t="s">
        <v>27</v>
      </c>
      <c r="D14" t="s">
        <v>28</v>
      </c>
      <c r="E14" t="s">
        <v>24</v>
      </c>
      <c r="F14" s="11">
        <v>2.31</v>
      </c>
      <c r="G14" s="11">
        <v>3.5</v>
      </c>
      <c r="H14" s="11">
        <v>2.62</v>
      </c>
      <c r="I14" s="11">
        <v>2.7</v>
      </c>
      <c r="J14" s="11">
        <v>3.4</v>
      </c>
      <c r="K14" s="11">
        <v>2.31</v>
      </c>
      <c r="L14" s="12">
        <v>29.77</v>
      </c>
      <c r="M14" s="12">
        <v>-4</v>
      </c>
      <c r="N14" s="12">
        <v>-19.14</v>
      </c>
      <c r="O14" s="12">
        <f t="shared" si="0"/>
        <v>-19.14</v>
      </c>
      <c r="P14" s="13">
        <f t="shared" si="1"/>
        <v>0.16883116883116889</v>
      </c>
      <c r="Q14" s="13">
        <f t="shared" si="1"/>
        <v>-2.8571428571428598E-2</v>
      </c>
      <c r="R14" s="13">
        <f t="shared" si="1"/>
        <v>-0.11832061068702292</v>
      </c>
      <c r="S14" s="13">
        <f t="shared" si="2"/>
        <v>-0.11832061068702292</v>
      </c>
    </row>
    <row r="15" spans="1:19">
      <c r="A15" s="9">
        <v>43214</v>
      </c>
      <c r="B15" s="10">
        <v>0.78125</v>
      </c>
      <c r="C15" t="s">
        <v>66</v>
      </c>
      <c r="D15" t="s">
        <v>67</v>
      </c>
      <c r="E15" t="s">
        <v>36</v>
      </c>
      <c r="F15" s="11">
        <v>2.6</v>
      </c>
      <c r="G15" s="11">
        <v>3.15</v>
      </c>
      <c r="H15" s="11">
        <v>2.71</v>
      </c>
      <c r="I15" s="11">
        <v>2.95</v>
      </c>
      <c r="J15" s="11">
        <v>2.75</v>
      </c>
      <c r="K15" s="11">
        <v>2.7</v>
      </c>
      <c r="L15" s="12">
        <v>21.88</v>
      </c>
      <c r="M15" s="12">
        <v>-18.600000000000001</v>
      </c>
      <c r="N15" s="12">
        <v>-0.57999999999999996</v>
      </c>
      <c r="O15" s="12">
        <f t="shared" si="0"/>
        <v>-18.600000000000001</v>
      </c>
      <c r="P15" s="13">
        <f t="shared" si="1"/>
        <v>0.13461538461538464</v>
      </c>
      <c r="Q15" s="13">
        <f t="shared" si="1"/>
        <v>-0.12698412698412695</v>
      </c>
      <c r="R15" s="13">
        <f t="shared" si="1"/>
        <v>-3.6900369003689251E-3</v>
      </c>
      <c r="S15" s="13">
        <f t="shared" si="2"/>
        <v>-0.12698412698412695</v>
      </c>
    </row>
    <row r="16" spans="1:19">
      <c r="A16" s="9">
        <v>43214</v>
      </c>
      <c r="B16" s="10">
        <v>0.78125</v>
      </c>
      <c r="C16" t="s">
        <v>34</v>
      </c>
      <c r="D16" t="s">
        <v>35</v>
      </c>
      <c r="E16" t="s">
        <v>36</v>
      </c>
      <c r="F16" s="11">
        <v>2.13</v>
      </c>
      <c r="G16" s="11">
        <v>3.5</v>
      </c>
      <c r="H16" s="11">
        <v>3.2</v>
      </c>
      <c r="I16" s="11">
        <v>2.46</v>
      </c>
      <c r="J16" s="11">
        <v>3.25</v>
      </c>
      <c r="K16" s="11">
        <v>2.8</v>
      </c>
      <c r="L16" s="12">
        <v>29.2</v>
      </c>
      <c r="M16" s="12">
        <v>-10</v>
      </c>
      <c r="N16" s="12">
        <v>-18.18</v>
      </c>
      <c r="O16" s="12">
        <f t="shared" si="0"/>
        <v>-18.18</v>
      </c>
      <c r="P16" s="13">
        <f t="shared" si="1"/>
        <v>0.15492957746478878</v>
      </c>
      <c r="Q16" s="13">
        <f t="shared" si="1"/>
        <v>-7.1428571428571425E-2</v>
      </c>
      <c r="R16" s="13">
        <f t="shared" si="1"/>
        <v>-0.12500000000000011</v>
      </c>
      <c r="S16" s="13">
        <f t="shared" si="2"/>
        <v>-0.12500000000000011</v>
      </c>
    </row>
    <row r="17" spans="1:19">
      <c r="A17" s="9">
        <v>43214</v>
      </c>
      <c r="B17" s="10">
        <v>0.58333333333333337</v>
      </c>
      <c r="C17" t="s">
        <v>191</v>
      </c>
      <c r="D17" t="s">
        <v>192</v>
      </c>
      <c r="E17" t="s">
        <v>123</v>
      </c>
      <c r="F17" s="11">
        <v>2.33</v>
      </c>
      <c r="G17" s="11">
        <v>3.4</v>
      </c>
      <c r="H17" s="11">
        <v>2.5299999999999998</v>
      </c>
      <c r="I17" s="11">
        <v>2.09</v>
      </c>
      <c r="J17" s="11">
        <v>3.2</v>
      </c>
      <c r="K17" s="11">
        <v>3.05</v>
      </c>
      <c r="L17" s="12">
        <v>-18.05</v>
      </c>
      <c r="M17" s="12">
        <v>-8.33</v>
      </c>
      <c r="N17" s="12">
        <v>33.99</v>
      </c>
      <c r="O17" s="12">
        <f t="shared" si="0"/>
        <v>-18.05</v>
      </c>
      <c r="P17" s="13">
        <f t="shared" si="1"/>
        <v>-0.10300429184549365</v>
      </c>
      <c r="Q17" s="13">
        <f t="shared" si="1"/>
        <v>-5.8823529411764629E-2</v>
      </c>
      <c r="R17" s="13">
        <f t="shared" si="1"/>
        <v>0.2055335968379447</v>
      </c>
      <c r="S17" s="13">
        <f t="shared" si="2"/>
        <v>-0.10300429184549365</v>
      </c>
    </row>
    <row r="18" spans="1:19">
      <c r="A18" s="9">
        <v>43214</v>
      </c>
      <c r="B18" s="10">
        <v>0.6875</v>
      </c>
      <c r="C18" t="s">
        <v>135</v>
      </c>
      <c r="D18" t="s">
        <v>136</v>
      </c>
      <c r="E18" t="s">
        <v>137</v>
      </c>
      <c r="F18" s="11">
        <v>2.0099999999999998</v>
      </c>
      <c r="G18" s="11">
        <v>3.15</v>
      </c>
      <c r="H18" s="11">
        <v>3.3</v>
      </c>
      <c r="I18" s="11">
        <v>2.29</v>
      </c>
      <c r="J18" s="11">
        <v>3.15</v>
      </c>
      <c r="K18" s="11">
        <v>2.89</v>
      </c>
      <c r="L18" s="12">
        <v>27.72</v>
      </c>
      <c r="M18" s="12">
        <v>0</v>
      </c>
      <c r="N18" s="12">
        <v>-17.829999999999998</v>
      </c>
      <c r="O18" s="12">
        <f t="shared" si="0"/>
        <v>-17.829999999999998</v>
      </c>
      <c r="P18" s="13">
        <f t="shared" si="1"/>
        <v>0.13930348258706482</v>
      </c>
      <c r="Q18" s="13">
        <f t="shared" si="1"/>
        <v>0</v>
      </c>
      <c r="R18" s="13">
        <f t="shared" si="1"/>
        <v>-0.12424242424242415</v>
      </c>
      <c r="S18" s="13">
        <f t="shared" si="2"/>
        <v>-0.12424242424242415</v>
      </c>
    </row>
    <row r="19" spans="1:19">
      <c r="A19" s="9">
        <v>43214</v>
      </c>
      <c r="B19" s="10">
        <v>0.6875</v>
      </c>
      <c r="C19" t="s">
        <v>158</v>
      </c>
      <c r="D19" t="s">
        <v>159</v>
      </c>
      <c r="E19" t="s">
        <v>137</v>
      </c>
      <c r="F19" s="11">
        <v>2.41</v>
      </c>
      <c r="G19" s="11">
        <v>2.96</v>
      </c>
      <c r="H19" s="11">
        <v>2.72</v>
      </c>
      <c r="I19" s="11">
        <v>2.82</v>
      </c>
      <c r="J19" s="11">
        <v>3</v>
      </c>
      <c r="K19" s="11">
        <v>2.42</v>
      </c>
      <c r="L19" s="12">
        <v>29.08</v>
      </c>
      <c r="M19" s="12">
        <v>2.04</v>
      </c>
      <c r="N19" s="12">
        <v>-17.440000000000001</v>
      </c>
      <c r="O19" s="12">
        <f t="shared" si="0"/>
        <v>-17.440000000000001</v>
      </c>
      <c r="P19" s="13">
        <f t="shared" si="1"/>
        <v>0.1701244813278007</v>
      </c>
      <c r="Q19" s="13">
        <f t="shared" si="1"/>
        <v>1.3513513513513526E-2</v>
      </c>
      <c r="R19" s="13">
        <f t="shared" si="1"/>
        <v>-0.11029411764705892</v>
      </c>
      <c r="S19" s="13">
        <f t="shared" si="2"/>
        <v>-0.11029411764705892</v>
      </c>
    </row>
    <row r="20" spans="1:19">
      <c r="A20" s="9">
        <v>43214</v>
      </c>
      <c r="B20" s="10">
        <v>0.6875</v>
      </c>
      <c r="C20" t="s">
        <v>17</v>
      </c>
      <c r="D20" t="s">
        <v>18</v>
      </c>
      <c r="E20" t="s">
        <v>19</v>
      </c>
      <c r="F20" s="11">
        <v>2.91</v>
      </c>
      <c r="G20" s="11">
        <v>3.25</v>
      </c>
      <c r="H20" s="11">
        <v>2.13</v>
      </c>
      <c r="I20" s="11">
        <v>2.59</v>
      </c>
      <c r="J20" s="11">
        <v>3.35</v>
      </c>
      <c r="K20" s="11">
        <v>2.41</v>
      </c>
      <c r="L20" s="12">
        <v>-16.75</v>
      </c>
      <c r="M20" s="12">
        <v>4.4400000000000004</v>
      </c>
      <c r="N20" s="12">
        <v>24.78</v>
      </c>
      <c r="O20" s="12">
        <f t="shared" si="0"/>
        <v>-16.75</v>
      </c>
      <c r="P20" s="13">
        <f t="shared" si="1"/>
        <v>-0.10996563573883171</v>
      </c>
      <c r="Q20" s="13">
        <f t="shared" si="1"/>
        <v>3.0769230769230795E-2</v>
      </c>
      <c r="R20" s="13">
        <f t="shared" si="1"/>
        <v>0.13145539906103298</v>
      </c>
      <c r="S20" s="13">
        <f t="shared" si="2"/>
        <v>-0.10996563573883171</v>
      </c>
    </row>
    <row r="21" spans="1:19">
      <c r="A21" s="9">
        <v>43214</v>
      </c>
      <c r="B21" s="10">
        <v>0.5</v>
      </c>
      <c r="C21" t="s">
        <v>103</v>
      </c>
      <c r="D21" t="s">
        <v>104</v>
      </c>
      <c r="E21" t="s">
        <v>105</v>
      </c>
      <c r="F21" s="11">
        <v>1.9</v>
      </c>
      <c r="G21" s="11">
        <v>3.95</v>
      </c>
      <c r="H21" s="11">
        <v>2.71</v>
      </c>
      <c r="I21" s="11">
        <v>1.75</v>
      </c>
      <c r="J21" s="11">
        <v>4</v>
      </c>
      <c r="K21" s="11">
        <v>3.05</v>
      </c>
      <c r="L21" s="12">
        <v>-16.670000000000002</v>
      </c>
      <c r="M21" s="12">
        <v>1.69</v>
      </c>
      <c r="N21" s="12">
        <v>19.88</v>
      </c>
      <c r="O21" s="12">
        <f t="shared" si="0"/>
        <v>-16.670000000000002</v>
      </c>
      <c r="P21" s="13">
        <f t="shared" si="1"/>
        <v>-7.8947368421052586E-2</v>
      </c>
      <c r="Q21" s="13">
        <f t="shared" si="1"/>
        <v>1.2658227848101221E-2</v>
      </c>
      <c r="R21" s="13">
        <f t="shared" si="1"/>
        <v>0.12546125461254606</v>
      </c>
      <c r="S21" s="13">
        <f t="shared" si="2"/>
        <v>-7.8947368421052586E-2</v>
      </c>
    </row>
    <row r="22" spans="1:19">
      <c r="A22" s="9">
        <v>43214</v>
      </c>
      <c r="B22" s="10">
        <v>0.625</v>
      </c>
      <c r="C22" t="s">
        <v>243</v>
      </c>
      <c r="D22" t="s">
        <v>244</v>
      </c>
      <c r="F22" s="11">
        <v>2.38</v>
      </c>
      <c r="G22" s="11">
        <v>3.4</v>
      </c>
      <c r="H22" s="11">
        <v>2.4700000000000002</v>
      </c>
      <c r="I22" s="11">
        <v>2.65</v>
      </c>
      <c r="J22" s="11">
        <v>3.4</v>
      </c>
      <c r="K22" s="11">
        <v>2.23</v>
      </c>
      <c r="L22" s="12">
        <v>19.57</v>
      </c>
      <c r="M22" s="12">
        <v>0</v>
      </c>
      <c r="N22" s="12">
        <v>-16.329999999999998</v>
      </c>
      <c r="O22" s="12">
        <f t="shared" si="0"/>
        <v>-16.329999999999998</v>
      </c>
      <c r="P22" s="13">
        <f t="shared" si="1"/>
        <v>0.11344537815126052</v>
      </c>
      <c r="Q22" s="13">
        <f t="shared" si="1"/>
        <v>0</v>
      </c>
      <c r="R22" s="13">
        <f t="shared" si="1"/>
        <v>-9.7165991902834092E-2</v>
      </c>
      <c r="S22" s="13">
        <f t="shared" si="2"/>
        <v>-9.7165991902834092E-2</v>
      </c>
    </row>
    <row r="23" spans="1:19">
      <c r="A23" s="9">
        <v>43214</v>
      </c>
      <c r="B23" s="10">
        <v>0.78125</v>
      </c>
      <c r="C23" t="s">
        <v>40</v>
      </c>
      <c r="D23" t="s">
        <v>41</v>
      </c>
      <c r="E23" t="s">
        <v>36</v>
      </c>
      <c r="F23" s="11">
        <v>1.98</v>
      </c>
      <c r="G23" s="11">
        <v>3.6</v>
      </c>
      <c r="H23" s="11">
        <v>3.5</v>
      </c>
      <c r="I23" s="11">
        <v>2.23</v>
      </c>
      <c r="J23" s="11">
        <v>3.35</v>
      </c>
      <c r="K23" s="11">
        <v>3.1</v>
      </c>
      <c r="L23" s="12">
        <v>25.51</v>
      </c>
      <c r="M23" s="12">
        <v>-9.6199999999999992</v>
      </c>
      <c r="N23" s="12">
        <v>-16</v>
      </c>
      <c r="O23" s="12">
        <f t="shared" si="0"/>
        <v>-16</v>
      </c>
      <c r="P23" s="13">
        <f t="shared" si="1"/>
        <v>0.12626262626262627</v>
      </c>
      <c r="Q23" s="13">
        <f t="shared" si="1"/>
        <v>-6.9444444444444448E-2</v>
      </c>
      <c r="R23" s="13">
        <f t="shared" si="1"/>
        <v>-0.11428571428571425</v>
      </c>
      <c r="S23" s="13">
        <f t="shared" si="2"/>
        <v>-0.11428571428571425</v>
      </c>
    </row>
    <row r="24" spans="1:19">
      <c r="A24" s="9">
        <v>43214</v>
      </c>
      <c r="B24" s="10">
        <v>0.78125</v>
      </c>
      <c r="C24" t="s">
        <v>233</v>
      </c>
      <c r="D24" t="s">
        <v>234</v>
      </c>
      <c r="E24" t="s">
        <v>36</v>
      </c>
      <c r="F24" s="11">
        <v>2.33</v>
      </c>
      <c r="G24" s="11">
        <v>3.5</v>
      </c>
      <c r="H24" s="11">
        <v>2.8</v>
      </c>
      <c r="I24" s="11">
        <v>2.12</v>
      </c>
      <c r="J24" s="11">
        <v>3.55</v>
      </c>
      <c r="K24" s="11">
        <v>3.15</v>
      </c>
      <c r="L24" s="12">
        <v>-15.79</v>
      </c>
      <c r="M24" s="12">
        <v>2</v>
      </c>
      <c r="N24" s="12">
        <v>19.440000000000001</v>
      </c>
      <c r="O24" s="12">
        <f t="shared" si="0"/>
        <v>-15.79</v>
      </c>
      <c r="P24" s="13">
        <f t="shared" si="1"/>
        <v>-9.0128755364806842E-2</v>
      </c>
      <c r="Q24" s="13">
        <f t="shared" si="1"/>
        <v>1.4285714285714235E-2</v>
      </c>
      <c r="R24" s="13">
        <f t="shared" si="1"/>
        <v>0.12500000000000003</v>
      </c>
      <c r="S24" s="13">
        <f t="shared" si="2"/>
        <v>-9.0128755364806842E-2</v>
      </c>
    </row>
    <row r="25" spans="1:19">
      <c r="A25" s="9">
        <v>43214</v>
      </c>
      <c r="B25" s="10">
        <v>0.75</v>
      </c>
      <c r="C25" t="s">
        <v>74</v>
      </c>
      <c r="D25" t="s">
        <v>75</v>
      </c>
      <c r="E25" t="s">
        <v>24</v>
      </c>
      <c r="F25" s="11">
        <v>1.95</v>
      </c>
      <c r="G25" s="11">
        <v>3.55</v>
      </c>
      <c r="H25" s="11">
        <v>3.25</v>
      </c>
      <c r="I25" s="11">
        <v>1.8</v>
      </c>
      <c r="J25" s="11">
        <v>3.55</v>
      </c>
      <c r="K25" s="11">
        <v>3.8</v>
      </c>
      <c r="L25" s="12">
        <v>-15.79</v>
      </c>
      <c r="M25" s="12">
        <v>0</v>
      </c>
      <c r="N25" s="12">
        <v>24.44</v>
      </c>
      <c r="O25" s="12">
        <f t="shared" si="0"/>
        <v>-15.79</v>
      </c>
      <c r="P25" s="13">
        <f t="shared" si="1"/>
        <v>-7.6923076923076886E-2</v>
      </c>
      <c r="Q25" s="13">
        <f t="shared" si="1"/>
        <v>0</v>
      </c>
      <c r="R25" s="13">
        <f t="shared" si="1"/>
        <v>0.16923076923076918</v>
      </c>
      <c r="S25" s="13">
        <f t="shared" si="2"/>
        <v>-7.6923076923076886E-2</v>
      </c>
    </row>
    <row r="26" spans="1:19">
      <c r="A26" s="9">
        <v>43214</v>
      </c>
      <c r="B26" s="10">
        <v>0.64583333333333337</v>
      </c>
      <c r="C26" t="s">
        <v>142</v>
      </c>
      <c r="D26" t="s">
        <v>143</v>
      </c>
      <c r="E26" t="s">
        <v>144</v>
      </c>
      <c r="F26" s="11">
        <v>2.2799999999999998</v>
      </c>
      <c r="G26" s="11">
        <v>3.2</v>
      </c>
      <c r="H26" s="11">
        <v>2.71</v>
      </c>
      <c r="I26" s="11">
        <v>2.1</v>
      </c>
      <c r="J26" s="11">
        <v>3.2</v>
      </c>
      <c r="K26" s="11">
        <v>3</v>
      </c>
      <c r="L26" s="12">
        <v>-14.06</v>
      </c>
      <c r="M26" s="12">
        <v>0</v>
      </c>
      <c r="N26" s="12">
        <v>16.96</v>
      </c>
      <c r="O26" s="12">
        <f t="shared" si="0"/>
        <v>-14.06</v>
      </c>
      <c r="P26" s="13">
        <f t="shared" ref="P26:R41" si="3">(I26-F26)/F26</f>
        <v>-7.8947368421052516E-2</v>
      </c>
      <c r="Q26" s="13">
        <f t="shared" si="3"/>
        <v>0</v>
      </c>
      <c r="R26" s="13">
        <f t="shared" si="3"/>
        <v>0.10701107011070111</v>
      </c>
      <c r="S26" s="13">
        <f t="shared" si="2"/>
        <v>-7.8947368421052516E-2</v>
      </c>
    </row>
    <row r="27" spans="1:19">
      <c r="A27" s="9">
        <v>43214</v>
      </c>
      <c r="B27" s="10">
        <v>0.70833333333333337</v>
      </c>
      <c r="C27" t="s">
        <v>25</v>
      </c>
      <c r="D27" t="s">
        <v>26</v>
      </c>
      <c r="E27" t="s">
        <v>19</v>
      </c>
      <c r="F27" s="11">
        <v>2.5</v>
      </c>
      <c r="G27" s="11">
        <v>3.3</v>
      </c>
      <c r="H27" s="11">
        <v>2.39</v>
      </c>
      <c r="I27" s="11">
        <v>2.29</v>
      </c>
      <c r="J27" s="11">
        <v>3.5</v>
      </c>
      <c r="K27" s="11">
        <v>2.63</v>
      </c>
      <c r="L27" s="12">
        <v>-14</v>
      </c>
      <c r="M27" s="12">
        <v>8.6999999999999993</v>
      </c>
      <c r="N27" s="12">
        <v>17.27</v>
      </c>
      <c r="O27" s="12">
        <f t="shared" si="0"/>
        <v>-14</v>
      </c>
      <c r="P27" s="13">
        <f t="shared" si="3"/>
        <v>-8.3999999999999991E-2</v>
      </c>
      <c r="Q27" s="13">
        <f t="shared" si="3"/>
        <v>6.0606060606060663E-2</v>
      </c>
      <c r="R27" s="13">
        <f t="shared" si="3"/>
        <v>0.10041841004184091</v>
      </c>
      <c r="S27" s="13">
        <f t="shared" si="2"/>
        <v>-8.3999999999999991E-2</v>
      </c>
    </row>
    <row r="28" spans="1:19">
      <c r="A28" s="9">
        <v>43214</v>
      </c>
      <c r="B28" s="10">
        <v>0.70833333333333337</v>
      </c>
      <c r="C28" t="s">
        <v>87</v>
      </c>
      <c r="D28" t="s">
        <v>88</v>
      </c>
      <c r="E28" t="s">
        <v>19</v>
      </c>
      <c r="F28" s="11">
        <v>2.38</v>
      </c>
      <c r="G28" s="11">
        <v>3.6</v>
      </c>
      <c r="H28" s="11">
        <v>2.38</v>
      </c>
      <c r="I28" s="11">
        <v>2.19</v>
      </c>
      <c r="J28" s="11">
        <v>3.7</v>
      </c>
      <c r="K28" s="11">
        <v>2.69</v>
      </c>
      <c r="L28" s="12">
        <v>-13.77</v>
      </c>
      <c r="M28" s="12">
        <v>3.85</v>
      </c>
      <c r="N28" s="12">
        <v>22.46</v>
      </c>
      <c r="O28" s="12">
        <f t="shared" si="0"/>
        <v>-13.77</v>
      </c>
      <c r="P28" s="13">
        <f t="shared" si="3"/>
        <v>-7.9831932773109224E-2</v>
      </c>
      <c r="Q28" s="13">
        <f t="shared" si="3"/>
        <v>2.7777777777777801E-2</v>
      </c>
      <c r="R28" s="13">
        <f t="shared" si="3"/>
        <v>0.13025210084033617</v>
      </c>
      <c r="S28" s="13">
        <f t="shared" si="2"/>
        <v>-7.9831932773109224E-2</v>
      </c>
    </row>
    <row r="29" spans="1:19">
      <c r="A29" s="9">
        <v>43214</v>
      </c>
      <c r="B29" s="10">
        <v>0.78125</v>
      </c>
      <c r="C29" t="s">
        <v>85</v>
      </c>
      <c r="D29" t="s">
        <v>86</v>
      </c>
      <c r="E29" t="s">
        <v>36</v>
      </c>
      <c r="F29" s="11">
        <v>2.65</v>
      </c>
      <c r="G29" s="11">
        <v>3.25</v>
      </c>
      <c r="H29" s="11">
        <v>2.75</v>
      </c>
      <c r="I29" s="11">
        <v>2.81</v>
      </c>
      <c r="J29" s="11">
        <v>3.35</v>
      </c>
      <c r="K29" s="11">
        <v>2.52</v>
      </c>
      <c r="L29" s="12">
        <v>9.6999999999999993</v>
      </c>
      <c r="M29" s="12">
        <v>4.4400000000000004</v>
      </c>
      <c r="N29" s="12">
        <v>-13.14</v>
      </c>
      <c r="O29" s="12">
        <f t="shared" si="0"/>
        <v>-13.14</v>
      </c>
      <c r="P29" s="13">
        <f t="shared" si="3"/>
        <v>6.0377358490566094E-2</v>
      </c>
      <c r="Q29" s="13">
        <f t="shared" si="3"/>
        <v>3.0769230769230795E-2</v>
      </c>
      <c r="R29" s="13">
        <f t="shared" si="3"/>
        <v>-8.3636363636363634E-2</v>
      </c>
      <c r="S29" s="13">
        <f t="shared" si="2"/>
        <v>-8.3636363636363634E-2</v>
      </c>
    </row>
    <row r="30" spans="1:19">
      <c r="A30" s="9">
        <v>43214</v>
      </c>
      <c r="B30" s="10">
        <v>0.54166666666666663</v>
      </c>
      <c r="C30" t="s">
        <v>169</v>
      </c>
      <c r="D30" t="s">
        <v>170</v>
      </c>
      <c r="E30" t="s">
        <v>171</v>
      </c>
      <c r="F30" s="11">
        <v>2.0099999999999998</v>
      </c>
      <c r="G30" s="11">
        <v>3.4</v>
      </c>
      <c r="H30" s="11">
        <v>2.79</v>
      </c>
      <c r="I30" s="11">
        <v>1.88</v>
      </c>
      <c r="J30" s="11">
        <v>3.4</v>
      </c>
      <c r="K30" s="11">
        <v>3.05</v>
      </c>
      <c r="L30" s="12">
        <v>-12.87</v>
      </c>
      <c r="M30" s="12">
        <v>0</v>
      </c>
      <c r="N30" s="12">
        <v>14.53</v>
      </c>
      <c r="O30" s="12">
        <f t="shared" si="0"/>
        <v>-12.87</v>
      </c>
      <c r="P30" s="13">
        <f t="shared" si="3"/>
        <v>-6.4676616915422841E-2</v>
      </c>
      <c r="Q30" s="13">
        <f t="shared" si="3"/>
        <v>0</v>
      </c>
      <c r="R30" s="13">
        <f t="shared" si="3"/>
        <v>9.3189964157706015E-2</v>
      </c>
      <c r="S30" s="13">
        <f t="shared" si="2"/>
        <v>-6.4676616915422841E-2</v>
      </c>
    </row>
    <row r="31" spans="1:19">
      <c r="A31" s="9">
        <v>43214</v>
      </c>
      <c r="B31" s="10">
        <v>0.72916666666666663</v>
      </c>
      <c r="C31" t="s">
        <v>187</v>
      </c>
      <c r="D31" t="s">
        <v>188</v>
      </c>
      <c r="E31" t="s">
        <v>19</v>
      </c>
      <c r="F31" s="11">
        <v>2.1800000000000002</v>
      </c>
      <c r="G31" s="11">
        <v>3.3</v>
      </c>
      <c r="H31" s="11">
        <v>2.77</v>
      </c>
      <c r="I31" s="11">
        <v>2.4500000000000002</v>
      </c>
      <c r="J31" s="11">
        <v>3.3</v>
      </c>
      <c r="K31" s="11">
        <v>2.5499999999999998</v>
      </c>
      <c r="L31" s="12">
        <v>22.88</v>
      </c>
      <c r="M31" s="12">
        <v>0</v>
      </c>
      <c r="N31" s="12">
        <v>-12.43</v>
      </c>
      <c r="O31" s="12">
        <f t="shared" si="0"/>
        <v>-12.43</v>
      </c>
      <c r="P31" s="13">
        <f t="shared" si="3"/>
        <v>0.1238532110091743</v>
      </c>
      <c r="Q31" s="13">
        <f t="shared" si="3"/>
        <v>0</v>
      </c>
      <c r="R31" s="13">
        <f t="shared" si="3"/>
        <v>-7.9422382671480218E-2</v>
      </c>
      <c r="S31" s="13">
        <f t="shared" si="2"/>
        <v>-7.9422382671480218E-2</v>
      </c>
    </row>
    <row r="32" spans="1:19">
      <c r="A32" s="9">
        <v>43214</v>
      </c>
      <c r="B32" s="10">
        <v>0.92708333333333337</v>
      </c>
      <c r="C32" t="s">
        <v>60</v>
      </c>
      <c r="D32" t="s">
        <v>61</v>
      </c>
      <c r="F32" s="11">
        <v>3.35</v>
      </c>
      <c r="G32" s="11">
        <v>3</v>
      </c>
      <c r="H32" s="11">
        <v>2.13</v>
      </c>
      <c r="I32" s="11">
        <v>3.8</v>
      </c>
      <c r="J32" s="11">
        <v>3.15</v>
      </c>
      <c r="K32" s="11">
        <v>1.99</v>
      </c>
      <c r="L32" s="12">
        <v>19.149999999999999</v>
      </c>
      <c r="M32" s="12">
        <v>7.5</v>
      </c>
      <c r="N32" s="12">
        <v>-12.39</v>
      </c>
      <c r="O32" s="12">
        <f t="shared" si="0"/>
        <v>-12.39</v>
      </c>
      <c r="P32" s="13">
        <f t="shared" si="3"/>
        <v>0.13432835820895514</v>
      </c>
      <c r="Q32" s="13">
        <f t="shared" si="3"/>
        <v>4.9999999999999968E-2</v>
      </c>
      <c r="R32" s="13">
        <f t="shared" si="3"/>
        <v>-6.5727699530516395E-2</v>
      </c>
      <c r="S32" s="13">
        <f t="shared" si="2"/>
        <v>-6.5727699530516395E-2</v>
      </c>
    </row>
    <row r="33" spans="1:19">
      <c r="A33" s="9">
        <v>43214</v>
      </c>
      <c r="B33" s="10">
        <v>0.625</v>
      </c>
      <c r="C33" t="s">
        <v>29</v>
      </c>
      <c r="D33" t="s">
        <v>30</v>
      </c>
      <c r="E33" t="s">
        <v>31</v>
      </c>
      <c r="F33" s="11">
        <v>1.85</v>
      </c>
      <c r="G33" s="11">
        <v>3.1</v>
      </c>
      <c r="H33" s="11">
        <v>3.9</v>
      </c>
      <c r="I33" s="11">
        <v>1.75</v>
      </c>
      <c r="J33" s="11">
        <v>3.1</v>
      </c>
      <c r="K33" s="11">
        <v>4.4000000000000004</v>
      </c>
      <c r="L33" s="12">
        <v>-11.76</v>
      </c>
      <c r="M33" s="12">
        <v>0</v>
      </c>
      <c r="N33" s="12">
        <v>17.239999999999998</v>
      </c>
      <c r="O33" s="12">
        <f t="shared" si="0"/>
        <v>-11.76</v>
      </c>
      <c r="P33" s="13">
        <f t="shared" si="3"/>
        <v>-5.4054054054054099E-2</v>
      </c>
      <c r="Q33" s="13">
        <f t="shared" si="3"/>
        <v>0</v>
      </c>
      <c r="R33" s="13">
        <f t="shared" si="3"/>
        <v>0.12820512820512833</v>
      </c>
      <c r="S33" s="13">
        <f t="shared" si="2"/>
        <v>-5.4054054054054099E-2</v>
      </c>
    </row>
    <row r="34" spans="1:19">
      <c r="A34" s="9">
        <v>43214</v>
      </c>
      <c r="B34" s="10">
        <v>0.75</v>
      </c>
      <c r="C34" t="s">
        <v>22</v>
      </c>
      <c r="D34" t="s">
        <v>23</v>
      </c>
      <c r="E34" t="s">
        <v>24</v>
      </c>
      <c r="F34" s="11">
        <v>2.14</v>
      </c>
      <c r="G34" s="11">
        <v>2.85</v>
      </c>
      <c r="H34" s="11">
        <v>3.55</v>
      </c>
      <c r="I34" s="11">
        <v>2.38</v>
      </c>
      <c r="J34" s="11">
        <v>2.7</v>
      </c>
      <c r="K34" s="11">
        <v>3.25</v>
      </c>
      <c r="L34" s="12">
        <v>21.05</v>
      </c>
      <c r="M34" s="12">
        <v>-8.11</v>
      </c>
      <c r="N34" s="12">
        <v>-11.76</v>
      </c>
      <c r="O34" s="12">
        <f t="shared" si="0"/>
        <v>-11.76</v>
      </c>
      <c r="P34" s="13">
        <f t="shared" si="3"/>
        <v>0.11214953271028026</v>
      </c>
      <c r="Q34" s="13">
        <f t="shared" si="3"/>
        <v>-5.263157894736839E-2</v>
      </c>
      <c r="R34" s="13">
        <f t="shared" si="3"/>
        <v>-8.4507042253521084E-2</v>
      </c>
      <c r="S34" s="13">
        <f t="shared" si="2"/>
        <v>-8.4507042253521084E-2</v>
      </c>
    </row>
    <row r="35" spans="1:19">
      <c r="A35" s="9">
        <v>43214</v>
      </c>
      <c r="B35" s="10">
        <v>0.64583333333333337</v>
      </c>
      <c r="C35" t="s">
        <v>162</v>
      </c>
      <c r="D35" t="s">
        <v>163</v>
      </c>
      <c r="E35" t="s">
        <v>164</v>
      </c>
      <c r="F35" s="11">
        <v>3.25</v>
      </c>
      <c r="G35" s="11">
        <v>3.3</v>
      </c>
      <c r="H35" s="11">
        <v>1.96</v>
      </c>
      <c r="I35" s="11">
        <v>3.6</v>
      </c>
      <c r="J35" s="11">
        <v>3.3</v>
      </c>
      <c r="K35" s="11">
        <v>1.85</v>
      </c>
      <c r="L35" s="12">
        <v>15.56</v>
      </c>
      <c r="M35" s="12">
        <v>0</v>
      </c>
      <c r="N35" s="12">
        <v>-11.46</v>
      </c>
      <c r="O35" s="12">
        <f t="shared" si="0"/>
        <v>-11.46</v>
      </c>
      <c r="P35" s="13">
        <f t="shared" si="3"/>
        <v>0.10769230769230773</v>
      </c>
      <c r="Q35" s="13">
        <f t="shared" si="3"/>
        <v>0</v>
      </c>
      <c r="R35" s="13">
        <f t="shared" si="3"/>
        <v>-5.6122448979591774E-2</v>
      </c>
      <c r="S35" s="13">
        <f t="shared" si="2"/>
        <v>-5.6122448979591774E-2</v>
      </c>
    </row>
    <row r="36" spans="1:19">
      <c r="A36" s="9">
        <v>43214</v>
      </c>
      <c r="B36" s="10">
        <v>0.70833333333333337</v>
      </c>
      <c r="C36" t="s">
        <v>72</v>
      </c>
      <c r="D36" t="s">
        <v>73</v>
      </c>
      <c r="E36" t="s">
        <v>19</v>
      </c>
      <c r="F36" s="11">
        <v>1.96</v>
      </c>
      <c r="G36" s="11">
        <v>3.4</v>
      </c>
      <c r="H36" s="11">
        <v>3.15</v>
      </c>
      <c r="I36" s="11">
        <v>1.85</v>
      </c>
      <c r="J36" s="11">
        <v>3.55</v>
      </c>
      <c r="K36" s="11">
        <v>3.6</v>
      </c>
      <c r="L36" s="12">
        <v>-11.46</v>
      </c>
      <c r="M36" s="12">
        <v>6.25</v>
      </c>
      <c r="N36" s="12">
        <v>20.93</v>
      </c>
      <c r="O36" s="12">
        <f t="shared" si="0"/>
        <v>-11.46</v>
      </c>
      <c r="P36" s="13">
        <f t="shared" si="3"/>
        <v>-5.6122448979591774E-2</v>
      </c>
      <c r="Q36" s="13">
        <f t="shared" si="3"/>
        <v>4.4117647058823505E-2</v>
      </c>
      <c r="R36" s="13">
        <f t="shared" si="3"/>
        <v>0.1428571428571429</v>
      </c>
      <c r="S36" s="13">
        <f t="shared" si="2"/>
        <v>-5.6122448979591774E-2</v>
      </c>
    </row>
    <row r="37" spans="1:19">
      <c r="A37" s="9">
        <v>43214</v>
      </c>
      <c r="B37" s="10">
        <v>0.78125</v>
      </c>
      <c r="C37" t="s">
        <v>101</v>
      </c>
      <c r="D37" t="s">
        <v>102</v>
      </c>
      <c r="E37" t="s">
        <v>36</v>
      </c>
      <c r="F37" s="11">
        <v>1.82</v>
      </c>
      <c r="G37" s="11">
        <v>3.6</v>
      </c>
      <c r="H37" s="11">
        <v>4.0999999999999996</v>
      </c>
      <c r="I37" s="11">
        <v>1.95</v>
      </c>
      <c r="J37" s="11">
        <v>3.45</v>
      </c>
      <c r="K37" s="11">
        <v>3.75</v>
      </c>
      <c r="L37" s="12">
        <v>15.85</v>
      </c>
      <c r="M37" s="12">
        <v>-5.77</v>
      </c>
      <c r="N37" s="12">
        <v>-11.29</v>
      </c>
      <c r="O37" s="12">
        <f t="shared" si="0"/>
        <v>-11.29</v>
      </c>
      <c r="P37" s="13">
        <f t="shared" si="3"/>
        <v>7.1428571428571369E-2</v>
      </c>
      <c r="Q37" s="13">
        <f t="shared" si="3"/>
        <v>-4.1666666666666644E-2</v>
      </c>
      <c r="R37" s="13">
        <f t="shared" si="3"/>
        <v>-8.5365853658536509E-2</v>
      </c>
      <c r="S37" s="13">
        <f t="shared" si="2"/>
        <v>-8.5365853658536509E-2</v>
      </c>
    </row>
    <row r="38" spans="1:19">
      <c r="A38" s="9">
        <v>43214</v>
      </c>
      <c r="B38" s="10">
        <v>0.625</v>
      </c>
      <c r="C38" t="s">
        <v>196</v>
      </c>
      <c r="D38" t="s">
        <v>197</v>
      </c>
      <c r="E38" t="s">
        <v>110</v>
      </c>
      <c r="F38" s="11">
        <v>2.99</v>
      </c>
      <c r="G38" s="11">
        <v>3.2</v>
      </c>
      <c r="H38" s="11">
        <v>2.2200000000000002</v>
      </c>
      <c r="I38" s="11">
        <v>2.78</v>
      </c>
      <c r="J38" s="11">
        <v>3.1</v>
      </c>
      <c r="K38" s="11">
        <v>2.4</v>
      </c>
      <c r="L38" s="12">
        <v>-10.55</v>
      </c>
      <c r="M38" s="12">
        <v>-4.55</v>
      </c>
      <c r="N38" s="12">
        <v>14.75</v>
      </c>
      <c r="O38" s="12">
        <f t="shared" si="0"/>
        <v>-10.55</v>
      </c>
      <c r="P38" s="13">
        <f t="shared" si="3"/>
        <v>-7.0234113712374716E-2</v>
      </c>
      <c r="Q38" s="13">
        <f t="shared" si="3"/>
        <v>-3.1250000000000028E-2</v>
      </c>
      <c r="R38" s="13">
        <f t="shared" si="3"/>
        <v>8.1081081081080947E-2</v>
      </c>
      <c r="S38" s="13">
        <f t="shared" si="2"/>
        <v>-7.0234113712374716E-2</v>
      </c>
    </row>
    <row r="39" spans="1:19">
      <c r="A39" s="9">
        <v>43214</v>
      </c>
      <c r="B39" s="10">
        <v>0.78125</v>
      </c>
      <c r="C39" t="s">
        <v>156</v>
      </c>
      <c r="D39" t="s">
        <v>157</v>
      </c>
      <c r="E39" t="s">
        <v>36</v>
      </c>
      <c r="F39" s="11">
        <v>4.8</v>
      </c>
      <c r="G39" s="11">
        <v>3.8</v>
      </c>
      <c r="H39" s="11">
        <v>1.67</v>
      </c>
      <c r="I39" s="11">
        <v>4.4000000000000004</v>
      </c>
      <c r="J39" s="11">
        <v>3.7</v>
      </c>
      <c r="K39" s="11">
        <v>1.75</v>
      </c>
      <c r="L39" s="12">
        <v>-10.53</v>
      </c>
      <c r="M39" s="12">
        <v>-3.57</v>
      </c>
      <c r="N39" s="12">
        <v>11.94</v>
      </c>
      <c r="O39" s="12">
        <f t="shared" si="0"/>
        <v>-10.53</v>
      </c>
      <c r="P39" s="13">
        <f t="shared" si="3"/>
        <v>-8.3333333333333232E-2</v>
      </c>
      <c r="Q39" s="13">
        <f t="shared" si="3"/>
        <v>-2.6315789473684119E-2</v>
      </c>
      <c r="R39" s="13">
        <f t="shared" si="3"/>
        <v>4.7904191616766512E-2</v>
      </c>
      <c r="S39" s="13">
        <f t="shared" si="2"/>
        <v>-8.3333333333333232E-2</v>
      </c>
    </row>
    <row r="40" spans="1:19">
      <c r="A40" s="9">
        <v>43214</v>
      </c>
      <c r="B40" s="10">
        <v>0.625</v>
      </c>
      <c r="C40" t="s">
        <v>48</v>
      </c>
      <c r="D40" t="s">
        <v>49</v>
      </c>
      <c r="E40" t="s">
        <v>31</v>
      </c>
      <c r="F40" s="11">
        <v>2.54</v>
      </c>
      <c r="G40" s="11">
        <v>3.1</v>
      </c>
      <c r="H40" s="11">
        <v>2.48</v>
      </c>
      <c r="I40" s="11">
        <v>2.87</v>
      </c>
      <c r="J40" s="11">
        <v>2.88</v>
      </c>
      <c r="K40" s="11">
        <v>2.36</v>
      </c>
      <c r="L40" s="12">
        <v>21.43</v>
      </c>
      <c r="M40" s="12">
        <v>-10.48</v>
      </c>
      <c r="N40" s="12">
        <v>-8.11</v>
      </c>
      <c r="O40" s="12">
        <f t="shared" si="0"/>
        <v>-10.48</v>
      </c>
      <c r="P40" s="13">
        <f t="shared" si="3"/>
        <v>0.1299212598425197</v>
      </c>
      <c r="Q40" s="13">
        <f t="shared" si="3"/>
        <v>-7.0967741935483927E-2</v>
      </c>
      <c r="R40" s="13">
        <f t="shared" si="3"/>
        <v>-4.8387096774193589E-2</v>
      </c>
      <c r="S40" s="13">
        <f t="shared" si="2"/>
        <v>-7.0967741935483927E-2</v>
      </c>
    </row>
    <row r="41" spans="1:19">
      <c r="A41" s="9">
        <v>43214</v>
      </c>
      <c r="B41" s="10">
        <v>0.78125</v>
      </c>
      <c r="C41" t="s">
        <v>76</v>
      </c>
      <c r="D41" t="s">
        <v>77</v>
      </c>
      <c r="E41" t="s">
        <v>36</v>
      </c>
      <c r="F41" s="11">
        <v>2.4</v>
      </c>
      <c r="G41" s="11">
        <v>3.2</v>
      </c>
      <c r="H41" s="11">
        <v>2.94</v>
      </c>
      <c r="I41" s="11">
        <v>2.66</v>
      </c>
      <c r="J41" s="11">
        <v>3</v>
      </c>
      <c r="K41" s="11">
        <v>2.74</v>
      </c>
      <c r="L41" s="12">
        <v>18.57</v>
      </c>
      <c r="M41" s="12">
        <v>-9.09</v>
      </c>
      <c r="N41" s="12">
        <v>-10.31</v>
      </c>
      <c r="O41" s="12">
        <f t="shared" si="0"/>
        <v>-10.31</v>
      </c>
      <c r="P41" s="13">
        <f t="shared" si="3"/>
        <v>0.10833333333333343</v>
      </c>
      <c r="Q41" s="13">
        <f t="shared" si="3"/>
        <v>-6.2500000000000056E-2</v>
      </c>
      <c r="R41" s="13">
        <f t="shared" si="3"/>
        <v>-6.802721088435365E-2</v>
      </c>
      <c r="S41" s="13">
        <f t="shared" si="2"/>
        <v>-6.802721088435365E-2</v>
      </c>
    </row>
    <row r="42" spans="1:19">
      <c r="A42" s="9">
        <v>43214</v>
      </c>
      <c r="B42" s="10">
        <v>0.625</v>
      </c>
      <c r="C42" t="s">
        <v>129</v>
      </c>
      <c r="D42" t="s">
        <v>130</v>
      </c>
      <c r="E42" t="s">
        <v>31</v>
      </c>
      <c r="F42" s="11">
        <v>2.58</v>
      </c>
      <c r="G42" s="11">
        <v>3</v>
      </c>
      <c r="H42" s="11">
        <v>2.5099999999999998</v>
      </c>
      <c r="I42" s="11">
        <v>2.42</v>
      </c>
      <c r="J42" s="11">
        <v>2.84</v>
      </c>
      <c r="K42" s="11">
        <v>2.82</v>
      </c>
      <c r="L42" s="12">
        <v>-10.130000000000001</v>
      </c>
      <c r="M42" s="12">
        <v>-8</v>
      </c>
      <c r="N42" s="12">
        <v>20.53</v>
      </c>
      <c r="O42" s="12">
        <f t="shared" si="0"/>
        <v>-10.130000000000001</v>
      </c>
      <c r="P42" s="13">
        <f t="shared" ref="P42:R51" si="4">(I42-F42)/F42</f>
        <v>-6.2015503875969047E-2</v>
      </c>
      <c r="Q42" s="13">
        <f t="shared" si="4"/>
        <v>-5.3333333333333378E-2</v>
      </c>
      <c r="R42" s="13">
        <f t="shared" si="4"/>
        <v>0.12350597609561756</v>
      </c>
      <c r="S42" s="13">
        <f t="shared" si="2"/>
        <v>-6.2015503875969047E-2</v>
      </c>
    </row>
    <row r="43" spans="1:19">
      <c r="A43" s="9">
        <v>43214</v>
      </c>
      <c r="B43" s="10">
        <v>0.78125</v>
      </c>
      <c r="C43" t="s">
        <v>245</v>
      </c>
      <c r="D43" t="s">
        <v>246</v>
      </c>
      <c r="E43" t="s">
        <v>52</v>
      </c>
      <c r="F43" s="11">
        <v>2.3199999999999998</v>
      </c>
      <c r="G43" s="11">
        <v>3.6</v>
      </c>
      <c r="H43" s="11">
        <v>2.78</v>
      </c>
      <c r="I43" s="11">
        <v>2.4900000000000002</v>
      </c>
      <c r="J43" s="11">
        <v>3.35</v>
      </c>
      <c r="K43" s="11">
        <v>2.69</v>
      </c>
      <c r="L43" s="12">
        <v>12.88</v>
      </c>
      <c r="M43" s="12">
        <v>-9.6199999999999992</v>
      </c>
      <c r="N43" s="12">
        <v>-5.0599999999999996</v>
      </c>
      <c r="O43" s="12">
        <f t="shared" si="0"/>
        <v>-9.6199999999999992</v>
      </c>
      <c r="P43" s="13">
        <f t="shared" si="4"/>
        <v>7.3275862068965678E-2</v>
      </c>
      <c r="Q43" s="13">
        <f t="shared" si="4"/>
        <v>-6.9444444444444448E-2</v>
      </c>
      <c r="R43" s="13">
        <f t="shared" si="4"/>
        <v>-3.2374100719424412E-2</v>
      </c>
      <c r="S43" s="13">
        <f t="shared" si="2"/>
        <v>-6.9444444444444448E-2</v>
      </c>
    </row>
    <row r="44" spans="1:19">
      <c r="A44" s="9">
        <v>43214</v>
      </c>
      <c r="B44" s="10">
        <v>0.5</v>
      </c>
      <c r="C44" t="s">
        <v>44</v>
      </c>
      <c r="D44" t="s">
        <v>45</v>
      </c>
      <c r="E44" t="s">
        <v>19</v>
      </c>
      <c r="F44" s="11">
        <v>3.45</v>
      </c>
      <c r="G44" s="11">
        <v>4.45</v>
      </c>
      <c r="H44" s="11">
        <v>1.65</v>
      </c>
      <c r="I44" s="11">
        <v>3.7</v>
      </c>
      <c r="J44" s="11">
        <v>4.55</v>
      </c>
      <c r="K44" s="11">
        <v>1.59</v>
      </c>
      <c r="L44" s="12">
        <v>10.199999999999999</v>
      </c>
      <c r="M44" s="12">
        <v>2.9</v>
      </c>
      <c r="N44" s="12">
        <v>-9.23</v>
      </c>
      <c r="O44" s="12">
        <f t="shared" si="0"/>
        <v>-9.23</v>
      </c>
      <c r="P44" s="13">
        <f t="shared" si="4"/>
        <v>7.2463768115942032E-2</v>
      </c>
      <c r="Q44" s="13">
        <f t="shared" si="4"/>
        <v>2.247191011235947E-2</v>
      </c>
      <c r="R44" s="13">
        <f t="shared" si="4"/>
        <v>-3.6363636363636265E-2</v>
      </c>
      <c r="S44" s="13">
        <f t="shared" si="2"/>
        <v>-3.6363636363636265E-2</v>
      </c>
    </row>
    <row r="45" spans="1:19">
      <c r="A45" s="9">
        <v>43214</v>
      </c>
      <c r="B45" s="10">
        <v>0.78125</v>
      </c>
      <c r="C45" t="s">
        <v>247</v>
      </c>
      <c r="D45" t="s">
        <v>248</v>
      </c>
      <c r="E45" t="s">
        <v>36</v>
      </c>
      <c r="F45" s="11">
        <v>2.0499999999999998</v>
      </c>
      <c r="G45" s="11">
        <v>3.8</v>
      </c>
      <c r="H45" s="11">
        <v>3.1</v>
      </c>
      <c r="I45" s="11">
        <v>1.96</v>
      </c>
      <c r="J45" s="11">
        <v>3.65</v>
      </c>
      <c r="K45" s="11">
        <v>3.5</v>
      </c>
      <c r="L45" s="12">
        <v>-8.57</v>
      </c>
      <c r="M45" s="12">
        <v>-5.36</v>
      </c>
      <c r="N45" s="12">
        <v>19.05</v>
      </c>
      <c r="O45" s="12">
        <f t="shared" si="0"/>
        <v>-8.57</v>
      </c>
      <c r="P45" s="13">
        <f t="shared" si="4"/>
        <v>-4.3902439024390179E-2</v>
      </c>
      <c r="Q45" s="13">
        <f t="shared" si="4"/>
        <v>-3.9473684210526293E-2</v>
      </c>
      <c r="R45" s="13">
        <f t="shared" si="4"/>
        <v>0.1290322580645161</v>
      </c>
      <c r="S45" s="13">
        <f t="shared" si="2"/>
        <v>-4.3902439024390179E-2</v>
      </c>
    </row>
    <row r="46" spans="1:19">
      <c r="A46" s="9">
        <v>43214</v>
      </c>
      <c r="B46" s="10">
        <v>0.625</v>
      </c>
      <c r="C46" t="s">
        <v>200</v>
      </c>
      <c r="D46" t="s">
        <v>201</v>
      </c>
      <c r="E46" t="s">
        <v>202</v>
      </c>
      <c r="F46" s="11">
        <v>1.47</v>
      </c>
      <c r="G46" s="11">
        <v>4</v>
      </c>
      <c r="H46" s="11">
        <v>5.3</v>
      </c>
      <c r="I46" s="11">
        <v>1.43</v>
      </c>
      <c r="J46" s="11">
        <v>4.1500000000000004</v>
      </c>
      <c r="K46" s="11">
        <v>6.2</v>
      </c>
      <c r="L46" s="12">
        <v>-8.51</v>
      </c>
      <c r="M46" s="12">
        <v>5</v>
      </c>
      <c r="N46" s="12">
        <v>20.93</v>
      </c>
      <c r="O46" s="12">
        <f t="shared" si="0"/>
        <v>-8.51</v>
      </c>
      <c r="P46" s="13">
        <f t="shared" si="4"/>
        <v>-2.721088435374152E-2</v>
      </c>
      <c r="Q46" s="13">
        <f t="shared" si="4"/>
        <v>3.7500000000000089E-2</v>
      </c>
      <c r="R46" s="13">
        <f t="shared" si="4"/>
        <v>0.16981132075471705</v>
      </c>
      <c r="S46" s="13">
        <f t="shared" si="2"/>
        <v>-2.721088435374152E-2</v>
      </c>
    </row>
    <row r="47" spans="1:19">
      <c r="A47" s="9">
        <v>43214</v>
      </c>
      <c r="B47" s="10">
        <v>0.75</v>
      </c>
      <c r="C47" t="s">
        <v>249</v>
      </c>
      <c r="D47" t="s">
        <v>250</v>
      </c>
      <c r="E47" t="s">
        <v>24</v>
      </c>
      <c r="F47" s="11">
        <v>2.4</v>
      </c>
      <c r="G47" s="11">
        <v>3.4</v>
      </c>
      <c r="H47" s="11">
        <v>2.5499999999999998</v>
      </c>
      <c r="I47" s="11">
        <v>2.5</v>
      </c>
      <c r="J47" s="11">
        <v>3.2</v>
      </c>
      <c r="K47" s="11">
        <v>2.5499999999999998</v>
      </c>
      <c r="L47" s="12">
        <v>7.14</v>
      </c>
      <c r="M47" s="12">
        <v>-8.33</v>
      </c>
      <c r="N47" s="12">
        <v>0</v>
      </c>
      <c r="O47" s="12">
        <f t="shared" si="0"/>
        <v>-8.33</v>
      </c>
      <c r="P47" s="13">
        <f t="shared" si="4"/>
        <v>4.1666666666666706E-2</v>
      </c>
      <c r="Q47" s="13">
        <f t="shared" si="4"/>
        <v>-5.8823529411764629E-2</v>
      </c>
      <c r="R47" s="13">
        <f t="shared" si="4"/>
        <v>0</v>
      </c>
      <c r="S47" s="13">
        <f t="shared" si="2"/>
        <v>-5.8823529411764629E-2</v>
      </c>
    </row>
    <row r="48" spans="1:19">
      <c r="A48" s="9">
        <v>43214</v>
      </c>
      <c r="B48" s="10">
        <v>0.72916666666666663</v>
      </c>
      <c r="C48" t="s">
        <v>53</v>
      </c>
      <c r="D48" t="s">
        <v>54</v>
      </c>
      <c r="E48" t="s">
        <v>55</v>
      </c>
      <c r="F48" s="11">
        <v>2.25</v>
      </c>
      <c r="G48" s="11">
        <v>2.93</v>
      </c>
      <c r="H48" s="11">
        <v>2.99</v>
      </c>
      <c r="I48" s="11">
        <v>2.2599999999999998</v>
      </c>
      <c r="J48" s="11">
        <v>2.77</v>
      </c>
      <c r="K48" s="11">
        <v>3.1</v>
      </c>
      <c r="L48" s="12">
        <v>0.8</v>
      </c>
      <c r="M48" s="12">
        <v>-8.2899999999999991</v>
      </c>
      <c r="N48" s="12">
        <v>5.53</v>
      </c>
      <c r="O48" s="12">
        <f t="shared" si="0"/>
        <v>-8.2899999999999991</v>
      </c>
      <c r="P48" s="13">
        <f t="shared" si="4"/>
        <v>4.4444444444443499E-3</v>
      </c>
      <c r="Q48" s="13">
        <f t="shared" si="4"/>
        <v>-5.460750853242325E-2</v>
      </c>
      <c r="R48" s="13">
        <f t="shared" si="4"/>
        <v>3.6789297658862831E-2</v>
      </c>
      <c r="S48" s="13">
        <f t="shared" si="2"/>
        <v>-5.460750853242325E-2</v>
      </c>
    </row>
    <row r="49" spans="1:19">
      <c r="A49" s="9">
        <v>43214</v>
      </c>
      <c r="B49" s="10">
        <v>0.78125</v>
      </c>
      <c r="C49" t="s">
        <v>251</v>
      </c>
      <c r="D49" t="s">
        <v>252</v>
      </c>
      <c r="E49" t="s">
        <v>36</v>
      </c>
      <c r="F49" s="11">
        <v>7.1</v>
      </c>
      <c r="G49" s="11">
        <v>5.2</v>
      </c>
      <c r="H49" s="11">
        <v>1.35</v>
      </c>
      <c r="I49" s="11">
        <v>6.6</v>
      </c>
      <c r="J49" s="11">
        <v>4.9000000000000004</v>
      </c>
      <c r="K49" s="11">
        <v>1.4</v>
      </c>
      <c r="L49" s="12">
        <v>-8.1999999999999993</v>
      </c>
      <c r="M49" s="12">
        <v>-7.14</v>
      </c>
      <c r="N49" s="12">
        <v>14.29</v>
      </c>
      <c r="O49" s="12">
        <f t="shared" si="0"/>
        <v>-8.1999999999999993</v>
      </c>
      <c r="P49" s="13">
        <f t="shared" si="4"/>
        <v>-7.0422535211267609E-2</v>
      </c>
      <c r="Q49" s="13">
        <f t="shared" si="4"/>
        <v>-5.7692307692307654E-2</v>
      </c>
      <c r="R49" s="13">
        <f t="shared" si="4"/>
        <v>3.7037037037036903E-2</v>
      </c>
      <c r="S49" s="13">
        <f t="shared" si="2"/>
        <v>-7.0422535211267609E-2</v>
      </c>
    </row>
    <row r="50" spans="1:19">
      <c r="A50" s="9">
        <v>43214</v>
      </c>
      <c r="B50" s="10">
        <v>0.75</v>
      </c>
      <c r="C50" t="s">
        <v>83</v>
      </c>
      <c r="D50" t="s">
        <v>84</v>
      </c>
      <c r="E50" t="s">
        <v>24</v>
      </c>
      <c r="F50" s="11">
        <v>2.11</v>
      </c>
      <c r="G50" s="11">
        <v>3.25</v>
      </c>
      <c r="H50" s="11">
        <v>3.15</v>
      </c>
      <c r="I50" s="11">
        <v>2.2200000000000002</v>
      </c>
      <c r="J50" s="11">
        <v>3.2</v>
      </c>
      <c r="K50" s="11">
        <v>2.98</v>
      </c>
      <c r="L50" s="12">
        <v>9.91</v>
      </c>
      <c r="M50" s="12">
        <v>-2.2200000000000002</v>
      </c>
      <c r="N50" s="12">
        <v>-7.91</v>
      </c>
      <c r="O50" s="12">
        <f t="shared" si="0"/>
        <v>-7.91</v>
      </c>
      <c r="P50" s="13">
        <f t="shared" si="4"/>
        <v>5.2132701421801105E-2</v>
      </c>
      <c r="Q50" s="13">
        <f t="shared" si="4"/>
        <v>-1.538461538461533E-2</v>
      </c>
      <c r="R50" s="13">
        <f t="shared" si="4"/>
        <v>-5.396825396825395E-2</v>
      </c>
      <c r="S50" s="13">
        <f t="shared" si="2"/>
        <v>-5.396825396825395E-2</v>
      </c>
    </row>
    <row r="51" spans="1:19">
      <c r="A51" s="9">
        <v>43214</v>
      </c>
      <c r="B51" s="10">
        <v>0.78125</v>
      </c>
      <c r="C51" t="s">
        <v>253</v>
      </c>
      <c r="D51" t="s">
        <v>254</v>
      </c>
      <c r="E51" t="s">
        <v>36</v>
      </c>
      <c r="F51" s="11">
        <v>1.75</v>
      </c>
      <c r="G51" s="11">
        <v>3.8</v>
      </c>
      <c r="H51" s="11">
        <v>4.2</v>
      </c>
      <c r="I51" s="11">
        <v>1.75</v>
      </c>
      <c r="J51" s="11">
        <v>4</v>
      </c>
      <c r="K51" s="11">
        <v>3.95</v>
      </c>
      <c r="L51" s="12">
        <v>0</v>
      </c>
      <c r="M51" s="12">
        <v>7.14</v>
      </c>
      <c r="N51" s="12">
        <v>-7.81</v>
      </c>
      <c r="O51" s="12">
        <f t="shared" si="0"/>
        <v>-7.81</v>
      </c>
      <c r="P51" s="13">
        <f t="shared" si="4"/>
        <v>0</v>
      </c>
      <c r="Q51" s="13">
        <f t="shared" si="4"/>
        <v>5.2631578947368474E-2</v>
      </c>
      <c r="R51" s="13">
        <f t="shared" si="4"/>
        <v>-5.9523809523809521E-2</v>
      </c>
      <c r="S51" s="13">
        <f t="shared" si="2"/>
        <v>-5.9523809523809521E-2</v>
      </c>
    </row>
  </sheetData>
  <conditionalFormatting sqref="S1 O1:O1048576">
    <cfRule type="cellIs" dxfId="113" priority="4" operator="between">
      <formula>-1</formula>
      <formula>-7.99</formula>
    </cfRule>
    <cfRule type="cellIs" dxfId="112" priority="5" operator="between">
      <formula>-8</formula>
      <formula>-14.99</formula>
    </cfRule>
    <cfRule type="cellIs" dxfId="111" priority="6" operator="between">
      <formula>-15</formula>
      <formula>-99</formula>
    </cfRule>
  </conditionalFormatting>
  <conditionalFormatting sqref="S1:S1048576">
    <cfRule type="cellIs" dxfId="110" priority="1" operator="between">
      <formula>-0.001</formula>
      <formula>-0.0799</formula>
    </cfRule>
    <cfRule type="cellIs" dxfId="109" priority="2" operator="between">
      <formula>-0.08</formula>
      <formula>-0.149</formula>
    </cfRule>
    <cfRule type="cellIs" dxfId="108" priority="3" operator="between">
      <formula>-0.08</formula>
      <formula>-1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S62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4.2851562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1.4255</v>
      </c>
      <c r="G2" s="11">
        <v>2.89</v>
      </c>
      <c r="H2" s="11">
        <v>13.76</v>
      </c>
      <c r="I2" s="11">
        <v>1.5024999999999999</v>
      </c>
      <c r="J2" s="11">
        <v>3.49</v>
      </c>
      <c r="K2" s="11">
        <v>8.43</v>
      </c>
      <c r="L2" s="12">
        <v>18.100000000000001</v>
      </c>
      <c r="M2" s="12">
        <v>31.75</v>
      </c>
      <c r="N2" s="12">
        <v>-41.77</v>
      </c>
      <c r="O2" s="12">
        <f t="shared" ref="O2:O49" si="0">MIN(L2:N2)</f>
        <v>-41.77</v>
      </c>
      <c r="P2" s="13">
        <f t="shared" ref="P2:R30" si="1">(I2-F2)/F2</f>
        <v>5.4016134689582572E-2</v>
      </c>
      <c r="Q2" s="13">
        <f t="shared" si="1"/>
        <v>0.20761245674740486</v>
      </c>
      <c r="R2" s="13">
        <f t="shared" si="1"/>
        <v>-0.38735465116279072</v>
      </c>
      <c r="S2" s="13">
        <f t="shared" ref="S2:S49" si="2">MIN(P2:R2)</f>
        <v>-0.38735465116279072</v>
      </c>
    </row>
    <row r="3" spans="1:19">
      <c r="A3" s="9">
        <v>43214</v>
      </c>
      <c r="B3" s="10">
        <v>0.78125</v>
      </c>
      <c r="C3" t="s">
        <v>140</v>
      </c>
      <c r="D3" t="s">
        <v>141</v>
      </c>
      <c r="E3" t="s">
        <v>36</v>
      </c>
      <c r="F3" s="11">
        <v>1.8403</v>
      </c>
      <c r="G3" s="11">
        <v>3.6</v>
      </c>
      <c r="H3" s="11">
        <v>4</v>
      </c>
      <c r="I3" s="11">
        <v>2.1800000000000002</v>
      </c>
      <c r="J3" s="11">
        <v>3.52</v>
      </c>
      <c r="K3" s="11">
        <v>3.05</v>
      </c>
      <c r="L3" s="12">
        <v>40.43</v>
      </c>
      <c r="M3" s="12">
        <v>-3.08</v>
      </c>
      <c r="N3" s="12">
        <v>-31.67</v>
      </c>
      <c r="O3" s="12">
        <f t="shared" si="0"/>
        <v>-31.67</v>
      </c>
      <c r="P3" s="13">
        <f t="shared" si="1"/>
        <v>0.18458946910829763</v>
      </c>
      <c r="Q3" s="13">
        <f t="shared" si="1"/>
        <v>-2.222222222222224E-2</v>
      </c>
      <c r="R3" s="13">
        <f t="shared" si="1"/>
        <v>-0.23750000000000004</v>
      </c>
      <c r="S3" s="13">
        <f t="shared" si="2"/>
        <v>-0.23750000000000004</v>
      </c>
    </row>
    <row r="4" spans="1:19">
      <c r="A4" s="9">
        <v>43214</v>
      </c>
      <c r="B4" s="10">
        <v>0.5</v>
      </c>
      <c r="C4" t="s">
        <v>70</v>
      </c>
      <c r="D4" t="s">
        <v>71</v>
      </c>
      <c r="F4" s="11">
        <v>4.33</v>
      </c>
      <c r="G4" s="11">
        <v>3.88</v>
      </c>
      <c r="H4" s="11">
        <v>1.5848</v>
      </c>
      <c r="I4" s="11">
        <v>7.51</v>
      </c>
      <c r="J4" s="11">
        <v>4.9800000000000004</v>
      </c>
      <c r="K4" s="11">
        <v>1.4065000000000001</v>
      </c>
      <c r="L4" s="12">
        <v>95.5</v>
      </c>
      <c r="M4" s="12">
        <v>38.19</v>
      </c>
      <c r="N4" s="12">
        <v>-30.49</v>
      </c>
      <c r="O4" s="12">
        <f t="shared" si="0"/>
        <v>-30.49</v>
      </c>
      <c r="P4" s="13">
        <f t="shared" si="1"/>
        <v>0.73441108545034639</v>
      </c>
      <c r="Q4" s="13">
        <f t="shared" si="1"/>
        <v>0.28350515463917542</v>
      </c>
      <c r="R4" s="13">
        <f t="shared" si="1"/>
        <v>-0.11250630994447243</v>
      </c>
      <c r="S4" s="13">
        <f t="shared" si="2"/>
        <v>-0.11250630994447243</v>
      </c>
    </row>
    <row r="5" spans="1:19">
      <c r="A5" s="9">
        <v>43214</v>
      </c>
      <c r="B5" s="10">
        <v>0.6875</v>
      </c>
      <c r="C5" t="s">
        <v>154</v>
      </c>
      <c r="D5" t="s">
        <v>155</v>
      </c>
      <c r="E5" t="s">
        <v>137</v>
      </c>
      <c r="F5" s="11">
        <v>6.84</v>
      </c>
      <c r="G5" s="11">
        <v>3.63</v>
      </c>
      <c r="H5" s="11">
        <v>1.431</v>
      </c>
      <c r="I5" s="11">
        <v>8.32</v>
      </c>
      <c r="J5" s="11">
        <v>4.17</v>
      </c>
      <c r="K5" s="11">
        <v>1.3154999999999999</v>
      </c>
      <c r="L5" s="12">
        <v>25.34</v>
      </c>
      <c r="M5" s="12">
        <v>20.53</v>
      </c>
      <c r="N5" s="12">
        <v>-26.8</v>
      </c>
      <c r="O5" s="12">
        <f t="shared" si="0"/>
        <v>-26.8</v>
      </c>
      <c r="P5" s="13">
        <f t="shared" si="1"/>
        <v>0.21637426900584802</v>
      </c>
      <c r="Q5" s="13">
        <f t="shared" si="1"/>
        <v>0.1487603305785124</v>
      </c>
      <c r="R5" s="13">
        <f t="shared" si="1"/>
        <v>-8.0712788259958174E-2</v>
      </c>
      <c r="S5" s="13">
        <f t="shared" si="2"/>
        <v>-8.0712788259958174E-2</v>
      </c>
    </row>
    <row r="6" spans="1:19">
      <c r="A6" s="9">
        <v>43214</v>
      </c>
      <c r="B6" s="10">
        <v>0.78125</v>
      </c>
      <c r="C6" t="s">
        <v>14</v>
      </c>
      <c r="D6" t="s">
        <v>15</v>
      </c>
      <c r="E6" t="s">
        <v>16</v>
      </c>
      <c r="F6" s="11">
        <v>1.2468999999999999</v>
      </c>
      <c r="G6" s="11">
        <v>4.7300000000000004</v>
      </c>
      <c r="H6" s="11">
        <v>9.4</v>
      </c>
      <c r="I6" s="11">
        <v>1.4975000000000001</v>
      </c>
      <c r="J6" s="11">
        <v>4.3499999999999996</v>
      </c>
      <c r="K6" s="11">
        <v>7.31</v>
      </c>
      <c r="L6" s="12">
        <v>101.5</v>
      </c>
      <c r="M6" s="12">
        <v>-10.19</v>
      </c>
      <c r="N6" s="12">
        <v>-24.88</v>
      </c>
      <c r="O6" s="12">
        <f t="shared" si="0"/>
        <v>-24.88</v>
      </c>
      <c r="P6" s="13">
        <f t="shared" si="1"/>
        <v>0.20097842649771447</v>
      </c>
      <c r="Q6" s="13">
        <f t="shared" si="1"/>
        <v>-8.0338266384778173E-2</v>
      </c>
      <c r="R6" s="13">
        <f t="shared" si="1"/>
        <v>-0.22234042553191496</v>
      </c>
      <c r="S6" s="13">
        <f t="shared" si="2"/>
        <v>-0.22234042553191496</v>
      </c>
    </row>
    <row r="7" spans="1:19">
      <c r="A7" s="9">
        <v>43214</v>
      </c>
      <c r="B7" s="10">
        <v>0.6875</v>
      </c>
      <c r="C7" t="s">
        <v>158</v>
      </c>
      <c r="D7" t="s">
        <v>159</v>
      </c>
      <c r="E7" t="s">
        <v>137</v>
      </c>
      <c r="F7" s="11">
        <v>3.14</v>
      </c>
      <c r="G7" s="11">
        <v>2.84</v>
      </c>
      <c r="H7" s="11">
        <v>2.2200000000000002</v>
      </c>
      <c r="I7" s="11">
        <v>2.72</v>
      </c>
      <c r="J7" s="11">
        <v>2.77</v>
      </c>
      <c r="K7" s="11">
        <v>2.63</v>
      </c>
      <c r="L7" s="12">
        <v>-19.63</v>
      </c>
      <c r="M7" s="12">
        <v>-3.8</v>
      </c>
      <c r="N7" s="12">
        <v>33.61</v>
      </c>
      <c r="O7" s="12">
        <f t="shared" si="0"/>
        <v>-19.63</v>
      </c>
      <c r="P7" s="13">
        <f t="shared" si="1"/>
        <v>-0.13375796178343946</v>
      </c>
      <c r="Q7" s="13">
        <f t="shared" si="1"/>
        <v>-2.4647887323943608E-2</v>
      </c>
      <c r="R7" s="13">
        <f t="shared" si="1"/>
        <v>0.18468468468468452</v>
      </c>
      <c r="S7" s="13">
        <f t="shared" si="2"/>
        <v>-0.13375796178343946</v>
      </c>
    </row>
    <row r="8" spans="1:19">
      <c r="A8" s="9">
        <v>43214</v>
      </c>
      <c r="B8" s="10">
        <v>0.78125</v>
      </c>
      <c r="C8" t="s">
        <v>148</v>
      </c>
      <c r="D8" t="s">
        <v>149</v>
      </c>
      <c r="E8" t="s">
        <v>36</v>
      </c>
      <c r="F8" s="11">
        <v>1.7194</v>
      </c>
      <c r="G8" s="11">
        <v>3.47</v>
      </c>
      <c r="H8" s="11">
        <v>3.99</v>
      </c>
      <c r="I8" s="11">
        <v>2.1</v>
      </c>
      <c r="J8" s="11">
        <v>3.53</v>
      </c>
      <c r="K8" s="11">
        <v>3.45</v>
      </c>
      <c r="L8" s="12">
        <v>52.91</v>
      </c>
      <c r="M8" s="12">
        <v>2.4300000000000002</v>
      </c>
      <c r="N8" s="12">
        <v>-18.059999999999999</v>
      </c>
      <c r="O8" s="12">
        <f t="shared" si="0"/>
        <v>-18.059999999999999</v>
      </c>
      <c r="P8" s="13">
        <f t="shared" si="1"/>
        <v>0.22135628707688731</v>
      </c>
      <c r="Q8" s="13">
        <f t="shared" si="1"/>
        <v>1.7291066282420636E-2</v>
      </c>
      <c r="R8" s="13">
        <f t="shared" si="1"/>
        <v>-0.13533834586466165</v>
      </c>
      <c r="S8" s="13">
        <f t="shared" si="2"/>
        <v>-0.13533834586466165</v>
      </c>
    </row>
    <row r="9" spans="1:19">
      <c r="A9" s="9">
        <v>43214</v>
      </c>
      <c r="B9" s="10">
        <v>0.5625</v>
      </c>
      <c r="C9" t="s">
        <v>131</v>
      </c>
      <c r="D9" t="s">
        <v>132</v>
      </c>
      <c r="F9" s="11">
        <v>1.2358</v>
      </c>
      <c r="G9" s="11">
        <v>4.71</v>
      </c>
      <c r="H9" s="11">
        <v>10.18</v>
      </c>
      <c r="I9" s="11">
        <v>1.3816999999999999</v>
      </c>
      <c r="J9" s="11">
        <v>4.9000000000000004</v>
      </c>
      <c r="K9" s="11">
        <v>8.5399999999999991</v>
      </c>
      <c r="L9" s="12">
        <v>61.87</v>
      </c>
      <c r="M9" s="12">
        <v>5.12</v>
      </c>
      <c r="N9" s="12">
        <v>-17.86</v>
      </c>
      <c r="O9" s="12">
        <f t="shared" si="0"/>
        <v>-17.86</v>
      </c>
      <c r="P9" s="13">
        <f t="shared" si="1"/>
        <v>0.11806117494740243</v>
      </c>
      <c r="Q9" s="13">
        <f t="shared" si="1"/>
        <v>4.0339702760085007E-2</v>
      </c>
      <c r="R9" s="13">
        <f t="shared" si="1"/>
        <v>-0.16110019646365428</v>
      </c>
      <c r="S9" s="13">
        <f t="shared" si="2"/>
        <v>-0.16110019646365428</v>
      </c>
    </row>
    <row r="10" spans="1:19">
      <c r="A10" s="9">
        <v>43214</v>
      </c>
      <c r="B10" s="10">
        <v>0.625</v>
      </c>
      <c r="C10" t="s">
        <v>20</v>
      </c>
      <c r="D10" t="s">
        <v>21</v>
      </c>
      <c r="F10" s="11">
        <v>1.2169000000000001</v>
      </c>
      <c r="G10" s="11">
        <v>5.2</v>
      </c>
      <c r="H10" s="11">
        <v>9.42</v>
      </c>
      <c r="I10" s="11">
        <v>1.1786000000000001</v>
      </c>
      <c r="J10" s="11">
        <v>7.19</v>
      </c>
      <c r="K10" s="11">
        <v>17.440000000000001</v>
      </c>
      <c r="L10" s="12">
        <v>-17.66</v>
      </c>
      <c r="M10" s="12">
        <v>47.38</v>
      </c>
      <c r="N10" s="12">
        <v>95.25</v>
      </c>
      <c r="O10" s="12">
        <f t="shared" si="0"/>
        <v>-17.66</v>
      </c>
      <c r="P10" s="13">
        <f t="shared" si="1"/>
        <v>-3.147341605719451E-2</v>
      </c>
      <c r="Q10" s="13">
        <f t="shared" si="1"/>
        <v>0.38269230769230772</v>
      </c>
      <c r="R10" s="13">
        <f t="shared" si="1"/>
        <v>0.85138004246284515</v>
      </c>
      <c r="S10" s="13">
        <f t="shared" si="2"/>
        <v>-3.147341605719451E-2</v>
      </c>
    </row>
    <row r="11" spans="1:19">
      <c r="A11" s="9">
        <v>43214</v>
      </c>
      <c r="B11" s="10">
        <v>0.70833333333333337</v>
      </c>
      <c r="C11" t="s">
        <v>25</v>
      </c>
      <c r="D11" t="s">
        <v>26</v>
      </c>
      <c r="E11" t="s">
        <v>19</v>
      </c>
      <c r="F11" s="11">
        <v>2.65</v>
      </c>
      <c r="G11" s="11">
        <v>2.97</v>
      </c>
      <c r="H11" s="11">
        <v>2.46</v>
      </c>
      <c r="I11" s="11">
        <v>2.36</v>
      </c>
      <c r="J11" s="11">
        <v>3.63</v>
      </c>
      <c r="K11" s="11">
        <v>2.91</v>
      </c>
      <c r="L11" s="12">
        <v>-17.579999999999998</v>
      </c>
      <c r="M11" s="12">
        <v>33.5</v>
      </c>
      <c r="N11" s="12">
        <v>30.82</v>
      </c>
      <c r="O11" s="12">
        <f t="shared" si="0"/>
        <v>-17.579999999999998</v>
      </c>
      <c r="P11" s="13">
        <f t="shared" si="1"/>
        <v>-0.10943396226415096</v>
      </c>
      <c r="Q11" s="13">
        <f t="shared" si="1"/>
        <v>0.2222222222222221</v>
      </c>
      <c r="R11" s="13">
        <f t="shared" si="1"/>
        <v>0.18292682926829276</v>
      </c>
      <c r="S11" s="13">
        <f t="shared" si="2"/>
        <v>-0.10943396226415096</v>
      </c>
    </row>
    <row r="12" spans="1:19">
      <c r="A12" s="9">
        <v>43214</v>
      </c>
      <c r="B12" s="10">
        <v>0.72916666666666663</v>
      </c>
      <c r="C12" t="s">
        <v>53</v>
      </c>
      <c r="D12" t="s">
        <v>54</v>
      </c>
      <c r="E12" t="s">
        <v>55</v>
      </c>
      <c r="F12" s="11">
        <v>2.11</v>
      </c>
      <c r="G12" s="11">
        <v>3.01</v>
      </c>
      <c r="H12" s="11">
        <v>3.2</v>
      </c>
      <c r="I12" s="11">
        <v>2.37</v>
      </c>
      <c r="J12" s="11">
        <v>2.66</v>
      </c>
      <c r="K12" s="11">
        <v>3.37</v>
      </c>
      <c r="L12" s="12">
        <v>23.42</v>
      </c>
      <c r="M12" s="12">
        <v>-17.41</v>
      </c>
      <c r="N12" s="12">
        <v>7.73</v>
      </c>
      <c r="O12" s="12">
        <f t="shared" si="0"/>
        <v>-17.41</v>
      </c>
      <c r="P12" s="13">
        <f t="shared" si="1"/>
        <v>0.123222748815166</v>
      </c>
      <c r="Q12" s="13">
        <f t="shared" si="1"/>
        <v>-0.11627906976744175</v>
      </c>
      <c r="R12" s="13">
        <f t="shared" si="1"/>
        <v>5.3124999999999978E-2</v>
      </c>
      <c r="S12" s="13">
        <f t="shared" si="2"/>
        <v>-0.11627906976744175</v>
      </c>
    </row>
    <row r="13" spans="1:19">
      <c r="A13" s="9">
        <v>43214</v>
      </c>
      <c r="B13" s="10">
        <v>0.6875</v>
      </c>
      <c r="C13" t="s">
        <v>135</v>
      </c>
      <c r="D13" t="s">
        <v>136</v>
      </c>
      <c r="E13" t="s">
        <v>137</v>
      </c>
      <c r="F13" s="11">
        <v>1.9258999999999999</v>
      </c>
      <c r="G13" s="11">
        <v>3.14</v>
      </c>
      <c r="H13" s="11">
        <v>3.55</v>
      </c>
      <c r="I13" s="11">
        <v>2.23</v>
      </c>
      <c r="J13" s="11">
        <v>2.99</v>
      </c>
      <c r="K13" s="11">
        <v>3.16</v>
      </c>
      <c r="L13" s="12">
        <v>32.840000000000003</v>
      </c>
      <c r="M13" s="12">
        <v>-7.01</v>
      </c>
      <c r="N13" s="12">
        <v>-15.29</v>
      </c>
      <c r="O13" s="12">
        <f t="shared" si="0"/>
        <v>-15.29</v>
      </c>
      <c r="P13" s="13">
        <f t="shared" si="1"/>
        <v>0.15790020250272602</v>
      </c>
      <c r="Q13" s="13">
        <f t="shared" si="1"/>
        <v>-4.7770700636942644E-2</v>
      </c>
      <c r="R13" s="13">
        <f t="shared" si="1"/>
        <v>-0.10985915492957737</v>
      </c>
      <c r="S13" s="13">
        <f t="shared" si="2"/>
        <v>-0.10985915492957737</v>
      </c>
    </row>
    <row r="14" spans="1:19">
      <c r="A14" s="9">
        <v>43214</v>
      </c>
      <c r="B14" s="10">
        <v>0.625</v>
      </c>
      <c r="C14" t="s">
        <v>89</v>
      </c>
      <c r="D14" t="s">
        <v>90</v>
      </c>
      <c r="E14" t="s">
        <v>31</v>
      </c>
      <c r="F14" s="11">
        <v>2.1</v>
      </c>
      <c r="G14" s="11">
        <v>2.91</v>
      </c>
      <c r="H14" s="11">
        <v>3.32</v>
      </c>
      <c r="I14" s="11">
        <v>2.4900000000000002</v>
      </c>
      <c r="J14" s="11">
        <v>3.06</v>
      </c>
      <c r="K14" s="11">
        <v>2.97</v>
      </c>
      <c r="L14" s="12">
        <v>35.450000000000003</v>
      </c>
      <c r="M14" s="12">
        <v>7.85</v>
      </c>
      <c r="N14" s="12">
        <v>-15.09</v>
      </c>
      <c r="O14" s="12">
        <f t="shared" si="0"/>
        <v>-15.09</v>
      </c>
      <c r="P14" s="13">
        <f t="shared" si="1"/>
        <v>0.18571428571428578</v>
      </c>
      <c r="Q14" s="13">
        <f t="shared" si="1"/>
        <v>5.1546391752577289E-2</v>
      </c>
      <c r="R14" s="13">
        <f t="shared" si="1"/>
        <v>-0.10542168674698785</v>
      </c>
      <c r="S14" s="13">
        <f t="shared" si="2"/>
        <v>-0.10542168674698785</v>
      </c>
    </row>
    <row r="15" spans="1:19">
      <c r="A15" s="9">
        <v>43214</v>
      </c>
      <c r="B15" s="10">
        <v>0.65625</v>
      </c>
      <c r="C15" t="s">
        <v>62</v>
      </c>
      <c r="D15" t="s">
        <v>63</v>
      </c>
      <c r="F15" s="11">
        <v>2.75</v>
      </c>
      <c r="G15" s="11">
        <v>3.16</v>
      </c>
      <c r="H15" s="11">
        <v>2.2799999999999998</v>
      </c>
      <c r="I15" s="11">
        <v>3.64</v>
      </c>
      <c r="J15" s="11">
        <v>3.42</v>
      </c>
      <c r="K15" s="11">
        <v>2.09</v>
      </c>
      <c r="L15" s="12">
        <v>50.86</v>
      </c>
      <c r="M15" s="12">
        <v>12.04</v>
      </c>
      <c r="N15" s="12">
        <v>-14.84</v>
      </c>
      <c r="O15" s="12">
        <f t="shared" si="0"/>
        <v>-14.84</v>
      </c>
      <c r="P15" s="13">
        <f t="shared" si="1"/>
        <v>0.32363636363636367</v>
      </c>
      <c r="Q15" s="13">
        <f t="shared" si="1"/>
        <v>8.2278481012658153E-2</v>
      </c>
      <c r="R15" s="13">
        <f t="shared" si="1"/>
        <v>-8.3333333333333315E-2</v>
      </c>
      <c r="S15" s="13">
        <f t="shared" si="2"/>
        <v>-8.3333333333333315E-2</v>
      </c>
    </row>
    <row r="16" spans="1:19">
      <c r="A16" s="9">
        <v>43214</v>
      </c>
      <c r="B16" s="10">
        <v>0.70833333333333337</v>
      </c>
      <c r="C16" t="s">
        <v>224</v>
      </c>
      <c r="D16" t="s">
        <v>225</v>
      </c>
      <c r="E16" t="s">
        <v>181</v>
      </c>
      <c r="F16" s="11">
        <v>1.2451000000000001</v>
      </c>
      <c r="G16" s="11">
        <v>4.9000000000000004</v>
      </c>
      <c r="H16" s="11">
        <v>8.8800000000000008</v>
      </c>
      <c r="I16" s="11">
        <v>1.3125</v>
      </c>
      <c r="J16" s="11">
        <v>4.47</v>
      </c>
      <c r="K16" s="11">
        <v>8.73</v>
      </c>
      <c r="L16" s="12">
        <v>27.5</v>
      </c>
      <c r="M16" s="12">
        <v>-11.03</v>
      </c>
      <c r="N16" s="12">
        <v>-1.9</v>
      </c>
      <c r="O16" s="12">
        <f t="shared" si="0"/>
        <v>-11.03</v>
      </c>
      <c r="P16" s="13">
        <f t="shared" si="1"/>
        <v>5.4132198217010603E-2</v>
      </c>
      <c r="Q16" s="13">
        <f t="shared" si="1"/>
        <v>-8.7755102040816449E-2</v>
      </c>
      <c r="R16" s="13">
        <f t="shared" si="1"/>
        <v>-1.6891891891891931E-2</v>
      </c>
      <c r="S16" s="13">
        <f t="shared" si="2"/>
        <v>-8.7755102040816449E-2</v>
      </c>
    </row>
    <row r="17" spans="1:19">
      <c r="A17" s="9">
        <v>43214</v>
      </c>
      <c r="B17" s="10">
        <v>0.78125</v>
      </c>
      <c r="C17" t="s">
        <v>251</v>
      </c>
      <c r="D17" t="s">
        <v>252</v>
      </c>
      <c r="E17" t="s">
        <v>36</v>
      </c>
      <c r="F17" s="11">
        <v>6.7</v>
      </c>
      <c r="G17" s="11">
        <v>5.36</v>
      </c>
      <c r="H17" s="11">
        <v>1.361</v>
      </c>
      <c r="I17" s="11">
        <v>6.64</v>
      </c>
      <c r="J17" s="11">
        <v>4.96</v>
      </c>
      <c r="K17" s="11">
        <v>1.3936999999999999</v>
      </c>
      <c r="L17" s="12">
        <v>-1.05</v>
      </c>
      <c r="M17" s="12">
        <v>-9.17</v>
      </c>
      <c r="N17" s="12">
        <v>9.06</v>
      </c>
      <c r="O17" s="12">
        <f t="shared" si="0"/>
        <v>-9.17</v>
      </c>
      <c r="P17" s="13">
        <f t="shared" si="1"/>
        <v>-8.9552238805970883E-3</v>
      </c>
      <c r="Q17" s="13">
        <f t="shared" si="1"/>
        <v>-7.4626865671641854E-2</v>
      </c>
      <c r="R17" s="13">
        <f t="shared" si="1"/>
        <v>2.4026451138868442E-2</v>
      </c>
      <c r="S17" s="13">
        <f t="shared" si="2"/>
        <v>-7.4626865671641854E-2</v>
      </c>
    </row>
    <row r="18" spans="1:19">
      <c r="A18" s="9">
        <v>43214</v>
      </c>
      <c r="B18" s="10">
        <v>0.625</v>
      </c>
      <c r="C18" t="s">
        <v>129</v>
      </c>
      <c r="D18" t="s">
        <v>130</v>
      </c>
      <c r="E18" t="s">
        <v>31</v>
      </c>
      <c r="F18" s="11">
        <v>2.76</v>
      </c>
      <c r="G18" s="11">
        <v>2.69</v>
      </c>
      <c r="H18" s="11">
        <v>2.6</v>
      </c>
      <c r="I18" s="11">
        <v>2.61</v>
      </c>
      <c r="J18" s="11">
        <v>2.93</v>
      </c>
      <c r="K18" s="11">
        <v>2.9</v>
      </c>
      <c r="L18" s="12">
        <v>-8.52</v>
      </c>
      <c r="M18" s="12">
        <v>14.2</v>
      </c>
      <c r="N18" s="12">
        <v>18.75</v>
      </c>
      <c r="O18" s="12">
        <f t="shared" si="0"/>
        <v>-8.52</v>
      </c>
      <c r="P18" s="13">
        <f t="shared" si="1"/>
        <v>-5.4347826086956492E-2</v>
      </c>
      <c r="Q18" s="13">
        <f t="shared" si="1"/>
        <v>8.9219330855018666E-2</v>
      </c>
      <c r="R18" s="13">
        <f t="shared" si="1"/>
        <v>0.11538461538461531</v>
      </c>
      <c r="S18" s="13">
        <f t="shared" si="2"/>
        <v>-5.4347826086956492E-2</v>
      </c>
    </row>
    <row r="19" spans="1:19">
      <c r="A19" s="9">
        <v>43214</v>
      </c>
      <c r="B19" s="10">
        <v>0.78125</v>
      </c>
      <c r="C19" t="s">
        <v>34</v>
      </c>
      <c r="D19" t="s">
        <v>35</v>
      </c>
      <c r="E19" t="s">
        <v>36</v>
      </c>
      <c r="F19" s="11">
        <v>2.1</v>
      </c>
      <c r="G19" s="11">
        <v>3.09</v>
      </c>
      <c r="H19" s="11">
        <v>3.12</v>
      </c>
      <c r="I19" s="11">
        <v>2.58</v>
      </c>
      <c r="J19" s="11">
        <v>3.33</v>
      </c>
      <c r="K19" s="11">
        <v>2.94</v>
      </c>
      <c r="L19" s="12">
        <v>43.64</v>
      </c>
      <c r="M19" s="12">
        <v>11.48</v>
      </c>
      <c r="N19" s="12">
        <v>-8.49</v>
      </c>
      <c r="O19" s="12">
        <f t="shared" si="0"/>
        <v>-8.49</v>
      </c>
      <c r="P19" s="13">
        <f t="shared" si="1"/>
        <v>0.22857142857142856</v>
      </c>
      <c r="Q19" s="13">
        <f t="shared" si="1"/>
        <v>7.7669902912621436E-2</v>
      </c>
      <c r="R19" s="13">
        <f t="shared" si="1"/>
        <v>-5.7692307692307744E-2</v>
      </c>
      <c r="S19" s="13">
        <f t="shared" si="2"/>
        <v>-5.7692307692307744E-2</v>
      </c>
    </row>
    <row r="20" spans="1:19">
      <c r="A20" s="9">
        <v>43214</v>
      </c>
      <c r="B20" s="10">
        <v>0.78125</v>
      </c>
      <c r="C20" t="s">
        <v>247</v>
      </c>
      <c r="D20" t="s">
        <v>248</v>
      </c>
      <c r="E20" t="s">
        <v>36</v>
      </c>
      <c r="F20" s="11">
        <v>2.09</v>
      </c>
      <c r="G20" s="11">
        <v>3.59</v>
      </c>
      <c r="H20" s="11">
        <v>3.19</v>
      </c>
      <c r="I20" s="11">
        <v>2</v>
      </c>
      <c r="J20" s="11">
        <v>3.62</v>
      </c>
      <c r="K20" s="11">
        <v>3.42</v>
      </c>
      <c r="L20" s="12">
        <v>-8.26</v>
      </c>
      <c r="M20" s="12">
        <v>1.1599999999999999</v>
      </c>
      <c r="N20" s="12">
        <v>10.5</v>
      </c>
      <c r="O20" s="12">
        <f t="shared" si="0"/>
        <v>-8.26</v>
      </c>
      <c r="P20" s="13">
        <f t="shared" si="1"/>
        <v>-4.3062200956937732E-2</v>
      </c>
      <c r="Q20" s="13">
        <f t="shared" si="1"/>
        <v>8.3565459610028554E-3</v>
      </c>
      <c r="R20" s="13">
        <f t="shared" si="1"/>
        <v>7.2100313479623826E-2</v>
      </c>
      <c r="S20" s="13">
        <f t="shared" si="2"/>
        <v>-4.3062200956937732E-2</v>
      </c>
    </row>
    <row r="21" spans="1:19">
      <c r="A21" s="9">
        <v>43214</v>
      </c>
      <c r="B21" s="10">
        <v>0.78125</v>
      </c>
      <c r="C21" t="s">
        <v>50</v>
      </c>
      <c r="D21" t="s">
        <v>51</v>
      </c>
      <c r="E21" t="s">
        <v>52</v>
      </c>
      <c r="F21" s="11">
        <v>5.49</v>
      </c>
      <c r="G21" s="11">
        <v>3.99</v>
      </c>
      <c r="H21" s="11">
        <v>1.6667000000000001</v>
      </c>
      <c r="I21" s="11">
        <v>5.7</v>
      </c>
      <c r="J21" s="11">
        <v>4.1900000000000004</v>
      </c>
      <c r="K21" s="11">
        <v>1.6134999999999999</v>
      </c>
      <c r="L21" s="12">
        <v>4.68</v>
      </c>
      <c r="M21" s="12">
        <v>6.69</v>
      </c>
      <c r="N21" s="12">
        <v>-7.98</v>
      </c>
      <c r="O21" s="12">
        <f t="shared" si="0"/>
        <v>-7.98</v>
      </c>
      <c r="P21" s="13">
        <f t="shared" si="1"/>
        <v>3.8251366120218573E-2</v>
      </c>
      <c r="Q21" s="13">
        <f t="shared" si="1"/>
        <v>5.0125313283208059E-2</v>
      </c>
      <c r="R21" s="13">
        <f t="shared" si="1"/>
        <v>-3.1919361612767823E-2</v>
      </c>
      <c r="S21" s="13">
        <f t="shared" si="2"/>
        <v>-3.1919361612767823E-2</v>
      </c>
    </row>
    <row r="22" spans="1:19">
      <c r="A22" s="9">
        <v>43214</v>
      </c>
      <c r="B22" s="10">
        <v>0.70833333333333337</v>
      </c>
      <c r="C22" t="s">
        <v>37</v>
      </c>
      <c r="D22" t="s">
        <v>38</v>
      </c>
      <c r="E22" t="s">
        <v>39</v>
      </c>
      <c r="F22" s="11">
        <v>1.4630000000000001</v>
      </c>
      <c r="G22" s="11">
        <v>3.82</v>
      </c>
      <c r="H22" s="11">
        <v>5.71</v>
      </c>
      <c r="I22" s="11">
        <v>1.6667000000000001</v>
      </c>
      <c r="J22" s="11">
        <v>4.1500000000000004</v>
      </c>
      <c r="K22" s="11">
        <v>5.35</v>
      </c>
      <c r="L22" s="12">
        <v>44</v>
      </c>
      <c r="M22" s="12">
        <v>11.7</v>
      </c>
      <c r="N22" s="12">
        <v>-7.64</v>
      </c>
      <c r="O22" s="12">
        <f t="shared" si="0"/>
        <v>-7.64</v>
      </c>
      <c r="P22" s="13">
        <f t="shared" si="1"/>
        <v>0.13923444976076554</v>
      </c>
      <c r="Q22" s="13">
        <f t="shared" si="1"/>
        <v>8.6387434554973955E-2</v>
      </c>
      <c r="R22" s="13">
        <f t="shared" si="1"/>
        <v>-6.304728546409813E-2</v>
      </c>
      <c r="S22" s="13">
        <f t="shared" si="2"/>
        <v>-6.304728546409813E-2</v>
      </c>
    </row>
    <row r="23" spans="1:19">
      <c r="A23" s="9">
        <v>43214</v>
      </c>
      <c r="B23" s="10">
        <v>0.72916666666666663</v>
      </c>
      <c r="C23" t="s">
        <v>198</v>
      </c>
      <c r="D23" t="s">
        <v>199</v>
      </c>
      <c r="E23" t="s">
        <v>55</v>
      </c>
      <c r="F23" s="11">
        <v>3.02</v>
      </c>
      <c r="G23" s="11">
        <v>2.97</v>
      </c>
      <c r="H23" s="11">
        <v>2.21</v>
      </c>
      <c r="I23" s="11">
        <v>3.12</v>
      </c>
      <c r="J23" s="11">
        <v>2.82</v>
      </c>
      <c r="K23" s="11">
        <v>2.36</v>
      </c>
      <c r="L23" s="12">
        <v>4.95</v>
      </c>
      <c r="M23" s="12">
        <v>-7.61</v>
      </c>
      <c r="N23" s="12">
        <v>12.4</v>
      </c>
      <c r="O23" s="12">
        <f t="shared" si="0"/>
        <v>-7.61</v>
      </c>
      <c r="P23" s="13">
        <f t="shared" si="1"/>
        <v>3.3112582781456984E-2</v>
      </c>
      <c r="Q23" s="13">
        <f t="shared" si="1"/>
        <v>-5.0505050505050622E-2</v>
      </c>
      <c r="R23" s="13">
        <f t="shared" si="1"/>
        <v>6.7873303167420782E-2</v>
      </c>
      <c r="S23" s="13">
        <f t="shared" si="2"/>
        <v>-5.0505050505050622E-2</v>
      </c>
    </row>
    <row r="24" spans="1:19">
      <c r="A24" s="9">
        <v>43214</v>
      </c>
      <c r="B24" s="10">
        <v>0.625</v>
      </c>
      <c r="C24" t="s">
        <v>48</v>
      </c>
      <c r="D24" t="s">
        <v>49</v>
      </c>
      <c r="E24" t="s">
        <v>31</v>
      </c>
      <c r="F24" s="11">
        <v>2.67</v>
      </c>
      <c r="G24" s="11">
        <v>3.02</v>
      </c>
      <c r="H24" s="11">
        <v>2.41</v>
      </c>
      <c r="I24" s="11">
        <v>3.04</v>
      </c>
      <c r="J24" s="11">
        <v>2.87</v>
      </c>
      <c r="K24" s="11">
        <v>2.54</v>
      </c>
      <c r="L24" s="12">
        <v>22.16</v>
      </c>
      <c r="M24" s="12">
        <v>-7.43</v>
      </c>
      <c r="N24" s="12">
        <v>9.2200000000000006</v>
      </c>
      <c r="O24" s="12">
        <f t="shared" si="0"/>
        <v>-7.43</v>
      </c>
      <c r="P24" s="13">
        <f t="shared" si="1"/>
        <v>0.13857677902621726</v>
      </c>
      <c r="Q24" s="13">
        <f t="shared" si="1"/>
        <v>-4.96688741721854E-2</v>
      </c>
      <c r="R24" s="13">
        <f t="shared" si="1"/>
        <v>5.39419087136929E-2</v>
      </c>
      <c r="S24" s="13">
        <f t="shared" si="2"/>
        <v>-4.96688741721854E-2</v>
      </c>
    </row>
    <row r="25" spans="1:19">
      <c r="A25" s="9">
        <v>43214</v>
      </c>
      <c r="B25" s="10">
        <v>0.75</v>
      </c>
      <c r="C25" t="s">
        <v>68</v>
      </c>
      <c r="D25" t="s">
        <v>69</v>
      </c>
      <c r="E25" t="s">
        <v>24</v>
      </c>
      <c r="F25" s="11">
        <v>2.39</v>
      </c>
      <c r="G25" s="11">
        <v>3.16</v>
      </c>
      <c r="H25" s="11">
        <v>2.6</v>
      </c>
      <c r="I25" s="11">
        <v>2.29</v>
      </c>
      <c r="J25" s="11">
        <v>3.66</v>
      </c>
      <c r="K25" s="11">
        <v>3.14</v>
      </c>
      <c r="L25" s="12">
        <v>-7.19</v>
      </c>
      <c r="M25" s="12">
        <v>23.15</v>
      </c>
      <c r="N25" s="12">
        <v>33.75</v>
      </c>
      <c r="O25" s="12">
        <f t="shared" si="0"/>
        <v>-7.19</v>
      </c>
      <c r="P25" s="13">
        <f t="shared" si="1"/>
        <v>-4.1841004184100451E-2</v>
      </c>
      <c r="Q25" s="13">
        <f t="shared" si="1"/>
        <v>0.15822784810126581</v>
      </c>
      <c r="R25" s="13">
        <f t="shared" si="1"/>
        <v>0.2076923076923077</v>
      </c>
      <c r="S25" s="13">
        <f t="shared" si="2"/>
        <v>-4.1841004184100451E-2</v>
      </c>
    </row>
    <row r="26" spans="1:19">
      <c r="A26" s="9">
        <v>43214</v>
      </c>
      <c r="B26" s="10">
        <v>0.72916666666666663</v>
      </c>
      <c r="C26" t="s">
        <v>81</v>
      </c>
      <c r="D26" t="s">
        <v>82</v>
      </c>
      <c r="E26" t="s">
        <v>55</v>
      </c>
      <c r="F26" s="11">
        <v>2.11</v>
      </c>
      <c r="G26" s="11">
        <v>3.02</v>
      </c>
      <c r="H26" s="11">
        <v>3.16</v>
      </c>
      <c r="I26" s="11">
        <v>2.31</v>
      </c>
      <c r="J26" s="11">
        <v>2.88</v>
      </c>
      <c r="K26" s="11">
        <v>3.13</v>
      </c>
      <c r="L26" s="12">
        <v>18.02</v>
      </c>
      <c r="M26" s="12">
        <v>-6.93</v>
      </c>
      <c r="N26" s="12">
        <v>-1.39</v>
      </c>
      <c r="O26" s="12">
        <f t="shared" si="0"/>
        <v>-6.93</v>
      </c>
      <c r="P26" s="13">
        <f t="shared" si="1"/>
        <v>9.4786729857819996E-2</v>
      </c>
      <c r="Q26" s="13">
        <f t="shared" si="1"/>
        <v>-4.6357615894039778E-2</v>
      </c>
      <c r="R26" s="13">
        <f t="shared" si="1"/>
        <v>-9.4936708860760277E-3</v>
      </c>
      <c r="S26" s="13">
        <f t="shared" si="2"/>
        <v>-4.6357615894039778E-2</v>
      </c>
    </row>
    <row r="27" spans="1:19">
      <c r="A27" s="9">
        <v>43214</v>
      </c>
      <c r="B27" s="10">
        <v>0.67361111111111116</v>
      </c>
      <c r="C27" t="s">
        <v>255</v>
      </c>
      <c r="D27" t="s">
        <v>256</v>
      </c>
      <c r="E27" t="s">
        <v>257</v>
      </c>
      <c r="F27" s="11">
        <v>1.5952</v>
      </c>
      <c r="G27" s="11">
        <v>3.65</v>
      </c>
      <c r="H27" s="11">
        <v>4.57</v>
      </c>
      <c r="I27" s="11">
        <v>1.5556000000000001</v>
      </c>
      <c r="J27" s="11">
        <v>3.82</v>
      </c>
      <c r="K27" s="11">
        <v>5.41</v>
      </c>
      <c r="L27" s="12">
        <v>-6.65</v>
      </c>
      <c r="M27" s="12">
        <v>6.42</v>
      </c>
      <c r="N27" s="12">
        <v>23.53</v>
      </c>
      <c r="O27" s="12">
        <f t="shared" si="0"/>
        <v>-6.65</v>
      </c>
      <c r="P27" s="13">
        <f t="shared" si="1"/>
        <v>-2.4824473420260694E-2</v>
      </c>
      <c r="Q27" s="13">
        <f t="shared" si="1"/>
        <v>4.6575342465753407E-2</v>
      </c>
      <c r="R27" s="13">
        <f t="shared" si="1"/>
        <v>0.18380743982494524</v>
      </c>
      <c r="S27" s="13">
        <f t="shared" si="2"/>
        <v>-2.4824473420260694E-2</v>
      </c>
    </row>
    <row r="28" spans="1:19">
      <c r="A28" s="9">
        <v>43214</v>
      </c>
      <c r="B28" s="10">
        <v>0.92708333333333337</v>
      </c>
      <c r="C28" t="s">
        <v>60</v>
      </c>
      <c r="D28" t="s">
        <v>61</v>
      </c>
      <c r="F28" s="11">
        <v>3.23</v>
      </c>
      <c r="G28" s="11">
        <v>3.04</v>
      </c>
      <c r="H28" s="11">
        <v>2.0699999999999998</v>
      </c>
      <c r="I28" s="11">
        <v>4.5199999999999996</v>
      </c>
      <c r="J28" s="11">
        <v>3.24</v>
      </c>
      <c r="K28" s="11">
        <v>2</v>
      </c>
      <c r="L28" s="12">
        <v>57.85</v>
      </c>
      <c r="M28" s="12">
        <v>9.8000000000000007</v>
      </c>
      <c r="N28" s="12">
        <v>-6.54</v>
      </c>
      <c r="O28" s="12">
        <f t="shared" si="0"/>
        <v>-6.54</v>
      </c>
      <c r="P28" s="13">
        <f t="shared" si="1"/>
        <v>0.39938080495356026</v>
      </c>
      <c r="Q28" s="13">
        <f t="shared" si="1"/>
        <v>6.5789473684210578E-2</v>
      </c>
      <c r="R28" s="13">
        <f t="shared" si="1"/>
        <v>-3.3816425120772875E-2</v>
      </c>
      <c r="S28" s="13">
        <f t="shared" si="2"/>
        <v>-3.3816425120772875E-2</v>
      </c>
    </row>
    <row r="29" spans="1:19">
      <c r="A29" s="9">
        <v>43214</v>
      </c>
      <c r="B29" s="10">
        <v>0.78125</v>
      </c>
      <c r="C29" t="s">
        <v>258</v>
      </c>
      <c r="D29" t="s">
        <v>259</v>
      </c>
      <c r="E29" t="s">
        <v>36</v>
      </c>
      <c r="F29" s="11">
        <v>1.7813000000000001</v>
      </c>
      <c r="G29" s="11">
        <v>3.76</v>
      </c>
      <c r="H29" s="11">
        <v>4.13</v>
      </c>
      <c r="I29" s="11">
        <v>1.7937000000000001</v>
      </c>
      <c r="J29" s="11">
        <v>3.86</v>
      </c>
      <c r="K29" s="11">
        <v>3.95</v>
      </c>
      <c r="L29" s="12">
        <v>1.59</v>
      </c>
      <c r="M29" s="12">
        <v>3.62</v>
      </c>
      <c r="N29" s="12">
        <v>-5.75</v>
      </c>
      <c r="O29" s="12">
        <f t="shared" si="0"/>
        <v>-5.75</v>
      </c>
      <c r="P29" s="13">
        <f t="shared" si="1"/>
        <v>6.961208106439098E-3</v>
      </c>
      <c r="Q29" s="13">
        <f t="shared" si="1"/>
        <v>2.6595744680851088E-2</v>
      </c>
      <c r="R29" s="13">
        <f t="shared" si="1"/>
        <v>-4.3583535108958772E-2</v>
      </c>
      <c r="S29" s="13">
        <f t="shared" si="2"/>
        <v>-4.3583535108958772E-2</v>
      </c>
    </row>
    <row r="30" spans="1:19">
      <c r="A30" s="9">
        <v>43214</v>
      </c>
      <c r="B30" s="10">
        <v>0.78125</v>
      </c>
      <c r="C30" t="s">
        <v>233</v>
      </c>
      <c r="D30" t="s">
        <v>234</v>
      </c>
      <c r="E30" t="s">
        <v>36</v>
      </c>
      <c r="F30" s="11">
        <v>2.2599999999999998</v>
      </c>
      <c r="G30" s="11">
        <v>3.14</v>
      </c>
      <c r="H30" s="11">
        <v>2.78</v>
      </c>
      <c r="I30" s="11">
        <v>2.19</v>
      </c>
      <c r="J30" s="11">
        <v>3.37</v>
      </c>
      <c r="K30" s="11">
        <v>3.16</v>
      </c>
      <c r="L30" s="12">
        <v>-5.56</v>
      </c>
      <c r="M30" s="12">
        <v>10.75</v>
      </c>
      <c r="N30" s="12">
        <v>21.35</v>
      </c>
      <c r="O30" s="12">
        <f t="shared" si="0"/>
        <v>-5.56</v>
      </c>
      <c r="P30" s="13">
        <f t="shared" si="1"/>
        <v>-3.0973451327433562E-2</v>
      </c>
      <c r="Q30" s="13">
        <f t="shared" si="1"/>
        <v>7.32484076433121E-2</v>
      </c>
      <c r="R30" s="13">
        <f t="shared" si="1"/>
        <v>0.13669064748201451</v>
      </c>
      <c r="S30" s="13">
        <f t="shared" si="2"/>
        <v>-3.0973451327433562E-2</v>
      </c>
    </row>
    <row r="31" spans="1:19">
      <c r="A31" s="9">
        <v>43214</v>
      </c>
      <c r="B31" s="10">
        <v>0.72916666666666663</v>
      </c>
      <c r="C31" t="s">
        <v>32</v>
      </c>
      <c r="D31" t="s">
        <v>33</v>
      </c>
      <c r="E31" t="s">
        <v>19</v>
      </c>
      <c r="F31" s="11">
        <v>2.64</v>
      </c>
      <c r="G31" s="11">
        <v>3.31</v>
      </c>
      <c r="H31" s="11">
        <v>2.2799999999999998</v>
      </c>
      <c r="I31" s="11">
        <v>2.5499999999999998</v>
      </c>
      <c r="J31" s="11">
        <v>4.03</v>
      </c>
      <c r="K31" s="11">
        <v>2.5499999999999998</v>
      </c>
      <c r="L31" s="12">
        <v>-5.49</v>
      </c>
      <c r="M31" s="12">
        <v>31.17</v>
      </c>
      <c r="N31" s="12">
        <v>21.09</v>
      </c>
      <c r="O31" s="12">
        <f t="shared" si="0"/>
        <v>-5.49</v>
      </c>
      <c r="P31" s="13">
        <f t="shared" ref="P31:R49" si="3">(I31-F31)/F31</f>
        <v>-3.4090909090909206E-2</v>
      </c>
      <c r="Q31" s="13">
        <f t="shared" si="3"/>
        <v>0.21752265861027195</v>
      </c>
      <c r="R31" s="13">
        <f t="shared" si="3"/>
        <v>0.11842105263157897</v>
      </c>
      <c r="S31" s="13">
        <f t="shared" si="2"/>
        <v>-3.4090909090909206E-2</v>
      </c>
    </row>
    <row r="32" spans="1:19">
      <c r="A32" s="9">
        <v>43214</v>
      </c>
      <c r="B32" s="10">
        <v>0.625</v>
      </c>
      <c r="C32" t="s">
        <v>29</v>
      </c>
      <c r="D32" t="s">
        <v>30</v>
      </c>
      <c r="E32" t="s">
        <v>31</v>
      </c>
      <c r="F32" s="11">
        <v>1.8197000000000001</v>
      </c>
      <c r="G32" s="11">
        <v>2.99</v>
      </c>
      <c r="H32" s="11">
        <v>4.2300000000000004</v>
      </c>
      <c r="I32" s="11">
        <v>1.7751999999999999</v>
      </c>
      <c r="J32" s="11">
        <v>3.21</v>
      </c>
      <c r="K32" s="11">
        <v>5.25</v>
      </c>
      <c r="L32" s="12">
        <v>-5.43</v>
      </c>
      <c r="M32" s="12">
        <v>11.06</v>
      </c>
      <c r="N32" s="12">
        <v>31.58</v>
      </c>
      <c r="O32" s="12">
        <f t="shared" si="0"/>
        <v>-5.43</v>
      </c>
      <c r="P32" s="13">
        <f t="shared" si="3"/>
        <v>-2.445458042534495E-2</v>
      </c>
      <c r="Q32" s="13">
        <f t="shared" si="3"/>
        <v>7.3578595317725662E-2</v>
      </c>
      <c r="R32" s="13">
        <f t="shared" si="3"/>
        <v>0.24113475177304952</v>
      </c>
      <c r="S32" s="13">
        <f t="shared" si="2"/>
        <v>-2.445458042534495E-2</v>
      </c>
    </row>
    <row r="33" spans="1:19">
      <c r="A33" s="9">
        <v>43214</v>
      </c>
      <c r="B33" s="10">
        <v>0.6875</v>
      </c>
      <c r="C33" t="s">
        <v>111</v>
      </c>
      <c r="D33" t="s">
        <v>112</v>
      </c>
      <c r="E33" t="s">
        <v>113</v>
      </c>
      <c r="F33" s="11">
        <v>2.37</v>
      </c>
      <c r="G33" s="11">
        <v>2.86</v>
      </c>
      <c r="H33" s="11">
        <v>2.87</v>
      </c>
      <c r="I33" s="11">
        <v>2.73</v>
      </c>
      <c r="J33" s="11">
        <v>3.33</v>
      </c>
      <c r="K33" s="11">
        <v>2.77</v>
      </c>
      <c r="L33" s="12">
        <v>26.28</v>
      </c>
      <c r="M33" s="12">
        <v>25.27</v>
      </c>
      <c r="N33" s="12">
        <v>-5.35</v>
      </c>
      <c r="O33" s="12">
        <f t="shared" si="0"/>
        <v>-5.35</v>
      </c>
      <c r="P33" s="13">
        <f t="shared" si="3"/>
        <v>0.15189873417721514</v>
      </c>
      <c r="Q33" s="13">
        <f t="shared" si="3"/>
        <v>0.16433566433566441</v>
      </c>
      <c r="R33" s="13">
        <f t="shared" si="3"/>
        <v>-3.4843205574912925E-2</v>
      </c>
      <c r="S33" s="13">
        <f t="shared" si="2"/>
        <v>-3.4843205574912925E-2</v>
      </c>
    </row>
    <row r="34" spans="1:19">
      <c r="A34" s="9">
        <v>43214</v>
      </c>
      <c r="B34" s="10">
        <v>0.78125</v>
      </c>
      <c r="C34" t="s">
        <v>114</v>
      </c>
      <c r="D34" t="s">
        <v>115</v>
      </c>
      <c r="F34" s="11">
        <v>1.5587</v>
      </c>
      <c r="G34" s="11">
        <v>4.51</v>
      </c>
      <c r="H34" s="11">
        <v>6.41</v>
      </c>
      <c r="I34" s="11">
        <v>1.5290999999999999</v>
      </c>
      <c r="J34" s="11">
        <v>4.6399999999999997</v>
      </c>
      <c r="K34" s="11">
        <v>6.75</v>
      </c>
      <c r="L34" s="12">
        <v>-5.3</v>
      </c>
      <c r="M34" s="12">
        <v>3.7</v>
      </c>
      <c r="N34" s="12">
        <v>6.28</v>
      </c>
      <c r="O34" s="12">
        <f t="shared" si="0"/>
        <v>-5.3</v>
      </c>
      <c r="P34" s="13">
        <f t="shared" si="3"/>
        <v>-1.8990184127798852E-2</v>
      </c>
      <c r="Q34" s="13">
        <f t="shared" si="3"/>
        <v>2.8824833702882462E-2</v>
      </c>
      <c r="R34" s="13">
        <f t="shared" si="3"/>
        <v>5.3042121684867369E-2</v>
      </c>
      <c r="S34" s="13">
        <f t="shared" si="2"/>
        <v>-1.8990184127798852E-2</v>
      </c>
    </row>
    <row r="35" spans="1:19">
      <c r="A35" s="9">
        <v>43214</v>
      </c>
      <c r="B35" s="10">
        <v>0.625</v>
      </c>
      <c r="C35" t="s">
        <v>116</v>
      </c>
      <c r="D35" t="s">
        <v>117</v>
      </c>
      <c r="E35" t="s">
        <v>31</v>
      </c>
      <c r="F35" s="11">
        <v>1.5848</v>
      </c>
      <c r="G35" s="11">
        <v>3.21</v>
      </c>
      <c r="H35" s="11">
        <v>5.62</v>
      </c>
      <c r="I35" s="11">
        <v>1.6494</v>
      </c>
      <c r="J35" s="11">
        <v>3.1</v>
      </c>
      <c r="K35" s="11">
        <v>7.44</v>
      </c>
      <c r="L35" s="12">
        <v>11.05</v>
      </c>
      <c r="M35" s="12">
        <v>-4.9800000000000004</v>
      </c>
      <c r="N35" s="12">
        <v>39.39</v>
      </c>
      <c r="O35" s="12">
        <f t="shared" si="0"/>
        <v>-4.9800000000000004</v>
      </c>
      <c r="P35" s="13">
        <f t="shared" si="3"/>
        <v>4.0762241292276624E-2</v>
      </c>
      <c r="Q35" s="13">
        <f t="shared" si="3"/>
        <v>-3.4267912772585632E-2</v>
      </c>
      <c r="R35" s="13">
        <f t="shared" si="3"/>
        <v>0.32384341637010683</v>
      </c>
      <c r="S35" s="13">
        <f t="shared" si="2"/>
        <v>-3.4267912772585632E-2</v>
      </c>
    </row>
    <row r="36" spans="1:19">
      <c r="A36" s="9">
        <v>43214</v>
      </c>
      <c r="B36" s="10">
        <v>0.67708333333333337</v>
      </c>
      <c r="C36" t="s">
        <v>46</v>
      </c>
      <c r="D36" t="s">
        <v>47</v>
      </c>
      <c r="E36" t="s">
        <v>19</v>
      </c>
      <c r="F36" s="11">
        <v>1.9901</v>
      </c>
      <c r="G36" s="11">
        <v>3.51</v>
      </c>
      <c r="H36" s="11">
        <v>3</v>
      </c>
      <c r="I36" s="11">
        <v>1.9434</v>
      </c>
      <c r="J36" s="11">
        <v>4.0199999999999996</v>
      </c>
      <c r="K36" s="11">
        <v>3.7</v>
      </c>
      <c r="L36" s="12">
        <v>-4.72</v>
      </c>
      <c r="M36" s="12">
        <v>20.32</v>
      </c>
      <c r="N36" s="12">
        <v>35</v>
      </c>
      <c r="O36" s="12">
        <f t="shared" si="0"/>
        <v>-4.72</v>
      </c>
      <c r="P36" s="13">
        <f t="shared" si="3"/>
        <v>-2.3466157479523624E-2</v>
      </c>
      <c r="Q36" s="13">
        <f t="shared" si="3"/>
        <v>0.14529914529914525</v>
      </c>
      <c r="R36" s="13">
        <f t="shared" si="3"/>
        <v>0.23333333333333339</v>
      </c>
      <c r="S36" s="13">
        <f t="shared" si="2"/>
        <v>-2.3466157479523624E-2</v>
      </c>
    </row>
    <row r="37" spans="1:19">
      <c r="A37" s="9">
        <v>43214</v>
      </c>
      <c r="B37" s="10">
        <v>0.75</v>
      </c>
      <c r="C37" t="s">
        <v>260</v>
      </c>
      <c r="D37" t="s">
        <v>261</v>
      </c>
      <c r="E37" t="s">
        <v>24</v>
      </c>
      <c r="F37" s="11">
        <v>2.76</v>
      </c>
      <c r="G37" s="11">
        <v>3.01</v>
      </c>
      <c r="H37" s="11">
        <v>2.35</v>
      </c>
      <c r="I37" s="11">
        <v>3.33</v>
      </c>
      <c r="J37" s="11">
        <v>3.43</v>
      </c>
      <c r="K37" s="11">
        <v>2.29</v>
      </c>
      <c r="L37" s="12">
        <v>32.39</v>
      </c>
      <c r="M37" s="12">
        <v>20.9</v>
      </c>
      <c r="N37" s="12">
        <v>-4.4400000000000004</v>
      </c>
      <c r="O37" s="12">
        <f t="shared" si="0"/>
        <v>-4.4400000000000004</v>
      </c>
      <c r="P37" s="13">
        <f t="shared" si="3"/>
        <v>0.20652173913043489</v>
      </c>
      <c r="Q37" s="13">
        <f t="shared" si="3"/>
        <v>0.13953488372093037</v>
      </c>
      <c r="R37" s="13">
        <f t="shared" si="3"/>
        <v>-2.5531914893617044E-2</v>
      </c>
      <c r="S37" s="13">
        <f t="shared" si="2"/>
        <v>-2.5531914893617044E-2</v>
      </c>
    </row>
    <row r="38" spans="1:19">
      <c r="A38" s="9">
        <v>43214</v>
      </c>
      <c r="B38" s="10">
        <v>0.6875</v>
      </c>
      <c r="C38" t="s">
        <v>56</v>
      </c>
      <c r="D38" t="s">
        <v>57</v>
      </c>
      <c r="E38" t="s">
        <v>19</v>
      </c>
      <c r="F38" s="11">
        <v>2.48</v>
      </c>
      <c r="G38" s="11">
        <v>2.99</v>
      </c>
      <c r="H38" s="11">
        <v>2.61</v>
      </c>
      <c r="I38" s="11">
        <v>2.4300000000000002</v>
      </c>
      <c r="J38" s="11">
        <v>3.6</v>
      </c>
      <c r="K38" s="11">
        <v>2.84</v>
      </c>
      <c r="L38" s="12">
        <v>-3.38</v>
      </c>
      <c r="M38" s="12">
        <v>30.65</v>
      </c>
      <c r="N38" s="12">
        <v>14.29</v>
      </c>
      <c r="O38" s="12">
        <f t="shared" si="0"/>
        <v>-3.38</v>
      </c>
      <c r="P38" s="13">
        <f t="shared" si="3"/>
        <v>-2.0161290322580575E-2</v>
      </c>
      <c r="Q38" s="13">
        <f t="shared" si="3"/>
        <v>0.20401337792642135</v>
      </c>
      <c r="R38" s="13">
        <f t="shared" si="3"/>
        <v>8.8122605363984668E-2</v>
      </c>
      <c r="S38" s="13">
        <f t="shared" si="2"/>
        <v>-2.0161290322580575E-2</v>
      </c>
    </row>
    <row r="39" spans="1:19">
      <c r="A39" s="9">
        <v>43214</v>
      </c>
      <c r="B39" s="10">
        <v>0.75</v>
      </c>
      <c r="C39" t="s">
        <v>74</v>
      </c>
      <c r="D39" t="s">
        <v>75</v>
      </c>
      <c r="E39" t="s">
        <v>24</v>
      </c>
      <c r="F39" s="11">
        <v>1.8621000000000001</v>
      </c>
      <c r="G39" s="11">
        <v>3.18</v>
      </c>
      <c r="H39" s="11">
        <v>3.73</v>
      </c>
      <c r="I39" s="11">
        <v>1.8332999999999999</v>
      </c>
      <c r="J39" s="11">
        <v>3.72</v>
      </c>
      <c r="K39" s="11">
        <v>4.68</v>
      </c>
      <c r="L39" s="12">
        <v>-3.34</v>
      </c>
      <c r="M39" s="12">
        <v>24.77</v>
      </c>
      <c r="N39" s="12">
        <v>34.799999999999997</v>
      </c>
      <c r="O39" s="12">
        <f t="shared" si="0"/>
        <v>-3.34</v>
      </c>
      <c r="P39" s="13">
        <f t="shared" si="3"/>
        <v>-1.5466408893185199E-2</v>
      </c>
      <c r="Q39" s="13">
        <f t="shared" si="3"/>
        <v>0.16981132075471697</v>
      </c>
      <c r="R39" s="13">
        <f t="shared" si="3"/>
        <v>0.25469168900804284</v>
      </c>
      <c r="S39" s="13">
        <f t="shared" si="2"/>
        <v>-1.5466408893185199E-2</v>
      </c>
    </row>
    <row r="40" spans="1:19">
      <c r="A40" s="9">
        <v>43214</v>
      </c>
      <c r="B40" s="10">
        <v>0.70833333333333337</v>
      </c>
      <c r="C40" t="s">
        <v>78</v>
      </c>
      <c r="D40" t="s">
        <v>79</v>
      </c>
      <c r="E40" t="s">
        <v>80</v>
      </c>
      <c r="F40" s="11">
        <v>2.5499999999999998</v>
      </c>
      <c r="G40" s="11">
        <v>2.96</v>
      </c>
      <c r="H40" s="11">
        <v>2.56</v>
      </c>
      <c r="I40" s="11">
        <v>2.5099999999999998</v>
      </c>
      <c r="J40" s="11">
        <v>3.42</v>
      </c>
      <c r="K40" s="11">
        <v>2.92</v>
      </c>
      <c r="L40" s="12">
        <v>-2.58</v>
      </c>
      <c r="M40" s="12">
        <v>23.47</v>
      </c>
      <c r="N40" s="12">
        <v>23.08</v>
      </c>
      <c r="O40" s="12">
        <f t="shared" si="0"/>
        <v>-2.58</v>
      </c>
      <c r="P40" s="13">
        <f t="shared" si="3"/>
        <v>-1.5686274509803935E-2</v>
      </c>
      <c r="Q40" s="13">
        <f t="shared" si="3"/>
        <v>0.1554054054054054</v>
      </c>
      <c r="R40" s="13">
        <f t="shared" si="3"/>
        <v>0.14062499999999994</v>
      </c>
      <c r="S40" s="13">
        <f t="shared" si="2"/>
        <v>-1.5686274509803935E-2</v>
      </c>
    </row>
    <row r="41" spans="1:19">
      <c r="A41" s="9">
        <v>43214</v>
      </c>
      <c r="B41" s="10">
        <v>0.70833333333333337</v>
      </c>
      <c r="C41" t="s">
        <v>72</v>
      </c>
      <c r="D41" t="s">
        <v>73</v>
      </c>
      <c r="E41" t="s">
        <v>19</v>
      </c>
      <c r="F41" s="11">
        <v>1.8772</v>
      </c>
      <c r="G41" s="11">
        <v>3.31</v>
      </c>
      <c r="H41" s="11">
        <v>3.49</v>
      </c>
      <c r="I41" s="11">
        <v>1.8547</v>
      </c>
      <c r="J41" s="11">
        <v>3.84</v>
      </c>
      <c r="K41" s="11">
        <v>4.2699999999999996</v>
      </c>
      <c r="L41" s="12">
        <v>-2.56</v>
      </c>
      <c r="M41" s="12">
        <v>22.94</v>
      </c>
      <c r="N41" s="12">
        <v>31.33</v>
      </c>
      <c r="O41" s="12">
        <f t="shared" si="0"/>
        <v>-2.56</v>
      </c>
      <c r="P41" s="13">
        <f t="shared" si="3"/>
        <v>-1.198593650117194E-2</v>
      </c>
      <c r="Q41" s="13">
        <f t="shared" si="3"/>
        <v>0.16012084592145009</v>
      </c>
      <c r="R41" s="13">
        <f t="shared" si="3"/>
        <v>0.22349570200573046</v>
      </c>
      <c r="S41" s="13">
        <f t="shared" si="2"/>
        <v>-1.198593650117194E-2</v>
      </c>
    </row>
    <row r="42" spans="1:19">
      <c r="A42" s="9">
        <v>43214</v>
      </c>
      <c r="B42" s="10">
        <v>0.75</v>
      </c>
      <c r="C42" t="s">
        <v>27</v>
      </c>
      <c r="D42" t="s">
        <v>28</v>
      </c>
      <c r="E42" t="s">
        <v>24</v>
      </c>
      <c r="F42" s="11">
        <v>2.56</v>
      </c>
      <c r="G42" s="11">
        <v>3.09</v>
      </c>
      <c r="H42" s="11">
        <v>2.4700000000000002</v>
      </c>
      <c r="I42" s="11">
        <v>2.99</v>
      </c>
      <c r="J42" s="11">
        <v>3.52</v>
      </c>
      <c r="K42" s="11">
        <v>2.44</v>
      </c>
      <c r="L42" s="12">
        <v>27.56</v>
      </c>
      <c r="M42" s="12">
        <v>20.57</v>
      </c>
      <c r="N42" s="12">
        <v>-2.04</v>
      </c>
      <c r="O42" s="12">
        <f t="shared" si="0"/>
        <v>-2.04</v>
      </c>
      <c r="P42" s="13">
        <f t="shared" si="3"/>
        <v>0.16796875000000006</v>
      </c>
      <c r="Q42" s="13">
        <f t="shared" si="3"/>
        <v>0.13915857605178</v>
      </c>
      <c r="R42" s="13">
        <f t="shared" si="3"/>
        <v>-1.214574898785435E-2</v>
      </c>
      <c r="S42" s="13">
        <f t="shared" si="2"/>
        <v>-1.214574898785435E-2</v>
      </c>
    </row>
    <row r="43" spans="1:19">
      <c r="A43" s="9">
        <v>43214</v>
      </c>
      <c r="B43" s="10">
        <v>0.625</v>
      </c>
      <c r="C43" t="s">
        <v>179</v>
      </c>
      <c r="D43" t="s">
        <v>180</v>
      </c>
      <c r="E43" t="s">
        <v>181</v>
      </c>
      <c r="F43" s="11">
        <v>11.7</v>
      </c>
      <c r="G43" s="11">
        <v>6.04</v>
      </c>
      <c r="H43" s="11">
        <v>1.1508</v>
      </c>
      <c r="I43" s="11">
        <v>11.86</v>
      </c>
      <c r="J43" s="11">
        <v>5.94</v>
      </c>
      <c r="K43" s="11">
        <v>1.1801999999999999</v>
      </c>
      <c r="L43" s="12">
        <v>1.5</v>
      </c>
      <c r="M43" s="12">
        <v>-1.98</v>
      </c>
      <c r="N43" s="12">
        <v>19.5</v>
      </c>
      <c r="O43" s="12">
        <f t="shared" si="0"/>
        <v>-1.98</v>
      </c>
      <c r="P43" s="13">
        <f t="shared" si="3"/>
        <v>1.3675213675213687E-2</v>
      </c>
      <c r="Q43" s="13">
        <f t="shared" si="3"/>
        <v>-1.6556291390728419E-2</v>
      </c>
      <c r="R43" s="13">
        <f t="shared" si="3"/>
        <v>2.5547445255474338E-2</v>
      </c>
      <c r="S43" s="13">
        <f t="shared" si="2"/>
        <v>-1.6556291390728419E-2</v>
      </c>
    </row>
    <row r="44" spans="1:19">
      <c r="A44" s="9">
        <v>43214</v>
      </c>
      <c r="B44" s="10">
        <v>0.70833333333333337</v>
      </c>
      <c r="C44" t="s">
        <v>262</v>
      </c>
      <c r="D44" t="s">
        <v>263</v>
      </c>
      <c r="E44" t="s">
        <v>39</v>
      </c>
      <c r="F44" s="11">
        <v>2.31</v>
      </c>
      <c r="G44" s="11">
        <v>3.41</v>
      </c>
      <c r="H44" s="11">
        <v>3.32</v>
      </c>
      <c r="I44" s="11">
        <v>2.29</v>
      </c>
      <c r="J44" s="11">
        <v>3.37</v>
      </c>
      <c r="K44" s="11">
        <v>3.38</v>
      </c>
      <c r="L44" s="12">
        <v>-1.53</v>
      </c>
      <c r="M44" s="12">
        <v>-1.66</v>
      </c>
      <c r="N44" s="12">
        <v>2.59</v>
      </c>
      <c r="O44" s="12">
        <f t="shared" si="0"/>
        <v>-1.66</v>
      </c>
      <c r="P44" s="13">
        <f t="shared" si="3"/>
        <v>-8.6580086580086649E-3</v>
      </c>
      <c r="Q44" s="13">
        <f t="shared" si="3"/>
        <v>-1.1730205278592386E-2</v>
      </c>
      <c r="R44" s="13">
        <f t="shared" si="3"/>
        <v>1.8072289156626523E-2</v>
      </c>
      <c r="S44" s="13">
        <f t="shared" si="2"/>
        <v>-1.1730205278592386E-2</v>
      </c>
    </row>
    <row r="45" spans="1:19">
      <c r="A45" s="9">
        <v>43214</v>
      </c>
      <c r="B45" s="10">
        <v>0.6875</v>
      </c>
      <c r="C45" t="s">
        <v>17</v>
      </c>
      <c r="D45" t="s">
        <v>18</v>
      </c>
      <c r="E45" t="s">
        <v>19</v>
      </c>
      <c r="F45" s="11">
        <v>2.6</v>
      </c>
      <c r="G45" s="11">
        <v>3.67</v>
      </c>
      <c r="H45" s="11">
        <v>2.16</v>
      </c>
      <c r="I45" s="11">
        <v>2.62</v>
      </c>
      <c r="J45" s="11">
        <v>3.63</v>
      </c>
      <c r="K45" s="11">
        <v>2.59</v>
      </c>
      <c r="L45" s="12">
        <v>1.25</v>
      </c>
      <c r="M45" s="12">
        <v>-1.5</v>
      </c>
      <c r="N45" s="12">
        <v>37.07</v>
      </c>
      <c r="O45" s="12">
        <f t="shared" si="0"/>
        <v>-1.5</v>
      </c>
      <c r="P45" s="13">
        <f t="shared" si="3"/>
        <v>7.6923076923076988E-3</v>
      </c>
      <c r="Q45" s="13">
        <f t="shared" si="3"/>
        <v>-1.0899182561307912E-2</v>
      </c>
      <c r="R45" s="13">
        <f t="shared" si="3"/>
        <v>0.19907407407407393</v>
      </c>
      <c r="S45" s="13">
        <f t="shared" si="2"/>
        <v>-1.0899182561307912E-2</v>
      </c>
    </row>
    <row r="46" spans="1:19">
      <c r="A46" s="9">
        <v>43214</v>
      </c>
      <c r="B46" s="10">
        <v>0.78125</v>
      </c>
      <c r="C46" t="s">
        <v>66</v>
      </c>
      <c r="D46" t="s">
        <v>67</v>
      </c>
      <c r="E46" t="s">
        <v>36</v>
      </c>
      <c r="F46" s="11">
        <v>2.54</v>
      </c>
      <c r="G46" s="11">
        <v>2.81</v>
      </c>
      <c r="H46" s="11">
        <v>2.7</v>
      </c>
      <c r="I46" s="11">
        <v>3.08</v>
      </c>
      <c r="J46" s="11">
        <v>2.79</v>
      </c>
      <c r="K46" s="11">
        <v>2.9</v>
      </c>
      <c r="L46" s="12">
        <v>35.06</v>
      </c>
      <c r="M46" s="12">
        <v>-1.1000000000000001</v>
      </c>
      <c r="N46" s="12">
        <v>11.76</v>
      </c>
      <c r="O46" s="12">
        <f t="shared" si="0"/>
        <v>-1.1000000000000001</v>
      </c>
      <c r="P46" s="13">
        <f t="shared" si="3"/>
        <v>0.2125984251968504</v>
      </c>
      <c r="Q46" s="13">
        <f t="shared" si="3"/>
        <v>-7.1174377224199354E-3</v>
      </c>
      <c r="R46" s="13">
        <f t="shared" si="3"/>
        <v>7.4074074074073973E-2</v>
      </c>
      <c r="S46" s="13">
        <f t="shared" si="2"/>
        <v>-7.1174377224199354E-3</v>
      </c>
    </row>
    <row r="47" spans="1:19">
      <c r="A47" s="9">
        <v>43214</v>
      </c>
      <c r="B47" s="10">
        <v>0.6875</v>
      </c>
      <c r="C47" t="s">
        <v>264</v>
      </c>
      <c r="D47" t="s">
        <v>265</v>
      </c>
      <c r="E47" t="s">
        <v>137</v>
      </c>
      <c r="F47" s="11">
        <v>2.39</v>
      </c>
      <c r="G47" s="11">
        <v>2.97</v>
      </c>
      <c r="H47" s="11">
        <v>2.75</v>
      </c>
      <c r="I47" s="11">
        <v>2.38</v>
      </c>
      <c r="J47" s="11">
        <v>2.99</v>
      </c>
      <c r="K47" s="11">
        <v>2.94</v>
      </c>
      <c r="L47" s="12">
        <v>-0.72</v>
      </c>
      <c r="M47" s="12">
        <v>1.02</v>
      </c>
      <c r="N47" s="12">
        <v>10.86</v>
      </c>
      <c r="O47" s="12">
        <f t="shared" si="0"/>
        <v>-0.72</v>
      </c>
      <c r="P47" s="13">
        <f t="shared" si="3"/>
        <v>-4.1841004184101386E-3</v>
      </c>
      <c r="Q47" s="13">
        <f t="shared" si="3"/>
        <v>6.7340067340067398E-3</v>
      </c>
      <c r="R47" s="13">
        <f t="shared" si="3"/>
        <v>6.9090909090909078E-2</v>
      </c>
      <c r="S47" s="13">
        <f t="shared" si="2"/>
        <v>-4.1841004184101386E-3</v>
      </c>
    </row>
    <row r="48" spans="1:19">
      <c r="A48" s="9">
        <v>43214</v>
      </c>
      <c r="B48" s="10">
        <v>0.625</v>
      </c>
      <c r="C48" t="s">
        <v>243</v>
      </c>
      <c r="D48" t="s">
        <v>244</v>
      </c>
      <c r="F48" s="11">
        <v>2.83</v>
      </c>
      <c r="G48" s="11">
        <v>3.24</v>
      </c>
      <c r="H48" s="11">
        <v>2.19</v>
      </c>
      <c r="I48" s="11">
        <v>2.82</v>
      </c>
      <c r="J48" s="11">
        <v>3.52</v>
      </c>
      <c r="K48" s="11">
        <v>2.46</v>
      </c>
      <c r="L48" s="12">
        <v>-0.55000000000000004</v>
      </c>
      <c r="M48" s="12">
        <v>12.5</v>
      </c>
      <c r="N48" s="12">
        <v>22.69</v>
      </c>
      <c r="O48" s="12">
        <f t="shared" si="0"/>
        <v>-0.55000000000000004</v>
      </c>
      <c r="P48" s="13">
        <f t="shared" si="3"/>
        <v>-3.5335689045937211E-3</v>
      </c>
      <c r="Q48" s="13">
        <f t="shared" si="3"/>
        <v>8.6419753086419693E-2</v>
      </c>
      <c r="R48" s="13">
        <f t="shared" si="3"/>
        <v>0.12328767123287672</v>
      </c>
      <c r="S48" s="13">
        <f t="shared" si="2"/>
        <v>-3.5335689045937211E-3</v>
      </c>
    </row>
    <row r="49" spans="1:19">
      <c r="A49" s="9">
        <v>43214</v>
      </c>
      <c r="B49" s="10">
        <v>0.78125</v>
      </c>
      <c r="C49" t="s">
        <v>40</v>
      </c>
      <c r="D49" t="s">
        <v>41</v>
      </c>
      <c r="E49" t="s">
        <v>36</v>
      </c>
      <c r="F49" s="11">
        <v>2.04</v>
      </c>
      <c r="G49" s="11">
        <v>3.2</v>
      </c>
      <c r="H49" s="11">
        <v>3.15</v>
      </c>
      <c r="I49" s="11">
        <v>2.29</v>
      </c>
      <c r="J49" s="11">
        <v>3.66</v>
      </c>
      <c r="K49" s="11">
        <v>3.14</v>
      </c>
      <c r="L49" s="12">
        <v>24.04</v>
      </c>
      <c r="M49" s="12">
        <v>20.91</v>
      </c>
      <c r="N49" s="12">
        <v>-0.47</v>
      </c>
      <c r="O49" s="12">
        <f t="shared" si="0"/>
        <v>-0.47</v>
      </c>
      <c r="P49" s="13">
        <f t="shared" si="3"/>
        <v>0.12254901960784313</v>
      </c>
      <c r="Q49" s="13">
        <f t="shared" si="3"/>
        <v>0.14374999999999999</v>
      </c>
      <c r="R49" s="13">
        <f t="shared" si="3"/>
        <v>-3.1746031746031069E-3</v>
      </c>
      <c r="S49" s="13">
        <f t="shared" si="2"/>
        <v>-3.1746031746031069E-3</v>
      </c>
    </row>
    <row r="50" spans="1:19">
      <c r="A50" s="9"/>
      <c r="S50" s="13"/>
    </row>
    <row r="51" spans="1:19">
      <c r="A51" s="9"/>
      <c r="S51" s="13"/>
    </row>
    <row r="52" spans="1:19">
      <c r="A52" s="9"/>
      <c r="S52" s="13"/>
    </row>
    <row r="53" spans="1:19">
      <c r="A53" s="9"/>
      <c r="S53" s="13"/>
    </row>
    <row r="54" spans="1:19">
      <c r="A54" s="9"/>
      <c r="S54" s="13"/>
    </row>
    <row r="55" spans="1:19">
      <c r="A55" s="9"/>
      <c r="S55" s="13"/>
    </row>
    <row r="56" spans="1:19">
      <c r="A56" s="9"/>
      <c r="S56" s="13"/>
    </row>
    <row r="57" spans="1:19">
      <c r="A57" s="9"/>
      <c r="S57" s="13"/>
    </row>
    <row r="58" spans="1:19">
      <c r="A58" s="9"/>
      <c r="S58" s="13"/>
    </row>
    <row r="59" spans="1:19">
      <c r="A59" s="9"/>
      <c r="S59" s="13"/>
    </row>
    <row r="60" spans="1:19">
      <c r="A60" s="9"/>
      <c r="S60" s="13"/>
    </row>
    <row r="61" spans="1:19">
      <c r="A61" s="9"/>
      <c r="S61" s="13"/>
    </row>
    <row r="62" spans="1:19">
      <c r="A62" s="9"/>
      <c r="S62" s="13"/>
    </row>
  </sheetData>
  <conditionalFormatting sqref="S1 O1:O1048576">
    <cfRule type="cellIs" dxfId="107" priority="4" operator="between">
      <formula>-1</formula>
      <formula>-7.99</formula>
    </cfRule>
    <cfRule type="cellIs" dxfId="106" priority="5" operator="between">
      <formula>-8</formula>
      <formula>-14.99</formula>
    </cfRule>
    <cfRule type="cellIs" dxfId="105" priority="6" operator="between">
      <formula>-15</formula>
      <formula>-99</formula>
    </cfRule>
  </conditionalFormatting>
  <conditionalFormatting sqref="S1:S1048576">
    <cfRule type="cellIs" dxfId="104" priority="1" operator="between">
      <formula>-0.001</formula>
      <formula>-0.0799</formula>
    </cfRule>
    <cfRule type="cellIs" dxfId="103" priority="2" operator="between">
      <formula>-0.08</formula>
      <formula>-0.149</formula>
    </cfRule>
    <cfRule type="cellIs" dxfId="102" priority="3" operator="between">
      <formula>-0.08</formula>
      <formula>-1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S47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24.85546875" bestFit="1" customWidth="1"/>
    <col min="4" max="4" width="27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0.78125</v>
      </c>
      <c r="C2" t="s">
        <v>14</v>
      </c>
      <c r="D2" t="s">
        <v>15</v>
      </c>
      <c r="E2" t="s">
        <v>16</v>
      </c>
      <c r="F2" s="11">
        <v>1.26</v>
      </c>
      <c r="G2" s="11">
        <v>4.9000000000000004</v>
      </c>
      <c r="H2" s="11">
        <v>8.25</v>
      </c>
      <c r="I2" s="11">
        <v>1.5</v>
      </c>
      <c r="J2" s="11">
        <v>3.85</v>
      </c>
      <c r="K2" s="11">
        <v>5.8</v>
      </c>
      <c r="L2" s="12">
        <v>92.31</v>
      </c>
      <c r="M2" s="12">
        <v>-26.92</v>
      </c>
      <c r="N2" s="12">
        <v>-33.79</v>
      </c>
      <c r="O2" s="12">
        <f t="shared" ref="O2:O47" si="0">MIN(L2:N2)</f>
        <v>-33.79</v>
      </c>
      <c r="P2" s="13">
        <f t="shared" ref="P2:R23" si="1">(I2-F2)/F2</f>
        <v>0.19047619047619047</v>
      </c>
      <c r="Q2" s="13">
        <f t="shared" si="1"/>
        <v>-0.21428571428571433</v>
      </c>
      <c r="R2" s="13">
        <f t="shared" si="1"/>
        <v>-0.29696969696969699</v>
      </c>
      <c r="S2" s="13">
        <f t="shared" ref="S2:S47" si="2">MIN(P2:R2)</f>
        <v>-0.29696969696969699</v>
      </c>
    </row>
    <row r="3" spans="1:19">
      <c r="A3" s="9">
        <v>43214</v>
      </c>
      <c r="B3" s="10">
        <v>0.625</v>
      </c>
      <c r="C3" t="s">
        <v>20</v>
      </c>
      <c r="D3" t="s">
        <v>21</v>
      </c>
      <c r="F3" s="11">
        <v>1.27</v>
      </c>
      <c r="G3" s="11">
        <v>5</v>
      </c>
      <c r="H3" s="11">
        <v>7.6</v>
      </c>
      <c r="I3" s="11">
        <v>1.18</v>
      </c>
      <c r="J3" s="11">
        <v>6.4</v>
      </c>
      <c r="K3" s="11">
        <v>8.75</v>
      </c>
      <c r="L3" s="12">
        <v>-33.33</v>
      </c>
      <c r="M3" s="12">
        <v>35</v>
      </c>
      <c r="N3" s="12">
        <v>17.420000000000002</v>
      </c>
      <c r="O3" s="12">
        <f t="shared" si="0"/>
        <v>-33.33</v>
      </c>
      <c r="P3" s="13">
        <f t="shared" si="1"/>
        <v>-7.0866141732283533E-2</v>
      </c>
      <c r="Q3" s="13">
        <f t="shared" si="1"/>
        <v>0.28000000000000008</v>
      </c>
      <c r="R3" s="13">
        <f t="shared" si="1"/>
        <v>0.15131578947368426</v>
      </c>
      <c r="S3" s="13">
        <f t="shared" si="2"/>
        <v>-7.0866141732283533E-2</v>
      </c>
    </row>
    <row r="4" spans="1:19">
      <c r="A4" s="9">
        <v>43214</v>
      </c>
      <c r="B4" s="10">
        <v>0.78125</v>
      </c>
      <c r="C4" t="s">
        <v>140</v>
      </c>
      <c r="D4" t="s">
        <v>141</v>
      </c>
      <c r="E4" t="s">
        <v>36</v>
      </c>
      <c r="F4" s="11">
        <v>1.78</v>
      </c>
      <c r="G4" s="11">
        <v>3.35</v>
      </c>
      <c r="H4" s="11">
        <v>3.85</v>
      </c>
      <c r="I4" s="11">
        <v>2.1</v>
      </c>
      <c r="J4" s="11">
        <v>3.3</v>
      </c>
      <c r="K4" s="11">
        <v>2.92</v>
      </c>
      <c r="L4" s="12">
        <v>41.03</v>
      </c>
      <c r="M4" s="12">
        <v>-2.13</v>
      </c>
      <c r="N4" s="12">
        <v>-32.630000000000003</v>
      </c>
      <c r="O4" s="12">
        <f t="shared" si="0"/>
        <v>-32.630000000000003</v>
      </c>
      <c r="P4" s="13">
        <f t="shared" si="1"/>
        <v>0.17977528089887643</v>
      </c>
      <c r="Q4" s="13">
        <f t="shared" si="1"/>
        <v>-1.4925373134328438E-2</v>
      </c>
      <c r="R4" s="13">
        <f t="shared" si="1"/>
        <v>-0.24155844155844158</v>
      </c>
      <c r="S4" s="13">
        <f t="shared" si="2"/>
        <v>-0.24155844155844158</v>
      </c>
    </row>
    <row r="5" spans="1:19">
      <c r="A5" s="9">
        <v>43214</v>
      </c>
      <c r="B5" s="10">
        <v>0.67708333333333337</v>
      </c>
      <c r="C5" t="s">
        <v>46</v>
      </c>
      <c r="D5" t="s">
        <v>47</v>
      </c>
      <c r="E5" t="s">
        <v>19</v>
      </c>
      <c r="F5" s="11">
        <v>2.19</v>
      </c>
      <c r="G5" s="11">
        <v>3.2</v>
      </c>
      <c r="H5" s="11">
        <v>2.84</v>
      </c>
      <c r="I5" s="11">
        <v>1.83</v>
      </c>
      <c r="J5" s="11">
        <v>3.45</v>
      </c>
      <c r="K5" s="11">
        <v>3.5</v>
      </c>
      <c r="L5" s="12">
        <v>-30.25</v>
      </c>
      <c r="M5" s="12">
        <v>11.36</v>
      </c>
      <c r="N5" s="12">
        <v>35.869999999999997</v>
      </c>
      <c r="O5" s="12">
        <f t="shared" si="0"/>
        <v>-30.25</v>
      </c>
      <c r="P5" s="13">
        <f t="shared" si="1"/>
        <v>-0.16438356164383555</v>
      </c>
      <c r="Q5" s="13">
        <f t="shared" si="1"/>
        <v>7.8125E-2</v>
      </c>
      <c r="R5" s="13">
        <f t="shared" si="1"/>
        <v>0.23239436619718315</v>
      </c>
      <c r="S5" s="13">
        <f t="shared" si="2"/>
        <v>-0.16438356164383555</v>
      </c>
    </row>
    <row r="6" spans="1:19">
      <c r="A6" s="9">
        <v>43214</v>
      </c>
      <c r="B6" s="10">
        <v>0.70833333333333337</v>
      </c>
      <c r="C6" t="s">
        <v>37</v>
      </c>
      <c r="D6" t="s">
        <v>38</v>
      </c>
      <c r="E6" t="s">
        <v>39</v>
      </c>
      <c r="F6" s="11">
        <v>1.49</v>
      </c>
      <c r="G6" s="11">
        <v>4.0999999999999996</v>
      </c>
      <c r="H6" s="11">
        <v>6.2</v>
      </c>
      <c r="I6" s="11">
        <v>1.66</v>
      </c>
      <c r="J6" s="11">
        <v>3.75</v>
      </c>
      <c r="K6" s="11">
        <v>4.7</v>
      </c>
      <c r="L6" s="12">
        <v>34.69</v>
      </c>
      <c r="M6" s="12">
        <v>-11.29</v>
      </c>
      <c r="N6" s="12">
        <v>-28.85</v>
      </c>
      <c r="O6" s="12">
        <f t="shared" si="0"/>
        <v>-28.85</v>
      </c>
      <c r="P6" s="13">
        <f t="shared" si="1"/>
        <v>0.11409395973154357</v>
      </c>
      <c r="Q6" s="13">
        <f t="shared" si="1"/>
        <v>-8.5365853658536509E-2</v>
      </c>
      <c r="R6" s="13">
        <f t="shared" si="1"/>
        <v>-0.24193548387096772</v>
      </c>
      <c r="S6" s="13">
        <f t="shared" si="2"/>
        <v>-0.24193548387096772</v>
      </c>
    </row>
    <row r="7" spans="1:19">
      <c r="A7" s="9">
        <v>43214</v>
      </c>
      <c r="B7" s="10">
        <v>0.6875</v>
      </c>
      <c r="C7" t="s">
        <v>17</v>
      </c>
      <c r="D7" t="s">
        <v>18</v>
      </c>
      <c r="E7" t="s">
        <v>19</v>
      </c>
      <c r="F7" s="11">
        <v>3.05</v>
      </c>
      <c r="G7" s="11">
        <v>3.2</v>
      </c>
      <c r="H7" s="11">
        <v>2.1</v>
      </c>
      <c r="I7" s="11">
        <v>2.5099999999999998</v>
      </c>
      <c r="J7" s="11">
        <v>3.15</v>
      </c>
      <c r="K7" s="11">
        <v>2.48</v>
      </c>
      <c r="L7" s="12">
        <v>-26.34</v>
      </c>
      <c r="M7" s="12">
        <v>-2.27</v>
      </c>
      <c r="N7" s="12">
        <v>34.549999999999997</v>
      </c>
      <c r="O7" s="12">
        <f t="shared" si="0"/>
        <v>-26.34</v>
      </c>
      <c r="P7" s="13">
        <f t="shared" si="1"/>
        <v>-0.17704918032786887</v>
      </c>
      <c r="Q7" s="13">
        <f t="shared" si="1"/>
        <v>-1.5625000000000083E-2</v>
      </c>
      <c r="R7" s="13">
        <f t="shared" si="1"/>
        <v>0.18095238095238089</v>
      </c>
      <c r="S7" s="13">
        <f t="shared" si="2"/>
        <v>-0.17704918032786887</v>
      </c>
    </row>
    <row r="8" spans="1:19">
      <c r="A8" s="9">
        <v>43214</v>
      </c>
      <c r="B8" s="10">
        <v>0.75</v>
      </c>
      <c r="C8" t="s">
        <v>22</v>
      </c>
      <c r="D8" t="s">
        <v>23</v>
      </c>
      <c r="E8" t="s">
        <v>24</v>
      </c>
      <c r="F8" s="11">
        <v>2.16</v>
      </c>
      <c r="G8" s="11">
        <v>2.72</v>
      </c>
      <c r="H8" s="11">
        <v>4</v>
      </c>
      <c r="I8" s="11">
        <v>2.5299999999999998</v>
      </c>
      <c r="J8" s="11">
        <v>2.65</v>
      </c>
      <c r="K8" s="11">
        <v>3.25</v>
      </c>
      <c r="L8" s="12">
        <v>31.9</v>
      </c>
      <c r="M8" s="12">
        <v>-4.07</v>
      </c>
      <c r="N8" s="12">
        <v>-25</v>
      </c>
      <c r="O8" s="12">
        <f t="shared" si="0"/>
        <v>-25</v>
      </c>
      <c r="P8" s="13">
        <f t="shared" si="1"/>
        <v>0.17129629629629614</v>
      </c>
      <c r="Q8" s="13">
        <f t="shared" si="1"/>
        <v>-2.5735294117647162E-2</v>
      </c>
      <c r="R8" s="13">
        <f t="shared" si="1"/>
        <v>-0.1875</v>
      </c>
      <c r="S8" s="13">
        <f t="shared" si="2"/>
        <v>-0.1875</v>
      </c>
    </row>
    <row r="9" spans="1:19">
      <c r="A9" s="9">
        <v>43214</v>
      </c>
      <c r="B9" s="10">
        <v>0.78125</v>
      </c>
      <c r="C9" t="s">
        <v>34</v>
      </c>
      <c r="D9" t="s">
        <v>35</v>
      </c>
      <c r="E9" t="s">
        <v>36</v>
      </c>
      <c r="F9" s="11">
        <v>2.1800000000000002</v>
      </c>
      <c r="G9" s="11">
        <v>3.1</v>
      </c>
      <c r="H9" s="11">
        <v>3.35</v>
      </c>
      <c r="I9" s="11">
        <v>2.48</v>
      </c>
      <c r="J9" s="11">
        <v>3.15</v>
      </c>
      <c r="K9" s="11">
        <v>2.78</v>
      </c>
      <c r="L9" s="12">
        <v>25.42</v>
      </c>
      <c r="M9" s="12">
        <v>2.38</v>
      </c>
      <c r="N9" s="12">
        <v>-24.26</v>
      </c>
      <c r="O9" s="12">
        <f t="shared" si="0"/>
        <v>-24.26</v>
      </c>
      <c r="P9" s="13">
        <f t="shared" si="1"/>
        <v>0.13761467889908247</v>
      </c>
      <c r="Q9" s="13">
        <f t="shared" si="1"/>
        <v>1.6129032258064457E-2</v>
      </c>
      <c r="R9" s="13">
        <f t="shared" si="1"/>
        <v>-0.17014925373134338</v>
      </c>
      <c r="S9" s="13">
        <f t="shared" si="2"/>
        <v>-0.17014925373134338</v>
      </c>
    </row>
    <row r="10" spans="1:19">
      <c r="A10" s="9">
        <v>43214</v>
      </c>
      <c r="B10" s="10">
        <v>0.70833333333333337</v>
      </c>
      <c r="C10" t="s">
        <v>25</v>
      </c>
      <c r="D10" t="s">
        <v>26</v>
      </c>
      <c r="E10" t="s">
        <v>19</v>
      </c>
      <c r="F10" s="11">
        <v>2.65</v>
      </c>
      <c r="G10" s="11">
        <v>3</v>
      </c>
      <c r="H10" s="11">
        <v>2.44</v>
      </c>
      <c r="I10" s="11">
        <v>2.2599999999999998</v>
      </c>
      <c r="J10" s="11">
        <v>3.35</v>
      </c>
      <c r="K10" s="11">
        <v>2.64</v>
      </c>
      <c r="L10" s="12">
        <v>-23.64</v>
      </c>
      <c r="M10" s="12">
        <v>17.5</v>
      </c>
      <c r="N10" s="12">
        <v>13.89</v>
      </c>
      <c r="O10" s="12">
        <f t="shared" si="0"/>
        <v>-23.64</v>
      </c>
      <c r="P10" s="13">
        <f t="shared" si="1"/>
        <v>-0.14716981132075477</v>
      </c>
      <c r="Q10" s="13">
        <f t="shared" si="1"/>
        <v>0.1166666666666667</v>
      </c>
      <c r="R10" s="13">
        <f t="shared" si="1"/>
        <v>8.1967213114754175E-2</v>
      </c>
      <c r="S10" s="13">
        <f t="shared" si="2"/>
        <v>-0.14716981132075477</v>
      </c>
    </row>
    <row r="11" spans="1:19">
      <c r="A11" s="9">
        <v>43214</v>
      </c>
      <c r="B11" s="10">
        <v>0.78125</v>
      </c>
      <c r="C11" t="s">
        <v>148</v>
      </c>
      <c r="D11" t="s">
        <v>149</v>
      </c>
      <c r="E11" t="s">
        <v>36</v>
      </c>
      <c r="F11" s="11">
        <v>1.78</v>
      </c>
      <c r="G11" s="11">
        <v>3.45</v>
      </c>
      <c r="H11" s="11">
        <v>3.75</v>
      </c>
      <c r="I11" s="11">
        <v>2.0499999999999998</v>
      </c>
      <c r="J11" s="11">
        <v>3.2</v>
      </c>
      <c r="K11" s="11">
        <v>3.1</v>
      </c>
      <c r="L11" s="12">
        <v>34.619999999999997</v>
      </c>
      <c r="M11" s="12">
        <v>-10.199999999999999</v>
      </c>
      <c r="N11" s="12">
        <v>-23.64</v>
      </c>
      <c r="O11" s="12">
        <f t="shared" si="0"/>
        <v>-23.64</v>
      </c>
      <c r="P11" s="13">
        <f t="shared" si="1"/>
        <v>0.15168539325842684</v>
      </c>
      <c r="Q11" s="13">
        <f t="shared" si="1"/>
        <v>-7.2463768115942032E-2</v>
      </c>
      <c r="R11" s="13">
        <f t="shared" si="1"/>
        <v>-0.17333333333333331</v>
      </c>
      <c r="S11" s="13">
        <f t="shared" si="2"/>
        <v>-0.17333333333333331</v>
      </c>
    </row>
    <row r="12" spans="1:19">
      <c r="A12" s="9">
        <v>43214</v>
      </c>
      <c r="B12" s="10">
        <v>0.75</v>
      </c>
      <c r="C12" t="s">
        <v>27</v>
      </c>
      <c r="D12" t="s">
        <v>28</v>
      </c>
      <c r="E12" t="s">
        <v>24</v>
      </c>
      <c r="F12" s="11">
        <v>2.4900000000000002</v>
      </c>
      <c r="G12" s="11">
        <v>3.15</v>
      </c>
      <c r="H12" s="11">
        <v>2.79</v>
      </c>
      <c r="I12" s="11">
        <v>2.84</v>
      </c>
      <c r="J12" s="11">
        <v>3.2</v>
      </c>
      <c r="K12" s="11">
        <v>2.4</v>
      </c>
      <c r="L12" s="12">
        <v>23.49</v>
      </c>
      <c r="M12" s="12">
        <v>2.33</v>
      </c>
      <c r="N12" s="12">
        <v>-21.79</v>
      </c>
      <c r="O12" s="12">
        <f t="shared" si="0"/>
        <v>-21.79</v>
      </c>
      <c r="P12" s="13">
        <f t="shared" si="1"/>
        <v>0.14056224899598377</v>
      </c>
      <c r="Q12" s="13">
        <f t="shared" si="1"/>
        <v>1.5873015873015959E-2</v>
      </c>
      <c r="R12" s="13">
        <f t="shared" si="1"/>
        <v>-0.13978494623655918</v>
      </c>
      <c r="S12" s="13">
        <f t="shared" si="2"/>
        <v>-0.13978494623655918</v>
      </c>
    </row>
    <row r="13" spans="1:19">
      <c r="A13" s="9">
        <v>43214</v>
      </c>
      <c r="B13" s="10">
        <v>0.78125</v>
      </c>
      <c r="C13" t="s">
        <v>50</v>
      </c>
      <c r="D13" t="s">
        <v>51</v>
      </c>
      <c r="E13" t="s">
        <v>52</v>
      </c>
      <c r="F13" s="11">
        <v>3.8</v>
      </c>
      <c r="G13" s="11">
        <v>3.7</v>
      </c>
      <c r="H13" s="11">
        <v>1.71</v>
      </c>
      <c r="I13" s="11">
        <v>4.3</v>
      </c>
      <c r="J13" s="11">
        <v>4</v>
      </c>
      <c r="K13" s="11">
        <v>1.56</v>
      </c>
      <c r="L13" s="12">
        <v>17.86</v>
      </c>
      <c r="M13" s="12">
        <v>11.11</v>
      </c>
      <c r="N13" s="12">
        <v>-21.13</v>
      </c>
      <c r="O13" s="12">
        <f t="shared" si="0"/>
        <v>-21.13</v>
      </c>
      <c r="P13" s="13">
        <f t="shared" si="1"/>
        <v>0.13157894736842105</v>
      </c>
      <c r="Q13" s="13">
        <f t="shared" si="1"/>
        <v>8.108108108108103E-2</v>
      </c>
      <c r="R13" s="13">
        <f t="shared" si="1"/>
        <v>-8.7719298245613989E-2</v>
      </c>
      <c r="S13" s="13">
        <f t="shared" si="2"/>
        <v>-8.7719298245613989E-2</v>
      </c>
    </row>
    <row r="14" spans="1:19">
      <c r="A14" s="9">
        <v>43214</v>
      </c>
      <c r="B14" s="10">
        <v>0.92708333333333337</v>
      </c>
      <c r="C14" t="s">
        <v>60</v>
      </c>
      <c r="D14" t="s">
        <v>61</v>
      </c>
      <c r="F14" s="11">
        <v>3.3</v>
      </c>
      <c r="G14" s="11">
        <v>3.1</v>
      </c>
      <c r="H14" s="11">
        <v>2.21</v>
      </c>
      <c r="I14" s="11">
        <v>3.7</v>
      </c>
      <c r="J14" s="11">
        <v>3.3</v>
      </c>
      <c r="K14" s="11">
        <v>1.97</v>
      </c>
      <c r="L14" s="12">
        <v>17.39</v>
      </c>
      <c r="M14" s="12">
        <v>9.52</v>
      </c>
      <c r="N14" s="12">
        <v>-19.829999999999998</v>
      </c>
      <c r="O14" s="12">
        <f t="shared" si="0"/>
        <v>-19.829999999999998</v>
      </c>
      <c r="P14" s="13">
        <f t="shared" si="1"/>
        <v>0.12121212121212133</v>
      </c>
      <c r="Q14" s="13">
        <f t="shared" si="1"/>
        <v>6.4516129032257979E-2</v>
      </c>
      <c r="R14" s="13">
        <f t="shared" si="1"/>
        <v>-0.10859728506787331</v>
      </c>
      <c r="S14" s="13">
        <f t="shared" si="2"/>
        <v>-0.10859728506787331</v>
      </c>
    </row>
    <row r="15" spans="1:19">
      <c r="A15" s="9">
        <v>43214</v>
      </c>
      <c r="B15" s="10">
        <v>0.78125</v>
      </c>
      <c r="C15" t="s">
        <v>40</v>
      </c>
      <c r="D15" t="s">
        <v>41</v>
      </c>
      <c r="E15" t="s">
        <v>36</v>
      </c>
      <c r="F15" s="11">
        <v>2.0299999999999998</v>
      </c>
      <c r="G15" s="11">
        <v>3.3</v>
      </c>
      <c r="H15" s="11">
        <v>3.55</v>
      </c>
      <c r="I15" s="11">
        <v>2.29</v>
      </c>
      <c r="J15" s="11">
        <v>3.15</v>
      </c>
      <c r="K15" s="11">
        <v>3.05</v>
      </c>
      <c r="L15" s="12">
        <v>25.24</v>
      </c>
      <c r="M15" s="12">
        <v>-6.52</v>
      </c>
      <c r="N15" s="12">
        <v>-19.61</v>
      </c>
      <c r="O15" s="12">
        <f t="shared" si="0"/>
        <v>-19.61</v>
      </c>
      <c r="P15" s="13">
        <f t="shared" si="1"/>
        <v>0.12807881773399027</v>
      </c>
      <c r="Q15" s="13">
        <f t="shared" si="1"/>
        <v>-4.5454545454545428E-2</v>
      </c>
      <c r="R15" s="13">
        <f t="shared" si="1"/>
        <v>-0.14084507042253522</v>
      </c>
      <c r="S15" s="13">
        <f t="shared" si="2"/>
        <v>-0.14084507042253522</v>
      </c>
    </row>
    <row r="16" spans="1:19">
      <c r="A16" s="9">
        <v>43214</v>
      </c>
      <c r="B16" s="10">
        <v>0.78125</v>
      </c>
      <c r="C16" t="s">
        <v>156</v>
      </c>
      <c r="D16" t="s">
        <v>157</v>
      </c>
      <c r="E16" t="s">
        <v>36</v>
      </c>
      <c r="F16" s="11">
        <v>5.2</v>
      </c>
      <c r="G16" s="11">
        <v>3.3</v>
      </c>
      <c r="H16" s="11">
        <v>1.71</v>
      </c>
      <c r="I16" s="11">
        <v>4.4000000000000004</v>
      </c>
      <c r="J16" s="11">
        <v>3.55</v>
      </c>
      <c r="K16" s="11">
        <v>1.76</v>
      </c>
      <c r="L16" s="12">
        <v>-19.05</v>
      </c>
      <c r="M16" s="12">
        <v>10.87</v>
      </c>
      <c r="N16" s="12">
        <v>7.04</v>
      </c>
      <c r="O16" s="12">
        <f t="shared" si="0"/>
        <v>-19.05</v>
      </c>
      <c r="P16" s="13">
        <f t="shared" si="1"/>
        <v>-0.1538461538461538</v>
      </c>
      <c r="Q16" s="13">
        <f t="shared" si="1"/>
        <v>7.575757575757576E-2</v>
      </c>
      <c r="R16" s="13">
        <f t="shared" si="1"/>
        <v>2.9239766081871371E-2</v>
      </c>
      <c r="S16" s="13">
        <f t="shared" si="2"/>
        <v>-0.1538461538461538</v>
      </c>
    </row>
    <row r="17" spans="1:19">
      <c r="A17" s="9">
        <v>43214</v>
      </c>
      <c r="B17" s="10">
        <v>0.75</v>
      </c>
      <c r="C17" t="s">
        <v>74</v>
      </c>
      <c r="D17" t="s">
        <v>75</v>
      </c>
      <c r="E17" t="s">
        <v>24</v>
      </c>
      <c r="F17" s="11">
        <v>1.96</v>
      </c>
      <c r="G17" s="11">
        <v>3.5</v>
      </c>
      <c r="H17" s="11">
        <v>3.5</v>
      </c>
      <c r="I17" s="11">
        <v>1.78</v>
      </c>
      <c r="J17" s="11">
        <v>3.6</v>
      </c>
      <c r="K17" s="11">
        <v>4.2</v>
      </c>
      <c r="L17" s="12">
        <v>-18.75</v>
      </c>
      <c r="M17" s="12">
        <v>4</v>
      </c>
      <c r="N17" s="12">
        <v>28</v>
      </c>
      <c r="O17" s="12">
        <f t="shared" si="0"/>
        <v>-18.75</v>
      </c>
      <c r="P17" s="13">
        <f t="shared" si="1"/>
        <v>-9.1836734693877514E-2</v>
      </c>
      <c r="Q17" s="13">
        <f t="shared" si="1"/>
        <v>2.8571428571428598E-2</v>
      </c>
      <c r="R17" s="13">
        <f t="shared" si="1"/>
        <v>0.20000000000000004</v>
      </c>
      <c r="S17" s="13">
        <f t="shared" si="2"/>
        <v>-9.1836734693877514E-2</v>
      </c>
    </row>
    <row r="18" spans="1:19">
      <c r="A18" s="9">
        <v>43214</v>
      </c>
      <c r="B18" s="10">
        <v>0.72916666666666663</v>
      </c>
      <c r="C18" t="s">
        <v>32</v>
      </c>
      <c r="D18" t="s">
        <v>33</v>
      </c>
      <c r="E18" t="s">
        <v>19</v>
      </c>
      <c r="F18" s="11">
        <v>2.73</v>
      </c>
      <c r="G18" s="11">
        <v>3.2</v>
      </c>
      <c r="H18" s="11">
        <v>2.2599999999999998</v>
      </c>
      <c r="I18" s="11">
        <v>2.41</v>
      </c>
      <c r="J18" s="11">
        <v>3.35</v>
      </c>
      <c r="K18" s="11">
        <v>2.46</v>
      </c>
      <c r="L18" s="12">
        <v>-18.5</v>
      </c>
      <c r="M18" s="12">
        <v>6.82</v>
      </c>
      <c r="N18" s="12">
        <v>15.87</v>
      </c>
      <c r="O18" s="12">
        <f t="shared" si="0"/>
        <v>-18.5</v>
      </c>
      <c r="P18" s="13">
        <f t="shared" si="1"/>
        <v>-0.11721611721611716</v>
      </c>
      <c r="Q18" s="13">
        <f t="shared" si="1"/>
        <v>4.6874999999999972E-2</v>
      </c>
      <c r="R18" s="13">
        <f t="shared" si="1"/>
        <v>8.849557522123902E-2</v>
      </c>
      <c r="S18" s="13">
        <f t="shared" si="2"/>
        <v>-0.11721611721611716</v>
      </c>
    </row>
    <row r="19" spans="1:19">
      <c r="A19" s="9">
        <v>43214</v>
      </c>
      <c r="B19" s="10">
        <v>0.78125</v>
      </c>
      <c r="C19" t="s">
        <v>165</v>
      </c>
      <c r="D19" t="s">
        <v>166</v>
      </c>
      <c r="E19" t="s">
        <v>36</v>
      </c>
      <c r="F19" s="11">
        <v>2.96</v>
      </c>
      <c r="G19" s="11">
        <v>3.1</v>
      </c>
      <c r="H19" s="11">
        <v>2.1800000000000002</v>
      </c>
      <c r="I19" s="11">
        <v>2.6</v>
      </c>
      <c r="J19" s="11">
        <v>3.1</v>
      </c>
      <c r="K19" s="11">
        <v>2.42</v>
      </c>
      <c r="L19" s="12">
        <v>-18.37</v>
      </c>
      <c r="M19" s="12">
        <v>0</v>
      </c>
      <c r="N19" s="12">
        <v>20.34</v>
      </c>
      <c r="O19" s="12">
        <f t="shared" si="0"/>
        <v>-18.37</v>
      </c>
      <c r="P19" s="13">
        <f t="shared" si="1"/>
        <v>-0.12162162162162159</v>
      </c>
      <c r="Q19" s="13">
        <f t="shared" si="1"/>
        <v>0</v>
      </c>
      <c r="R19" s="13">
        <f t="shared" si="1"/>
        <v>0.11009174311926594</v>
      </c>
      <c r="S19" s="13">
        <f t="shared" si="2"/>
        <v>-0.12162162162162159</v>
      </c>
    </row>
    <row r="20" spans="1:19">
      <c r="A20" s="9">
        <v>43214</v>
      </c>
      <c r="B20" s="10">
        <v>0.625</v>
      </c>
      <c r="C20" t="s">
        <v>179</v>
      </c>
      <c r="D20" t="s">
        <v>180</v>
      </c>
      <c r="E20" t="s">
        <v>181</v>
      </c>
      <c r="F20" s="11">
        <v>8.25</v>
      </c>
      <c r="G20" s="11">
        <v>5.6</v>
      </c>
      <c r="H20" s="11">
        <v>1.22</v>
      </c>
      <c r="I20" s="11">
        <v>9.5</v>
      </c>
      <c r="J20" s="11">
        <v>6</v>
      </c>
      <c r="K20" s="11">
        <v>1.18</v>
      </c>
      <c r="L20" s="12">
        <v>17.239999999999998</v>
      </c>
      <c r="M20" s="12">
        <v>8.6999999999999993</v>
      </c>
      <c r="N20" s="12">
        <v>-18.18</v>
      </c>
      <c r="O20" s="12">
        <f t="shared" si="0"/>
        <v>-18.18</v>
      </c>
      <c r="P20" s="13">
        <f t="shared" si="1"/>
        <v>0.15151515151515152</v>
      </c>
      <c r="Q20" s="13">
        <f t="shared" si="1"/>
        <v>7.1428571428571494E-2</v>
      </c>
      <c r="R20" s="13">
        <f t="shared" si="1"/>
        <v>-3.2786885245901669E-2</v>
      </c>
      <c r="S20" s="13">
        <f t="shared" si="2"/>
        <v>-3.2786885245901669E-2</v>
      </c>
    </row>
    <row r="21" spans="1:19">
      <c r="A21" s="9">
        <v>43214</v>
      </c>
      <c r="B21" s="10">
        <v>0.78125</v>
      </c>
      <c r="C21" t="s">
        <v>85</v>
      </c>
      <c r="D21" t="s">
        <v>86</v>
      </c>
      <c r="E21" t="s">
        <v>36</v>
      </c>
      <c r="F21" s="11">
        <v>2.5099999999999998</v>
      </c>
      <c r="G21" s="11">
        <v>3.15</v>
      </c>
      <c r="H21" s="11">
        <v>2.73</v>
      </c>
      <c r="I21" s="11">
        <v>2.75</v>
      </c>
      <c r="J21" s="11">
        <v>3.25</v>
      </c>
      <c r="K21" s="11">
        <v>2.4500000000000002</v>
      </c>
      <c r="L21" s="12">
        <v>15.89</v>
      </c>
      <c r="M21" s="12">
        <v>4.6500000000000004</v>
      </c>
      <c r="N21" s="12">
        <v>-16.18</v>
      </c>
      <c r="O21" s="12">
        <f t="shared" si="0"/>
        <v>-16.18</v>
      </c>
      <c r="P21" s="13">
        <f t="shared" si="1"/>
        <v>9.5617529880478183E-2</v>
      </c>
      <c r="Q21" s="13">
        <f t="shared" si="1"/>
        <v>3.1746031746031772E-2</v>
      </c>
      <c r="R21" s="13">
        <f t="shared" si="1"/>
        <v>-0.10256410256410249</v>
      </c>
      <c r="S21" s="13">
        <f t="shared" si="2"/>
        <v>-0.10256410256410249</v>
      </c>
    </row>
    <row r="22" spans="1:19">
      <c r="A22" s="9">
        <v>43214</v>
      </c>
      <c r="B22" s="10">
        <v>0.70833333333333337</v>
      </c>
      <c r="C22" t="s">
        <v>87</v>
      </c>
      <c r="D22" t="s">
        <v>88</v>
      </c>
      <c r="E22" t="s">
        <v>19</v>
      </c>
      <c r="F22" s="11">
        <v>2.5299999999999998</v>
      </c>
      <c r="G22" s="11">
        <v>3</v>
      </c>
      <c r="H22" s="11">
        <v>2.5299999999999998</v>
      </c>
      <c r="I22" s="11">
        <v>2.29</v>
      </c>
      <c r="J22" s="11">
        <v>3.05</v>
      </c>
      <c r="K22" s="11">
        <v>2.8</v>
      </c>
      <c r="L22" s="12">
        <v>-15.69</v>
      </c>
      <c r="M22" s="12">
        <v>2.5</v>
      </c>
      <c r="N22" s="12">
        <v>17.649999999999999</v>
      </c>
      <c r="O22" s="12">
        <f t="shared" si="0"/>
        <v>-15.69</v>
      </c>
      <c r="P22" s="13">
        <f t="shared" si="1"/>
        <v>-9.4861660079051294E-2</v>
      </c>
      <c r="Q22" s="13">
        <f t="shared" si="1"/>
        <v>1.6666666666666607E-2</v>
      </c>
      <c r="R22" s="13">
        <f t="shared" si="1"/>
        <v>0.10671936758893281</v>
      </c>
      <c r="S22" s="13">
        <f t="shared" si="2"/>
        <v>-9.4861660079051294E-2</v>
      </c>
    </row>
    <row r="23" spans="1:19">
      <c r="A23" s="9">
        <v>43214</v>
      </c>
      <c r="B23" s="10">
        <v>0.5</v>
      </c>
      <c r="C23" t="s">
        <v>70</v>
      </c>
      <c r="D23" t="s">
        <v>71</v>
      </c>
      <c r="F23" s="11">
        <v>5.6</v>
      </c>
      <c r="G23" s="11">
        <v>4.2</v>
      </c>
      <c r="H23" s="11">
        <v>1.42</v>
      </c>
      <c r="I23" s="11">
        <v>6</v>
      </c>
      <c r="J23" s="11">
        <v>4.5999999999999996</v>
      </c>
      <c r="K23" s="11">
        <v>1.36</v>
      </c>
      <c r="L23" s="12">
        <v>8.6999999999999993</v>
      </c>
      <c r="M23" s="12">
        <v>12.5</v>
      </c>
      <c r="N23" s="12">
        <v>-14.29</v>
      </c>
      <c r="O23" s="12">
        <f t="shared" si="0"/>
        <v>-14.29</v>
      </c>
      <c r="P23" s="13">
        <f t="shared" si="1"/>
        <v>7.1428571428571494E-2</v>
      </c>
      <c r="Q23" s="13">
        <f t="shared" si="1"/>
        <v>9.5238095238095108E-2</v>
      </c>
      <c r="R23" s="13">
        <f t="shared" si="1"/>
        <v>-4.2253521126760445E-2</v>
      </c>
      <c r="S23" s="13">
        <f t="shared" si="2"/>
        <v>-4.2253521126760445E-2</v>
      </c>
    </row>
    <row r="24" spans="1:19">
      <c r="A24" s="9">
        <v>43214</v>
      </c>
      <c r="B24" s="10">
        <v>0.6875</v>
      </c>
      <c r="C24" t="s">
        <v>56</v>
      </c>
      <c r="D24" t="s">
        <v>57</v>
      </c>
      <c r="E24" t="s">
        <v>19</v>
      </c>
      <c r="F24" s="11">
        <v>2.4900000000000002</v>
      </c>
      <c r="G24" s="11">
        <v>3</v>
      </c>
      <c r="H24" s="11">
        <v>2.59</v>
      </c>
      <c r="I24" s="11">
        <v>2.29</v>
      </c>
      <c r="J24" s="11">
        <v>3.1</v>
      </c>
      <c r="K24" s="11">
        <v>2.78</v>
      </c>
      <c r="L24" s="12">
        <v>-13.42</v>
      </c>
      <c r="M24" s="12">
        <v>5</v>
      </c>
      <c r="N24" s="12">
        <v>11.95</v>
      </c>
      <c r="O24" s="12">
        <f t="shared" si="0"/>
        <v>-13.42</v>
      </c>
      <c r="P24" s="13">
        <f t="shared" ref="P24:R39" si="3">(I24-F24)/F24</f>
        <v>-8.0321285140562318E-2</v>
      </c>
      <c r="Q24" s="13">
        <f t="shared" si="3"/>
        <v>3.3333333333333361E-2</v>
      </c>
      <c r="R24" s="13">
        <f t="shared" si="3"/>
        <v>7.3359073359073337E-2</v>
      </c>
      <c r="S24" s="13">
        <f t="shared" si="2"/>
        <v>-8.0321285140562318E-2</v>
      </c>
    </row>
    <row r="25" spans="1:19">
      <c r="A25" s="9">
        <v>43214</v>
      </c>
      <c r="B25" s="10">
        <v>0.78125</v>
      </c>
      <c r="C25" t="s">
        <v>247</v>
      </c>
      <c r="D25" t="s">
        <v>248</v>
      </c>
      <c r="E25" t="s">
        <v>36</v>
      </c>
      <c r="F25" s="11">
        <v>2.0699999999999998</v>
      </c>
      <c r="G25" s="11">
        <v>3.25</v>
      </c>
      <c r="H25" s="11">
        <v>3.05</v>
      </c>
      <c r="I25" s="11">
        <v>1.93</v>
      </c>
      <c r="J25" s="11">
        <v>3.25</v>
      </c>
      <c r="K25" s="11">
        <v>3.4</v>
      </c>
      <c r="L25" s="12">
        <v>-13.08</v>
      </c>
      <c r="M25" s="12">
        <v>0</v>
      </c>
      <c r="N25" s="12">
        <v>17.07</v>
      </c>
      <c r="O25" s="12">
        <f t="shared" si="0"/>
        <v>-13.08</v>
      </c>
      <c r="P25" s="13">
        <f t="shared" si="3"/>
        <v>-6.7632850241545847E-2</v>
      </c>
      <c r="Q25" s="13">
        <f t="shared" si="3"/>
        <v>0</v>
      </c>
      <c r="R25" s="13">
        <f t="shared" si="3"/>
        <v>0.11475409836065577</v>
      </c>
      <c r="S25" s="13">
        <f t="shared" si="2"/>
        <v>-6.7632850241545847E-2</v>
      </c>
    </row>
    <row r="26" spans="1:19">
      <c r="A26" s="9">
        <v>43214</v>
      </c>
      <c r="B26" s="10">
        <v>0.78125</v>
      </c>
      <c r="C26" t="s">
        <v>245</v>
      </c>
      <c r="D26" t="s">
        <v>246</v>
      </c>
      <c r="E26" t="s">
        <v>52</v>
      </c>
      <c r="F26" s="11">
        <v>2.4700000000000002</v>
      </c>
      <c r="G26" s="11">
        <v>3.2</v>
      </c>
      <c r="H26" s="11">
        <v>2.6</v>
      </c>
      <c r="I26" s="11">
        <v>2.61</v>
      </c>
      <c r="J26" s="11">
        <v>3.35</v>
      </c>
      <c r="K26" s="11">
        <v>2.4</v>
      </c>
      <c r="L26" s="12">
        <v>9.52</v>
      </c>
      <c r="M26" s="12">
        <v>6.82</v>
      </c>
      <c r="N26" s="12">
        <v>-12.5</v>
      </c>
      <c r="O26" s="12">
        <f t="shared" si="0"/>
        <v>-12.5</v>
      </c>
      <c r="P26" s="13">
        <f t="shared" si="3"/>
        <v>5.6680161943319707E-2</v>
      </c>
      <c r="Q26" s="13">
        <f t="shared" si="3"/>
        <v>4.6874999999999972E-2</v>
      </c>
      <c r="R26" s="13">
        <f t="shared" si="3"/>
        <v>-7.6923076923076983E-2</v>
      </c>
      <c r="S26" s="13">
        <f t="shared" si="2"/>
        <v>-7.6923076923076983E-2</v>
      </c>
    </row>
    <row r="27" spans="1:19">
      <c r="A27" s="9">
        <v>43214</v>
      </c>
      <c r="B27" s="10">
        <v>0.625</v>
      </c>
      <c r="C27" t="s">
        <v>116</v>
      </c>
      <c r="D27" t="s">
        <v>117</v>
      </c>
      <c r="E27" t="s">
        <v>31</v>
      </c>
      <c r="F27" s="11">
        <v>1.68</v>
      </c>
      <c r="G27" s="11">
        <v>3.4</v>
      </c>
      <c r="H27" s="11">
        <v>4.3</v>
      </c>
      <c r="I27" s="11">
        <v>1.76</v>
      </c>
      <c r="J27" s="11">
        <v>3.1</v>
      </c>
      <c r="K27" s="11">
        <v>4.4000000000000004</v>
      </c>
      <c r="L27" s="12">
        <v>11.76</v>
      </c>
      <c r="M27" s="12">
        <v>-12.5</v>
      </c>
      <c r="N27" s="12">
        <v>3.03</v>
      </c>
      <c r="O27" s="12">
        <f t="shared" si="0"/>
        <v>-12.5</v>
      </c>
      <c r="P27" s="13">
        <f t="shared" si="3"/>
        <v>4.7619047619047665E-2</v>
      </c>
      <c r="Q27" s="13">
        <f t="shared" si="3"/>
        <v>-8.8235294117647009E-2</v>
      </c>
      <c r="R27" s="13">
        <f t="shared" si="3"/>
        <v>2.3255813953488497E-2</v>
      </c>
      <c r="S27" s="13">
        <f t="shared" si="2"/>
        <v>-8.8235294117647009E-2</v>
      </c>
    </row>
    <row r="28" spans="1:19">
      <c r="A28" s="9">
        <v>43214</v>
      </c>
      <c r="B28" s="10">
        <v>0.78125</v>
      </c>
      <c r="C28" t="s">
        <v>91</v>
      </c>
      <c r="D28" t="s">
        <v>92</v>
      </c>
      <c r="E28" t="s">
        <v>36</v>
      </c>
      <c r="F28" s="11">
        <v>1.96</v>
      </c>
      <c r="G28" s="11">
        <v>3.2</v>
      </c>
      <c r="H28" s="11">
        <v>3.6</v>
      </c>
      <c r="I28" s="11">
        <v>1.84</v>
      </c>
      <c r="J28" s="11">
        <v>3.4</v>
      </c>
      <c r="K28" s="11">
        <v>3.85</v>
      </c>
      <c r="L28" s="12">
        <v>-12.5</v>
      </c>
      <c r="M28" s="12">
        <v>9.09</v>
      </c>
      <c r="N28" s="12">
        <v>9.6199999999999992</v>
      </c>
      <c r="O28" s="12">
        <f t="shared" si="0"/>
        <v>-12.5</v>
      </c>
      <c r="P28" s="13">
        <f t="shared" si="3"/>
        <v>-6.122448979591831E-2</v>
      </c>
      <c r="Q28" s="13">
        <f t="shared" si="3"/>
        <v>6.2499999999999917E-2</v>
      </c>
      <c r="R28" s="13">
        <f t="shared" si="3"/>
        <v>6.9444444444444448E-2</v>
      </c>
      <c r="S28" s="13">
        <f t="shared" si="2"/>
        <v>-6.122448979591831E-2</v>
      </c>
    </row>
    <row r="29" spans="1:19">
      <c r="A29" s="9">
        <v>43214</v>
      </c>
      <c r="B29" s="10">
        <v>0.6875</v>
      </c>
      <c r="C29" t="s">
        <v>111</v>
      </c>
      <c r="D29" t="s">
        <v>112</v>
      </c>
      <c r="E29" t="s">
        <v>113</v>
      </c>
      <c r="F29" s="11">
        <v>2.37</v>
      </c>
      <c r="G29" s="11">
        <v>3.2</v>
      </c>
      <c r="H29" s="11">
        <v>2.9</v>
      </c>
      <c r="I29" s="11">
        <v>2.59</v>
      </c>
      <c r="J29" s="11">
        <v>3.1</v>
      </c>
      <c r="K29" s="11">
        <v>2.67</v>
      </c>
      <c r="L29" s="12">
        <v>16.059999999999999</v>
      </c>
      <c r="M29" s="12">
        <v>-4.55</v>
      </c>
      <c r="N29" s="12">
        <v>-12.11</v>
      </c>
      <c r="O29" s="12">
        <f t="shared" si="0"/>
        <v>-12.11</v>
      </c>
      <c r="P29" s="13">
        <f t="shared" si="3"/>
        <v>9.2827004219409176E-2</v>
      </c>
      <c r="Q29" s="13">
        <f t="shared" si="3"/>
        <v>-3.1250000000000028E-2</v>
      </c>
      <c r="R29" s="13">
        <f t="shared" si="3"/>
        <v>-7.9310344827586199E-2</v>
      </c>
      <c r="S29" s="13">
        <f t="shared" si="2"/>
        <v>-7.9310344827586199E-2</v>
      </c>
    </row>
    <row r="30" spans="1:19">
      <c r="A30" s="9">
        <v>43214</v>
      </c>
      <c r="B30" s="10">
        <v>0.65625</v>
      </c>
      <c r="C30" t="s">
        <v>62</v>
      </c>
      <c r="D30" t="s">
        <v>63</v>
      </c>
      <c r="F30" s="11">
        <v>2.94</v>
      </c>
      <c r="G30" s="11">
        <v>3</v>
      </c>
      <c r="H30" s="11">
        <v>2.23</v>
      </c>
      <c r="I30" s="11">
        <v>3.05</v>
      </c>
      <c r="J30" s="11">
        <v>3.2</v>
      </c>
      <c r="K30" s="11">
        <v>2.09</v>
      </c>
      <c r="L30" s="12">
        <v>5.67</v>
      </c>
      <c r="M30" s="12">
        <v>10</v>
      </c>
      <c r="N30" s="12">
        <v>-11.38</v>
      </c>
      <c r="O30" s="12">
        <f t="shared" si="0"/>
        <v>-11.38</v>
      </c>
      <c r="P30" s="13">
        <f t="shared" si="3"/>
        <v>3.7414965986394516E-2</v>
      </c>
      <c r="Q30" s="13">
        <f t="shared" si="3"/>
        <v>6.6666666666666721E-2</v>
      </c>
      <c r="R30" s="13">
        <f t="shared" si="3"/>
        <v>-6.278026905829602E-2</v>
      </c>
      <c r="S30" s="13">
        <f t="shared" si="2"/>
        <v>-6.278026905829602E-2</v>
      </c>
    </row>
    <row r="31" spans="1:19">
      <c r="A31" s="9">
        <v>43214</v>
      </c>
      <c r="B31" s="10">
        <v>0.78125</v>
      </c>
      <c r="C31" t="s">
        <v>237</v>
      </c>
      <c r="D31" t="s">
        <v>238</v>
      </c>
      <c r="E31" t="s">
        <v>36</v>
      </c>
      <c r="F31" s="11">
        <v>3.3</v>
      </c>
      <c r="G31" s="11">
        <v>3.15</v>
      </c>
      <c r="H31" s="11">
        <v>2.0699999999999998</v>
      </c>
      <c r="I31" s="11">
        <v>3.5</v>
      </c>
      <c r="J31" s="11">
        <v>3.3</v>
      </c>
      <c r="K31" s="11">
        <v>1.95</v>
      </c>
      <c r="L31" s="12">
        <v>8.6999999999999993</v>
      </c>
      <c r="M31" s="12">
        <v>6.98</v>
      </c>
      <c r="N31" s="12">
        <v>-11.21</v>
      </c>
      <c r="O31" s="12">
        <f t="shared" si="0"/>
        <v>-11.21</v>
      </c>
      <c r="P31" s="13">
        <f t="shared" si="3"/>
        <v>6.0606060606060663E-2</v>
      </c>
      <c r="Q31" s="13">
        <f t="shared" si="3"/>
        <v>4.7619047619047596E-2</v>
      </c>
      <c r="R31" s="13">
        <f t="shared" si="3"/>
        <v>-5.7971014492753575E-2</v>
      </c>
      <c r="S31" s="13">
        <f t="shared" si="2"/>
        <v>-5.7971014492753575E-2</v>
      </c>
    </row>
    <row r="32" spans="1:19">
      <c r="A32" s="9">
        <v>43214</v>
      </c>
      <c r="B32" s="10">
        <v>0.72916666666666663</v>
      </c>
      <c r="C32" t="s">
        <v>187</v>
      </c>
      <c r="D32" t="s">
        <v>188</v>
      </c>
      <c r="E32" t="s">
        <v>19</v>
      </c>
      <c r="F32" s="11">
        <v>2.33</v>
      </c>
      <c r="G32" s="11">
        <v>3.1</v>
      </c>
      <c r="H32" s="11">
        <v>2.71</v>
      </c>
      <c r="I32" s="11">
        <v>2.4300000000000002</v>
      </c>
      <c r="J32" s="11">
        <v>3.2</v>
      </c>
      <c r="K32" s="11">
        <v>2.52</v>
      </c>
      <c r="L32" s="12">
        <v>7.52</v>
      </c>
      <c r="M32" s="12">
        <v>4.76</v>
      </c>
      <c r="N32" s="12">
        <v>-11.11</v>
      </c>
      <c r="O32" s="12">
        <f t="shared" si="0"/>
        <v>-11.11</v>
      </c>
      <c r="P32" s="13">
        <f t="shared" si="3"/>
        <v>4.2918454935622352E-2</v>
      </c>
      <c r="Q32" s="13">
        <f t="shared" si="3"/>
        <v>3.2258064516129059E-2</v>
      </c>
      <c r="R32" s="13">
        <f t="shared" si="3"/>
        <v>-7.011070110701105E-2</v>
      </c>
      <c r="S32" s="13">
        <f t="shared" si="2"/>
        <v>-7.011070110701105E-2</v>
      </c>
    </row>
    <row r="33" spans="1:19">
      <c r="A33" s="9">
        <v>43214</v>
      </c>
      <c r="B33" s="10">
        <v>0.78125</v>
      </c>
      <c r="C33" t="s">
        <v>66</v>
      </c>
      <c r="D33" t="s">
        <v>67</v>
      </c>
      <c r="E33" t="s">
        <v>36</v>
      </c>
      <c r="F33" s="11">
        <v>2.69</v>
      </c>
      <c r="G33" s="11">
        <v>2.85</v>
      </c>
      <c r="H33" s="11">
        <v>2.8</v>
      </c>
      <c r="I33" s="11">
        <v>2.93</v>
      </c>
      <c r="J33" s="11">
        <v>2.83</v>
      </c>
      <c r="K33" s="11">
        <v>2.6</v>
      </c>
      <c r="L33" s="12">
        <v>14.2</v>
      </c>
      <c r="M33" s="12">
        <v>-1.08</v>
      </c>
      <c r="N33" s="12">
        <v>-11.11</v>
      </c>
      <c r="O33" s="12">
        <f t="shared" si="0"/>
        <v>-11.11</v>
      </c>
      <c r="P33" s="13">
        <f t="shared" si="3"/>
        <v>8.9219330855018666E-2</v>
      </c>
      <c r="Q33" s="13">
        <f t="shared" si="3"/>
        <v>-7.017543859649129E-3</v>
      </c>
      <c r="R33" s="13">
        <f t="shared" si="3"/>
        <v>-7.1428571428571341E-2</v>
      </c>
      <c r="S33" s="13">
        <f t="shared" si="2"/>
        <v>-7.1428571428571341E-2</v>
      </c>
    </row>
    <row r="34" spans="1:19">
      <c r="A34" s="9">
        <v>43214</v>
      </c>
      <c r="B34" s="10">
        <v>0.78125</v>
      </c>
      <c r="C34" t="s">
        <v>266</v>
      </c>
      <c r="D34" t="s">
        <v>267</v>
      </c>
      <c r="E34" t="s">
        <v>268</v>
      </c>
      <c r="F34" s="11">
        <v>6.4</v>
      </c>
      <c r="G34" s="11">
        <v>4.3</v>
      </c>
      <c r="H34" s="11">
        <v>1.37</v>
      </c>
      <c r="I34" s="11">
        <v>6.4</v>
      </c>
      <c r="J34" s="11">
        <v>4.7</v>
      </c>
      <c r="K34" s="11">
        <v>1.33</v>
      </c>
      <c r="L34" s="12">
        <v>0</v>
      </c>
      <c r="M34" s="12">
        <v>12.12</v>
      </c>
      <c r="N34" s="12">
        <v>-10.81</v>
      </c>
      <c r="O34" s="12">
        <f t="shared" si="0"/>
        <v>-10.81</v>
      </c>
      <c r="P34" s="13">
        <f t="shared" si="3"/>
        <v>0</v>
      </c>
      <c r="Q34" s="13">
        <f t="shared" si="3"/>
        <v>9.302325581395357E-2</v>
      </c>
      <c r="R34" s="13">
        <f t="shared" si="3"/>
        <v>-2.9197080291970826E-2</v>
      </c>
      <c r="S34" s="13">
        <f t="shared" si="2"/>
        <v>-2.9197080291970826E-2</v>
      </c>
    </row>
    <row r="35" spans="1:19">
      <c r="A35" s="9">
        <v>43214</v>
      </c>
      <c r="B35" s="10">
        <v>0.75</v>
      </c>
      <c r="C35" t="s">
        <v>83</v>
      </c>
      <c r="D35" t="s">
        <v>84</v>
      </c>
      <c r="E35" t="s">
        <v>24</v>
      </c>
      <c r="F35" s="11">
        <v>2.2000000000000002</v>
      </c>
      <c r="G35" s="11">
        <v>3.35</v>
      </c>
      <c r="H35" s="11">
        <v>3.1</v>
      </c>
      <c r="I35" s="11">
        <v>2.2599999999999998</v>
      </c>
      <c r="J35" s="11">
        <v>3.1</v>
      </c>
      <c r="K35" s="11">
        <v>3.15</v>
      </c>
      <c r="L35" s="12">
        <v>5</v>
      </c>
      <c r="M35" s="12">
        <v>-10.64</v>
      </c>
      <c r="N35" s="12">
        <v>2.38</v>
      </c>
      <c r="O35" s="12">
        <f t="shared" si="0"/>
        <v>-10.64</v>
      </c>
      <c r="P35" s="13">
        <f t="shared" si="3"/>
        <v>2.7272727272727094E-2</v>
      </c>
      <c r="Q35" s="13">
        <f t="shared" si="3"/>
        <v>-7.4626865671641784E-2</v>
      </c>
      <c r="R35" s="13">
        <f t="shared" si="3"/>
        <v>1.6129032258064457E-2</v>
      </c>
      <c r="S35" s="13">
        <f t="shared" si="2"/>
        <v>-7.4626865671641784E-2</v>
      </c>
    </row>
    <row r="36" spans="1:19">
      <c r="A36" s="9">
        <v>43214</v>
      </c>
      <c r="B36" s="10">
        <v>0.78125</v>
      </c>
      <c r="C36" t="s">
        <v>233</v>
      </c>
      <c r="D36" t="s">
        <v>234</v>
      </c>
      <c r="E36" t="s">
        <v>36</v>
      </c>
      <c r="F36" s="11">
        <v>2.3199999999999998</v>
      </c>
      <c r="G36" s="11">
        <v>3.1</v>
      </c>
      <c r="H36" s="11">
        <v>2.75</v>
      </c>
      <c r="I36" s="11">
        <v>2.1800000000000002</v>
      </c>
      <c r="J36" s="11">
        <v>3.1</v>
      </c>
      <c r="K36" s="11">
        <v>2.94</v>
      </c>
      <c r="L36" s="12">
        <v>-10.61</v>
      </c>
      <c r="M36" s="12">
        <v>0</v>
      </c>
      <c r="N36" s="12">
        <v>10.86</v>
      </c>
      <c r="O36" s="12">
        <f t="shared" si="0"/>
        <v>-10.61</v>
      </c>
      <c r="P36" s="13">
        <f t="shared" si="3"/>
        <v>-6.034482758620676E-2</v>
      </c>
      <c r="Q36" s="13">
        <f t="shared" si="3"/>
        <v>0</v>
      </c>
      <c r="R36" s="13">
        <f t="shared" si="3"/>
        <v>6.9090909090909078E-2</v>
      </c>
      <c r="S36" s="13">
        <f t="shared" si="2"/>
        <v>-6.034482758620676E-2</v>
      </c>
    </row>
    <row r="37" spans="1:19">
      <c r="A37" s="9">
        <v>43214</v>
      </c>
      <c r="B37" s="10">
        <v>0.78125</v>
      </c>
      <c r="C37" t="s">
        <v>101</v>
      </c>
      <c r="D37" t="s">
        <v>102</v>
      </c>
      <c r="E37" t="s">
        <v>36</v>
      </c>
      <c r="F37" s="11">
        <v>1.85</v>
      </c>
      <c r="G37" s="11">
        <v>3.45</v>
      </c>
      <c r="H37" s="11">
        <v>3.95</v>
      </c>
      <c r="I37" s="11">
        <v>1.99</v>
      </c>
      <c r="J37" s="11">
        <v>3.35</v>
      </c>
      <c r="K37" s="11">
        <v>3.65</v>
      </c>
      <c r="L37" s="12">
        <v>16.47</v>
      </c>
      <c r="M37" s="12">
        <v>-4.08</v>
      </c>
      <c r="N37" s="12">
        <v>-10.17</v>
      </c>
      <c r="O37" s="12">
        <f t="shared" si="0"/>
        <v>-10.17</v>
      </c>
      <c r="P37" s="13">
        <f t="shared" si="3"/>
        <v>7.5675675675675624E-2</v>
      </c>
      <c r="Q37" s="13">
        <f t="shared" si="3"/>
        <v>-2.8985507246376836E-2</v>
      </c>
      <c r="R37" s="13">
        <f t="shared" si="3"/>
        <v>-7.5949367088607653E-2</v>
      </c>
      <c r="S37" s="13">
        <f t="shared" si="2"/>
        <v>-7.5949367088607653E-2</v>
      </c>
    </row>
    <row r="38" spans="1:19">
      <c r="A38" s="9">
        <v>43214</v>
      </c>
      <c r="B38" s="10">
        <v>0.70833333333333337</v>
      </c>
      <c r="C38" t="s">
        <v>78</v>
      </c>
      <c r="D38" t="s">
        <v>79</v>
      </c>
      <c r="E38" t="s">
        <v>80</v>
      </c>
      <c r="F38" s="11">
        <v>2.65</v>
      </c>
      <c r="G38" s="11">
        <v>3.05</v>
      </c>
      <c r="H38" s="11">
        <v>2.68</v>
      </c>
      <c r="I38" s="11">
        <v>2.4900000000000002</v>
      </c>
      <c r="J38" s="11">
        <v>3.15</v>
      </c>
      <c r="K38" s="11">
        <v>2.76</v>
      </c>
      <c r="L38" s="12">
        <v>-9.6999999999999993</v>
      </c>
      <c r="M38" s="12">
        <v>4.88</v>
      </c>
      <c r="N38" s="12">
        <v>4.76</v>
      </c>
      <c r="O38" s="12">
        <f t="shared" si="0"/>
        <v>-9.6999999999999993</v>
      </c>
      <c r="P38" s="13">
        <f t="shared" si="3"/>
        <v>-6.0377358490565927E-2</v>
      </c>
      <c r="Q38" s="13">
        <f t="shared" si="3"/>
        <v>3.2786885245901669E-2</v>
      </c>
      <c r="R38" s="13">
        <f t="shared" si="3"/>
        <v>2.9850746268656577E-2</v>
      </c>
      <c r="S38" s="13">
        <f t="shared" si="2"/>
        <v>-6.0377358490565927E-2</v>
      </c>
    </row>
    <row r="39" spans="1:19">
      <c r="A39" s="9">
        <v>43214</v>
      </c>
      <c r="B39" s="10">
        <v>0.70833333333333337</v>
      </c>
      <c r="C39" t="s">
        <v>72</v>
      </c>
      <c r="D39" t="s">
        <v>73</v>
      </c>
      <c r="E39" t="s">
        <v>19</v>
      </c>
      <c r="F39" s="11">
        <v>1.96</v>
      </c>
      <c r="G39" s="11">
        <v>3.3</v>
      </c>
      <c r="H39" s="11">
        <v>3.25</v>
      </c>
      <c r="I39" s="11">
        <v>1.87</v>
      </c>
      <c r="J39" s="11">
        <v>3.4</v>
      </c>
      <c r="K39" s="11">
        <v>3.4</v>
      </c>
      <c r="L39" s="12">
        <v>-9.3699999999999992</v>
      </c>
      <c r="M39" s="12">
        <v>4.3499999999999996</v>
      </c>
      <c r="N39" s="12">
        <v>6.67</v>
      </c>
      <c r="O39" s="12">
        <f t="shared" si="0"/>
        <v>-9.3699999999999992</v>
      </c>
      <c r="P39" s="13">
        <f t="shared" si="3"/>
        <v>-4.5918367346938702E-2</v>
      </c>
      <c r="Q39" s="13">
        <f t="shared" si="3"/>
        <v>3.0303030303030332E-2</v>
      </c>
      <c r="R39" s="13">
        <f t="shared" si="3"/>
        <v>4.6153846153846129E-2</v>
      </c>
      <c r="S39" s="13">
        <f t="shared" si="2"/>
        <v>-4.5918367346938702E-2</v>
      </c>
    </row>
    <row r="40" spans="1:19">
      <c r="A40" s="9">
        <v>43214</v>
      </c>
      <c r="B40" s="10">
        <v>0.70833333333333337</v>
      </c>
      <c r="C40" t="s">
        <v>239</v>
      </c>
      <c r="D40" t="s">
        <v>240</v>
      </c>
      <c r="E40" t="s">
        <v>19</v>
      </c>
      <c r="F40" s="11">
        <v>3.9</v>
      </c>
      <c r="G40" s="11">
        <v>3.7</v>
      </c>
      <c r="H40" s="11">
        <v>1.69</v>
      </c>
      <c r="I40" s="11">
        <v>4.0999999999999996</v>
      </c>
      <c r="J40" s="11">
        <v>3.8</v>
      </c>
      <c r="K40" s="11">
        <v>1.63</v>
      </c>
      <c r="L40" s="12">
        <v>6.9</v>
      </c>
      <c r="M40" s="12">
        <v>3.7</v>
      </c>
      <c r="N40" s="12">
        <v>-8.6999999999999993</v>
      </c>
      <c r="O40" s="12">
        <f t="shared" si="0"/>
        <v>-8.6999999999999993</v>
      </c>
      <c r="P40" s="13">
        <f t="shared" ref="P40:R47" si="4">(I40-F40)/F40</f>
        <v>5.1282051282051218E-2</v>
      </c>
      <c r="Q40" s="13">
        <f t="shared" si="4"/>
        <v>2.7027027027026931E-2</v>
      </c>
      <c r="R40" s="13">
        <f t="shared" si="4"/>
        <v>-3.5502958579881692E-2</v>
      </c>
      <c r="S40" s="13">
        <f t="shared" si="2"/>
        <v>-3.5502958579881692E-2</v>
      </c>
    </row>
    <row r="41" spans="1:19">
      <c r="A41" s="9">
        <v>43214</v>
      </c>
      <c r="B41" s="10">
        <v>0.92708333333333337</v>
      </c>
      <c r="C41" t="s">
        <v>145</v>
      </c>
      <c r="D41" t="s">
        <v>146</v>
      </c>
      <c r="E41" t="s">
        <v>147</v>
      </c>
      <c r="F41" s="11">
        <v>2.0499999999999998</v>
      </c>
      <c r="G41" s="11">
        <v>3.2</v>
      </c>
      <c r="H41" s="11">
        <v>3.3</v>
      </c>
      <c r="I41" s="11">
        <v>2.13</v>
      </c>
      <c r="J41" s="11">
        <v>3.25</v>
      </c>
      <c r="K41" s="11">
        <v>3.1</v>
      </c>
      <c r="L41" s="12">
        <v>7.62</v>
      </c>
      <c r="M41" s="12">
        <v>2.27</v>
      </c>
      <c r="N41" s="12">
        <v>-8.6999999999999993</v>
      </c>
      <c r="O41" s="12">
        <f t="shared" si="0"/>
        <v>-8.6999999999999993</v>
      </c>
      <c r="P41" s="13">
        <f t="shared" si="4"/>
        <v>3.9024390243902474E-2</v>
      </c>
      <c r="Q41" s="13">
        <f t="shared" si="4"/>
        <v>1.5624999999999944E-2</v>
      </c>
      <c r="R41" s="13">
        <f t="shared" si="4"/>
        <v>-6.0606060606060531E-2</v>
      </c>
      <c r="S41" s="13">
        <f t="shared" si="2"/>
        <v>-6.0606060606060531E-2</v>
      </c>
    </row>
    <row r="42" spans="1:19">
      <c r="A42" s="9">
        <v>43214</v>
      </c>
      <c r="B42" s="10">
        <v>0.75</v>
      </c>
      <c r="C42" t="s">
        <v>95</v>
      </c>
      <c r="D42" t="s">
        <v>96</v>
      </c>
      <c r="E42" t="s">
        <v>24</v>
      </c>
      <c r="F42" s="11">
        <v>2.31</v>
      </c>
      <c r="G42" s="11">
        <v>3.2</v>
      </c>
      <c r="H42" s="11">
        <v>2.98</v>
      </c>
      <c r="I42" s="11">
        <v>2.2000000000000002</v>
      </c>
      <c r="J42" s="11">
        <v>3.2</v>
      </c>
      <c r="K42" s="11">
        <v>3.2</v>
      </c>
      <c r="L42" s="12">
        <v>-8.4</v>
      </c>
      <c r="M42" s="12">
        <v>0</v>
      </c>
      <c r="N42" s="12">
        <v>11.11</v>
      </c>
      <c r="O42" s="12">
        <f t="shared" si="0"/>
        <v>-8.4</v>
      </c>
      <c r="P42" s="13">
        <f t="shared" si="4"/>
        <v>-4.7619047619047561E-2</v>
      </c>
      <c r="Q42" s="13">
        <f t="shared" si="4"/>
        <v>0</v>
      </c>
      <c r="R42" s="13">
        <f t="shared" si="4"/>
        <v>7.3825503355704758E-2</v>
      </c>
      <c r="S42" s="13">
        <f t="shared" si="2"/>
        <v>-4.7619047619047561E-2</v>
      </c>
    </row>
    <row r="43" spans="1:19">
      <c r="A43" s="9">
        <v>43214</v>
      </c>
      <c r="B43" s="10">
        <v>0.70833333333333337</v>
      </c>
      <c r="C43" t="s">
        <v>93</v>
      </c>
      <c r="D43" t="s">
        <v>94</v>
      </c>
      <c r="E43" t="s">
        <v>19</v>
      </c>
      <c r="F43" s="11">
        <v>6</v>
      </c>
      <c r="G43" s="11">
        <v>4.8</v>
      </c>
      <c r="H43" s="11">
        <v>1.34</v>
      </c>
      <c r="I43" s="11">
        <v>5.6</v>
      </c>
      <c r="J43" s="11">
        <v>4.5</v>
      </c>
      <c r="K43" s="11">
        <v>1.39</v>
      </c>
      <c r="L43" s="12">
        <v>-8</v>
      </c>
      <c r="M43" s="12">
        <v>-7.89</v>
      </c>
      <c r="N43" s="12">
        <v>14.71</v>
      </c>
      <c r="O43" s="12">
        <f t="shared" si="0"/>
        <v>-8</v>
      </c>
      <c r="P43" s="13">
        <f t="shared" si="4"/>
        <v>-6.6666666666666721E-2</v>
      </c>
      <c r="Q43" s="13">
        <f t="shared" si="4"/>
        <v>-6.2499999999999965E-2</v>
      </c>
      <c r="R43" s="13">
        <f t="shared" si="4"/>
        <v>3.731343283582076E-2</v>
      </c>
      <c r="S43" s="13">
        <f t="shared" si="2"/>
        <v>-6.6666666666666721E-2</v>
      </c>
    </row>
    <row r="44" spans="1:19">
      <c r="A44" s="9">
        <v>43214</v>
      </c>
      <c r="B44" s="10">
        <v>0.72916666666666663</v>
      </c>
      <c r="C44" t="s">
        <v>81</v>
      </c>
      <c r="D44" t="s">
        <v>82</v>
      </c>
      <c r="E44" t="s">
        <v>55</v>
      </c>
      <c r="F44" s="11">
        <v>2.25</v>
      </c>
      <c r="G44" s="11">
        <v>3.1</v>
      </c>
      <c r="H44" s="11">
        <v>2.82</v>
      </c>
      <c r="I44" s="11">
        <v>2.15</v>
      </c>
      <c r="J44" s="11">
        <v>3.1</v>
      </c>
      <c r="K44" s="11">
        <v>3</v>
      </c>
      <c r="L44" s="12">
        <v>-8</v>
      </c>
      <c r="M44" s="12">
        <v>0</v>
      </c>
      <c r="N44" s="12">
        <v>9.89</v>
      </c>
      <c r="O44" s="12">
        <f t="shared" si="0"/>
        <v>-8</v>
      </c>
      <c r="P44" s="13">
        <f t="shared" si="4"/>
        <v>-4.4444444444444481E-2</v>
      </c>
      <c r="Q44" s="13">
        <f t="shared" si="4"/>
        <v>0</v>
      </c>
      <c r="R44" s="13">
        <f t="shared" si="4"/>
        <v>6.3829787234042618E-2</v>
      </c>
      <c r="S44" s="13">
        <f t="shared" si="2"/>
        <v>-4.4444444444444481E-2</v>
      </c>
    </row>
    <row r="45" spans="1:19">
      <c r="A45" s="9">
        <v>43214</v>
      </c>
      <c r="B45" s="10">
        <v>0.64583333333333337</v>
      </c>
      <c r="C45" t="s">
        <v>142</v>
      </c>
      <c r="D45" t="s">
        <v>143</v>
      </c>
      <c r="E45" t="s">
        <v>144</v>
      </c>
      <c r="F45" s="11">
        <v>2.38</v>
      </c>
      <c r="G45" s="11">
        <v>3</v>
      </c>
      <c r="H45" s="11">
        <v>2.72</v>
      </c>
      <c r="I45" s="11">
        <v>2.27</v>
      </c>
      <c r="J45" s="11">
        <v>3.1</v>
      </c>
      <c r="K45" s="11">
        <v>2.78</v>
      </c>
      <c r="L45" s="12">
        <v>-7.97</v>
      </c>
      <c r="M45" s="12">
        <v>5</v>
      </c>
      <c r="N45" s="12">
        <v>3.49</v>
      </c>
      <c r="O45" s="12">
        <f t="shared" si="0"/>
        <v>-7.97</v>
      </c>
      <c r="P45" s="13">
        <f t="shared" si="4"/>
        <v>-4.621848739495793E-2</v>
      </c>
      <c r="Q45" s="13">
        <f t="shared" si="4"/>
        <v>3.3333333333333361E-2</v>
      </c>
      <c r="R45" s="13">
        <f t="shared" si="4"/>
        <v>2.205882352941162E-2</v>
      </c>
      <c r="S45" s="13">
        <f t="shared" si="2"/>
        <v>-4.621848739495793E-2</v>
      </c>
    </row>
    <row r="46" spans="1:19">
      <c r="A46" s="9">
        <v>43214</v>
      </c>
      <c r="B46" s="10">
        <v>0.6875</v>
      </c>
      <c r="C46" t="s">
        <v>269</v>
      </c>
      <c r="D46" t="s">
        <v>270</v>
      </c>
      <c r="E46" t="s">
        <v>113</v>
      </c>
      <c r="F46" s="11">
        <v>2.2400000000000002</v>
      </c>
      <c r="G46" s="11">
        <v>3.15</v>
      </c>
      <c r="H46" s="11">
        <v>3.15</v>
      </c>
      <c r="I46" s="11">
        <v>2.38</v>
      </c>
      <c r="J46" s="11">
        <v>3.1</v>
      </c>
      <c r="K46" s="11">
        <v>2.98</v>
      </c>
      <c r="L46" s="12">
        <v>11.29</v>
      </c>
      <c r="M46" s="12">
        <v>-2.33</v>
      </c>
      <c r="N46" s="12">
        <v>-7.91</v>
      </c>
      <c r="O46" s="12">
        <f t="shared" si="0"/>
        <v>-7.91</v>
      </c>
      <c r="P46" s="13">
        <f t="shared" si="4"/>
        <v>6.2499999999999854E-2</v>
      </c>
      <c r="Q46" s="13">
        <f t="shared" si="4"/>
        <v>-1.5873015873015817E-2</v>
      </c>
      <c r="R46" s="13">
        <f t="shared" si="4"/>
        <v>-5.396825396825395E-2</v>
      </c>
      <c r="S46" s="13">
        <f t="shared" si="2"/>
        <v>-5.396825396825395E-2</v>
      </c>
    </row>
    <row r="47" spans="1:19">
      <c r="A47" s="9">
        <v>43214</v>
      </c>
      <c r="B47" s="10">
        <v>0.625</v>
      </c>
      <c r="C47" t="s">
        <v>89</v>
      </c>
      <c r="D47" t="s">
        <v>90</v>
      </c>
      <c r="E47" t="s">
        <v>31</v>
      </c>
      <c r="F47" s="11">
        <v>2.33</v>
      </c>
      <c r="G47" s="11">
        <v>3.1</v>
      </c>
      <c r="H47" s="11">
        <v>2.74</v>
      </c>
      <c r="I47" s="11">
        <v>2.44</v>
      </c>
      <c r="J47" s="11">
        <v>3.05</v>
      </c>
      <c r="K47" s="11">
        <v>2.62</v>
      </c>
      <c r="L47" s="12">
        <v>8.27</v>
      </c>
      <c r="M47" s="12">
        <v>-2.38</v>
      </c>
      <c r="N47" s="12">
        <v>-6.9</v>
      </c>
      <c r="O47" s="12">
        <f t="shared" si="0"/>
        <v>-6.9</v>
      </c>
      <c r="P47" s="13">
        <f t="shared" si="4"/>
        <v>4.7210300429184497E-2</v>
      </c>
      <c r="Q47" s="13">
        <f t="shared" si="4"/>
        <v>-1.6129032258064602E-2</v>
      </c>
      <c r="R47" s="13">
        <f t="shared" si="4"/>
        <v>-4.3795620437956241E-2</v>
      </c>
      <c r="S47" s="13">
        <f t="shared" si="2"/>
        <v>-4.3795620437956241E-2</v>
      </c>
    </row>
  </sheetData>
  <conditionalFormatting sqref="S1 O1:O1048576">
    <cfRule type="cellIs" dxfId="101" priority="4" operator="between">
      <formula>-1</formula>
      <formula>-7.99</formula>
    </cfRule>
    <cfRule type="cellIs" dxfId="100" priority="5" operator="between">
      <formula>-8</formula>
      <formula>-14.99</formula>
    </cfRule>
    <cfRule type="cellIs" dxfId="99" priority="6" operator="between">
      <formula>-15</formula>
      <formula>-99</formula>
    </cfRule>
  </conditionalFormatting>
  <conditionalFormatting sqref="S1:S1048576">
    <cfRule type="cellIs" dxfId="98" priority="1" operator="between">
      <formula>-0.001</formula>
      <formula>-0.0799</formula>
    </cfRule>
    <cfRule type="cellIs" dxfId="97" priority="2" operator="between">
      <formula>-0.08</formula>
      <formula>-0.149</formula>
    </cfRule>
    <cfRule type="cellIs" dxfId="96" priority="3" operator="between">
      <formula>-0.08</formula>
      <formula>-1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S39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29.7109375" bestFit="1" customWidth="1"/>
    <col min="4" max="4" width="27.28515625" bestFit="1" customWidth="1"/>
    <col min="5" max="5" width="15.8554687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7" style="12" bestFit="1" customWidth="1"/>
    <col min="13" max="13" width="6.7109375" style="12" bestFit="1" customWidth="1"/>
    <col min="14" max="14" width="7" style="12" bestFit="1" customWidth="1"/>
    <col min="15" max="15" width="6.7109375" style="12" bestFit="1" customWidth="1"/>
    <col min="16" max="16" width="8.140625" style="13" bestFit="1" customWidth="1"/>
    <col min="17" max="18" width="7.8554687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1.4</v>
      </c>
      <c r="G2" s="11">
        <v>2.95</v>
      </c>
      <c r="H2" s="11">
        <v>23</v>
      </c>
      <c r="I2" s="11">
        <v>1.48</v>
      </c>
      <c r="J2" s="11">
        <v>3.35</v>
      </c>
      <c r="K2" s="11">
        <v>8</v>
      </c>
      <c r="L2" s="12">
        <v>20</v>
      </c>
      <c r="M2" s="12">
        <v>20.51</v>
      </c>
      <c r="N2" s="12">
        <v>-68.180000000000007</v>
      </c>
      <c r="O2" s="12">
        <f t="shared" ref="O2:O39" si="0">MIN(L2:N2)</f>
        <v>-68.180000000000007</v>
      </c>
      <c r="P2" s="13">
        <f t="shared" ref="P2:R17" si="1">(I2-F2)/F2</f>
        <v>5.7142857142857197E-2</v>
      </c>
      <c r="Q2" s="13">
        <f t="shared" si="1"/>
        <v>0.13559322033898302</v>
      </c>
      <c r="R2" s="13">
        <f t="shared" si="1"/>
        <v>-0.65217391304347827</v>
      </c>
      <c r="S2" s="13">
        <f t="shared" ref="S2:S39" si="2">MIN(P2:R2)</f>
        <v>-0.65217391304347827</v>
      </c>
    </row>
    <row r="3" spans="1:19">
      <c r="A3" s="9">
        <v>43214</v>
      </c>
      <c r="B3" s="10">
        <v>0.78125</v>
      </c>
      <c r="C3" t="s">
        <v>226</v>
      </c>
      <c r="D3" t="s">
        <v>227</v>
      </c>
      <c r="E3" t="s">
        <v>228</v>
      </c>
      <c r="F3" s="11">
        <v>2.4</v>
      </c>
      <c r="G3" s="11">
        <v>3.75</v>
      </c>
      <c r="H3" s="11">
        <v>2.2999999999999998</v>
      </c>
      <c r="I3" s="11">
        <v>5.5</v>
      </c>
      <c r="J3" s="11">
        <v>4.2</v>
      </c>
      <c r="K3" s="11">
        <v>1.42</v>
      </c>
      <c r="L3" s="12">
        <v>221.43</v>
      </c>
      <c r="M3" s="12">
        <v>16.36</v>
      </c>
      <c r="N3" s="12">
        <v>-67.69</v>
      </c>
      <c r="O3" s="12">
        <f t="shared" si="0"/>
        <v>-67.69</v>
      </c>
      <c r="P3" s="13">
        <f t="shared" si="1"/>
        <v>1.2916666666666667</v>
      </c>
      <c r="Q3" s="13">
        <f t="shared" si="1"/>
        <v>0.12000000000000005</v>
      </c>
      <c r="R3" s="13">
        <f t="shared" si="1"/>
        <v>-0.38260869565217387</v>
      </c>
      <c r="S3" s="13">
        <f t="shared" si="2"/>
        <v>-0.38260869565217387</v>
      </c>
    </row>
    <row r="4" spans="1:19">
      <c r="A4" s="9">
        <v>43214</v>
      </c>
      <c r="B4" s="10">
        <v>0.78125</v>
      </c>
      <c r="C4" t="s">
        <v>14</v>
      </c>
      <c r="D4" t="s">
        <v>15</v>
      </c>
      <c r="E4" t="s">
        <v>16</v>
      </c>
      <c r="F4" s="11">
        <v>1.25</v>
      </c>
      <c r="G4" s="11">
        <v>4.75</v>
      </c>
      <c r="H4" s="11">
        <v>12</v>
      </c>
      <c r="I4" s="11">
        <v>1.45</v>
      </c>
      <c r="J4" s="11">
        <v>4</v>
      </c>
      <c r="K4" s="11">
        <v>6</v>
      </c>
      <c r="L4" s="12">
        <v>80</v>
      </c>
      <c r="M4" s="12">
        <v>-20</v>
      </c>
      <c r="N4" s="12">
        <v>-54.55</v>
      </c>
      <c r="O4" s="12">
        <f t="shared" si="0"/>
        <v>-54.55</v>
      </c>
      <c r="P4" s="13">
        <f t="shared" si="1"/>
        <v>0.15999999999999998</v>
      </c>
      <c r="Q4" s="13">
        <f t="shared" si="1"/>
        <v>-0.15789473684210525</v>
      </c>
      <c r="R4" s="13">
        <f t="shared" si="1"/>
        <v>-0.5</v>
      </c>
      <c r="S4" s="13">
        <f t="shared" si="2"/>
        <v>-0.5</v>
      </c>
    </row>
    <row r="5" spans="1:19">
      <c r="A5" s="9">
        <v>43214</v>
      </c>
      <c r="B5" s="10">
        <v>0.625</v>
      </c>
      <c r="C5" t="s">
        <v>20</v>
      </c>
      <c r="D5" t="s">
        <v>21</v>
      </c>
      <c r="F5" s="11">
        <v>1.2849999999999999</v>
      </c>
      <c r="G5" s="11">
        <v>5</v>
      </c>
      <c r="H5" s="11">
        <v>9</v>
      </c>
      <c r="I5" s="11">
        <v>1.1419999999999999</v>
      </c>
      <c r="J5" s="11">
        <v>6</v>
      </c>
      <c r="K5" s="11">
        <v>17</v>
      </c>
      <c r="L5" s="12">
        <v>-50.18</v>
      </c>
      <c r="M5" s="12">
        <v>25</v>
      </c>
      <c r="N5" s="12">
        <v>100</v>
      </c>
      <c r="O5" s="12">
        <f t="shared" si="0"/>
        <v>-50.18</v>
      </c>
      <c r="P5" s="13">
        <f t="shared" si="1"/>
        <v>-0.11128404669260702</v>
      </c>
      <c r="Q5" s="13">
        <f t="shared" si="1"/>
        <v>0.2</v>
      </c>
      <c r="R5" s="13">
        <f t="shared" si="1"/>
        <v>0.88888888888888884</v>
      </c>
      <c r="S5" s="13">
        <f t="shared" si="2"/>
        <v>-0.11128404669260702</v>
      </c>
    </row>
    <row r="6" spans="1:19">
      <c r="A6" s="9">
        <v>43214</v>
      </c>
      <c r="B6" s="10">
        <v>0.70833333333333337</v>
      </c>
      <c r="C6" t="s">
        <v>124</v>
      </c>
      <c r="D6" t="s">
        <v>125</v>
      </c>
      <c r="E6" t="s">
        <v>126</v>
      </c>
      <c r="F6" s="11">
        <v>1.333</v>
      </c>
      <c r="G6" s="11">
        <v>4.75</v>
      </c>
      <c r="H6" s="11">
        <v>7.5</v>
      </c>
      <c r="I6" s="11">
        <v>1.181</v>
      </c>
      <c r="J6" s="11">
        <v>5.75</v>
      </c>
      <c r="K6" s="11">
        <v>13</v>
      </c>
      <c r="L6" s="12">
        <v>-45.65</v>
      </c>
      <c r="M6" s="12">
        <v>26.67</v>
      </c>
      <c r="N6" s="12">
        <v>84.62</v>
      </c>
      <c r="O6" s="12">
        <f t="shared" si="0"/>
        <v>-45.65</v>
      </c>
      <c r="P6" s="13">
        <f t="shared" si="1"/>
        <v>-0.11402850712678163</v>
      </c>
      <c r="Q6" s="13">
        <f t="shared" si="1"/>
        <v>0.21052631578947367</v>
      </c>
      <c r="R6" s="13">
        <f t="shared" si="1"/>
        <v>0.73333333333333328</v>
      </c>
      <c r="S6" s="13">
        <f t="shared" si="2"/>
        <v>-0.11402850712678163</v>
      </c>
    </row>
    <row r="7" spans="1:19">
      <c r="A7" s="9">
        <v>43214</v>
      </c>
      <c r="B7" s="10">
        <v>0.5</v>
      </c>
      <c r="C7" t="s">
        <v>70</v>
      </c>
      <c r="D7" t="s">
        <v>71</v>
      </c>
      <c r="F7" s="11">
        <v>5</v>
      </c>
      <c r="G7" s="11">
        <v>3.8</v>
      </c>
      <c r="H7" s="11">
        <v>1.571</v>
      </c>
      <c r="I7" s="11">
        <v>7</v>
      </c>
      <c r="J7" s="11">
        <v>4.75</v>
      </c>
      <c r="K7" s="11">
        <v>1.35</v>
      </c>
      <c r="L7" s="12">
        <v>50</v>
      </c>
      <c r="M7" s="12">
        <v>33.93</v>
      </c>
      <c r="N7" s="12">
        <v>-38.700000000000003</v>
      </c>
      <c r="O7" s="12">
        <f t="shared" si="0"/>
        <v>-38.700000000000003</v>
      </c>
      <c r="P7" s="13">
        <f t="shared" si="1"/>
        <v>0.4</v>
      </c>
      <c r="Q7" s="13">
        <f t="shared" si="1"/>
        <v>0.25000000000000006</v>
      </c>
      <c r="R7" s="13">
        <f t="shared" si="1"/>
        <v>-0.140674729471674</v>
      </c>
      <c r="S7" s="13">
        <f t="shared" si="2"/>
        <v>-0.140674729471674</v>
      </c>
    </row>
    <row r="8" spans="1:19">
      <c r="A8" s="9">
        <v>43214</v>
      </c>
      <c r="B8" s="10">
        <v>0.6875</v>
      </c>
      <c r="C8" t="s">
        <v>154</v>
      </c>
      <c r="D8" t="s">
        <v>155</v>
      </c>
      <c r="E8" t="s">
        <v>137</v>
      </c>
      <c r="F8" s="11">
        <v>8</v>
      </c>
      <c r="G8" s="11">
        <v>3.75</v>
      </c>
      <c r="H8" s="11">
        <v>1.4</v>
      </c>
      <c r="I8" s="11">
        <v>11</v>
      </c>
      <c r="J8" s="11">
        <v>4.3330000000000002</v>
      </c>
      <c r="K8" s="11">
        <v>1.2849999999999999</v>
      </c>
      <c r="L8" s="12">
        <v>42.86</v>
      </c>
      <c r="M8" s="12">
        <v>21.2</v>
      </c>
      <c r="N8" s="12">
        <v>-28.75</v>
      </c>
      <c r="O8" s="12">
        <f t="shared" si="0"/>
        <v>-28.75</v>
      </c>
      <c r="P8" s="13">
        <f t="shared" si="1"/>
        <v>0.375</v>
      </c>
      <c r="Q8" s="13">
        <f t="shared" si="1"/>
        <v>0.15546666666666673</v>
      </c>
      <c r="R8" s="13">
        <f t="shared" si="1"/>
        <v>-8.2142857142857142E-2</v>
      </c>
      <c r="S8" s="13">
        <f t="shared" si="2"/>
        <v>-8.2142857142857142E-2</v>
      </c>
    </row>
    <row r="9" spans="1:19">
      <c r="A9" s="9">
        <v>43214</v>
      </c>
      <c r="B9" s="10">
        <v>0.70833333333333337</v>
      </c>
      <c r="C9" t="s">
        <v>37</v>
      </c>
      <c r="D9" t="s">
        <v>38</v>
      </c>
      <c r="E9" t="s">
        <v>39</v>
      </c>
      <c r="F9" s="11">
        <v>1.45</v>
      </c>
      <c r="G9" s="11">
        <v>4.3330000000000002</v>
      </c>
      <c r="H9" s="11">
        <v>6.5</v>
      </c>
      <c r="I9" s="11">
        <v>1.615</v>
      </c>
      <c r="J9" s="11">
        <v>3.9</v>
      </c>
      <c r="K9" s="11">
        <v>5</v>
      </c>
      <c r="L9" s="12">
        <v>36.67</v>
      </c>
      <c r="M9" s="12">
        <v>-12.99</v>
      </c>
      <c r="N9" s="12">
        <v>-27.27</v>
      </c>
      <c r="O9" s="12">
        <f t="shared" si="0"/>
        <v>-27.27</v>
      </c>
      <c r="P9" s="13">
        <f t="shared" si="1"/>
        <v>0.1137931034482759</v>
      </c>
      <c r="Q9" s="13">
        <f t="shared" si="1"/>
        <v>-9.9930763904915815E-2</v>
      </c>
      <c r="R9" s="13">
        <f t="shared" si="1"/>
        <v>-0.23076923076923078</v>
      </c>
      <c r="S9" s="13">
        <f t="shared" si="2"/>
        <v>-0.23076923076923078</v>
      </c>
    </row>
    <row r="10" spans="1:19">
      <c r="A10" s="9">
        <v>43214</v>
      </c>
      <c r="B10" s="10">
        <v>0.6875</v>
      </c>
      <c r="C10" t="s">
        <v>17</v>
      </c>
      <c r="D10" t="s">
        <v>18</v>
      </c>
      <c r="E10" t="s">
        <v>19</v>
      </c>
      <c r="F10" s="11">
        <v>3.2</v>
      </c>
      <c r="G10" s="11">
        <v>3.2</v>
      </c>
      <c r="H10" s="11">
        <v>2.1</v>
      </c>
      <c r="I10" s="11">
        <v>2.6</v>
      </c>
      <c r="J10" s="11">
        <v>3.2</v>
      </c>
      <c r="K10" s="11">
        <v>2.5</v>
      </c>
      <c r="L10" s="12">
        <v>-27.27</v>
      </c>
      <c r="M10" s="12">
        <v>0</v>
      </c>
      <c r="N10" s="12">
        <v>36.36</v>
      </c>
      <c r="O10" s="12">
        <f t="shared" si="0"/>
        <v>-27.27</v>
      </c>
      <c r="P10" s="13">
        <f t="shared" si="1"/>
        <v>-0.18750000000000003</v>
      </c>
      <c r="Q10" s="13">
        <f t="shared" si="1"/>
        <v>0</v>
      </c>
      <c r="R10" s="13">
        <f t="shared" si="1"/>
        <v>0.19047619047619044</v>
      </c>
      <c r="S10" s="13">
        <f t="shared" si="2"/>
        <v>-0.18750000000000003</v>
      </c>
    </row>
    <row r="11" spans="1:19">
      <c r="A11" s="9">
        <v>43214</v>
      </c>
      <c r="B11" s="10">
        <v>0.78125</v>
      </c>
      <c r="C11" t="s">
        <v>140</v>
      </c>
      <c r="D11" t="s">
        <v>141</v>
      </c>
      <c r="E11" t="s">
        <v>36</v>
      </c>
      <c r="F11" s="11">
        <v>1.833</v>
      </c>
      <c r="G11" s="11">
        <v>3.75</v>
      </c>
      <c r="H11" s="11">
        <v>3.85</v>
      </c>
      <c r="I11" s="11">
        <v>2.15</v>
      </c>
      <c r="J11" s="11">
        <v>3.55</v>
      </c>
      <c r="K11" s="11">
        <v>3.1</v>
      </c>
      <c r="L11" s="12">
        <v>38.06</v>
      </c>
      <c r="M11" s="12">
        <v>-7.27</v>
      </c>
      <c r="N11" s="12">
        <v>-26.32</v>
      </c>
      <c r="O11" s="12">
        <f t="shared" si="0"/>
        <v>-26.32</v>
      </c>
      <c r="P11" s="13">
        <f t="shared" si="1"/>
        <v>0.17294053464266229</v>
      </c>
      <c r="Q11" s="13">
        <f t="shared" si="1"/>
        <v>-5.3333333333333378E-2</v>
      </c>
      <c r="R11" s="13">
        <f t="shared" si="1"/>
        <v>-0.19480519480519481</v>
      </c>
      <c r="S11" s="13">
        <f t="shared" si="2"/>
        <v>-0.19480519480519481</v>
      </c>
    </row>
    <row r="12" spans="1:19">
      <c r="A12" s="9">
        <v>43214</v>
      </c>
      <c r="B12" s="10">
        <v>0.75</v>
      </c>
      <c r="C12" t="s">
        <v>27</v>
      </c>
      <c r="D12" t="s">
        <v>28</v>
      </c>
      <c r="E12" t="s">
        <v>24</v>
      </c>
      <c r="F12" s="11">
        <v>2.375</v>
      </c>
      <c r="G12" s="11">
        <v>3.3</v>
      </c>
      <c r="H12" s="11">
        <v>2.875</v>
      </c>
      <c r="I12" s="11">
        <v>2.8</v>
      </c>
      <c r="J12" s="11">
        <v>3.4</v>
      </c>
      <c r="K12" s="11">
        <v>2.4</v>
      </c>
      <c r="L12" s="12">
        <v>30.91</v>
      </c>
      <c r="M12" s="12">
        <v>4.3499999999999996</v>
      </c>
      <c r="N12" s="12">
        <v>-25.33</v>
      </c>
      <c r="O12" s="12">
        <f t="shared" si="0"/>
        <v>-25.33</v>
      </c>
      <c r="P12" s="13">
        <f t="shared" si="1"/>
        <v>0.17894736842105255</v>
      </c>
      <c r="Q12" s="13">
        <f t="shared" si="1"/>
        <v>3.0303030303030332E-2</v>
      </c>
      <c r="R12" s="13">
        <f t="shared" si="1"/>
        <v>-0.16521739130434784</v>
      </c>
      <c r="S12" s="13">
        <f t="shared" si="2"/>
        <v>-0.16521739130434784</v>
      </c>
    </row>
    <row r="13" spans="1:19">
      <c r="A13" s="9">
        <v>43214</v>
      </c>
      <c r="B13" s="10">
        <v>0.5</v>
      </c>
      <c r="C13" t="s">
        <v>127</v>
      </c>
      <c r="D13" t="s">
        <v>128</v>
      </c>
      <c r="F13" s="11">
        <v>1.571</v>
      </c>
      <c r="G13" s="11">
        <v>3.65</v>
      </c>
      <c r="H13" s="11">
        <v>5.25</v>
      </c>
      <c r="I13" s="11">
        <v>1.7</v>
      </c>
      <c r="J13" s="11">
        <v>3.7</v>
      </c>
      <c r="K13" s="11">
        <v>4.2</v>
      </c>
      <c r="L13" s="12">
        <v>22.59</v>
      </c>
      <c r="M13" s="12">
        <v>1.89</v>
      </c>
      <c r="N13" s="12">
        <v>-24.71</v>
      </c>
      <c r="O13" s="12">
        <f t="shared" si="0"/>
        <v>-24.71</v>
      </c>
      <c r="P13" s="13">
        <f t="shared" si="1"/>
        <v>8.211330362826226E-2</v>
      </c>
      <c r="Q13" s="13">
        <f t="shared" si="1"/>
        <v>1.3698630136986375E-2</v>
      </c>
      <c r="R13" s="13">
        <f t="shared" si="1"/>
        <v>-0.19999999999999996</v>
      </c>
      <c r="S13" s="13">
        <f t="shared" si="2"/>
        <v>-0.19999999999999996</v>
      </c>
    </row>
    <row r="14" spans="1:19">
      <c r="A14" s="9">
        <v>43214</v>
      </c>
      <c r="B14" s="10">
        <v>0.78125</v>
      </c>
      <c r="C14" t="s">
        <v>34</v>
      </c>
      <c r="D14" t="s">
        <v>35</v>
      </c>
      <c r="E14" t="s">
        <v>36</v>
      </c>
      <c r="F14" s="11">
        <v>2.15</v>
      </c>
      <c r="G14" s="11">
        <v>3.4</v>
      </c>
      <c r="H14" s="11">
        <v>3.4</v>
      </c>
      <c r="I14" s="11">
        <v>2.5</v>
      </c>
      <c r="J14" s="11">
        <v>3.3</v>
      </c>
      <c r="K14" s="11">
        <v>2.85</v>
      </c>
      <c r="L14" s="12">
        <v>30.43</v>
      </c>
      <c r="M14" s="12">
        <v>-4.17</v>
      </c>
      <c r="N14" s="12">
        <v>-22.92</v>
      </c>
      <c r="O14" s="12">
        <f t="shared" si="0"/>
        <v>-22.92</v>
      </c>
      <c r="P14" s="13">
        <f t="shared" si="1"/>
        <v>0.16279069767441864</v>
      </c>
      <c r="Q14" s="13">
        <f t="shared" si="1"/>
        <v>-2.941176470588238E-2</v>
      </c>
      <c r="R14" s="13">
        <f t="shared" si="1"/>
        <v>-0.16176470588235289</v>
      </c>
      <c r="S14" s="13">
        <f t="shared" si="2"/>
        <v>-0.16176470588235289</v>
      </c>
    </row>
    <row r="15" spans="1:19">
      <c r="A15" s="9">
        <v>43214</v>
      </c>
      <c r="B15" s="10">
        <v>0.6875</v>
      </c>
      <c r="C15" t="s">
        <v>135</v>
      </c>
      <c r="D15" t="s">
        <v>136</v>
      </c>
      <c r="E15" t="s">
        <v>137</v>
      </c>
      <c r="F15" s="11">
        <v>1.9</v>
      </c>
      <c r="G15" s="11">
        <v>3.25</v>
      </c>
      <c r="H15" s="11">
        <v>3.85</v>
      </c>
      <c r="I15" s="11">
        <v>2.2000000000000002</v>
      </c>
      <c r="J15" s="11">
        <v>3.1</v>
      </c>
      <c r="K15" s="11">
        <v>3.2</v>
      </c>
      <c r="L15" s="12">
        <v>33.33</v>
      </c>
      <c r="M15" s="12">
        <v>-6.67</v>
      </c>
      <c r="N15" s="12">
        <v>-22.81</v>
      </c>
      <c r="O15" s="12">
        <f t="shared" si="0"/>
        <v>-22.81</v>
      </c>
      <c r="P15" s="13">
        <f t="shared" si="1"/>
        <v>0.15789473684210542</v>
      </c>
      <c r="Q15" s="13">
        <f t="shared" si="1"/>
        <v>-4.6153846153846129E-2</v>
      </c>
      <c r="R15" s="13">
        <f t="shared" si="1"/>
        <v>-0.1688311688311688</v>
      </c>
      <c r="S15" s="13">
        <f t="shared" si="2"/>
        <v>-0.1688311688311688</v>
      </c>
    </row>
    <row r="16" spans="1:19">
      <c r="A16" s="9">
        <v>43214</v>
      </c>
      <c r="B16" s="10">
        <v>0.625</v>
      </c>
      <c r="C16" t="s">
        <v>129</v>
      </c>
      <c r="D16" t="s">
        <v>130</v>
      </c>
      <c r="E16" t="s">
        <v>31</v>
      </c>
      <c r="F16" s="11">
        <v>3</v>
      </c>
      <c r="G16" s="11">
        <v>2.8</v>
      </c>
      <c r="H16" s="11">
        <v>2.4</v>
      </c>
      <c r="I16" s="11">
        <v>2.5499999999999998</v>
      </c>
      <c r="J16" s="11">
        <v>2.75</v>
      </c>
      <c r="K16" s="11">
        <v>2.9</v>
      </c>
      <c r="L16" s="12">
        <v>-22.5</v>
      </c>
      <c r="M16" s="12">
        <v>-2.78</v>
      </c>
      <c r="N16" s="12">
        <v>35.71</v>
      </c>
      <c r="O16" s="12">
        <f t="shared" si="0"/>
        <v>-22.5</v>
      </c>
      <c r="P16" s="13">
        <f t="shared" si="1"/>
        <v>-0.15000000000000005</v>
      </c>
      <c r="Q16" s="13">
        <f t="shared" si="1"/>
        <v>-1.7857142857142794E-2</v>
      </c>
      <c r="R16" s="13">
        <f t="shared" si="1"/>
        <v>0.20833333333333334</v>
      </c>
      <c r="S16" s="13">
        <f t="shared" si="2"/>
        <v>-0.15000000000000005</v>
      </c>
    </row>
    <row r="17" spans="1:19">
      <c r="A17" s="9">
        <v>43214</v>
      </c>
      <c r="B17" s="10">
        <v>0.5625</v>
      </c>
      <c r="C17" t="s">
        <v>131</v>
      </c>
      <c r="D17" t="s">
        <v>132</v>
      </c>
      <c r="F17" s="11">
        <v>1.2849999999999999</v>
      </c>
      <c r="G17" s="11">
        <v>4.5</v>
      </c>
      <c r="H17" s="11">
        <v>10</v>
      </c>
      <c r="I17" s="11">
        <v>1.333</v>
      </c>
      <c r="J17" s="11">
        <v>4.5</v>
      </c>
      <c r="K17" s="11">
        <v>8</v>
      </c>
      <c r="L17" s="12">
        <v>16.84</v>
      </c>
      <c r="M17" s="12">
        <v>0</v>
      </c>
      <c r="N17" s="12">
        <v>-22.22</v>
      </c>
      <c r="O17" s="12">
        <f t="shared" si="0"/>
        <v>-22.22</v>
      </c>
      <c r="P17" s="13">
        <f t="shared" si="1"/>
        <v>3.7354085603112874E-2</v>
      </c>
      <c r="Q17" s="13">
        <f t="shared" si="1"/>
        <v>0</v>
      </c>
      <c r="R17" s="13">
        <f t="shared" si="1"/>
        <v>-0.2</v>
      </c>
      <c r="S17" s="13">
        <f t="shared" si="2"/>
        <v>-0.2</v>
      </c>
    </row>
    <row r="18" spans="1:19">
      <c r="A18" s="9">
        <v>43214</v>
      </c>
      <c r="B18" s="10">
        <v>0.75</v>
      </c>
      <c r="C18" t="s">
        <v>22</v>
      </c>
      <c r="D18" t="s">
        <v>23</v>
      </c>
      <c r="E18" t="s">
        <v>24</v>
      </c>
      <c r="F18" s="11">
        <v>2.1</v>
      </c>
      <c r="G18" s="11">
        <v>2.9</v>
      </c>
      <c r="H18" s="11">
        <v>3.95</v>
      </c>
      <c r="I18" s="11">
        <v>2.5499999999999998</v>
      </c>
      <c r="J18" s="11">
        <v>2.65</v>
      </c>
      <c r="K18" s="11">
        <v>3.3</v>
      </c>
      <c r="L18" s="12">
        <v>40.909999999999997</v>
      </c>
      <c r="M18" s="12">
        <v>-13.16</v>
      </c>
      <c r="N18" s="12">
        <v>-22.03</v>
      </c>
      <c r="O18" s="12">
        <f t="shared" si="0"/>
        <v>-22.03</v>
      </c>
      <c r="P18" s="13">
        <f t="shared" ref="P18:R34" si="3">(I18-F18)/F18</f>
        <v>0.21428571428571416</v>
      </c>
      <c r="Q18" s="13">
        <f t="shared" si="3"/>
        <v>-8.6206896551724144E-2</v>
      </c>
      <c r="R18" s="13">
        <f t="shared" si="3"/>
        <v>-0.16455696202531653</v>
      </c>
      <c r="S18" s="13">
        <f t="shared" si="2"/>
        <v>-0.16455696202531653</v>
      </c>
    </row>
    <row r="19" spans="1:19">
      <c r="A19" s="9">
        <v>43214</v>
      </c>
      <c r="B19" s="10">
        <v>0.54166666666666663</v>
      </c>
      <c r="C19" t="s">
        <v>169</v>
      </c>
      <c r="D19" t="s">
        <v>170</v>
      </c>
      <c r="E19" t="s">
        <v>171</v>
      </c>
      <c r="F19" s="11">
        <v>2.15</v>
      </c>
      <c r="G19" s="11">
        <v>3.45</v>
      </c>
      <c r="H19" s="11">
        <v>2.9</v>
      </c>
      <c r="I19" s="11">
        <v>1.9</v>
      </c>
      <c r="J19" s="11">
        <v>3.55</v>
      </c>
      <c r="K19" s="11">
        <v>3.45</v>
      </c>
      <c r="L19" s="12">
        <v>-21.74</v>
      </c>
      <c r="M19" s="12">
        <v>4.08</v>
      </c>
      <c r="N19" s="12">
        <v>28.95</v>
      </c>
      <c r="O19" s="12">
        <f t="shared" si="0"/>
        <v>-21.74</v>
      </c>
      <c r="P19" s="13">
        <f t="shared" si="3"/>
        <v>-0.11627906976744186</v>
      </c>
      <c r="Q19" s="13">
        <f t="shared" si="3"/>
        <v>2.8985507246376708E-2</v>
      </c>
      <c r="R19" s="13">
        <f t="shared" si="3"/>
        <v>0.1896551724137932</v>
      </c>
      <c r="S19" s="13">
        <f t="shared" si="2"/>
        <v>-0.11627906976744186</v>
      </c>
    </row>
    <row r="20" spans="1:19">
      <c r="A20" s="9">
        <v>43214</v>
      </c>
      <c r="B20" s="10">
        <v>0.78125</v>
      </c>
      <c r="C20" t="s">
        <v>40</v>
      </c>
      <c r="D20" t="s">
        <v>41</v>
      </c>
      <c r="E20" t="s">
        <v>36</v>
      </c>
      <c r="F20" s="11">
        <v>2</v>
      </c>
      <c r="G20" s="11">
        <v>3.55</v>
      </c>
      <c r="H20" s="11">
        <v>3.8</v>
      </c>
      <c r="I20" s="11">
        <v>2.25</v>
      </c>
      <c r="J20" s="11">
        <v>3.45</v>
      </c>
      <c r="K20" s="11">
        <v>3.2</v>
      </c>
      <c r="L20" s="12">
        <v>25</v>
      </c>
      <c r="M20" s="12">
        <v>-3.92</v>
      </c>
      <c r="N20" s="12">
        <v>-21.43</v>
      </c>
      <c r="O20" s="12">
        <f t="shared" si="0"/>
        <v>-21.43</v>
      </c>
      <c r="P20" s="13">
        <f t="shared" si="3"/>
        <v>0.125</v>
      </c>
      <c r="Q20" s="13">
        <f t="shared" si="3"/>
        <v>-2.8169014084506942E-2</v>
      </c>
      <c r="R20" s="13">
        <f t="shared" si="3"/>
        <v>-0.15789473684210517</v>
      </c>
      <c r="S20" s="13">
        <f t="shared" si="2"/>
        <v>-0.15789473684210517</v>
      </c>
    </row>
    <row r="21" spans="1:19">
      <c r="A21" s="9">
        <v>43214</v>
      </c>
      <c r="B21" s="10">
        <v>0.70833333333333337</v>
      </c>
      <c r="C21" t="s">
        <v>25</v>
      </c>
      <c r="D21" t="s">
        <v>26</v>
      </c>
      <c r="E21" t="s">
        <v>19</v>
      </c>
      <c r="F21" s="11">
        <v>2.65</v>
      </c>
      <c r="G21" s="11">
        <v>3.1</v>
      </c>
      <c r="H21" s="11">
        <v>2.4500000000000002</v>
      </c>
      <c r="I21" s="11">
        <v>2.2999999999999998</v>
      </c>
      <c r="J21" s="11">
        <v>3.3</v>
      </c>
      <c r="K21" s="11">
        <v>2.7</v>
      </c>
      <c r="L21" s="12">
        <v>-21.21</v>
      </c>
      <c r="M21" s="12">
        <v>9.52</v>
      </c>
      <c r="N21" s="12">
        <v>17.239999999999998</v>
      </c>
      <c r="O21" s="12">
        <f t="shared" si="0"/>
        <v>-21.21</v>
      </c>
      <c r="P21" s="13">
        <f t="shared" si="3"/>
        <v>-0.13207547169811323</v>
      </c>
      <c r="Q21" s="13">
        <f t="shared" si="3"/>
        <v>6.4516129032257979E-2</v>
      </c>
      <c r="R21" s="13">
        <f t="shared" si="3"/>
        <v>0.1020408163265306</v>
      </c>
      <c r="S21" s="13">
        <f t="shared" si="2"/>
        <v>-0.13207547169811323</v>
      </c>
    </row>
    <row r="22" spans="1:19">
      <c r="A22" s="9">
        <v>43214</v>
      </c>
      <c r="B22" s="10">
        <v>0.625</v>
      </c>
      <c r="C22" t="s">
        <v>29</v>
      </c>
      <c r="D22" t="s">
        <v>30</v>
      </c>
      <c r="E22" t="s">
        <v>31</v>
      </c>
      <c r="F22" s="11">
        <v>1.909</v>
      </c>
      <c r="G22" s="11">
        <v>3.1</v>
      </c>
      <c r="H22" s="11">
        <v>3.85</v>
      </c>
      <c r="I22" s="11">
        <v>1.7270000000000001</v>
      </c>
      <c r="J22" s="11">
        <v>3.1</v>
      </c>
      <c r="K22" s="11">
        <v>5</v>
      </c>
      <c r="L22" s="12">
        <v>-20.02</v>
      </c>
      <c r="M22" s="12">
        <v>0</v>
      </c>
      <c r="N22" s="12">
        <v>40.35</v>
      </c>
      <c r="O22" s="12">
        <f t="shared" si="0"/>
        <v>-20.02</v>
      </c>
      <c r="P22" s="13">
        <f t="shared" si="3"/>
        <v>-9.533787323205864E-2</v>
      </c>
      <c r="Q22" s="13">
        <f t="shared" si="3"/>
        <v>0</v>
      </c>
      <c r="R22" s="13">
        <f t="shared" si="3"/>
        <v>0.29870129870129869</v>
      </c>
      <c r="S22" s="13">
        <f t="shared" si="2"/>
        <v>-9.533787323205864E-2</v>
      </c>
    </row>
    <row r="23" spans="1:19">
      <c r="A23" s="9">
        <v>43214</v>
      </c>
      <c r="B23" s="10">
        <v>0.78125</v>
      </c>
      <c r="C23" t="s">
        <v>148</v>
      </c>
      <c r="D23" t="s">
        <v>149</v>
      </c>
      <c r="E23" t="s">
        <v>36</v>
      </c>
      <c r="F23" s="11">
        <v>1.7689999999999999</v>
      </c>
      <c r="G23" s="11">
        <v>3.75</v>
      </c>
      <c r="H23" s="11">
        <v>4</v>
      </c>
      <c r="I23" s="11">
        <v>2</v>
      </c>
      <c r="J23" s="11">
        <v>3.55</v>
      </c>
      <c r="K23" s="11">
        <v>3.4</v>
      </c>
      <c r="L23" s="12">
        <v>30.04</v>
      </c>
      <c r="M23" s="12">
        <v>-7.27</v>
      </c>
      <c r="N23" s="12">
        <v>-20</v>
      </c>
      <c r="O23" s="12">
        <f t="shared" si="0"/>
        <v>-20</v>
      </c>
      <c r="P23" s="13">
        <f t="shared" si="3"/>
        <v>0.13058224985867728</v>
      </c>
      <c r="Q23" s="13">
        <f t="shared" si="3"/>
        <v>-5.3333333333333378E-2</v>
      </c>
      <c r="R23" s="13">
        <f t="shared" si="3"/>
        <v>-0.15000000000000002</v>
      </c>
      <c r="S23" s="13">
        <f t="shared" si="2"/>
        <v>-0.15000000000000002</v>
      </c>
    </row>
    <row r="24" spans="1:19">
      <c r="A24" s="9">
        <v>43214</v>
      </c>
      <c r="B24" s="10">
        <v>0.72916666666666663</v>
      </c>
      <c r="C24" t="s">
        <v>32</v>
      </c>
      <c r="D24" t="s">
        <v>33</v>
      </c>
      <c r="E24" t="s">
        <v>19</v>
      </c>
      <c r="F24" s="11">
        <v>2.75</v>
      </c>
      <c r="G24" s="11">
        <v>3.55</v>
      </c>
      <c r="H24" s="11">
        <v>2.2000000000000002</v>
      </c>
      <c r="I24" s="11">
        <v>2.4</v>
      </c>
      <c r="J24" s="11">
        <v>3.7</v>
      </c>
      <c r="K24" s="11">
        <v>2.4500000000000002</v>
      </c>
      <c r="L24" s="12">
        <v>-20</v>
      </c>
      <c r="M24" s="12">
        <v>5.88</v>
      </c>
      <c r="N24" s="12">
        <v>20.83</v>
      </c>
      <c r="O24" s="12">
        <f t="shared" si="0"/>
        <v>-20</v>
      </c>
      <c r="P24" s="13">
        <f t="shared" si="3"/>
        <v>-0.12727272727272732</v>
      </c>
      <c r="Q24" s="13">
        <f t="shared" si="3"/>
        <v>4.2253521126760667E-2</v>
      </c>
      <c r="R24" s="13">
        <f t="shared" si="3"/>
        <v>0.11363636363636363</v>
      </c>
      <c r="S24" s="13">
        <f t="shared" si="2"/>
        <v>-0.12727272727272732</v>
      </c>
    </row>
    <row r="25" spans="1:19">
      <c r="A25" s="9">
        <v>43214</v>
      </c>
      <c r="B25" s="10">
        <v>0.65625</v>
      </c>
      <c r="C25" t="s">
        <v>62</v>
      </c>
      <c r="D25" t="s">
        <v>63</v>
      </c>
      <c r="F25" s="11">
        <v>2.8</v>
      </c>
      <c r="G25" s="11">
        <v>3.25</v>
      </c>
      <c r="H25" s="11">
        <v>2.2999999999999998</v>
      </c>
      <c r="I25" s="11">
        <v>3.4</v>
      </c>
      <c r="J25" s="11">
        <v>3.1</v>
      </c>
      <c r="K25" s="11">
        <v>2.0499999999999998</v>
      </c>
      <c r="L25" s="12">
        <v>33.33</v>
      </c>
      <c r="M25" s="12">
        <v>-6.67</v>
      </c>
      <c r="N25" s="12">
        <v>-19.23</v>
      </c>
      <c r="O25" s="12">
        <f t="shared" si="0"/>
        <v>-19.23</v>
      </c>
      <c r="P25" s="13">
        <f t="shared" si="3"/>
        <v>0.21428571428571433</v>
      </c>
      <c r="Q25" s="13">
        <f t="shared" si="3"/>
        <v>-4.6153846153846129E-2</v>
      </c>
      <c r="R25" s="13">
        <f t="shared" si="3"/>
        <v>-0.10869565217391305</v>
      </c>
      <c r="S25" s="13">
        <f t="shared" si="2"/>
        <v>-0.10869565217391305</v>
      </c>
    </row>
    <row r="26" spans="1:19">
      <c r="A26" s="9">
        <v>43214</v>
      </c>
      <c r="B26" s="10">
        <v>0.72916666666666663</v>
      </c>
      <c r="C26" t="s">
        <v>53</v>
      </c>
      <c r="D26" t="s">
        <v>54</v>
      </c>
      <c r="E26" t="s">
        <v>55</v>
      </c>
      <c r="F26" s="11">
        <v>2.15</v>
      </c>
      <c r="G26" s="11">
        <v>3.1</v>
      </c>
      <c r="H26" s="11">
        <v>3.4</v>
      </c>
      <c r="I26" s="11">
        <v>2.4</v>
      </c>
      <c r="J26" s="11">
        <v>2.7</v>
      </c>
      <c r="K26" s="11">
        <v>3.5</v>
      </c>
      <c r="L26" s="12">
        <v>21.74</v>
      </c>
      <c r="M26" s="12">
        <v>-19.05</v>
      </c>
      <c r="N26" s="12">
        <v>4.17</v>
      </c>
      <c r="O26" s="12">
        <f t="shared" si="0"/>
        <v>-19.05</v>
      </c>
      <c r="P26" s="13">
        <f t="shared" si="3"/>
        <v>0.11627906976744186</v>
      </c>
      <c r="Q26" s="13">
        <f t="shared" si="3"/>
        <v>-0.1290322580645161</v>
      </c>
      <c r="R26" s="13">
        <f t="shared" si="3"/>
        <v>2.941176470588238E-2</v>
      </c>
      <c r="S26" s="13">
        <f t="shared" si="2"/>
        <v>-0.1290322580645161</v>
      </c>
    </row>
    <row r="27" spans="1:19">
      <c r="A27" s="9">
        <v>43214</v>
      </c>
      <c r="B27" s="10">
        <v>0.67708333333333337</v>
      </c>
      <c r="C27" t="s">
        <v>46</v>
      </c>
      <c r="D27" t="s">
        <v>47</v>
      </c>
      <c r="E27" t="s">
        <v>19</v>
      </c>
      <c r="F27" s="11">
        <v>2.0499999999999998</v>
      </c>
      <c r="G27" s="11">
        <v>3.6</v>
      </c>
      <c r="H27" s="11">
        <v>3</v>
      </c>
      <c r="I27" s="11">
        <v>1.85</v>
      </c>
      <c r="J27" s="11">
        <v>3.7</v>
      </c>
      <c r="K27" s="11">
        <v>3.5</v>
      </c>
      <c r="L27" s="12">
        <v>-19.05</v>
      </c>
      <c r="M27" s="12">
        <v>3.85</v>
      </c>
      <c r="N27" s="12">
        <v>25</v>
      </c>
      <c r="O27" s="12">
        <f t="shared" si="0"/>
        <v>-19.05</v>
      </c>
      <c r="P27" s="13">
        <f t="shared" si="3"/>
        <v>-9.7560975609755976E-2</v>
      </c>
      <c r="Q27" s="13">
        <f t="shared" si="3"/>
        <v>2.7777777777777801E-2</v>
      </c>
      <c r="R27" s="13">
        <f t="shared" si="3"/>
        <v>0.16666666666666666</v>
      </c>
      <c r="S27" s="13">
        <f t="shared" si="2"/>
        <v>-9.7560975609755976E-2</v>
      </c>
    </row>
    <row r="28" spans="1:19">
      <c r="A28" s="9">
        <v>43214</v>
      </c>
      <c r="B28" s="10">
        <v>0.78125</v>
      </c>
      <c r="C28" t="s">
        <v>165</v>
      </c>
      <c r="D28" t="s">
        <v>166</v>
      </c>
      <c r="E28" t="s">
        <v>36</v>
      </c>
      <c r="F28" s="11">
        <v>3</v>
      </c>
      <c r="G28" s="11">
        <v>3.7</v>
      </c>
      <c r="H28" s="11">
        <v>2.1</v>
      </c>
      <c r="I28" s="11">
        <v>2.625</v>
      </c>
      <c r="J28" s="11">
        <v>3.6</v>
      </c>
      <c r="K28" s="11">
        <v>2.4</v>
      </c>
      <c r="L28" s="12">
        <v>-18.75</v>
      </c>
      <c r="M28" s="12">
        <v>-3.7</v>
      </c>
      <c r="N28" s="12">
        <v>27.27</v>
      </c>
      <c r="O28" s="12">
        <f t="shared" si="0"/>
        <v>-18.75</v>
      </c>
      <c r="P28" s="13">
        <f t="shared" si="3"/>
        <v>-0.125</v>
      </c>
      <c r="Q28" s="13">
        <f t="shared" si="3"/>
        <v>-2.7027027027027049E-2</v>
      </c>
      <c r="R28" s="13">
        <f t="shared" si="3"/>
        <v>0.14285714285714277</v>
      </c>
      <c r="S28" s="13">
        <f t="shared" si="2"/>
        <v>-0.125</v>
      </c>
    </row>
    <row r="29" spans="1:19">
      <c r="A29" s="9">
        <v>43214</v>
      </c>
      <c r="B29" s="10">
        <v>0.64583333333333337</v>
      </c>
      <c r="C29" t="s">
        <v>218</v>
      </c>
      <c r="D29" t="s">
        <v>219</v>
      </c>
      <c r="E29" t="s">
        <v>126</v>
      </c>
      <c r="F29" s="11">
        <v>1.615</v>
      </c>
      <c r="G29" s="11">
        <v>3.6</v>
      </c>
      <c r="H29" s="11">
        <v>5</v>
      </c>
      <c r="I29" s="11">
        <v>1.5</v>
      </c>
      <c r="J29" s="11">
        <v>4</v>
      </c>
      <c r="K29" s="11">
        <v>5.5</v>
      </c>
      <c r="L29" s="12">
        <v>-18.7</v>
      </c>
      <c r="M29" s="12">
        <v>15.38</v>
      </c>
      <c r="N29" s="12">
        <v>12.5</v>
      </c>
      <c r="O29" s="12">
        <f t="shared" si="0"/>
        <v>-18.7</v>
      </c>
      <c r="P29" s="13">
        <f t="shared" si="3"/>
        <v>-7.1207430340557265E-2</v>
      </c>
      <c r="Q29" s="13">
        <f t="shared" si="3"/>
        <v>0.11111111111111108</v>
      </c>
      <c r="R29" s="13">
        <f t="shared" si="3"/>
        <v>0.1</v>
      </c>
      <c r="S29" s="13">
        <f t="shared" si="2"/>
        <v>-7.1207430340557265E-2</v>
      </c>
    </row>
    <row r="30" spans="1:19">
      <c r="A30" s="9">
        <v>43214</v>
      </c>
      <c r="B30" s="10">
        <v>0.78125</v>
      </c>
      <c r="C30" t="s">
        <v>50</v>
      </c>
      <c r="D30" t="s">
        <v>51</v>
      </c>
      <c r="E30" t="s">
        <v>52</v>
      </c>
      <c r="F30" s="11">
        <v>4.5</v>
      </c>
      <c r="G30" s="11">
        <v>3.8</v>
      </c>
      <c r="H30" s="11">
        <v>1.7</v>
      </c>
      <c r="I30" s="11">
        <v>5.25</v>
      </c>
      <c r="J30" s="11">
        <v>3.95</v>
      </c>
      <c r="K30" s="11">
        <v>1.571</v>
      </c>
      <c r="L30" s="12">
        <v>21.43</v>
      </c>
      <c r="M30" s="12">
        <v>5.36</v>
      </c>
      <c r="N30" s="12">
        <v>-18.43</v>
      </c>
      <c r="O30" s="12">
        <f t="shared" si="0"/>
        <v>-18.43</v>
      </c>
      <c r="P30" s="13">
        <f t="shared" si="3"/>
        <v>0.16666666666666666</v>
      </c>
      <c r="Q30" s="13">
        <f t="shared" si="3"/>
        <v>3.9473684210526411E-2</v>
      </c>
      <c r="R30" s="13">
        <f t="shared" si="3"/>
        <v>-7.588235294117647E-2</v>
      </c>
      <c r="S30" s="13">
        <f t="shared" si="2"/>
        <v>-7.588235294117647E-2</v>
      </c>
    </row>
    <row r="31" spans="1:19">
      <c r="A31" s="9">
        <v>43214</v>
      </c>
      <c r="B31" s="10">
        <v>0.92708333333333337</v>
      </c>
      <c r="C31" t="s">
        <v>60</v>
      </c>
      <c r="D31" t="s">
        <v>61</v>
      </c>
      <c r="F31" s="11">
        <v>3.5</v>
      </c>
      <c r="G31" s="11">
        <v>3.3</v>
      </c>
      <c r="H31" s="11">
        <v>2.15</v>
      </c>
      <c r="I31" s="11">
        <v>4.5</v>
      </c>
      <c r="J31" s="11">
        <v>3.2</v>
      </c>
      <c r="K31" s="11">
        <v>1.95</v>
      </c>
      <c r="L31" s="12">
        <v>40</v>
      </c>
      <c r="M31" s="12">
        <v>-4.3499999999999996</v>
      </c>
      <c r="N31" s="12">
        <v>-17.39</v>
      </c>
      <c r="O31" s="12">
        <f t="shared" si="0"/>
        <v>-17.39</v>
      </c>
      <c r="P31" s="13">
        <f t="shared" si="3"/>
        <v>0.2857142857142857</v>
      </c>
      <c r="Q31" s="13">
        <f t="shared" si="3"/>
        <v>-3.0303030303030196E-2</v>
      </c>
      <c r="R31" s="13">
        <f t="shared" si="3"/>
        <v>-9.3023255813953473E-2</v>
      </c>
      <c r="S31" s="13">
        <f t="shared" si="2"/>
        <v>-9.3023255813953473E-2</v>
      </c>
    </row>
    <row r="32" spans="1:19">
      <c r="A32" s="9">
        <v>43214</v>
      </c>
      <c r="B32" s="10">
        <v>0.78125</v>
      </c>
      <c r="C32" t="s">
        <v>220</v>
      </c>
      <c r="D32" t="s">
        <v>221</v>
      </c>
      <c r="E32" t="s">
        <v>36</v>
      </c>
      <c r="F32" s="11">
        <v>3</v>
      </c>
      <c r="G32" s="11">
        <v>3.75</v>
      </c>
      <c r="H32" s="11">
        <v>2</v>
      </c>
      <c r="I32" s="11">
        <v>3.5</v>
      </c>
      <c r="J32" s="11">
        <v>3.75</v>
      </c>
      <c r="K32" s="11">
        <v>1.833</v>
      </c>
      <c r="L32" s="12">
        <v>25</v>
      </c>
      <c r="M32" s="12">
        <v>0</v>
      </c>
      <c r="N32" s="12">
        <v>-16.7</v>
      </c>
      <c r="O32" s="12">
        <f t="shared" si="0"/>
        <v>-16.7</v>
      </c>
      <c r="P32" s="13">
        <f t="shared" si="3"/>
        <v>0.16666666666666666</v>
      </c>
      <c r="Q32" s="13">
        <f t="shared" si="3"/>
        <v>0</v>
      </c>
      <c r="R32" s="13">
        <f t="shared" si="3"/>
        <v>-8.3500000000000019E-2</v>
      </c>
      <c r="S32" s="13">
        <f t="shared" si="2"/>
        <v>-8.3500000000000019E-2</v>
      </c>
    </row>
    <row r="33" spans="1:19">
      <c r="A33" s="9">
        <v>43214</v>
      </c>
      <c r="B33" s="10">
        <v>0.625</v>
      </c>
      <c r="C33" t="s">
        <v>64</v>
      </c>
      <c r="D33" t="s">
        <v>65</v>
      </c>
      <c r="E33" t="s">
        <v>31</v>
      </c>
      <c r="F33" s="11">
        <v>1.7</v>
      </c>
      <c r="G33" s="11">
        <v>3.2</v>
      </c>
      <c r="H33" s="11">
        <v>5</v>
      </c>
      <c r="I33" s="11">
        <v>1.8</v>
      </c>
      <c r="J33" s="11">
        <v>3.2</v>
      </c>
      <c r="K33" s="11">
        <v>4.3330000000000002</v>
      </c>
      <c r="L33" s="12">
        <v>14.29</v>
      </c>
      <c r="M33" s="12">
        <v>0</v>
      </c>
      <c r="N33" s="12">
        <v>-16.68</v>
      </c>
      <c r="O33" s="12">
        <f t="shared" si="0"/>
        <v>-16.68</v>
      </c>
      <c r="P33" s="13">
        <f t="shared" si="3"/>
        <v>5.8823529411764761E-2</v>
      </c>
      <c r="Q33" s="13">
        <f t="shared" si="3"/>
        <v>0</v>
      </c>
      <c r="R33" s="13">
        <f t="shared" si="3"/>
        <v>-0.13339999999999996</v>
      </c>
      <c r="S33" s="13">
        <f t="shared" si="2"/>
        <v>-0.13339999999999996</v>
      </c>
    </row>
    <row r="34" spans="1:19">
      <c r="A34" s="9">
        <v>43214</v>
      </c>
      <c r="B34" s="10">
        <v>0.78125</v>
      </c>
      <c r="C34" t="s">
        <v>222</v>
      </c>
      <c r="D34" t="s">
        <v>223</v>
      </c>
      <c r="E34" t="s">
        <v>36</v>
      </c>
      <c r="F34" s="11">
        <v>2.25</v>
      </c>
      <c r="G34" s="11">
        <v>3.8</v>
      </c>
      <c r="H34" s="11">
        <v>2.5499999999999998</v>
      </c>
      <c r="I34" s="11">
        <v>2.0499999999999998</v>
      </c>
      <c r="J34" s="11">
        <v>3.65</v>
      </c>
      <c r="K34" s="11">
        <v>2.9</v>
      </c>
      <c r="L34" s="12">
        <v>-16</v>
      </c>
      <c r="M34" s="12">
        <v>-5.36</v>
      </c>
      <c r="N34" s="12">
        <v>22.58</v>
      </c>
      <c r="O34" s="12">
        <f t="shared" si="0"/>
        <v>-16</v>
      </c>
      <c r="P34" s="13">
        <f t="shared" si="3"/>
        <v>-8.8888888888888962E-2</v>
      </c>
      <c r="Q34" s="13">
        <f t="shared" si="3"/>
        <v>-3.9473684210526293E-2</v>
      </c>
      <c r="R34" s="13">
        <f t="shared" si="3"/>
        <v>0.13725490196078435</v>
      </c>
      <c r="S34" s="13">
        <f t="shared" si="2"/>
        <v>-8.8888888888888962E-2</v>
      </c>
    </row>
    <row r="35" spans="1:19">
      <c r="A35" s="9">
        <v>43214</v>
      </c>
      <c r="B35" s="10">
        <v>0.6875</v>
      </c>
      <c r="C35" t="s">
        <v>133</v>
      </c>
      <c r="D35" t="s">
        <v>134</v>
      </c>
      <c r="E35" t="s">
        <v>19</v>
      </c>
      <c r="F35" s="11">
        <v>1.7270000000000001</v>
      </c>
      <c r="G35" s="11">
        <v>4.2</v>
      </c>
      <c r="H35" s="11">
        <v>3.35</v>
      </c>
      <c r="I35" s="11">
        <v>1.615</v>
      </c>
      <c r="J35" s="11">
        <v>3.9</v>
      </c>
      <c r="K35" s="11">
        <v>4.2</v>
      </c>
      <c r="L35" s="12">
        <v>-15.41</v>
      </c>
      <c r="M35" s="12">
        <v>-9.3800000000000008</v>
      </c>
      <c r="N35" s="12">
        <v>36.17</v>
      </c>
      <c r="O35" s="12">
        <f t="shared" si="0"/>
        <v>-15.41</v>
      </c>
      <c r="P35" s="13">
        <f t="shared" ref="P35:R39" si="4">(I35-F35)/F35</f>
        <v>-6.4852345107122233E-2</v>
      </c>
      <c r="Q35" s="13">
        <f t="shared" si="4"/>
        <v>-7.1428571428571494E-2</v>
      </c>
      <c r="R35" s="13">
        <f t="shared" si="4"/>
        <v>0.2537313432835821</v>
      </c>
      <c r="S35" s="13">
        <f t="shared" si="2"/>
        <v>-7.1428571428571494E-2</v>
      </c>
    </row>
    <row r="36" spans="1:19">
      <c r="A36" s="9">
        <v>43214</v>
      </c>
      <c r="B36" s="10">
        <v>0.75</v>
      </c>
      <c r="C36" t="s">
        <v>74</v>
      </c>
      <c r="D36" t="s">
        <v>75</v>
      </c>
      <c r="E36" t="s">
        <v>24</v>
      </c>
      <c r="F36" s="11">
        <v>1.909</v>
      </c>
      <c r="G36" s="11">
        <v>3.5</v>
      </c>
      <c r="H36" s="11">
        <v>3.8</v>
      </c>
      <c r="I36" s="11">
        <v>1.7689999999999999</v>
      </c>
      <c r="J36" s="11">
        <v>3.6</v>
      </c>
      <c r="K36" s="11">
        <v>4.3330000000000002</v>
      </c>
      <c r="L36" s="12">
        <v>-15.4</v>
      </c>
      <c r="M36" s="12">
        <v>4</v>
      </c>
      <c r="N36" s="12">
        <v>19.04</v>
      </c>
      <c r="O36" s="12">
        <f t="shared" si="0"/>
        <v>-15.4</v>
      </c>
      <c r="P36" s="13">
        <f t="shared" si="4"/>
        <v>-7.3336825563122113E-2</v>
      </c>
      <c r="Q36" s="13">
        <f t="shared" si="4"/>
        <v>2.8571428571428598E-2</v>
      </c>
      <c r="R36" s="13">
        <f t="shared" si="4"/>
        <v>0.14026315789473695</v>
      </c>
      <c r="S36" s="13">
        <f t="shared" si="2"/>
        <v>-7.3336825563122113E-2</v>
      </c>
    </row>
    <row r="37" spans="1:19">
      <c r="A37" s="9">
        <v>43214</v>
      </c>
      <c r="B37" s="10">
        <v>0.75</v>
      </c>
      <c r="C37" t="s">
        <v>68</v>
      </c>
      <c r="D37" t="s">
        <v>69</v>
      </c>
      <c r="E37" t="s">
        <v>24</v>
      </c>
      <c r="F37" s="11">
        <v>2.35</v>
      </c>
      <c r="G37" s="11">
        <v>3.35</v>
      </c>
      <c r="H37" s="11">
        <v>2.9</v>
      </c>
      <c r="I37" s="11">
        <v>2.15</v>
      </c>
      <c r="J37" s="11">
        <v>3.55</v>
      </c>
      <c r="K37" s="11">
        <v>3.1</v>
      </c>
      <c r="L37" s="12">
        <v>-14.81</v>
      </c>
      <c r="M37" s="12">
        <v>8.51</v>
      </c>
      <c r="N37" s="12">
        <v>10.53</v>
      </c>
      <c r="O37" s="12">
        <f t="shared" si="0"/>
        <v>-14.81</v>
      </c>
      <c r="P37" s="13">
        <f t="shared" si="4"/>
        <v>-8.5106382978723472E-2</v>
      </c>
      <c r="Q37" s="13">
        <f t="shared" si="4"/>
        <v>5.9701492537313348E-2</v>
      </c>
      <c r="R37" s="13">
        <f t="shared" si="4"/>
        <v>6.8965517241379379E-2</v>
      </c>
      <c r="S37" s="13">
        <f t="shared" si="2"/>
        <v>-8.5106382978723472E-2</v>
      </c>
    </row>
    <row r="38" spans="1:19">
      <c r="A38" s="9">
        <v>43214</v>
      </c>
      <c r="B38" s="10">
        <v>0.54166666666666663</v>
      </c>
      <c r="C38" t="s">
        <v>185</v>
      </c>
      <c r="D38" t="s">
        <v>186</v>
      </c>
      <c r="E38" t="s">
        <v>171</v>
      </c>
      <c r="F38" s="11">
        <v>2.0499999999999998</v>
      </c>
      <c r="G38" s="11">
        <v>3.6</v>
      </c>
      <c r="H38" s="11">
        <v>2.95</v>
      </c>
      <c r="I38" s="11">
        <v>1.909</v>
      </c>
      <c r="J38" s="11">
        <v>3.55</v>
      </c>
      <c r="K38" s="11">
        <v>3.35</v>
      </c>
      <c r="L38" s="12">
        <v>-13.43</v>
      </c>
      <c r="M38" s="12">
        <v>-1.92</v>
      </c>
      <c r="N38" s="12">
        <v>20.51</v>
      </c>
      <c r="O38" s="12">
        <f t="shared" si="0"/>
        <v>-13.43</v>
      </c>
      <c r="P38" s="13">
        <f t="shared" si="4"/>
        <v>-6.8780487804877957E-2</v>
      </c>
      <c r="Q38" s="13">
        <f t="shared" si="4"/>
        <v>-1.3888888888888963E-2</v>
      </c>
      <c r="R38" s="13">
        <f t="shared" si="4"/>
        <v>0.13559322033898302</v>
      </c>
      <c r="S38" s="13">
        <f t="shared" si="2"/>
        <v>-6.8780487804877957E-2</v>
      </c>
    </row>
    <row r="39" spans="1:19">
      <c r="A39" s="9">
        <v>43214</v>
      </c>
      <c r="B39" s="10">
        <v>0.6875</v>
      </c>
      <c r="C39" t="s">
        <v>56</v>
      </c>
      <c r="D39" t="s">
        <v>57</v>
      </c>
      <c r="E39" t="s">
        <v>19</v>
      </c>
      <c r="F39" s="11">
        <v>2.5</v>
      </c>
      <c r="G39" s="11">
        <v>3.3</v>
      </c>
      <c r="H39" s="11">
        <v>2.5</v>
      </c>
      <c r="I39" s="11">
        <v>2.2999999999999998</v>
      </c>
      <c r="J39" s="11">
        <v>3.35</v>
      </c>
      <c r="K39" s="11">
        <v>2.75</v>
      </c>
      <c r="L39" s="12">
        <v>-13.33</v>
      </c>
      <c r="M39" s="12">
        <v>2.17</v>
      </c>
      <c r="N39" s="12">
        <v>16.670000000000002</v>
      </c>
      <c r="O39" s="12">
        <f t="shared" si="0"/>
        <v>-13.33</v>
      </c>
      <c r="P39" s="13">
        <f t="shared" si="4"/>
        <v>-8.0000000000000071E-2</v>
      </c>
      <c r="Q39" s="13">
        <f t="shared" si="4"/>
        <v>1.5151515151515233E-2</v>
      </c>
      <c r="R39" s="13">
        <f t="shared" si="4"/>
        <v>0.1</v>
      </c>
      <c r="S39" s="13">
        <f t="shared" si="2"/>
        <v>-8.0000000000000071E-2</v>
      </c>
    </row>
  </sheetData>
  <conditionalFormatting sqref="S1 O1:O1048576">
    <cfRule type="cellIs" dxfId="95" priority="4" operator="between">
      <formula>-1</formula>
      <formula>-7.99</formula>
    </cfRule>
    <cfRule type="cellIs" dxfId="94" priority="5" operator="between">
      <formula>-8</formula>
      <formula>-14.99</formula>
    </cfRule>
    <cfRule type="cellIs" dxfId="93" priority="6" operator="between">
      <formula>-15</formula>
      <formula>-99</formula>
    </cfRule>
  </conditionalFormatting>
  <conditionalFormatting sqref="S1:S1048576">
    <cfRule type="cellIs" dxfId="92" priority="1" operator="between">
      <formula>-0.001</formula>
      <formula>-0.0799</formula>
    </cfRule>
    <cfRule type="cellIs" dxfId="91" priority="2" operator="between">
      <formula>-0.08</formula>
      <formula>-0.149</formula>
    </cfRule>
    <cfRule type="cellIs" dxfId="90" priority="3" operator="between">
      <formula>-0.08</formula>
      <formula>-1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S46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5.8554687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7" style="12" bestFit="1" customWidth="1"/>
    <col min="13" max="13" width="6.7109375" style="12" bestFit="1" customWidth="1"/>
    <col min="14" max="14" width="7" style="12" bestFit="1" customWidth="1"/>
    <col min="15" max="15" width="6.7109375" style="12" bestFit="1" customWidth="1"/>
    <col min="16" max="17" width="7.85546875" style="13" bestFit="1" customWidth="1"/>
    <col min="18" max="18" width="8.14062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1.38</v>
      </c>
      <c r="G2" s="11">
        <v>2.95</v>
      </c>
      <c r="H2" s="11">
        <v>21</v>
      </c>
      <c r="I2" s="11">
        <v>1.47</v>
      </c>
      <c r="J2" s="11">
        <v>3.15</v>
      </c>
      <c r="K2" s="11">
        <v>8.75</v>
      </c>
      <c r="L2" s="12">
        <v>23.68</v>
      </c>
      <c r="M2" s="12">
        <v>10.26</v>
      </c>
      <c r="N2" s="12">
        <v>-61.25</v>
      </c>
      <c r="O2" s="12">
        <f t="shared" ref="O2:O46" si="0">MIN(L2:N2)</f>
        <v>-61.25</v>
      </c>
      <c r="P2" s="13">
        <f t="shared" ref="P2:R17" si="1">(I2-F2)/F2</f>
        <v>6.5217391304347894E-2</v>
      </c>
      <c r="Q2" s="13">
        <f t="shared" si="1"/>
        <v>6.7796610169491428E-2</v>
      </c>
      <c r="R2" s="13">
        <f t="shared" si="1"/>
        <v>-0.58333333333333337</v>
      </c>
      <c r="S2" s="13">
        <f t="shared" ref="S2:S46" si="2">MIN(P2:R2)</f>
        <v>-0.58333333333333337</v>
      </c>
    </row>
    <row r="3" spans="1:19">
      <c r="A3" s="9">
        <v>43214</v>
      </c>
      <c r="B3" s="10">
        <v>0.70833333333333337</v>
      </c>
      <c r="C3" t="s">
        <v>124</v>
      </c>
      <c r="D3" t="s">
        <v>125</v>
      </c>
      <c r="E3" t="s">
        <v>126</v>
      </c>
      <c r="F3" s="11">
        <v>1.38</v>
      </c>
      <c r="G3" s="11">
        <v>4.75</v>
      </c>
      <c r="H3" s="11">
        <v>5.65</v>
      </c>
      <c r="I3" s="11">
        <v>1.1499999999999999</v>
      </c>
      <c r="J3" s="11">
        <v>5.85</v>
      </c>
      <c r="K3" s="11">
        <v>13.5</v>
      </c>
      <c r="L3" s="12">
        <v>-60.53</v>
      </c>
      <c r="M3" s="12">
        <v>29.33</v>
      </c>
      <c r="N3" s="12">
        <v>168.82</v>
      </c>
      <c r="O3" s="12">
        <f t="shared" si="0"/>
        <v>-60.53</v>
      </c>
      <c r="P3" s="13">
        <f t="shared" si="1"/>
        <v>-0.16666666666666666</v>
      </c>
      <c r="Q3" s="13">
        <f t="shared" si="1"/>
        <v>0.23157894736842097</v>
      </c>
      <c r="R3" s="13">
        <f t="shared" si="1"/>
        <v>1.3893805309734513</v>
      </c>
      <c r="S3" s="13">
        <f t="shared" si="2"/>
        <v>-0.16666666666666666</v>
      </c>
    </row>
    <row r="4" spans="1:19">
      <c r="A4" s="9">
        <v>43214</v>
      </c>
      <c r="B4" s="10">
        <v>0.78125</v>
      </c>
      <c r="C4" t="s">
        <v>14</v>
      </c>
      <c r="D4" t="s">
        <v>15</v>
      </c>
      <c r="E4" t="s">
        <v>16</v>
      </c>
      <c r="F4" s="11">
        <v>1.24</v>
      </c>
      <c r="G4" s="11">
        <v>5.4</v>
      </c>
      <c r="H4" s="11">
        <v>11.5</v>
      </c>
      <c r="I4" s="11">
        <v>1.51</v>
      </c>
      <c r="J4" s="11">
        <v>4.05</v>
      </c>
      <c r="K4" s="11">
        <v>6</v>
      </c>
      <c r="L4" s="12">
        <v>112.5</v>
      </c>
      <c r="M4" s="12">
        <v>-30.68</v>
      </c>
      <c r="N4" s="12">
        <v>-52.38</v>
      </c>
      <c r="O4" s="12">
        <f t="shared" si="0"/>
        <v>-52.38</v>
      </c>
      <c r="P4" s="13">
        <f t="shared" si="1"/>
        <v>0.217741935483871</v>
      </c>
      <c r="Q4" s="13">
        <f t="shared" si="1"/>
        <v>-0.25000000000000006</v>
      </c>
      <c r="R4" s="13">
        <f t="shared" si="1"/>
        <v>-0.47826086956521741</v>
      </c>
      <c r="S4" s="13">
        <f t="shared" si="2"/>
        <v>-0.47826086956521741</v>
      </c>
    </row>
    <row r="5" spans="1:19">
      <c r="A5" s="9">
        <v>43214</v>
      </c>
      <c r="B5" s="10">
        <v>0.5</v>
      </c>
      <c r="C5" t="s">
        <v>150</v>
      </c>
      <c r="D5" t="s">
        <v>151</v>
      </c>
      <c r="E5" t="s">
        <v>120</v>
      </c>
      <c r="F5" s="11">
        <v>1.71</v>
      </c>
      <c r="G5" s="11">
        <v>4.0999999999999996</v>
      </c>
      <c r="H5" s="11">
        <v>3.35</v>
      </c>
      <c r="I5" s="11">
        <v>1.38</v>
      </c>
      <c r="J5" s="11">
        <v>4.7</v>
      </c>
      <c r="K5" s="11">
        <v>5.4</v>
      </c>
      <c r="L5" s="12">
        <v>-46.48</v>
      </c>
      <c r="M5" s="12">
        <v>19.350000000000001</v>
      </c>
      <c r="N5" s="12">
        <v>87.23</v>
      </c>
      <c r="O5" s="12">
        <f t="shared" si="0"/>
        <v>-46.48</v>
      </c>
      <c r="P5" s="13">
        <f t="shared" si="1"/>
        <v>-0.19298245614035092</v>
      </c>
      <c r="Q5" s="13">
        <f t="shared" si="1"/>
        <v>0.14634146341463428</v>
      </c>
      <c r="R5" s="13">
        <f t="shared" si="1"/>
        <v>0.61194029850746279</v>
      </c>
      <c r="S5" s="13">
        <f t="shared" si="2"/>
        <v>-0.19298245614035092</v>
      </c>
    </row>
    <row r="6" spans="1:19">
      <c r="A6" s="9">
        <v>43214</v>
      </c>
      <c r="B6" s="10">
        <v>0.625</v>
      </c>
      <c r="C6" t="s">
        <v>20</v>
      </c>
      <c r="D6" t="s">
        <v>21</v>
      </c>
      <c r="F6" s="11">
        <v>1.26</v>
      </c>
      <c r="G6" s="11">
        <v>5.15</v>
      </c>
      <c r="H6" s="11">
        <v>8.75</v>
      </c>
      <c r="I6" s="11">
        <v>1.1399999999999999</v>
      </c>
      <c r="J6" s="11">
        <v>6.3</v>
      </c>
      <c r="K6" s="11">
        <v>16</v>
      </c>
      <c r="L6" s="12">
        <v>-46.15</v>
      </c>
      <c r="M6" s="12">
        <v>27.71</v>
      </c>
      <c r="N6" s="12">
        <v>93.55</v>
      </c>
      <c r="O6" s="12">
        <f t="shared" si="0"/>
        <v>-46.15</v>
      </c>
      <c r="P6" s="13">
        <f t="shared" si="1"/>
        <v>-9.5238095238095316E-2</v>
      </c>
      <c r="Q6" s="13">
        <f t="shared" si="1"/>
        <v>0.22330097087378628</v>
      </c>
      <c r="R6" s="13">
        <f t="shared" si="1"/>
        <v>0.82857142857142863</v>
      </c>
      <c r="S6" s="13">
        <f t="shared" si="2"/>
        <v>-9.5238095238095316E-2</v>
      </c>
    </row>
    <row r="7" spans="1:19">
      <c r="A7" s="9">
        <v>43214</v>
      </c>
      <c r="B7" s="10">
        <v>0.5</v>
      </c>
      <c r="C7" t="s">
        <v>70</v>
      </c>
      <c r="D7" t="s">
        <v>71</v>
      </c>
      <c r="F7" s="11">
        <v>4.8</v>
      </c>
      <c r="G7" s="11">
        <v>3.8</v>
      </c>
      <c r="H7" s="11">
        <v>1.59</v>
      </c>
      <c r="I7" s="11">
        <v>6.55</v>
      </c>
      <c r="J7" s="11">
        <v>4.95</v>
      </c>
      <c r="K7" s="11">
        <v>1.34</v>
      </c>
      <c r="L7" s="12">
        <v>46.05</v>
      </c>
      <c r="M7" s="12">
        <v>41.07</v>
      </c>
      <c r="N7" s="12">
        <v>-42.37</v>
      </c>
      <c r="O7" s="12">
        <f t="shared" si="0"/>
        <v>-42.37</v>
      </c>
      <c r="P7" s="13">
        <f t="shared" si="1"/>
        <v>0.36458333333333337</v>
      </c>
      <c r="Q7" s="13">
        <f t="shared" si="1"/>
        <v>0.30263157894736853</v>
      </c>
      <c r="R7" s="13">
        <f t="shared" si="1"/>
        <v>-0.15723270440251572</v>
      </c>
      <c r="S7" s="13">
        <f t="shared" si="2"/>
        <v>-0.15723270440251572</v>
      </c>
    </row>
    <row r="8" spans="1:19">
      <c r="A8" s="9">
        <v>43214</v>
      </c>
      <c r="B8" s="10">
        <v>0.58333333333333337</v>
      </c>
      <c r="C8" t="s">
        <v>138</v>
      </c>
      <c r="D8" t="s">
        <v>139</v>
      </c>
      <c r="E8" t="s">
        <v>123</v>
      </c>
      <c r="F8" s="11">
        <v>2.4500000000000002</v>
      </c>
      <c r="G8" s="11">
        <v>3.5</v>
      </c>
      <c r="H8" s="11">
        <v>2.35</v>
      </c>
      <c r="I8" s="11">
        <v>3.7</v>
      </c>
      <c r="J8" s="11">
        <v>3.5</v>
      </c>
      <c r="K8" s="11">
        <v>1.8</v>
      </c>
      <c r="L8" s="12">
        <v>86.21</v>
      </c>
      <c r="M8" s="12">
        <v>0</v>
      </c>
      <c r="N8" s="12">
        <v>-40.74</v>
      </c>
      <c r="O8" s="12">
        <f t="shared" si="0"/>
        <v>-40.74</v>
      </c>
      <c r="P8" s="13">
        <f t="shared" si="1"/>
        <v>0.51020408163265307</v>
      </c>
      <c r="Q8" s="13">
        <f t="shared" si="1"/>
        <v>0</v>
      </c>
      <c r="R8" s="13">
        <f t="shared" si="1"/>
        <v>-0.23404255319148937</v>
      </c>
      <c r="S8" s="13">
        <f t="shared" si="2"/>
        <v>-0.23404255319148937</v>
      </c>
    </row>
    <row r="9" spans="1:19">
      <c r="A9" s="9">
        <v>43214</v>
      </c>
      <c r="B9" s="10">
        <v>0.70833333333333337</v>
      </c>
      <c r="C9" t="s">
        <v>224</v>
      </c>
      <c r="D9" t="s">
        <v>225</v>
      </c>
      <c r="E9" t="s">
        <v>181</v>
      </c>
      <c r="F9" s="11">
        <v>1.19</v>
      </c>
      <c r="G9" s="11">
        <v>5.4</v>
      </c>
      <c r="H9" s="11">
        <v>11.5</v>
      </c>
      <c r="I9" s="11">
        <v>1.32</v>
      </c>
      <c r="J9" s="11">
        <v>4.25</v>
      </c>
      <c r="K9" s="11">
        <v>8.25</v>
      </c>
      <c r="L9" s="12">
        <v>68.42</v>
      </c>
      <c r="M9" s="12">
        <v>-26.14</v>
      </c>
      <c r="N9" s="12">
        <v>-30.95</v>
      </c>
      <c r="O9" s="12">
        <f t="shared" si="0"/>
        <v>-30.95</v>
      </c>
      <c r="P9" s="13">
        <f t="shared" si="1"/>
        <v>0.10924369747899169</v>
      </c>
      <c r="Q9" s="13">
        <f t="shared" si="1"/>
        <v>-0.21296296296296302</v>
      </c>
      <c r="R9" s="13">
        <f t="shared" si="1"/>
        <v>-0.28260869565217389</v>
      </c>
      <c r="S9" s="13">
        <f t="shared" si="2"/>
        <v>-0.28260869565217389</v>
      </c>
    </row>
    <row r="10" spans="1:19">
      <c r="A10" s="9">
        <v>43214</v>
      </c>
      <c r="B10" s="10">
        <v>0.78125</v>
      </c>
      <c r="C10" t="s">
        <v>140</v>
      </c>
      <c r="D10" t="s">
        <v>141</v>
      </c>
      <c r="E10" t="s">
        <v>36</v>
      </c>
      <c r="F10" s="11">
        <v>1.8</v>
      </c>
      <c r="G10" s="11">
        <v>3.6</v>
      </c>
      <c r="H10" s="11">
        <v>3.95</v>
      </c>
      <c r="I10" s="11">
        <v>2.1</v>
      </c>
      <c r="J10" s="11">
        <v>3.5</v>
      </c>
      <c r="K10" s="11">
        <v>3.05</v>
      </c>
      <c r="L10" s="12">
        <v>37.5</v>
      </c>
      <c r="M10" s="12">
        <v>-3.85</v>
      </c>
      <c r="N10" s="12">
        <v>-30.51</v>
      </c>
      <c r="O10" s="12">
        <f t="shared" si="0"/>
        <v>-30.51</v>
      </c>
      <c r="P10" s="13">
        <f t="shared" si="1"/>
        <v>0.16666666666666669</v>
      </c>
      <c r="Q10" s="13">
        <f t="shared" si="1"/>
        <v>-2.7777777777777801E-2</v>
      </c>
      <c r="R10" s="13">
        <f t="shared" si="1"/>
        <v>-0.22784810126582286</v>
      </c>
      <c r="S10" s="13">
        <f t="shared" si="2"/>
        <v>-0.22784810126582286</v>
      </c>
    </row>
    <row r="11" spans="1:19">
      <c r="A11" s="9">
        <v>43214</v>
      </c>
      <c r="B11" s="10">
        <v>0.75</v>
      </c>
      <c r="C11" t="s">
        <v>22</v>
      </c>
      <c r="D11" t="s">
        <v>23</v>
      </c>
      <c r="E11" t="s">
        <v>24</v>
      </c>
      <c r="F11" s="11">
        <v>2.2000000000000002</v>
      </c>
      <c r="G11" s="11">
        <v>2.6</v>
      </c>
      <c r="H11" s="11">
        <v>4.3499999999999996</v>
      </c>
      <c r="I11" s="11">
        <v>2.6</v>
      </c>
      <c r="J11" s="11">
        <v>2.6</v>
      </c>
      <c r="K11" s="11">
        <v>3.35</v>
      </c>
      <c r="L11" s="12">
        <v>33.33</v>
      </c>
      <c r="M11" s="12">
        <v>0</v>
      </c>
      <c r="N11" s="12">
        <v>-29.85</v>
      </c>
      <c r="O11" s="12">
        <f t="shared" si="0"/>
        <v>-29.85</v>
      </c>
      <c r="P11" s="13">
        <f t="shared" si="1"/>
        <v>0.18181818181818177</v>
      </c>
      <c r="Q11" s="13">
        <f t="shared" si="1"/>
        <v>0</v>
      </c>
      <c r="R11" s="13">
        <f t="shared" si="1"/>
        <v>-0.22988505747126428</v>
      </c>
      <c r="S11" s="13">
        <f t="shared" si="2"/>
        <v>-0.22988505747126428</v>
      </c>
    </row>
    <row r="12" spans="1:19">
      <c r="A12" s="9">
        <v>43214</v>
      </c>
      <c r="B12" s="10">
        <v>0.70833333333333337</v>
      </c>
      <c r="C12" t="s">
        <v>37</v>
      </c>
      <c r="D12" t="s">
        <v>38</v>
      </c>
      <c r="E12" t="s">
        <v>39</v>
      </c>
      <c r="F12" s="11">
        <v>1.43</v>
      </c>
      <c r="G12" s="11">
        <v>4.4000000000000004</v>
      </c>
      <c r="H12" s="11">
        <v>6.7</v>
      </c>
      <c r="I12" s="11">
        <v>1.61</v>
      </c>
      <c r="J12" s="11">
        <v>3.9</v>
      </c>
      <c r="K12" s="11">
        <v>5.0999999999999996</v>
      </c>
      <c r="L12" s="12">
        <v>41.86</v>
      </c>
      <c r="M12" s="12">
        <v>-14.71</v>
      </c>
      <c r="N12" s="12">
        <v>-28.07</v>
      </c>
      <c r="O12" s="12">
        <f t="shared" si="0"/>
        <v>-28.07</v>
      </c>
      <c r="P12" s="13">
        <f t="shared" si="1"/>
        <v>0.125874125874126</v>
      </c>
      <c r="Q12" s="13">
        <f t="shared" si="1"/>
        <v>-0.11363636363636373</v>
      </c>
      <c r="R12" s="13">
        <f t="shared" si="1"/>
        <v>-0.23880597014925381</v>
      </c>
      <c r="S12" s="13">
        <f t="shared" si="2"/>
        <v>-0.23880597014925381</v>
      </c>
    </row>
    <row r="13" spans="1:19">
      <c r="A13" s="9">
        <v>43214</v>
      </c>
      <c r="B13" s="10">
        <v>0.58333333333333337</v>
      </c>
      <c r="C13" t="s">
        <v>271</v>
      </c>
      <c r="D13" t="s">
        <v>272</v>
      </c>
      <c r="E13" t="s">
        <v>123</v>
      </c>
      <c r="F13" s="11">
        <v>1.29</v>
      </c>
      <c r="G13" s="11">
        <v>5.45</v>
      </c>
      <c r="H13" s="11">
        <v>6.1</v>
      </c>
      <c r="I13" s="11">
        <v>1.21</v>
      </c>
      <c r="J13" s="11">
        <v>6.25</v>
      </c>
      <c r="K13" s="11">
        <v>7.25</v>
      </c>
      <c r="L13" s="12">
        <v>-27.59</v>
      </c>
      <c r="M13" s="12">
        <v>17.98</v>
      </c>
      <c r="N13" s="12">
        <v>22.55</v>
      </c>
      <c r="O13" s="12">
        <f t="shared" si="0"/>
        <v>-27.59</v>
      </c>
      <c r="P13" s="13">
        <f t="shared" si="1"/>
        <v>-6.2015503875969047E-2</v>
      </c>
      <c r="Q13" s="13">
        <f t="shared" si="1"/>
        <v>0.14678899082568803</v>
      </c>
      <c r="R13" s="13">
        <f t="shared" si="1"/>
        <v>0.1885245901639345</v>
      </c>
      <c r="S13" s="13">
        <f t="shared" si="2"/>
        <v>-6.2015503875969047E-2</v>
      </c>
    </row>
    <row r="14" spans="1:19">
      <c r="A14" s="9">
        <v>43214</v>
      </c>
      <c r="B14" s="10">
        <v>0.6875</v>
      </c>
      <c r="C14" t="s">
        <v>17</v>
      </c>
      <c r="D14" t="s">
        <v>18</v>
      </c>
      <c r="E14" t="s">
        <v>19</v>
      </c>
      <c r="F14" s="11">
        <v>3</v>
      </c>
      <c r="G14" s="11">
        <v>3.4</v>
      </c>
      <c r="H14" s="11">
        <v>2.15</v>
      </c>
      <c r="I14" s="11">
        <v>2.4500000000000002</v>
      </c>
      <c r="J14" s="11">
        <v>3.35</v>
      </c>
      <c r="K14" s="11">
        <v>2.5</v>
      </c>
      <c r="L14" s="12">
        <v>-27.5</v>
      </c>
      <c r="M14" s="12">
        <v>-2.08</v>
      </c>
      <c r="N14" s="12">
        <v>30.43</v>
      </c>
      <c r="O14" s="12">
        <f t="shared" si="0"/>
        <v>-27.5</v>
      </c>
      <c r="P14" s="13">
        <f t="shared" si="1"/>
        <v>-0.18333333333333326</v>
      </c>
      <c r="Q14" s="13">
        <f t="shared" si="1"/>
        <v>-1.4705882352941124E-2</v>
      </c>
      <c r="R14" s="13">
        <f t="shared" si="1"/>
        <v>0.16279069767441864</v>
      </c>
      <c r="S14" s="13">
        <f t="shared" si="2"/>
        <v>-0.18333333333333326</v>
      </c>
    </row>
    <row r="15" spans="1:19">
      <c r="A15" s="9">
        <v>43214</v>
      </c>
      <c r="B15" s="10">
        <v>0.75</v>
      </c>
      <c r="C15" t="s">
        <v>27</v>
      </c>
      <c r="D15" t="s">
        <v>28</v>
      </c>
      <c r="E15" t="s">
        <v>24</v>
      </c>
      <c r="F15" s="11">
        <v>2.4500000000000002</v>
      </c>
      <c r="G15" s="11">
        <v>3.25</v>
      </c>
      <c r="H15" s="11">
        <v>2.85</v>
      </c>
      <c r="I15" s="11">
        <v>2.9</v>
      </c>
      <c r="J15" s="11">
        <v>3.35</v>
      </c>
      <c r="K15" s="11">
        <v>2.35</v>
      </c>
      <c r="L15" s="12">
        <v>31.03</v>
      </c>
      <c r="M15" s="12">
        <v>4.4400000000000004</v>
      </c>
      <c r="N15" s="12">
        <v>-27.03</v>
      </c>
      <c r="O15" s="12">
        <f t="shared" si="0"/>
        <v>-27.03</v>
      </c>
      <c r="P15" s="13">
        <f t="shared" si="1"/>
        <v>0.18367346938775497</v>
      </c>
      <c r="Q15" s="13">
        <f t="shared" si="1"/>
        <v>3.0769230769230795E-2</v>
      </c>
      <c r="R15" s="13">
        <f t="shared" si="1"/>
        <v>-0.17543859649122806</v>
      </c>
      <c r="S15" s="13">
        <f t="shared" si="2"/>
        <v>-0.17543859649122806</v>
      </c>
    </row>
    <row r="16" spans="1:19">
      <c r="A16" s="9">
        <v>43214</v>
      </c>
      <c r="B16" s="10">
        <v>0.6875</v>
      </c>
      <c r="C16" t="s">
        <v>154</v>
      </c>
      <c r="D16" t="s">
        <v>155</v>
      </c>
      <c r="E16" t="s">
        <v>137</v>
      </c>
      <c r="F16" s="11">
        <v>7.5</v>
      </c>
      <c r="G16" s="11">
        <v>3.9</v>
      </c>
      <c r="H16" s="11">
        <v>1.38</v>
      </c>
      <c r="I16" s="11">
        <v>10.25</v>
      </c>
      <c r="J16" s="11">
        <v>4.25</v>
      </c>
      <c r="K16" s="11">
        <v>1.28</v>
      </c>
      <c r="L16" s="12">
        <v>42.31</v>
      </c>
      <c r="M16" s="12">
        <v>12.07</v>
      </c>
      <c r="N16" s="12">
        <v>-26.32</v>
      </c>
      <c r="O16" s="12">
        <f t="shared" si="0"/>
        <v>-26.32</v>
      </c>
      <c r="P16" s="13">
        <f t="shared" si="1"/>
        <v>0.36666666666666664</v>
      </c>
      <c r="Q16" s="13">
        <f t="shared" si="1"/>
        <v>8.9743589743589772E-2</v>
      </c>
      <c r="R16" s="13">
        <f t="shared" si="1"/>
        <v>-7.2463768115941934E-2</v>
      </c>
      <c r="S16" s="13">
        <f t="shared" si="2"/>
        <v>-7.2463768115941934E-2</v>
      </c>
    </row>
    <row r="17" spans="1:19">
      <c r="A17" s="9">
        <v>43214</v>
      </c>
      <c r="B17" s="10">
        <v>0.78125</v>
      </c>
      <c r="C17" t="s">
        <v>165</v>
      </c>
      <c r="D17" t="s">
        <v>166</v>
      </c>
      <c r="E17" t="s">
        <v>36</v>
      </c>
      <c r="F17" s="11">
        <v>3</v>
      </c>
      <c r="G17" s="11">
        <v>3.35</v>
      </c>
      <c r="H17" s="11">
        <v>2.2000000000000002</v>
      </c>
      <c r="I17" s="11">
        <v>2.5</v>
      </c>
      <c r="J17" s="11">
        <v>3.45</v>
      </c>
      <c r="K17" s="11">
        <v>2.4500000000000002</v>
      </c>
      <c r="L17" s="12">
        <v>-25</v>
      </c>
      <c r="M17" s="12">
        <v>4.26</v>
      </c>
      <c r="N17" s="12">
        <v>20.83</v>
      </c>
      <c r="O17" s="12">
        <f t="shared" si="0"/>
        <v>-25</v>
      </c>
      <c r="P17" s="13">
        <f t="shared" si="1"/>
        <v>-0.16666666666666666</v>
      </c>
      <c r="Q17" s="13">
        <f t="shared" si="1"/>
        <v>2.9850746268656744E-2</v>
      </c>
      <c r="R17" s="13">
        <f t="shared" si="1"/>
        <v>0.11363636363636363</v>
      </c>
      <c r="S17" s="13">
        <f t="shared" si="2"/>
        <v>-0.16666666666666666</v>
      </c>
    </row>
    <row r="18" spans="1:19">
      <c r="A18" s="9">
        <v>43214</v>
      </c>
      <c r="B18" s="10">
        <v>0.625</v>
      </c>
      <c r="C18" t="s">
        <v>179</v>
      </c>
      <c r="D18" t="s">
        <v>180</v>
      </c>
      <c r="E18" t="s">
        <v>181</v>
      </c>
      <c r="F18" s="11">
        <v>14</v>
      </c>
      <c r="G18" s="11">
        <v>6.8</v>
      </c>
      <c r="H18" s="11">
        <v>1.1200000000000001</v>
      </c>
      <c r="I18" s="11">
        <v>10.75</v>
      </c>
      <c r="J18" s="11">
        <v>5.85</v>
      </c>
      <c r="K18" s="11">
        <v>1.18</v>
      </c>
      <c r="L18" s="12">
        <v>-25</v>
      </c>
      <c r="M18" s="12">
        <v>-16.38</v>
      </c>
      <c r="N18" s="12">
        <v>50</v>
      </c>
      <c r="O18" s="12">
        <f t="shared" si="0"/>
        <v>-25</v>
      </c>
      <c r="P18" s="13">
        <f t="shared" ref="P18:R33" si="3">(I18-F18)/F18</f>
        <v>-0.23214285714285715</v>
      </c>
      <c r="Q18" s="13">
        <f t="shared" si="3"/>
        <v>-0.13970588235294121</v>
      </c>
      <c r="R18" s="13">
        <f t="shared" si="3"/>
        <v>5.3571428571428416E-2</v>
      </c>
      <c r="S18" s="13">
        <f t="shared" si="2"/>
        <v>-0.23214285714285715</v>
      </c>
    </row>
    <row r="19" spans="1:19">
      <c r="A19" s="9">
        <v>43214</v>
      </c>
      <c r="B19" s="10">
        <v>0.66666666666666663</v>
      </c>
      <c r="C19" t="s">
        <v>273</v>
      </c>
      <c r="D19" t="s">
        <v>274</v>
      </c>
      <c r="E19" t="s">
        <v>123</v>
      </c>
      <c r="F19" s="11">
        <v>1.08</v>
      </c>
      <c r="G19" s="11">
        <v>8.25</v>
      </c>
      <c r="H19" s="11">
        <v>12.5</v>
      </c>
      <c r="I19" s="11">
        <v>1.06</v>
      </c>
      <c r="J19" s="11">
        <v>7.75</v>
      </c>
      <c r="K19" s="11">
        <v>18</v>
      </c>
      <c r="L19" s="12">
        <v>-25</v>
      </c>
      <c r="M19" s="12">
        <v>-6.9</v>
      </c>
      <c r="N19" s="12">
        <v>47.83</v>
      </c>
      <c r="O19" s="12">
        <f t="shared" si="0"/>
        <v>-25</v>
      </c>
      <c r="P19" s="13">
        <f t="shared" si="3"/>
        <v>-1.8518518518518535E-2</v>
      </c>
      <c r="Q19" s="13">
        <f t="shared" si="3"/>
        <v>-6.0606060606060608E-2</v>
      </c>
      <c r="R19" s="13">
        <f t="shared" si="3"/>
        <v>0.44</v>
      </c>
      <c r="S19" s="13">
        <f t="shared" si="2"/>
        <v>-6.0606060606060608E-2</v>
      </c>
    </row>
    <row r="20" spans="1:19">
      <c r="A20" s="9">
        <v>43214</v>
      </c>
      <c r="B20" s="10">
        <v>0.6875</v>
      </c>
      <c r="C20" t="s">
        <v>135</v>
      </c>
      <c r="D20" t="s">
        <v>136</v>
      </c>
      <c r="E20" t="s">
        <v>137</v>
      </c>
      <c r="F20" s="11">
        <v>1.91</v>
      </c>
      <c r="G20" s="11">
        <v>3.2</v>
      </c>
      <c r="H20" s="11">
        <v>3.6</v>
      </c>
      <c r="I20" s="11">
        <v>2.2000000000000002</v>
      </c>
      <c r="J20" s="11">
        <v>3.15</v>
      </c>
      <c r="K20" s="11">
        <v>2.95</v>
      </c>
      <c r="L20" s="12">
        <v>31.87</v>
      </c>
      <c r="M20" s="12">
        <v>-2.27</v>
      </c>
      <c r="N20" s="12">
        <v>-25</v>
      </c>
      <c r="O20" s="12">
        <f t="shared" si="0"/>
        <v>-25</v>
      </c>
      <c r="P20" s="13">
        <f t="shared" si="3"/>
        <v>0.15183246073298443</v>
      </c>
      <c r="Q20" s="13">
        <f t="shared" si="3"/>
        <v>-1.5625000000000083E-2</v>
      </c>
      <c r="R20" s="13">
        <f t="shared" si="3"/>
        <v>-0.18055555555555552</v>
      </c>
      <c r="S20" s="13">
        <f t="shared" si="2"/>
        <v>-0.18055555555555552</v>
      </c>
    </row>
    <row r="21" spans="1:19">
      <c r="A21" s="9">
        <v>43214</v>
      </c>
      <c r="B21" s="10">
        <v>0.78125</v>
      </c>
      <c r="C21" t="s">
        <v>50</v>
      </c>
      <c r="D21" t="s">
        <v>51</v>
      </c>
      <c r="E21" t="s">
        <v>52</v>
      </c>
      <c r="F21" s="11">
        <v>4.0999999999999996</v>
      </c>
      <c r="G21" s="11">
        <v>3.85</v>
      </c>
      <c r="H21" s="11">
        <v>1.71</v>
      </c>
      <c r="I21" s="11">
        <v>5.3</v>
      </c>
      <c r="J21" s="11">
        <v>4</v>
      </c>
      <c r="K21" s="11">
        <v>1.54</v>
      </c>
      <c r="L21" s="12">
        <v>38.71</v>
      </c>
      <c r="M21" s="12">
        <v>5.26</v>
      </c>
      <c r="N21" s="12">
        <v>-23.94</v>
      </c>
      <c r="O21" s="12">
        <f t="shared" si="0"/>
        <v>-23.94</v>
      </c>
      <c r="P21" s="13">
        <f t="shared" si="3"/>
        <v>0.29268292682926839</v>
      </c>
      <c r="Q21" s="13">
        <f t="shared" si="3"/>
        <v>3.8961038961038939E-2</v>
      </c>
      <c r="R21" s="13">
        <f t="shared" si="3"/>
        <v>-9.941520467836254E-2</v>
      </c>
      <c r="S21" s="13">
        <f t="shared" si="2"/>
        <v>-9.941520467836254E-2</v>
      </c>
    </row>
    <row r="22" spans="1:19">
      <c r="A22" s="9">
        <v>43214</v>
      </c>
      <c r="B22" s="10">
        <v>0.70833333333333337</v>
      </c>
      <c r="C22" t="s">
        <v>25</v>
      </c>
      <c r="D22" t="s">
        <v>26</v>
      </c>
      <c r="E22" t="s">
        <v>19</v>
      </c>
      <c r="F22" s="11">
        <v>2.7</v>
      </c>
      <c r="G22" s="11">
        <v>3.35</v>
      </c>
      <c r="H22" s="11">
        <v>2.4</v>
      </c>
      <c r="I22" s="11">
        <v>2.2999999999999998</v>
      </c>
      <c r="J22" s="11">
        <v>3.45</v>
      </c>
      <c r="K22" s="11">
        <v>2.75</v>
      </c>
      <c r="L22" s="12">
        <v>-23.53</v>
      </c>
      <c r="M22" s="12">
        <v>4.26</v>
      </c>
      <c r="N22" s="12">
        <v>25</v>
      </c>
      <c r="O22" s="12">
        <f t="shared" si="0"/>
        <v>-23.53</v>
      </c>
      <c r="P22" s="13">
        <f t="shared" si="3"/>
        <v>-0.14814814814814828</v>
      </c>
      <c r="Q22" s="13">
        <f t="shared" si="3"/>
        <v>2.9850746268656744E-2</v>
      </c>
      <c r="R22" s="13">
        <f t="shared" si="3"/>
        <v>0.14583333333333337</v>
      </c>
      <c r="S22" s="13">
        <f t="shared" si="2"/>
        <v>-0.14814814814814828</v>
      </c>
    </row>
    <row r="23" spans="1:19">
      <c r="A23" s="9">
        <v>43214</v>
      </c>
      <c r="B23" s="10">
        <v>0.78125</v>
      </c>
      <c r="C23" t="s">
        <v>34</v>
      </c>
      <c r="D23" t="s">
        <v>35</v>
      </c>
      <c r="E23" t="s">
        <v>36</v>
      </c>
      <c r="F23" s="11">
        <v>2.15</v>
      </c>
      <c r="G23" s="11">
        <v>3.35</v>
      </c>
      <c r="H23" s="11">
        <v>3.35</v>
      </c>
      <c r="I23" s="11">
        <v>2.5</v>
      </c>
      <c r="J23" s="11">
        <v>3.25</v>
      </c>
      <c r="K23" s="11">
        <v>2.8</v>
      </c>
      <c r="L23" s="12">
        <v>30.43</v>
      </c>
      <c r="M23" s="12">
        <v>-4.26</v>
      </c>
      <c r="N23" s="12">
        <v>-23.4</v>
      </c>
      <c r="O23" s="12">
        <f t="shared" si="0"/>
        <v>-23.4</v>
      </c>
      <c r="P23" s="13">
        <f t="shared" si="3"/>
        <v>0.16279069767441864</v>
      </c>
      <c r="Q23" s="13">
        <f t="shared" si="3"/>
        <v>-2.9850746268656744E-2</v>
      </c>
      <c r="R23" s="13">
        <f t="shared" si="3"/>
        <v>-0.16417910447761203</v>
      </c>
      <c r="S23" s="13">
        <f t="shared" si="2"/>
        <v>-0.16417910447761203</v>
      </c>
    </row>
    <row r="24" spans="1:19">
      <c r="A24" s="9">
        <v>43214</v>
      </c>
      <c r="B24" s="10">
        <v>0.5</v>
      </c>
      <c r="C24" t="s">
        <v>118</v>
      </c>
      <c r="D24" t="s">
        <v>119</v>
      </c>
      <c r="E24" t="s">
        <v>120</v>
      </c>
      <c r="F24" s="11">
        <v>2.4500000000000002</v>
      </c>
      <c r="G24" s="11">
        <v>4.6500000000000004</v>
      </c>
      <c r="H24" s="11">
        <v>2</v>
      </c>
      <c r="I24" s="11">
        <v>2.2999999999999998</v>
      </c>
      <c r="J24" s="11">
        <v>3.8</v>
      </c>
      <c r="K24" s="11">
        <v>2.35</v>
      </c>
      <c r="L24" s="12">
        <v>-10.34</v>
      </c>
      <c r="M24" s="12">
        <v>-23.29</v>
      </c>
      <c r="N24" s="12">
        <v>35</v>
      </c>
      <c r="O24" s="12">
        <f t="shared" si="0"/>
        <v>-23.29</v>
      </c>
      <c r="P24" s="13">
        <f t="shared" si="3"/>
        <v>-6.1224489795918505E-2</v>
      </c>
      <c r="Q24" s="13">
        <f t="shared" si="3"/>
        <v>-0.18279569892473127</v>
      </c>
      <c r="R24" s="13">
        <f t="shared" si="3"/>
        <v>0.17500000000000004</v>
      </c>
      <c r="S24" s="13">
        <f t="shared" si="2"/>
        <v>-0.18279569892473127</v>
      </c>
    </row>
    <row r="25" spans="1:19">
      <c r="A25" s="9">
        <v>43214</v>
      </c>
      <c r="B25" s="10">
        <v>0.64583333333333337</v>
      </c>
      <c r="C25" t="s">
        <v>218</v>
      </c>
      <c r="D25" t="s">
        <v>219</v>
      </c>
      <c r="E25" t="s">
        <v>126</v>
      </c>
      <c r="F25" s="11">
        <v>1.62</v>
      </c>
      <c r="G25" s="11">
        <v>3.55</v>
      </c>
      <c r="H25" s="11">
        <v>4.75</v>
      </c>
      <c r="I25" s="11">
        <v>1.48</v>
      </c>
      <c r="J25" s="11">
        <v>4</v>
      </c>
      <c r="K25" s="11">
        <v>5.4</v>
      </c>
      <c r="L25" s="12">
        <v>-22.58</v>
      </c>
      <c r="M25" s="12">
        <v>17.649999999999999</v>
      </c>
      <c r="N25" s="12">
        <v>17.329999999999998</v>
      </c>
      <c r="O25" s="12">
        <f t="shared" si="0"/>
        <v>-22.58</v>
      </c>
      <c r="P25" s="13">
        <f t="shared" si="3"/>
        <v>-8.6419753086419818E-2</v>
      </c>
      <c r="Q25" s="13">
        <f t="shared" si="3"/>
        <v>0.12676056338028174</v>
      </c>
      <c r="R25" s="13">
        <f t="shared" si="3"/>
        <v>0.13684210526315796</v>
      </c>
      <c r="S25" s="13">
        <f t="shared" si="2"/>
        <v>-8.6419753086419818E-2</v>
      </c>
    </row>
    <row r="26" spans="1:19">
      <c r="A26" s="9">
        <v>43214</v>
      </c>
      <c r="B26" s="10">
        <v>0.72916666666666663</v>
      </c>
      <c r="C26" t="s">
        <v>32</v>
      </c>
      <c r="D26" t="s">
        <v>33</v>
      </c>
      <c r="E26" t="s">
        <v>19</v>
      </c>
      <c r="F26" s="11">
        <v>2.8</v>
      </c>
      <c r="G26" s="11">
        <v>3.55</v>
      </c>
      <c r="H26" s="11">
        <v>2.2000000000000002</v>
      </c>
      <c r="I26" s="11">
        <v>2.4</v>
      </c>
      <c r="J26" s="11">
        <v>3.7</v>
      </c>
      <c r="K26" s="11">
        <v>2.5</v>
      </c>
      <c r="L26" s="12">
        <v>-22.22</v>
      </c>
      <c r="M26" s="12">
        <v>5.88</v>
      </c>
      <c r="N26" s="12">
        <v>25</v>
      </c>
      <c r="O26" s="12">
        <f t="shared" si="0"/>
        <v>-22.22</v>
      </c>
      <c r="P26" s="13">
        <f t="shared" si="3"/>
        <v>-0.14285714285714282</v>
      </c>
      <c r="Q26" s="13">
        <f t="shared" si="3"/>
        <v>4.2253521126760667E-2</v>
      </c>
      <c r="R26" s="13">
        <f t="shared" si="3"/>
        <v>0.13636363636363627</v>
      </c>
      <c r="S26" s="13">
        <f t="shared" si="2"/>
        <v>-0.14285714285714282</v>
      </c>
    </row>
    <row r="27" spans="1:19">
      <c r="A27" s="9">
        <v>43214</v>
      </c>
      <c r="B27" s="10">
        <v>0.625</v>
      </c>
      <c r="C27" t="s">
        <v>29</v>
      </c>
      <c r="D27" t="s">
        <v>30</v>
      </c>
      <c r="E27" t="s">
        <v>31</v>
      </c>
      <c r="F27" s="11">
        <v>1.91</v>
      </c>
      <c r="G27" s="11">
        <v>3.1</v>
      </c>
      <c r="H27" s="11">
        <v>3.75</v>
      </c>
      <c r="I27" s="11">
        <v>1.71</v>
      </c>
      <c r="J27" s="11">
        <v>3.05</v>
      </c>
      <c r="K27" s="11">
        <v>4.9000000000000004</v>
      </c>
      <c r="L27" s="12">
        <v>-21.98</v>
      </c>
      <c r="M27" s="12">
        <v>-2.38</v>
      </c>
      <c r="N27" s="12">
        <v>41.82</v>
      </c>
      <c r="O27" s="12">
        <f t="shared" si="0"/>
        <v>-21.98</v>
      </c>
      <c r="P27" s="13">
        <f t="shared" si="3"/>
        <v>-0.10471204188481674</v>
      </c>
      <c r="Q27" s="13">
        <f t="shared" si="3"/>
        <v>-1.6129032258064602E-2</v>
      </c>
      <c r="R27" s="13">
        <f t="shared" si="3"/>
        <v>0.30666666666666675</v>
      </c>
      <c r="S27" s="13">
        <f t="shared" si="2"/>
        <v>-0.10471204188481674</v>
      </c>
    </row>
    <row r="28" spans="1:19">
      <c r="A28" s="9">
        <v>43214</v>
      </c>
      <c r="B28" s="10">
        <v>0.54166666666666663</v>
      </c>
      <c r="C28" t="s">
        <v>169</v>
      </c>
      <c r="D28" t="s">
        <v>170</v>
      </c>
      <c r="E28" t="s">
        <v>171</v>
      </c>
      <c r="F28" s="11">
        <v>2.1</v>
      </c>
      <c r="G28" s="11">
        <v>3.45</v>
      </c>
      <c r="H28" s="11">
        <v>2.9</v>
      </c>
      <c r="I28" s="11">
        <v>1.87</v>
      </c>
      <c r="J28" s="11">
        <v>3.6</v>
      </c>
      <c r="K28" s="11">
        <v>3.4</v>
      </c>
      <c r="L28" s="12">
        <v>-20.91</v>
      </c>
      <c r="M28" s="12">
        <v>6.12</v>
      </c>
      <c r="N28" s="12">
        <v>26.32</v>
      </c>
      <c r="O28" s="12">
        <f t="shared" si="0"/>
        <v>-20.91</v>
      </c>
      <c r="P28" s="13">
        <f t="shared" si="3"/>
        <v>-0.10952380952380951</v>
      </c>
      <c r="Q28" s="13">
        <f t="shared" si="3"/>
        <v>4.3478260869565188E-2</v>
      </c>
      <c r="R28" s="13">
        <f t="shared" si="3"/>
        <v>0.17241379310344829</v>
      </c>
      <c r="S28" s="13">
        <f t="shared" si="2"/>
        <v>-0.10952380952380951</v>
      </c>
    </row>
    <row r="29" spans="1:19">
      <c r="A29" s="9">
        <v>43214</v>
      </c>
      <c r="B29" s="10">
        <v>0.5</v>
      </c>
      <c r="C29" t="s">
        <v>44</v>
      </c>
      <c r="D29" t="s">
        <v>45</v>
      </c>
      <c r="E29" t="s">
        <v>19</v>
      </c>
      <c r="F29" s="11">
        <v>3.65</v>
      </c>
      <c r="G29" s="11">
        <v>5.55</v>
      </c>
      <c r="H29" s="11">
        <v>1.56</v>
      </c>
      <c r="I29" s="11">
        <v>3.85</v>
      </c>
      <c r="J29" s="11">
        <v>4.5999999999999996</v>
      </c>
      <c r="K29" s="11">
        <v>1.61</v>
      </c>
      <c r="L29" s="12">
        <v>7.55</v>
      </c>
      <c r="M29" s="12">
        <v>-20.88</v>
      </c>
      <c r="N29" s="12">
        <v>8.93</v>
      </c>
      <c r="O29" s="12">
        <f t="shared" si="0"/>
        <v>-20.88</v>
      </c>
      <c r="P29" s="13">
        <f t="shared" si="3"/>
        <v>5.4794520547945258E-2</v>
      </c>
      <c r="Q29" s="13">
        <f t="shared" si="3"/>
        <v>-0.1711711711711712</v>
      </c>
      <c r="R29" s="13">
        <f t="shared" si="3"/>
        <v>3.2051282051282076E-2</v>
      </c>
      <c r="S29" s="13">
        <f t="shared" si="2"/>
        <v>-0.1711711711711712</v>
      </c>
    </row>
    <row r="30" spans="1:19">
      <c r="A30" s="9">
        <v>43214</v>
      </c>
      <c r="B30" s="10">
        <v>0.78125</v>
      </c>
      <c r="C30" t="s">
        <v>226</v>
      </c>
      <c r="D30" t="s">
        <v>227</v>
      </c>
      <c r="E30" t="s">
        <v>228</v>
      </c>
      <c r="F30" s="11">
        <v>5.05</v>
      </c>
      <c r="G30" s="11">
        <v>4.05</v>
      </c>
      <c r="H30" s="11">
        <v>1.48</v>
      </c>
      <c r="I30" s="11">
        <v>5.5</v>
      </c>
      <c r="J30" s="11">
        <v>4.55</v>
      </c>
      <c r="K30" s="11">
        <v>1.38</v>
      </c>
      <c r="L30" s="12">
        <v>11.11</v>
      </c>
      <c r="M30" s="12">
        <v>16.39</v>
      </c>
      <c r="N30" s="12">
        <v>-20.83</v>
      </c>
      <c r="O30" s="12">
        <f t="shared" si="0"/>
        <v>-20.83</v>
      </c>
      <c r="P30" s="13">
        <f t="shared" si="3"/>
        <v>8.9108910891089146E-2</v>
      </c>
      <c r="Q30" s="13">
        <f t="shared" si="3"/>
        <v>0.1234567901234568</v>
      </c>
      <c r="R30" s="13">
        <f t="shared" si="3"/>
        <v>-6.7567567567567627E-2</v>
      </c>
      <c r="S30" s="13">
        <f t="shared" si="2"/>
        <v>-6.7567567567567627E-2</v>
      </c>
    </row>
    <row r="31" spans="1:19">
      <c r="A31" s="9">
        <v>43214</v>
      </c>
      <c r="B31" s="10">
        <v>0.78125</v>
      </c>
      <c r="C31" t="s">
        <v>275</v>
      </c>
      <c r="D31" t="s">
        <v>276</v>
      </c>
      <c r="E31" t="s">
        <v>36</v>
      </c>
      <c r="F31" s="11">
        <v>1.2</v>
      </c>
      <c r="G31" s="11">
        <v>5.95</v>
      </c>
      <c r="H31" s="11">
        <v>9.25</v>
      </c>
      <c r="I31" s="11">
        <v>1.1599999999999999</v>
      </c>
      <c r="J31" s="11">
        <v>6.2</v>
      </c>
      <c r="K31" s="11">
        <v>11.25</v>
      </c>
      <c r="L31" s="12">
        <v>-20</v>
      </c>
      <c r="M31" s="12">
        <v>5.05</v>
      </c>
      <c r="N31" s="12">
        <v>24.24</v>
      </c>
      <c r="O31" s="12">
        <f t="shared" si="0"/>
        <v>-20</v>
      </c>
      <c r="P31" s="13">
        <f t="shared" si="3"/>
        <v>-3.3333333333333368E-2</v>
      </c>
      <c r="Q31" s="13">
        <f t="shared" si="3"/>
        <v>4.2016806722689072E-2</v>
      </c>
      <c r="R31" s="13">
        <f t="shared" si="3"/>
        <v>0.21621621621621623</v>
      </c>
      <c r="S31" s="13">
        <f t="shared" si="2"/>
        <v>-3.3333333333333368E-2</v>
      </c>
    </row>
    <row r="32" spans="1:19">
      <c r="A32" s="9">
        <v>43214</v>
      </c>
      <c r="B32" s="10">
        <v>0.5</v>
      </c>
      <c r="C32" t="s">
        <v>127</v>
      </c>
      <c r="D32" t="s">
        <v>128</v>
      </c>
      <c r="F32" s="11">
        <v>1.59</v>
      </c>
      <c r="G32" s="11">
        <v>3.65</v>
      </c>
      <c r="H32" s="11">
        <v>5.05</v>
      </c>
      <c r="I32" s="11">
        <v>1.69</v>
      </c>
      <c r="J32" s="11">
        <v>3.7</v>
      </c>
      <c r="K32" s="11">
        <v>4.25</v>
      </c>
      <c r="L32" s="12">
        <v>16.95</v>
      </c>
      <c r="M32" s="12">
        <v>1.89</v>
      </c>
      <c r="N32" s="12">
        <v>-19.75</v>
      </c>
      <c r="O32" s="12">
        <f t="shared" si="0"/>
        <v>-19.75</v>
      </c>
      <c r="P32" s="13">
        <f t="shared" si="3"/>
        <v>6.2893081761006206E-2</v>
      </c>
      <c r="Q32" s="13">
        <f t="shared" si="3"/>
        <v>1.3698630136986375E-2</v>
      </c>
      <c r="R32" s="13">
        <f t="shared" si="3"/>
        <v>-0.15841584158415839</v>
      </c>
      <c r="S32" s="13">
        <f t="shared" si="2"/>
        <v>-0.15841584158415839</v>
      </c>
    </row>
    <row r="33" spans="1:19">
      <c r="A33" s="9">
        <v>43214</v>
      </c>
      <c r="B33" s="10">
        <v>0.78125</v>
      </c>
      <c r="C33" t="s">
        <v>40</v>
      </c>
      <c r="D33" t="s">
        <v>41</v>
      </c>
      <c r="E33" t="s">
        <v>36</v>
      </c>
      <c r="F33" s="11">
        <v>2</v>
      </c>
      <c r="G33" s="11">
        <v>3.5</v>
      </c>
      <c r="H33" s="11">
        <v>3.55</v>
      </c>
      <c r="I33" s="11">
        <v>2.25</v>
      </c>
      <c r="J33" s="11">
        <v>3.4</v>
      </c>
      <c r="K33" s="11">
        <v>3.05</v>
      </c>
      <c r="L33" s="12">
        <v>25</v>
      </c>
      <c r="M33" s="12">
        <v>-4</v>
      </c>
      <c r="N33" s="12">
        <v>-19.61</v>
      </c>
      <c r="O33" s="12">
        <f t="shared" si="0"/>
        <v>-19.61</v>
      </c>
      <c r="P33" s="13">
        <f t="shared" si="3"/>
        <v>0.125</v>
      </c>
      <c r="Q33" s="13">
        <f t="shared" si="3"/>
        <v>-2.8571428571428598E-2</v>
      </c>
      <c r="R33" s="13">
        <f t="shared" si="3"/>
        <v>-0.14084507042253522</v>
      </c>
      <c r="S33" s="13">
        <f t="shared" si="2"/>
        <v>-0.14084507042253522</v>
      </c>
    </row>
    <row r="34" spans="1:19">
      <c r="A34" s="9">
        <v>43214</v>
      </c>
      <c r="B34" s="10">
        <v>0.625</v>
      </c>
      <c r="C34" t="s">
        <v>129</v>
      </c>
      <c r="D34" t="s">
        <v>130</v>
      </c>
      <c r="E34" t="s">
        <v>31</v>
      </c>
      <c r="F34" s="11">
        <v>2.8</v>
      </c>
      <c r="G34" s="11">
        <v>2.65</v>
      </c>
      <c r="H34" s="11">
        <v>2.65</v>
      </c>
      <c r="I34" s="11">
        <v>2.4500000000000002</v>
      </c>
      <c r="J34" s="11">
        <v>2.8</v>
      </c>
      <c r="K34" s="11">
        <v>2.85</v>
      </c>
      <c r="L34" s="12">
        <v>-19.440000000000001</v>
      </c>
      <c r="M34" s="12">
        <v>9.09</v>
      </c>
      <c r="N34" s="12">
        <v>12.12</v>
      </c>
      <c r="O34" s="12">
        <f t="shared" si="0"/>
        <v>-19.440000000000001</v>
      </c>
      <c r="P34" s="13">
        <f t="shared" ref="P34:R46" si="4">(I34-F34)/F34</f>
        <v>-0.12499999999999988</v>
      </c>
      <c r="Q34" s="13">
        <f t="shared" si="4"/>
        <v>5.6603773584905627E-2</v>
      </c>
      <c r="R34" s="13">
        <f t="shared" si="4"/>
        <v>7.5471698113207614E-2</v>
      </c>
      <c r="S34" s="13">
        <f t="shared" si="2"/>
        <v>-0.12499999999999988</v>
      </c>
    </row>
    <row r="35" spans="1:19">
      <c r="A35" s="9">
        <v>43214</v>
      </c>
      <c r="B35" s="10">
        <v>0.5625</v>
      </c>
      <c r="C35" t="s">
        <v>131</v>
      </c>
      <c r="D35" t="s">
        <v>132</v>
      </c>
      <c r="F35" s="11">
        <v>1.29</v>
      </c>
      <c r="G35" s="11">
        <v>4.8</v>
      </c>
      <c r="H35" s="11">
        <v>8.75</v>
      </c>
      <c r="I35" s="11">
        <v>1.33</v>
      </c>
      <c r="J35" s="11">
        <v>4.6500000000000004</v>
      </c>
      <c r="K35" s="11">
        <v>7.25</v>
      </c>
      <c r="L35" s="12">
        <v>13.79</v>
      </c>
      <c r="M35" s="12">
        <v>-3.95</v>
      </c>
      <c r="N35" s="12">
        <v>-19.350000000000001</v>
      </c>
      <c r="O35" s="12">
        <f t="shared" si="0"/>
        <v>-19.350000000000001</v>
      </c>
      <c r="P35" s="13">
        <f t="shared" si="4"/>
        <v>3.1007751937984523E-2</v>
      </c>
      <c r="Q35" s="13">
        <f t="shared" si="4"/>
        <v>-3.1249999999999889E-2</v>
      </c>
      <c r="R35" s="13">
        <f t="shared" si="4"/>
        <v>-0.17142857142857143</v>
      </c>
      <c r="S35" s="13">
        <f t="shared" si="2"/>
        <v>-0.17142857142857143</v>
      </c>
    </row>
    <row r="36" spans="1:19">
      <c r="A36" s="9">
        <v>43214</v>
      </c>
      <c r="B36" s="10">
        <v>0.78125</v>
      </c>
      <c r="C36" t="s">
        <v>148</v>
      </c>
      <c r="D36" t="s">
        <v>149</v>
      </c>
      <c r="E36" t="s">
        <v>36</v>
      </c>
      <c r="F36" s="11">
        <v>1.83</v>
      </c>
      <c r="G36" s="11">
        <v>3.55</v>
      </c>
      <c r="H36" s="11">
        <v>3.85</v>
      </c>
      <c r="I36" s="11">
        <v>2.0499999999999998</v>
      </c>
      <c r="J36" s="11">
        <v>3.4</v>
      </c>
      <c r="K36" s="11">
        <v>3.3</v>
      </c>
      <c r="L36" s="12">
        <v>26.51</v>
      </c>
      <c r="M36" s="12">
        <v>-5.88</v>
      </c>
      <c r="N36" s="12">
        <v>-19.3</v>
      </c>
      <c r="O36" s="12">
        <f t="shared" si="0"/>
        <v>-19.3</v>
      </c>
      <c r="P36" s="13">
        <f t="shared" si="4"/>
        <v>0.12021857923497253</v>
      </c>
      <c r="Q36" s="13">
        <f t="shared" si="4"/>
        <v>-4.2253521126760542E-2</v>
      </c>
      <c r="R36" s="13">
        <f t="shared" si="4"/>
        <v>-0.14285714285714293</v>
      </c>
      <c r="S36" s="13">
        <f t="shared" si="2"/>
        <v>-0.14285714285714293</v>
      </c>
    </row>
    <row r="37" spans="1:19">
      <c r="A37" s="9">
        <v>43214</v>
      </c>
      <c r="B37" s="10">
        <v>0.6875</v>
      </c>
      <c r="C37" t="s">
        <v>158</v>
      </c>
      <c r="D37" t="s">
        <v>159</v>
      </c>
      <c r="E37" t="s">
        <v>137</v>
      </c>
      <c r="F37" s="11">
        <v>3.2</v>
      </c>
      <c r="G37" s="11">
        <v>2.9</v>
      </c>
      <c r="H37" s="11">
        <v>2.2000000000000002</v>
      </c>
      <c r="I37" s="11">
        <v>2.8</v>
      </c>
      <c r="J37" s="11">
        <v>2.85</v>
      </c>
      <c r="K37" s="11">
        <v>2.4500000000000002</v>
      </c>
      <c r="L37" s="12">
        <v>-18.18</v>
      </c>
      <c r="M37" s="12">
        <v>-2.63</v>
      </c>
      <c r="N37" s="12">
        <v>20.83</v>
      </c>
      <c r="O37" s="12">
        <f t="shared" si="0"/>
        <v>-18.18</v>
      </c>
      <c r="P37" s="13">
        <f t="shared" si="4"/>
        <v>-0.12500000000000011</v>
      </c>
      <c r="Q37" s="13">
        <f t="shared" si="4"/>
        <v>-1.7241379310344768E-2</v>
      </c>
      <c r="R37" s="13">
        <f t="shared" si="4"/>
        <v>0.11363636363636363</v>
      </c>
      <c r="S37" s="13">
        <f t="shared" si="2"/>
        <v>-0.12500000000000011</v>
      </c>
    </row>
    <row r="38" spans="1:19">
      <c r="A38" s="9">
        <v>43214</v>
      </c>
      <c r="B38" s="10">
        <v>0.625</v>
      </c>
      <c r="C38" t="s">
        <v>196</v>
      </c>
      <c r="D38" t="s">
        <v>197</v>
      </c>
      <c r="E38" t="s">
        <v>110</v>
      </c>
      <c r="F38" s="11">
        <v>3.2</v>
      </c>
      <c r="G38" s="11">
        <v>3.1</v>
      </c>
      <c r="H38" s="11">
        <v>2.2000000000000002</v>
      </c>
      <c r="I38" s="11">
        <v>2.8</v>
      </c>
      <c r="J38" s="11">
        <v>3.05</v>
      </c>
      <c r="K38" s="11">
        <v>2.5</v>
      </c>
      <c r="L38" s="12">
        <v>-18.18</v>
      </c>
      <c r="M38" s="12">
        <v>-2.38</v>
      </c>
      <c r="N38" s="12">
        <v>25</v>
      </c>
      <c r="O38" s="12">
        <f t="shared" si="0"/>
        <v>-18.18</v>
      </c>
      <c r="P38" s="13">
        <f t="shared" si="4"/>
        <v>-0.12500000000000011</v>
      </c>
      <c r="Q38" s="13">
        <f t="shared" si="4"/>
        <v>-1.6129032258064602E-2</v>
      </c>
      <c r="R38" s="13">
        <f t="shared" si="4"/>
        <v>0.13636363636363627</v>
      </c>
      <c r="S38" s="13">
        <f t="shared" si="2"/>
        <v>-0.12500000000000011</v>
      </c>
    </row>
    <row r="39" spans="1:19">
      <c r="A39" s="9">
        <v>43214</v>
      </c>
      <c r="B39" s="10">
        <v>0.78125</v>
      </c>
      <c r="C39" t="s">
        <v>233</v>
      </c>
      <c r="D39" t="s">
        <v>234</v>
      </c>
      <c r="E39" t="s">
        <v>36</v>
      </c>
      <c r="F39" s="11">
        <v>2.4</v>
      </c>
      <c r="G39" s="11">
        <v>3.2</v>
      </c>
      <c r="H39" s="11">
        <v>2.8</v>
      </c>
      <c r="I39" s="11">
        <v>2.15</v>
      </c>
      <c r="J39" s="11">
        <v>3.3</v>
      </c>
      <c r="K39" s="11">
        <v>3.05</v>
      </c>
      <c r="L39" s="12">
        <v>-17.86</v>
      </c>
      <c r="M39" s="12">
        <v>4.55</v>
      </c>
      <c r="N39" s="12">
        <v>13.89</v>
      </c>
      <c r="O39" s="12">
        <f t="shared" si="0"/>
        <v>-17.86</v>
      </c>
      <c r="P39" s="13">
        <f t="shared" si="4"/>
        <v>-0.10416666666666667</v>
      </c>
      <c r="Q39" s="13">
        <f t="shared" si="4"/>
        <v>3.1249999999999889E-2</v>
      </c>
      <c r="R39" s="13">
        <f t="shared" si="4"/>
        <v>8.9285714285714288E-2</v>
      </c>
      <c r="S39" s="13">
        <f t="shared" si="2"/>
        <v>-0.10416666666666667</v>
      </c>
    </row>
    <row r="40" spans="1:19">
      <c r="A40" s="9">
        <v>43214</v>
      </c>
      <c r="B40" s="10">
        <v>0.72916666666666663</v>
      </c>
      <c r="C40" t="s">
        <v>106</v>
      </c>
      <c r="D40" t="s">
        <v>107</v>
      </c>
      <c r="E40" t="s">
        <v>19</v>
      </c>
      <c r="F40" s="11">
        <v>1.49</v>
      </c>
      <c r="G40" s="11">
        <v>4.0999999999999996</v>
      </c>
      <c r="H40" s="11">
        <v>5.8</v>
      </c>
      <c r="I40" s="11">
        <v>1.59</v>
      </c>
      <c r="J40" s="11">
        <v>3.95</v>
      </c>
      <c r="K40" s="11">
        <v>4.95</v>
      </c>
      <c r="L40" s="12">
        <v>20.41</v>
      </c>
      <c r="M40" s="12">
        <v>-4.84</v>
      </c>
      <c r="N40" s="12">
        <v>-17.71</v>
      </c>
      <c r="O40" s="12">
        <f t="shared" si="0"/>
        <v>-17.71</v>
      </c>
      <c r="P40" s="13">
        <f t="shared" si="4"/>
        <v>6.7114093959731599E-2</v>
      </c>
      <c r="Q40" s="13">
        <f t="shared" si="4"/>
        <v>-3.6585365853658409E-2</v>
      </c>
      <c r="R40" s="13">
        <f t="shared" si="4"/>
        <v>-0.14655172413793097</v>
      </c>
      <c r="S40" s="13">
        <f t="shared" si="2"/>
        <v>-0.14655172413793097</v>
      </c>
    </row>
    <row r="41" spans="1:19">
      <c r="A41" s="9">
        <v>43214</v>
      </c>
      <c r="B41" s="10">
        <v>0.78125</v>
      </c>
      <c r="C41" t="s">
        <v>277</v>
      </c>
      <c r="D41" t="s">
        <v>278</v>
      </c>
      <c r="E41" t="s">
        <v>36</v>
      </c>
      <c r="F41" s="11">
        <v>1.71</v>
      </c>
      <c r="G41" s="11">
        <v>4.1500000000000004</v>
      </c>
      <c r="H41" s="11">
        <v>3.55</v>
      </c>
      <c r="I41" s="11">
        <v>1.87</v>
      </c>
      <c r="J41" s="11">
        <v>3.6</v>
      </c>
      <c r="K41" s="11">
        <v>3.35</v>
      </c>
      <c r="L41" s="12">
        <v>22.54</v>
      </c>
      <c r="M41" s="12">
        <v>-17.46</v>
      </c>
      <c r="N41" s="12">
        <v>-7.84</v>
      </c>
      <c r="O41" s="12">
        <f t="shared" si="0"/>
        <v>-17.46</v>
      </c>
      <c r="P41" s="13">
        <f t="shared" si="4"/>
        <v>9.3567251461988396E-2</v>
      </c>
      <c r="Q41" s="13">
        <f t="shared" si="4"/>
        <v>-0.13253012048192778</v>
      </c>
      <c r="R41" s="13">
        <f t="shared" si="4"/>
        <v>-5.6338028169014009E-2</v>
      </c>
      <c r="S41" s="13">
        <f t="shared" si="2"/>
        <v>-0.13253012048192778</v>
      </c>
    </row>
    <row r="42" spans="1:19">
      <c r="A42" s="9">
        <v>43214</v>
      </c>
      <c r="B42" s="10">
        <v>0.78125</v>
      </c>
      <c r="C42" t="s">
        <v>101</v>
      </c>
      <c r="D42" t="s">
        <v>102</v>
      </c>
      <c r="E42" t="s">
        <v>36</v>
      </c>
      <c r="F42" s="11">
        <v>1.8</v>
      </c>
      <c r="G42" s="11">
        <v>3.5</v>
      </c>
      <c r="H42" s="11">
        <v>4.5</v>
      </c>
      <c r="I42" s="11">
        <v>1.95</v>
      </c>
      <c r="J42" s="11">
        <v>3.4</v>
      </c>
      <c r="K42" s="11">
        <v>3.9</v>
      </c>
      <c r="L42" s="12">
        <v>18.75</v>
      </c>
      <c r="M42" s="12">
        <v>-4</v>
      </c>
      <c r="N42" s="12">
        <v>-17.14</v>
      </c>
      <c r="O42" s="12">
        <f t="shared" si="0"/>
        <v>-17.14</v>
      </c>
      <c r="P42" s="13">
        <f t="shared" si="4"/>
        <v>8.3333333333333287E-2</v>
      </c>
      <c r="Q42" s="13">
        <f t="shared" si="4"/>
        <v>-2.8571428571428598E-2</v>
      </c>
      <c r="R42" s="13">
        <f t="shared" si="4"/>
        <v>-0.13333333333333336</v>
      </c>
      <c r="S42" s="13">
        <f t="shared" si="2"/>
        <v>-0.13333333333333336</v>
      </c>
    </row>
    <row r="43" spans="1:19">
      <c r="A43" s="9">
        <v>43214</v>
      </c>
      <c r="B43" s="10">
        <v>0.6875</v>
      </c>
      <c r="C43" t="s">
        <v>56</v>
      </c>
      <c r="D43" t="s">
        <v>57</v>
      </c>
      <c r="E43" t="s">
        <v>19</v>
      </c>
      <c r="F43" s="11">
        <v>2.5</v>
      </c>
      <c r="G43" s="11">
        <v>3.4</v>
      </c>
      <c r="H43" s="11">
        <v>2.5499999999999998</v>
      </c>
      <c r="I43" s="11">
        <v>2.25</v>
      </c>
      <c r="J43" s="11">
        <v>3.5</v>
      </c>
      <c r="K43" s="11">
        <v>2.75</v>
      </c>
      <c r="L43" s="12">
        <v>-16.670000000000002</v>
      </c>
      <c r="M43" s="12">
        <v>4.17</v>
      </c>
      <c r="N43" s="12">
        <v>12.9</v>
      </c>
      <c r="O43" s="12">
        <f t="shared" si="0"/>
        <v>-16.670000000000002</v>
      </c>
      <c r="P43" s="13">
        <f t="shared" si="4"/>
        <v>-0.1</v>
      </c>
      <c r="Q43" s="13">
        <f t="shared" si="4"/>
        <v>2.941176470588238E-2</v>
      </c>
      <c r="R43" s="13">
        <f t="shared" si="4"/>
        <v>7.8431372549019676E-2</v>
      </c>
      <c r="S43" s="13">
        <f t="shared" si="2"/>
        <v>-0.1</v>
      </c>
    </row>
    <row r="44" spans="1:19">
      <c r="A44" s="9">
        <v>43214</v>
      </c>
      <c r="B44" s="10">
        <v>0.75</v>
      </c>
      <c r="C44" t="s">
        <v>74</v>
      </c>
      <c r="D44" t="s">
        <v>75</v>
      </c>
      <c r="E44" t="s">
        <v>24</v>
      </c>
      <c r="F44" s="11">
        <v>1.95</v>
      </c>
      <c r="G44" s="11">
        <v>3.4</v>
      </c>
      <c r="H44" s="11">
        <v>4</v>
      </c>
      <c r="I44" s="11">
        <v>1.8</v>
      </c>
      <c r="J44" s="11">
        <v>3.6</v>
      </c>
      <c r="K44" s="11">
        <v>4.45</v>
      </c>
      <c r="L44" s="12">
        <v>-15.79</v>
      </c>
      <c r="M44" s="12">
        <v>8.33</v>
      </c>
      <c r="N44" s="12">
        <v>15</v>
      </c>
      <c r="O44" s="12">
        <f t="shared" si="0"/>
        <v>-15.79</v>
      </c>
      <c r="P44" s="13">
        <f t="shared" si="4"/>
        <v>-7.6923076923076886E-2</v>
      </c>
      <c r="Q44" s="13">
        <f t="shared" si="4"/>
        <v>5.8823529411764761E-2</v>
      </c>
      <c r="R44" s="13">
        <f t="shared" si="4"/>
        <v>0.11250000000000004</v>
      </c>
      <c r="S44" s="13">
        <f t="shared" si="2"/>
        <v>-7.6923076923076886E-2</v>
      </c>
    </row>
    <row r="45" spans="1:19">
      <c r="A45" s="9">
        <v>43214</v>
      </c>
      <c r="B45" s="10">
        <v>0.5</v>
      </c>
      <c r="C45" t="s">
        <v>103</v>
      </c>
      <c r="D45" t="s">
        <v>104</v>
      </c>
      <c r="E45" t="s">
        <v>105</v>
      </c>
      <c r="F45" s="11">
        <v>1.91</v>
      </c>
      <c r="G45" s="11">
        <v>3.85</v>
      </c>
      <c r="H45" s="11">
        <v>3.05</v>
      </c>
      <c r="I45" s="11">
        <v>1.77</v>
      </c>
      <c r="J45" s="11">
        <v>4.45</v>
      </c>
      <c r="K45" s="11">
        <v>3.15</v>
      </c>
      <c r="L45" s="12">
        <v>-15.38</v>
      </c>
      <c r="M45" s="12">
        <v>21.05</v>
      </c>
      <c r="N45" s="12">
        <v>4.88</v>
      </c>
      <c r="O45" s="12">
        <f t="shared" si="0"/>
        <v>-15.38</v>
      </c>
      <c r="P45" s="13">
        <f t="shared" si="4"/>
        <v>-7.329842931937168E-2</v>
      </c>
      <c r="Q45" s="13">
        <f t="shared" si="4"/>
        <v>0.15584415584415587</v>
      </c>
      <c r="R45" s="13">
        <f t="shared" si="4"/>
        <v>3.2786885245901669E-2</v>
      </c>
      <c r="S45" s="13">
        <f t="shared" si="2"/>
        <v>-7.329842931937168E-2</v>
      </c>
    </row>
    <row r="46" spans="1:19">
      <c r="A46" s="9">
        <v>43214</v>
      </c>
      <c r="B46" s="10">
        <v>0.65625</v>
      </c>
      <c r="C46" t="s">
        <v>62</v>
      </c>
      <c r="D46" t="s">
        <v>63</v>
      </c>
      <c r="F46" s="11">
        <v>2.8</v>
      </c>
      <c r="G46" s="11">
        <v>3.25</v>
      </c>
      <c r="H46" s="11">
        <v>2.2999999999999998</v>
      </c>
      <c r="I46" s="11">
        <v>3.15</v>
      </c>
      <c r="J46" s="11">
        <v>3.25</v>
      </c>
      <c r="K46" s="11">
        <v>2.1</v>
      </c>
      <c r="L46" s="12">
        <v>19.440000000000001</v>
      </c>
      <c r="M46" s="12">
        <v>0</v>
      </c>
      <c r="N46" s="12">
        <v>-15.38</v>
      </c>
      <c r="O46" s="12">
        <f t="shared" si="0"/>
        <v>-15.38</v>
      </c>
      <c r="P46" s="13">
        <f t="shared" si="4"/>
        <v>0.12500000000000003</v>
      </c>
      <c r="Q46" s="13">
        <f t="shared" si="4"/>
        <v>0</v>
      </c>
      <c r="R46" s="13">
        <f t="shared" si="4"/>
        <v>-8.6956521739130321E-2</v>
      </c>
      <c r="S46" s="13">
        <f t="shared" si="2"/>
        <v>-8.6956521739130321E-2</v>
      </c>
    </row>
  </sheetData>
  <conditionalFormatting sqref="S1 O1:O1048576">
    <cfRule type="cellIs" dxfId="89" priority="4" operator="between">
      <formula>-1</formula>
      <formula>-7.99</formula>
    </cfRule>
    <cfRule type="cellIs" dxfId="88" priority="5" operator="between">
      <formula>-8</formula>
      <formula>-14.99</formula>
    </cfRule>
    <cfRule type="cellIs" dxfId="87" priority="6" operator="between">
      <formula>-15</formula>
      <formula>-99</formula>
    </cfRule>
  </conditionalFormatting>
  <conditionalFormatting sqref="S1:S1048576">
    <cfRule type="cellIs" dxfId="86" priority="1" operator="between">
      <formula>-0.001</formula>
      <formula>-0.0799</formula>
    </cfRule>
    <cfRule type="cellIs" dxfId="85" priority="2" operator="between">
      <formula>-0.08</formula>
      <formula>-0.149</formula>
    </cfRule>
    <cfRule type="cellIs" dxfId="84" priority="3" operator="between">
      <formula>-0.08</formula>
      <formula>-1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S50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0.78125</v>
      </c>
      <c r="C2" t="s">
        <v>14</v>
      </c>
      <c r="D2" t="s">
        <v>15</v>
      </c>
      <c r="E2" t="s">
        <v>16</v>
      </c>
      <c r="F2" s="11">
        <v>1.24</v>
      </c>
      <c r="G2" s="11">
        <v>4.9000000000000004</v>
      </c>
      <c r="H2" s="11">
        <v>10</v>
      </c>
      <c r="I2" s="11">
        <v>1.48</v>
      </c>
      <c r="J2" s="11">
        <v>3.85</v>
      </c>
      <c r="K2" s="11">
        <v>4.5</v>
      </c>
      <c r="L2" s="12">
        <v>100</v>
      </c>
      <c r="M2" s="12">
        <v>-26.92</v>
      </c>
      <c r="N2" s="12">
        <v>-61.11</v>
      </c>
      <c r="O2" s="12">
        <f t="shared" ref="O2:O50" si="0">MIN(L2:N2)</f>
        <v>-61.11</v>
      </c>
      <c r="P2" s="13">
        <f t="shared" ref="P2:R21" si="1">(I2-F2)/F2</f>
        <v>0.19354838709677419</v>
      </c>
      <c r="Q2" s="13">
        <f t="shared" si="1"/>
        <v>-0.21428571428571433</v>
      </c>
      <c r="R2" s="13">
        <f t="shared" si="1"/>
        <v>-0.55000000000000004</v>
      </c>
      <c r="S2" s="13">
        <f t="shared" ref="S2:S50" si="2">MIN(P2:R2)</f>
        <v>-0.55000000000000004</v>
      </c>
    </row>
    <row r="3" spans="1:19">
      <c r="A3" s="9">
        <v>43214</v>
      </c>
      <c r="B3" s="10">
        <v>0.625</v>
      </c>
      <c r="C3" t="s">
        <v>20</v>
      </c>
      <c r="D3" t="s">
        <v>21</v>
      </c>
      <c r="F3" s="11">
        <v>1.27</v>
      </c>
      <c r="G3" s="11">
        <v>4.9000000000000004</v>
      </c>
      <c r="H3" s="11">
        <v>7.8</v>
      </c>
      <c r="I3" s="11">
        <v>1.17</v>
      </c>
      <c r="J3" s="11">
        <v>6.3</v>
      </c>
      <c r="K3" s="11">
        <v>12</v>
      </c>
      <c r="L3" s="12">
        <v>-37.04</v>
      </c>
      <c r="M3" s="12">
        <v>35.9</v>
      </c>
      <c r="N3" s="12">
        <v>61.76</v>
      </c>
      <c r="O3" s="12">
        <f t="shared" si="0"/>
        <v>-37.04</v>
      </c>
      <c r="P3" s="13">
        <f t="shared" si="1"/>
        <v>-7.8740157480315029E-2</v>
      </c>
      <c r="Q3" s="13">
        <f t="shared" si="1"/>
        <v>0.28571428571428559</v>
      </c>
      <c r="R3" s="13">
        <f t="shared" si="1"/>
        <v>0.53846153846153855</v>
      </c>
      <c r="S3" s="13">
        <f t="shared" si="2"/>
        <v>-7.8740157480315029E-2</v>
      </c>
    </row>
    <row r="4" spans="1:19">
      <c r="A4" s="9">
        <v>43214</v>
      </c>
      <c r="B4" s="10">
        <v>0.78125</v>
      </c>
      <c r="C4" t="s">
        <v>229</v>
      </c>
      <c r="D4" t="s">
        <v>230</v>
      </c>
      <c r="E4" t="s">
        <v>36</v>
      </c>
      <c r="F4" s="11">
        <v>1.46</v>
      </c>
      <c r="G4" s="11">
        <v>4.5</v>
      </c>
      <c r="H4" s="11">
        <v>5.8</v>
      </c>
      <c r="I4" s="11">
        <v>1.43</v>
      </c>
      <c r="J4" s="11">
        <v>5.3</v>
      </c>
      <c r="K4" s="11">
        <v>4.3499999999999996</v>
      </c>
      <c r="L4" s="12">
        <v>-6.52</v>
      </c>
      <c r="M4" s="12">
        <v>22.86</v>
      </c>
      <c r="N4" s="12">
        <v>-30.21</v>
      </c>
      <c r="O4" s="12">
        <f t="shared" si="0"/>
        <v>-30.21</v>
      </c>
      <c r="P4" s="13">
        <f t="shared" si="1"/>
        <v>-2.0547945205479472E-2</v>
      </c>
      <c r="Q4" s="13">
        <f t="shared" si="1"/>
        <v>0.17777777777777773</v>
      </c>
      <c r="R4" s="13">
        <f t="shared" si="1"/>
        <v>-0.25000000000000006</v>
      </c>
      <c r="S4" s="13">
        <f t="shared" si="2"/>
        <v>-0.25000000000000006</v>
      </c>
    </row>
    <row r="5" spans="1:19">
      <c r="A5" s="9">
        <v>43214</v>
      </c>
      <c r="B5" s="10">
        <v>0.70833333333333337</v>
      </c>
      <c r="C5" t="s">
        <v>37</v>
      </c>
      <c r="D5" t="s">
        <v>38</v>
      </c>
      <c r="E5" t="s">
        <v>39</v>
      </c>
      <c r="F5" s="11">
        <v>1.49</v>
      </c>
      <c r="G5" s="11">
        <v>4.05</v>
      </c>
      <c r="H5" s="11">
        <v>6.1</v>
      </c>
      <c r="I5" s="11">
        <v>1.68</v>
      </c>
      <c r="J5" s="11">
        <v>3.75</v>
      </c>
      <c r="K5" s="11">
        <v>4.5999999999999996</v>
      </c>
      <c r="L5" s="12">
        <v>38.78</v>
      </c>
      <c r="M5" s="12">
        <v>-9.84</v>
      </c>
      <c r="N5" s="12">
        <v>-29.41</v>
      </c>
      <c r="O5" s="12">
        <f t="shared" si="0"/>
        <v>-29.41</v>
      </c>
      <c r="P5" s="13">
        <f t="shared" si="1"/>
        <v>0.12751677852348989</v>
      </c>
      <c r="Q5" s="13">
        <f t="shared" si="1"/>
        <v>-7.4074074074074028E-2</v>
      </c>
      <c r="R5" s="13">
        <f t="shared" si="1"/>
        <v>-0.24590163934426232</v>
      </c>
      <c r="S5" s="13">
        <f t="shared" si="2"/>
        <v>-0.24590163934426232</v>
      </c>
    </row>
    <row r="6" spans="1:19">
      <c r="A6" s="9">
        <v>43214</v>
      </c>
      <c r="B6" s="10">
        <v>0.78125</v>
      </c>
      <c r="C6" t="s">
        <v>50</v>
      </c>
      <c r="D6" t="s">
        <v>51</v>
      </c>
      <c r="E6" t="s">
        <v>52</v>
      </c>
      <c r="F6" s="11">
        <v>3.9</v>
      </c>
      <c r="G6" s="11">
        <v>3.65</v>
      </c>
      <c r="H6" s="11">
        <v>1.7</v>
      </c>
      <c r="I6" s="11">
        <v>5.3</v>
      </c>
      <c r="J6" s="11">
        <v>3.95</v>
      </c>
      <c r="K6" s="11">
        <v>1.5</v>
      </c>
      <c r="L6" s="12">
        <v>48.28</v>
      </c>
      <c r="M6" s="12">
        <v>11.32</v>
      </c>
      <c r="N6" s="12">
        <v>-28.57</v>
      </c>
      <c r="O6" s="12">
        <f t="shared" si="0"/>
        <v>-28.57</v>
      </c>
      <c r="P6" s="13">
        <f t="shared" si="1"/>
        <v>0.35897435897435898</v>
      </c>
      <c r="Q6" s="13">
        <f t="shared" si="1"/>
        <v>8.2191780821917887E-2</v>
      </c>
      <c r="R6" s="13">
        <f t="shared" si="1"/>
        <v>-0.11764705882352938</v>
      </c>
      <c r="S6" s="13">
        <f t="shared" si="2"/>
        <v>-0.11764705882352938</v>
      </c>
    </row>
    <row r="7" spans="1:19">
      <c r="A7" s="9">
        <v>43214</v>
      </c>
      <c r="B7" s="10">
        <v>0.5</v>
      </c>
      <c r="C7" t="s">
        <v>150</v>
      </c>
      <c r="D7" t="s">
        <v>151</v>
      </c>
      <c r="E7" t="s">
        <v>120</v>
      </c>
      <c r="F7" s="11">
        <v>1.67</v>
      </c>
      <c r="G7" s="11">
        <v>3.8</v>
      </c>
      <c r="H7" s="11">
        <v>3.9</v>
      </c>
      <c r="I7" s="11">
        <v>1.48</v>
      </c>
      <c r="J7" s="11">
        <v>4.2</v>
      </c>
      <c r="K7" s="11">
        <v>5.0999999999999996</v>
      </c>
      <c r="L7" s="12">
        <v>-28.36</v>
      </c>
      <c r="M7" s="12">
        <v>14.29</v>
      </c>
      <c r="N7" s="12">
        <v>41.38</v>
      </c>
      <c r="O7" s="12">
        <f t="shared" si="0"/>
        <v>-28.36</v>
      </c>
      <c r="P7" s="13">
        <f t="shared" si="1"/>
        <v>-0.11377245508982033</v>
      </c>
      <c r="Q7" s="13">
        <f t="shared" si="1"/>
        <v>0.10526315789473695</v>
      </c>
      <c r="R7" s="13">
        <f t="shared" si="1"/>
        <v>0.30769230769230765</v>
      </c>
      <c r="S7" s="13">
        <f t="shared" si="2"/>
        <v>-0.11377245508982033</v>
      </c>
    </row>
    <row r="8" spans="1:19">
      <c r="A8" s="9">
        <v>43214</v>
      </c>
      <c r="B8" s="10">
        <v>0.75</v>
      </c>
      <c r="C8" t="s">
        <v>27</v>
      </c>
      <c r="D8" t="s">
        <v>28</v>
      </c>
      <c r="E8" t="s">
        <v>24</v>
      </c>
      <c r="F8" s="11">
        <v>2.42</v>
      </c>
      <c r="G8" s="11">
        <v>3.2</v>
      </c>
      <c r="H8" s="11">
        <v>2.85</v>
      </c>
      <c r="I8" s="11">
        <v>2.85</v>
      </c>
      <c r="J8" s="11">
        <v>3.25</v>
      </c>
      <c r="K8" s="11">
        <v>2.39</v>
      </c>
      <c r="L8" s="12">
        <v>30.28</v>
      </c>
      <c r="M8" s="12">
        <v>2.27</v>
      </c>
      <c r="N8" s="12">
        <v>-24.86</v>
      </c>
      <c r="O8" s="12">
        <f t="shared" si="0"/>
        <v>-24.86</v>
      </c>
      <c r="P8" s="13">
        <f t="shared" si="1"/>
        <v>0.17768595041322321</v>
      </c>
      <c r="Q8" s="13">
        <f t="shared" si="1"/>
        <v>1.5624999999999944E-2</v>
      </c>
      <c r="R8" s="13">
        <f t="shared" si="1"/>
        <v>-0.1614035087719298</v>
      </c>
      <c r="S8" s="13">
        <f t="shared" si="2"/>
        <v>-0.1614035087719298</v>
      </c>
    </row>
    <row r="9" spans="1:19">
      <c r="A9" s="9">
        <v>43214</v>
      </c>
      <c r="B9" s="10">
        <v>0.75</v>
      </c>
      <c r="C9" t="s">
        <v>22</v>
      </c>
      <c r="D9" t="s">
        <v>23</v>
      </c>
      <c r="E9" t="s">
        <v>24</v>
      </c>
      <c r="F9" s="11">
        <v>2.16</v>
      </c>
      <c r="G9" s="11">
        <v>2.7</v>
      </c>
      <c r="H9" s="11">
        <v>4.05</v>
      </c>
      <c r="I9" s="11">
        <v>2.5099999999999998</v>
      </c>
      <c r="J9" s="11">
        <v>2.67</v>
      </c>
      <c r="K9" s="11">
        <v>3.3</v>
      </c>
      <c r="L9" s="12">
        <v>30.17</v>
      </c>
      <c r="M9" s="12">
        <v>-1.76</v>
      </c>
      <c r="N9" s="12">
        <v>-24.59</v>
      </c>
      <c r="O9" s="12">
        <f t="shared" si="0"/>
        <v>-24.59</v>
      </c>
      <c r="P9" s="13">
        <f t="shared" si="1"/>
        <v>0.16203703703703687</v>
      </c>
      <c r="Q9" s="13">
        <f t="shared" si="1"/>
        <v>-1.1111111111111202E-2</v>
      </c>
      <c r="R9" s="13">
        <f t="shared" si="1"/>
        <v>-0.1851851851851852</v>
      </c>
      <c r="S9" s="13">
        <f t="shared" si="2"/>
        <v>-0.1851851851851852</v>
      </c>
    </row>
    <row r="10" spans="1:19">
      <c r="A10" s="9">
        <v>43214</v>
      </c>
      <c r="B10" s="10">
        <v>0.78125</v>
      </c>
      <c r="C10" t="s">
        <v>140</v>
      </c>
      <c r="D10" t="s">
        <v>141</v>
      </c>
      <c r="E10" t="s">
        <v>36</v>
      </c>
      <c r="F10" s="11">
        <v>1.8</v>
      </c>
      <c r="G10" s="11">
        <v>3.45</v>
      </c>
      <c r="H10" s="11">
        <v>3.65</v>
      </c>
      <c r="I10" s="11">
        <v>2.02</v>
      </c>
      <c r="J10" s="11">
        <v>3.4</v>
      </c>
      <c r="K10" s="11">
        <v>3</v>
      </c>
      <c r="L10" s="12">
        <v>27.5</v>
      </c>
      <c r="M10" s="12">
        <v>-2.04</v>
      </c>
      <c r="N10" s="12">
        <v>-24.53</v>
      </c>
      <c r="O10" s="12">
        <f t="shared" si="0"/>
        <v>-24.53</v>
      </c>
      <c r="P10" s="13">
        <f t="shared" si="1"/>
        <v>0.1222222222222222</v>
      </c>
      <c r="Q10" s="13">
        <f t="shared" si="1"/>
        <v>-1.4492753623188482E-2</v>
      </c>
      <c r="R10" s="13">
        <f t="shared" si="1"/>
        <v>-0.17808219178082191</v>
      </c>
      <c r="S10" s="13">
        <f t="shared" si="2"/>
        <v>-0.17808219178082191</v>
      </c>
    </row>
    <row r="11" spans="1:19">
      <c r="A11" s="9">
        <v>43214</v>
      </c>
      <c r="B11" s="10">
        <v>0.67708333333333337</v>
      </c>
      <c r="C11" t="s">
        <v>46</v>
      </c>
      <c r="D11" t="s">
        <v>47</v>
      </c>
      <c r="E11" t="s">
        <v>19</v>
      </c>
      <c r="F11" s="11">
        <v>2.23</v>
      </c>
      <c r="G11" s="11">
        <v>3.2</v>
      </c>
      <c r="H11" s="11">
        <v>2.78</v>
      </c>
      <c r="I11" s="11">
        <v>1.94</v>
      </c>
      <c r="J11" s="11">
        <v>3.3</v>
      </c>
      <c r="K11" s="11">
        <v>3.35</v>
      </c>
      <c r="L11" s="12">
        <v>-23.58</v>
      </c>
      <c r="M11" s="12">
        <v>4.55</v>
      </c>
      <c r="N11" s="12">
        <v>32.020000000000003</v>
      </c>
      <c r="O11" s="12">
        <f t="shared" si="0"/>
        <v>-23.58</v>
      </c>
      <c r="P11" s="13">
        <f t="shared" si="1"/>
        <v>-0.13004484304932737</v>
      </c>
      <c r="Q11" s="13">
        <f t="shared" si="1"/>
        <v>3.1249999999999889E-2</v>
      </c>
      <c r="R11" s="13">
        <f t="shared" si="1"/>
        <v>0.2050359712230217</v>
      </c>
      <c r="S11" s="13">
        <f t="shared" si="2"/>
        <v>-0.13004484304932737</v>
      </c>
    </row>
    <row r="12" spans="1:19">
      <c r="A12" s="9">
        <v>43214</v>
      </c>
      <c r="B12" s="10">
        <v>0.70833333333333337</v>
      </c>
      <c r="C12" t="s">
        <v>25</v>
      </c>
      <c r="D12" t="s">
        <v>26</v>
      </c>
      <c r="E12" t="s">
        <v>19</v>
      </c>
      <c r="F12" s="11">
        <v>2.62</v>
      </c>
      <c r="G12" s="11">
        <v>3.2</v>
      </c>
      <c r="H12" s="11">
        <v>2.35</v>
      </c>
      <c r="I12" s="11">
        <v>2.25</v>
      </c>
      <c r="J12" s="11">
        <v>3.4</v>
      </c>
      <c r="K12" s="11">
        <v>2.65</v>
      </c>
      <c r="L12" s="12">
        <v>-22.84</v>
      </c>
      <c r="M12" s="12">
        <v>9.09</v>
      </c>
      <c r="N12" s="12">
        <v>22.22</v>
      </c>
      <c r="O12" s="12">
        <f t="shared" si="0"/>
        <v>-22.84</v>
      </c>
      <c r="P12" s="13">
        <f t="shared" si="1"/>
        <v>-0.14122137404580157</v>
      </c>
      <c r="Q12" s="13">
        <f t="shared" si="1"/>
        <v>6.2499999999999917E-2</v>
      </c>
      <c r="R12" s="13">
        <f t="shared" si="1"/>
        <v>0.12765957446808501</v>
      </c>
      <c r="S12" s="13">
        <f t="shared" si="2"/>
        <v>-0.14122137404580157</v>
      </c>
    </row>
    <row r="13" spans="1:19">
      <c r="A13" s="9">
        <v>43214</v>
      </c>
      <c r="B13" s="10">
        <v>0.5</v>
      </c>
      <c r="C13" t="s">
        <v>70</v>
      </c>
      <c r="D13" t="s">
        <v>71</v>
      </c>
      <c r="F13" s="11">
        <v>4.7</v>
      </c>
      <c r="G13" s="11">
        <v>4.5</v>
      </c>
      <c r="H13" s="11">
        <v>1.46</v>
      </c>
      <c r="I13" s="11">
        <v>5.8</v>
      </c>
      <c r="J13" s="11">
        <v>5</v>
      </c>
      <c r="K13" s="11">
        <v>1.36</v>
      </c>
      <c r="L13" s="12">
        <v>29.73</v>
      </c>
      <c r="M13" s="12">
        <v>14.29</v>
      </c>
      <c r="N13" s="12">
        <v>-21.74</v>
      </c>
      <c r="O13" s="12">
        <f t="shared" si="0"/>
        <v>-21.74</v>
      </c>
      <c r="P13" s="13">
        <f t="shared" si="1"/>
        <v>0.23404255319148928</v>
      </c>
      <c r="Q13" s="13">
        <f t="shared" si="1"/>
        <v>0.1111111111111111</v>
      </c>
      <c r="R13" s="13">
        <f t="shared" si="1"/>
        <v>-6.849315068493142E-2</v>
      </c>
      <c r="S13" s="13">
        <f t="shared" si="2"/>
        <v>-6.849315068493142E-2</v>
      </c>
    </row>
    <row r="14" spans="1:19">
      <c r="A14" s="9">
        <v>43214</v>
      </c>
      <c r="B14" s="10">
        <v>0.5</v>
      </c>
      <c r="C14" t="s">
        <v>118</v>
      </c>
      <c r="D14" t="s">
        <v>119</v>
      </c>
      <c r="E14" t="s">
        <v>120</v>
      </c>
      <c r="F14" s="11">
        <v>2.72</v>
      </c>
      <c r="G14" s="11">
        <v>3.4</v>
      </c>
      <c r="H14" s="11">
        <v>2.1800000000000002</v>
      </c>
      <c r="I14" s="11">
        <v>2.38</v>
      </c>
      <c r="J14" s="11">
        <v>3.35</v>
      </c>
      <c r="K14" s="11">
        <v>2.48</v>
      </c>
      <c r="L14" s="12">
        <v>-19.77</v>
      </c>
      <c r="M14" s="12">
        <v>-2.08</v>
      </c>
      <c r="N14" s="12">
        <v>25.42</v>
      </c>
      <c r="O14" s="12">
        <f t="shared" si="0"/>
        <v>-19.77</v>
      </c>
      <c r="P14" s="13">
        <f t="shared" si="1"/>
        <v>-0.12500000000000011</v>
      </c>
      <c r="Q14" s="13">
        <f t="shared" si="1"/>
        <v>-1.4705882352941124E-2</v>
      </c>
      <c r="R14" s="13">
        <f t="shared" si="1"/>
        <v>0.13761467889908247</v>
      </c>
      <c r="S14" s="13">
        <f t="shared" si="2"/>
        <v>-0.12500000000000011</v>
      </c>
    </row>
    <row r="15" spans="1:19">
      <c r="A15" s="9">
        <v>43214</v>
      </c>
      <c r="B15" s="10">
        <v>0.625</v>
      </c>
      <c r="C15" t="s">
        <v>29</v>
      </c>
      <c r="D15" t="s">
        <v>30</v>
      </c>
      <c r="E15" t="s">
        <v>31</v>
      </c>
      <c r="F15" s="11">
        <v>1.9</v>
      </c>
      <c r="G15" s="11">
        <v>3.1</v>
      </c>
      <c r="H15" s="11">
        <v>3.7</v>
      </c>
      <c r="I15" s="11">
        <v>1.73</v>
      </c>
      <c r="J15" s="11">
        <v>3.25</v>
      </c>
      <c r="K15" s="11">
        <v>4.3499999999999996</v>
      </c>
      <c r="L15" s="12">
        <v>-18.89</v>
      </c>
      <c r="M15" s="12">
        <v>7.14</v>
      </c>
      <c r="N15" s="12">
        <v>24.07</v>
      </c>
      <c r="O15" s="12">
        <f t="shared" si="0"/>
        <v>-18.89</v>
      </c>
      <c r="P15" s="13">
        <f t="shared" si="1"/>
        <v>-8.9473684210526289E-2</v>
      </c>
      <c r="Q15" s="13">
        <f t="shared" si="1"/>
        <v>4.8387096774193519E-2</v>
      </c>
      <c r="R15" s="13">
        <f t="shared" si="1"/>
        <v>0.17567567567567552</v>
      </c>
      <c r="S15" s="13">
        <f t="shared" si="2"/>
        <v>-8.9473684210526289E-2</v>
      </c>
    </row>
    <row r="16" spans="1:19">
      <c r="A16" s="9">
        <v>43214</v>
      </c>
      <c r="B16" s="10">
        <v>0.78125</v>
      </c>
      <c r="C16" t="s">
        <v>148</v>
      </c>
      <c r="D16" t="s">
        <v>149</v>
      </c>
      <c r="E16" t="s">
        <v>36</v>
      </c>
      <c r="F16" s="11">
        <v>1.82</v>
      </c>
      <c r="G16" s="11">
        <v>3.3</v>
      </c>
      <c r="H16" s="11">
        <v>3.65</v>
      </c>
      <c r="I16" s="11">
        <v>1.98</v>
      </c>
      <c r="J16" s="11">
        <v>3.25</v>
      </c>
      <c r="K16" s="11">
        <v>3.15</v>
      </c>
      <c r="L16" s="12">
        <v>19.510000000000002</v>
      </c>
      <c r="M16" s="12">
        <v>-2.17</v>
      </c>
      <c r="N16" s="12">
        <v>-18.87</v>
      </c>
      <c r="O16" s="12">
        <f t="shared" si="0"/>
        <v>-18.87</v>
      </c>
      <c r="P16" s="13">
        <f t="shared" si="1"/>
        <v>8.7912087912087863E-2</v>
      </c>
      <c r="Q16" s="13">
        <f t="shared" si="1"/>
        <v>-1.5151515151515098E-2</v>
      </c>
      <c r="R16" s="13">
        <f t="shared" si="1"/>
        <v>-0.13698630136986301</v>
      </c>
      <c r="S16" s="13">
        <f t="shared" si="2"/>
        <v>-0.13698630136986301</v>
      </c>
    </row>
    <row r="17" spans="1:19">
      <c r="A17" s="9">
        <v>43214</v>
      </c>
      <c r="B17" s="10">
        <v>0.6875</v>
      </c>
      <c r="C17" t="s">
        <v>158</v>
      </c>
      <c r="D17" t="s">
        <v>159</v>
      </c>
      <c r="E17" t="s">
        <v>137</v>
      </c>
      <c r="F17" s="11">
        <v>2.42</v>
      </c>
      <c r="G17" s="11">
        <v>2.9</v>
      </c>
      <c r="H17" s="11">
        <v>2.76</v>
      </c>
      <c r="I17" s="11">
        <v>2.8</v>
      </c>
      <c r="J17" s="11">
        <v>2.85</v>
      </c>
      <c r="K17" s="11">
        <v>2.4300000000000002</v>
      </c>
      <c r="L17" s="12">
        <v>26.76</v>
      </c>
      <c r="M17" s="12">
        <v>-2.63</v>
      </c>
      <c r="N17" s="12">
        <v>-18.75</v>
      </c>
      <c r="O17" s="12">
        <f t="shared" si="0"/>
        <v>-18.75</v>
      </c>
      <c r="P17" s="13">
        <f t="shared" si="1"/>
        <v>0.1570247933884297</v>
      </c>
      <c r="Q17" s="13">
        <f t="shared" si="1"/>
        <v>-1.7241379310344768E-2</v>
      </c>
      <c r="R17" s="13">
        <f t="shared" si="1"/>
        <v>-0.11956521739130423</v>
      </c>
      <c r="S17" s="13">
        <f t="shared" si="2"/>
        <v>-0.11956521739130423</v>
      </c>
    </row>
    <row r="18" spans="1:19">
      <c r="A18" s="9">
        <v>43214</v>
      </c>
      <c r="B18" s="10">
        <v>0.78125</v>
      </c>
      <c r="C18" t="s">
        <v>279</v>
      </c>
      <c r="D18" t="s">
        <v>280</v>
      </c>
      <c r="E18" t="s">
        <v>36</v>
      </c>
      <c r="F18" s="11">
        <v>3.75</v>
      </c>
      <c r="G18" s="11">
        <v>3.55</v>
      </c>
      <c r="H18" s="11">
        <v>1.88</v>
      </c>
      <c r="I18" s="11">
        <v>3.25</v>
      </c>
      <c r="J18" s="11">
        <v>3.55</v>
      </c>
      <c r="K18" s="11">
        <v>1.88</v>
      </c>
      <c r="L18" s="12">
        <v>-18.18</v>
      </c>
      <c r="M18" s="12">
        <v>0</v>
      </c>
      <c r="N18" s="12">
        <v>0</v>
      </c>
      <c r="O18" s="12">
        <f t="shared" si="0"/>
        <v>-18.18</v>
      </c>
      <c r="P18" s="13">
        <f t="shared" si="1"/>
        <v>-0.13333333333333333</v>
      </c>
      <c r="Q18" s="13">
        <f t="shared" si="1"/>
        <v>0</v>
      </c>
      <c r="R18" s="13">
        <f t="shared" si="1"/>
        <v>0</v>
      </c>
      <c r="S18" s="13">
        <f t="shared" si="2"/>
        <v>-0.13333333333333333</v>
      </c>
    </row>
    <row r="19" spans="1:19">
      <c r="A19" s="9">
        <v>43214</v>
      </c>
      <c r="B19" s="10">
        <v>0.75</v>
      </c>
      <c r="C19" t="s">
        <v>74</v>
      </c>
      <c r="D19" t="s">
        <v>75</v>
      </c>
      <c r="E19" t="s">
        <v>24</v>
      </c>
      <c r="F19" s="11">
        <v>1.95</v>
      </c>
      <c r="G19" s="11">
        <v>3.4</v>
      </c>
      <c r="H19" s="11">
        <v>3.7</v>
      </c>
      <c r="I19" s="11">
        <v>1.78</v>
      </c>
      <c r="J19" s="11">
        <v>3.55</v>
      </c>
      <c r="K19" s="11">
        <v>4.3</v>
      </c>
      <c r="L19" s="12">
        <v>-17.89</v>
      </c>
      <c r="M19" s="12">
        <v>6.25</v>
      </c>
      <c r="N19" s="12">
        <v>22.22</v>
      </c>
      <c r="O19" s="12">
        <f t="shared" si="0"/>
        <v>-17.89</v>
      </c>
      <c r="P19" s="13">
        <f t="shared" si="1"/>
        <v>-8.7179487179487147E-2</v>
      </c>
      <c r="Q19" s="13">
        <f t="shared" si="1"/>
        <v>4.4117647058823505E-2</v>
      </c>
      <c r="R19" s="13">
        <f t="shared" si="1"/>
        <v>0.16216216216216206</v>
      </c>
      <c r="S19" s="13">
        <f t="shared" si="2"/>
        <v>-8.7179487179487147E-2</v>
      </c>
    </row>
    <row r="20" spans="1:19">
      <c r="A20" s="9">
        <v>43214</v>
      </c>
      <c r="B20" s="10">
        <v>0.78125</v>
      </c>
      <c r="C20" t="s">
        <v>233</v>
      </c>
      <c r="D20" t="s">
        <v>234</v>
      </c>
      <c r="E20" t="s">
        <v>36</v>
      </c>
      <c r="F20" s="11">
        <v>2.38</v>
      </c>
      <c r="G20" s="11">
        <v>3.3</v>
      </c>
      <c r="H20" s="11">
        <v>2.48</v>
      </c>
      <c r="I20" s="11">
        <v>2.15</v>
      </c>
      <c r="J20" s="11">
        <v>3.2</v>
      </c>
      <c r="K20" s="11">
        <v>2.88</v>
      </c>
      <c r="L20" s="12">
        <v>-16.670000000000002</v>
      </c>
      <c r="M20" s="12">
        <v>-4.3499999999999996</v>
      </c>
      <c r="N20" s="12">
        <v>27.03</v>
      </c>
      <c r="O20" s="12">
        <f t="shared" si="0"/>
        <v>-16.670000000000002</v>
      </c>
      <c r="P20" s="13">
        <f t="shared" si="1"/>
        <v>-9.6638655462184878E-2</v>
      </c>
      <c r="Q20" s="13">
        <f t="shared" si="1"/>
        <v>-3.0303030303030196E-2</v>
      </c>
      <c r="R20" s="13">
        <f t="shared" si="1"/>
        <v>0.16129032258064513</v>
      </c>
      <c r="S20" s="13">
        <f t="shared" si="2"/>
        <v>-9.6638655462184878E-2</v>
      </c>
    </row>
    <row r="21" spans="1:19">
      <c r="A21" s="9">
        <v>43214</v>
      </c>
      <c r="B21" s="10">
        <v>0.625</v>
      </c>
      <c r="C21" t="s">
        <v>116</v>
      </c>
      <c r="D21" t="s">
        <v>117</v>
      </c>
      <c r="E21" t="s">
        <v>31</v>
      </c>
      <c r="F21" s="11">
        <v>1.58</v>
      </c>
      <c r="G21" s="11">
        <v>3.45</v>
      </c>
      <c r="H21" s="11">
        <v>5.0999999999999996</v>
      </c>
      <c r="I21" s="11">
        <v>1.69</v>
      </c>
      <c r="J21" s="11">
        <v>3.05</v>
      </c>
      <c r="K21" s="11">
        <v>5</v>
      </c>
      <c r="L21" s="12">
        <v>18.97</v>
      </c>
      <c r="M21" s="12">
        <v>-16.329999999999998</v>
      </c>
      <c r="N21" s="12">
        <v>-2.44</v>
      </c>
      <c r="O21" s="12">
        <f t="shared" si="0"/>
        <v>-16.329999999999998</v>
      </c>
      <c r="P21" s="13">
        <f t="shared" si="1"/>
        <v>6.9620253164556875E-2</v>
      </c>
      <c r="Q21" s="13">
        <f t="shared" si="1"/>
        <v>-0.11594202898550734</v>
      </c>
      <c r="R21" s="13">
        <f t="shared" si="1"/>
        <v>-1.9607843137254832E-2</v>
      </c>
      <c r="S21" s="13">
        <f t="shared" si="2"/>
        <v>-0.11594202898550734</v>
      </c>
    </row>
    <row r="22" spans="1:19">
      <c r="A22" s="9">
        <v>43214</v>
      </c>
      <c r="B22" s="10">
        <v>0.5625</v>
      </c>
      <c r="C22" t="s">
        <v>131</v>
      </c>
      <c r="D22" t="s">
        <v>132</v>
      </c>
      <c r="F22" s="11">
        <v>1.37</v>
      </c>
      <c r="G22" s="11">
        <v>4.7</v>
      </c>
      <c r="H22" s="11">
        <v>5.6</v>
      </c>
      <c r="I22" s="11">
        <v>1.41</v>
      </c>
      <c r="J22" s="11">
        <v>4.5999999999999996</v>
      </c>
      <c r="K22" s="11">
        <v>4.9000000000000004</v>
      </c>
      <c r="L22" s="12">
        <v>10.81</v>
      </c>
      <c r="M22" s="12">
        <v>-2.7</v>
      </c>
      <c r="N22" s="12">
        <v>-15.22</v>
      </c>
      <c r="O22" s="12">
        <f t="shared" si="0"/>
        <v>-15.22</v>
      </c>
      <c r="P22" s="13">
        <f t="shared" ref="P22:R40" si="3">(I22-F22)/F22</f>
        <v>2.9197080291970663E-2</v>
      </c>
      <c r="Q22" s="13">
        <f t="shared" si="3"/>
        <v>-2.1276595744680965E-2</v>
      </c>
      <c r="R22" s="13">
        <f t="shared" si="3"/>
        <v>-0.12499999999999988</v>
      </c>
      <c r="S22" s="13">
        <f t="shared" si="2"/>
        <v>-0.12499999999999988</v>
      </c>
    </row>
    <row r="23" spans="1:19">
      <c r="A23" s="9">
        <v>43214</v>
      </c>
      <c r="B23" s="10">
        <v>0.72916666666666663</v>
      </c>
      <c r="C23" t="s">
        <v>32</v>
      </c>
      <c r="D23" t="s">
        <v>33</v>
      </c>
      <c r="E23" t="s">
        <v>19</v>
      </c>
      <c r="F23" s="11">
        <v>2.58</v>
      </c>
      <c r="G23" s="11">
        <v>3.6</v>
      </c>
      <c r="H23" s="11">
        <v>2.2000000000000002</v>
      </c>
      <c r="I23" s="11">
        <v>2.34</v>
      </c>
      <c r="J23" s="11">
        <v>3.3</v>
      </c>
      <c r="K23" s="11">
        <v>2.57</v>
      </c>
      <c r="L23" s="12">
        <v>-15.19</v>
      </c>
      <c r="M23" s="12">
        <v>-11.54</v>
      </c>
      <c r="N23" s="12">
        <v>30.83</v>
      </c>
      <c r="O23" s="12">
        <f t="shared" si="0"/>
        <v>-15.19</v>
      </c>
      <c r="P23" s="13">
        <f t="shared" si="3"/>
        <v>-9.302325581395357E-2</v>
      </c>
      <c r="Q23" s="13">
        <f t="shared" si="3"/>
        <v>-8.3333333333333412E-2</v>
      </c>
      <c r="R23" s="13">
        <f t="shared" si="3"/>
        <v>0.16818181818181802</v>
      </c>
      <c r="S23" s="13">
        <f t="shared" si="2"/>
        <v>-9.302325581395357E-2</v>
      </c>
    </row>
    <row r="24" spans="1:19">
      <c r="A24" s="9">
        <v>43214</v>
      </c>
      <c r="B24" s="10">
        <v>0.5</v>
      </c>
      <c r="C24" t="s">
        <v>103</v>
      </c>
      <c r="D24" t="s">
        <v>104</v>
      </c>
      <c r="E24" t="s">
        <v>105</v>
      </c>
      <c r="F24" s="11">
        <v>1.93</v>
      </c>
      <c r="G24" s="11">
        <v>3.7</v>
      </c>
      <c r="H24" s="11">
        <v>3</v>
      </c>
      <c r="I24" s="11">
        <v>1.79</v>
      </c>
      <c r="J24" s="11">
        <v>3.75</v>
      </c>
      <c r="K24" s="11">
        <v>3.4</v>
      </c>
      <c r="L24" s="12">
        <v>-15.05</v>
      </c>
      <c r="M24" s="12">
        <v>1.85</v>
      </c>
      <c r="N24" s="12">
        <v>20</v>
      </c>
      <c r="O24" s="12">
        <f t="shared" si="0"/>
        <v>-15.05</v>
      </c>
      <c r="P24" s="13">
        <f t="shared" si="3"/>
        <v>-7.2538860103626895E-2</v>
      </c>
      <c r="Q24" s="13">
        <f t="shared" si="3"/>
        <v>1.3513513513513466E-2</v>
      </c>
      <c r="R24" s="13">
        <f t="shared" si="3"/>
        <v>0.1333333333333333</v>
      </c>
      <c r="S24" s="13">
        <f t="shared" si="2"/>
        <v>-7.2538860103626895E-2</v>
      </c>
    </row>
    <row r="25" spans="1:19">
      <c r="A25" s="9">
        <v>43214</v>
      </c>
      <c r="B25" s="10">
        <v>0.78125</v>
      </c>
      <c r="C25" t="s">
        <v>281</v>
      </c>
      <c r="D25" t="s">
        <v>282</v>
      </c>
      <c r="E25" t="s">
        <v>36</v>
      </c>
      <c r="F25" s="11">
        <v>2.93</v>
      </c>
      <c r="G25" s="11">
        <v>3.2</v>
      </c>
      <c r="H25" s="11">
        <v>2.17</v>
      </c>
      <c r="I25" s="11">
        <v>2.64</v>
      </c>
      <c r="J25" s="11">
        <v>3.15</v>
      </c>
      <c r="K25" s="11">
        <v>2.36</v>
      </c>
      <c r="L25" s="12">
        <v>-15.03</v>
      </c>
      <c r="M25" s="12">
        <v>-2.27</v>
      </c>
      <c r="N25" s="12">
        <v>16.239999999999998</v>
      </c>
      <c r="O25" s="12">
        <f t="shared" si="0"/>
        <v>-15.03</v>
      </c>
      <c r="P25" s="13">
        <f t="shared" si="3"/>
        <v>-9.8976109215017066E-2</v>
      </c>
      <c r="Q25" s="13">
        <f t="shared" si="3"/>
        <v>-1.5625000000000083E-2</v>
      </c>
      <c r="R25" s="13">
        <f t="shared" si="3"/>
        <v>8.7557603686635926E-2</v>
      </c>
      <c r="S25" s="13">
        <f t="shared" si="2"/>
        <v>-9.8976109215017066E-2</v>
      </c>
    </row>
    <row r="26" spans="1:19">
      <c r="A26" s="9">
        <v>43214</v>
      </c>
      <c r="B26" s="10">
        <v>0.78125</v>
      </c>
      <c r="C26" t="s">
        <v>99</v>
      </c>
      <c r="D26" t="s">
        <v>100</v>
      </c>
      <c r="E26" t="s">
        <v>36</v>
      </c>
      <c r="F26" s="11">
        <v>3.7</v>
      </c>
      <c r="G26" s="11">
        <v>3.3</v>
      </c>
      <c r="H26" s="11">
        <v>1.99</v>
      </c>
      <c r="I26" s="11">
        <v>3.3</v>
      </c>
      <c r="J26" s="11">
        <v>3.35</v>
      </c>
      <c r="K26" s="11">
        <v>2.08</v>
      </c>
      <c r="L26" s="12">
        <v>-14.81</v>
      </c>
      <c r="M26" s="12">
        <v>2.17</v>
      </c>
      <c r="N26" s="12">
        <v>9.09</v>
      </c>
      <c r="O26" s="12">
        <f t="shared" si="0"/>
        <v>-14.81</v>
      </c>
      <c r="P26" s="13">
        <f t="shared" si="3"/>
        <v>-0.1081081081081082</v>
      </c>
      <c r="Q26" s="13">
        <f t="shared" si="3"/>
        <v>1.5151515151515233E-2</v>
      </c>
      <c r="R26" s="13">
        <f t="shared" si="3"/>
        <v>4.5226130653266375E-2</v>
      </c>
      <c r="S26" s="13">
        <f t="shared" si="2"/>
        <v>-0.1081081081081082</v>
      </c>
    </row>
    <row r="27" spans="1:19">
      <c r="A27" s="9">
        <v>43214</v>
      </c>
      <c r="B27" s="10">
        <v>0.70833333333333337</v>
      </c>
      <c r="C27" t="s">
        <v>87</v>
      </c>
      <c r="D27" t="s">
        <v>88</v>
      </c>
      <c r="E27" t="s">
        <v>19</v>
      </c>
      <c r="F27" s="11">
        <v>2.5099999999999998</v>
      </c>
      <c r="G27" s="11">
        <v>3.1</v>
      </c>
      <c r="H27" s="11">
        <v>2.5099999999999998</v>
      </c>
      <c r="I27" s="11">
        <v>2.29</v>
      </c>
      <c r="J27" s="11">
        <v>3.1</v>
      </c>
      <c r="K27" s="11">
        <v>2.75</v>
      </c>
      <c r="L27" s="12">
        <v>-14.57</v>
      </c>
      <c r="M27" s="12">
        <v>0</v>
      </c>
      <c r="N27" s="12">
        <v>15.89</v>
      </c>
      <c r="O27" s="12">
        <f t="shared" si="0"/>
        <v>-14.57</v>
      </c>
      <c r="P27" s="13">
        <f t="shared" si="3"/>
        <v>-8.7649402390438155E-2</v>
      </c>
      <c r="Q27" s="13">
        <f t="shared" si="3"/>
        <v>0</v>
      </c>
      <c r="R27" s="13">
        <f t="shared" si="3"/>
        <v>9.5617529880478183E-2</v>
      </c>
      <c r="S27" s="13">
        <f t="shared" si="2"/>
        <v>-8.7649402390438155E-2</v>
      </c>
    </row>
    <row r="28" spans="1:19">
      <c r="A28" s="9">
        <v>43214</v>
      </c>
      <c r="B28" s="10">
        <v>0.69791666666666663</v>
      </c>
      <c r="C28" t="s">
        <v>283</v>
      </c>
      <c r="D28" t="s">
        <v>284</v>
      </c>
      <c r="E28" t="s">
        <v>19</v>
      </c>
      <c r="F28" s="11">
        <v>1.56</v>
      </c>
      <c r="G28" s="11">
        <v>4.3</v>
      </c>
      <c r="H28" s="11">
        <v>4.05</v>
      </c>
      <c r="I28" s="11">
        <v>1.48</v>
      </c>
      <c r="J28" s="11">
        <v>4.5</v>
      </c>
      <c r="K28" s="11">
        <v>4.7</v>
      </c>
      <c r="L28" s="12">
        <v>-14.29</v>
      </c>
      <c r="M28" s="12">
        <v>6.06</v>
      </c>
      <c r="N28" s="12">
        <v>21.31</v>
      </c>
      <c r="O28" s="12">
        <f t="shared" si="0"/>
        <v>-14.29</v>
      </c>
      <c r="P28" s="13">
        <f t="shared" si="3"/>
        <v>-5.1282051282051329E-2</v>
      </c>
      <c r="Q28" s="13">
        <f t="shared" si="3"/>
        <v>4.6511627906976785E-2</v>
      </c>
      <c r="R28" s="13">
        <f t="shared" si="3"/>
        <v>0.16049382716049393</v>
      </c>
      <c r="S28" s="13">
        <f t="shared" si="2"/>
        <v>-5.1282051282051329E-2</v>
      </c>
    </row>
    <row r="29" spans="1:19">
      <c r="A29" s="9">
        <v>43214</v>
      </c>
      <c r="B29" s="10">
        <v>0.78125</v>
      </c>
      <c r="C29" t="s">
        <v>91</v>
      </c>
      <c r="D29" t="s">
        <v>92</v>
      </c>
      <c r="E29" t="s">
        <v>36</v>
      </c>
      <c r="F29" s="11">
        <v>1.95</v>
      </c>
      <c r="G29" s="11">
        <v>3.15</v>
      </c>
      <c r="H29" s="11">
        <v>3.45</v>
      </c>
      <c r="I29" s="11">
        <v>1.82</v>
      </c>
      <c r="J29" s="11">
        <v>3.3</v>
      </c>
      <c r="K29" s="11">
        <v>3.7</v>
      </c>
      <c r="L29" s="12">
        <v>-13.68</v>
      </c>
      <c r="M29" s="12">
        <v>6.98</v>
      </c>
      <c r="N29" s="12">
        <v>10.199999999999999</v>
      </c>
      <c r="O29" s="12">
        <f t="shared" si="0"/>
        <v>-13.68</v>
      </c>
      <c r="P29" s="13">
        <f t="shared" si="3"/>
        <v>-6.666666666666661E-2</v>
      </c>
      <c r="Q29" s="13">
        <f t="shared" si="3"/>
        <v>4.7619047619047596E-2</v>
      </c>
      <c r="R29" s="13">
        <f t="shared" si="3"/>
        <v>7.2463768115942032E-2</v>
      </c>
      <c r="S29" s="13">
        <f t="shared" si="2"/>
        <v>-6.666666666666661E-2</v>
      </c>
    </row>
    <row r="30" spans="1:19">
      <c r="A30" s="9">
        <v>43214</v>
      </c>
      <c r="B30" s="10">
        <v>0.625</v>
      </c>
      <c r="C30" t="s">
        <v>129</v>
      </c>
      <c r="D30" t="s">
        <v>130</v>
      </c>
      <c r="E30" t="s">
        <v>31</v>
      </c>
      <c r="F30" s="11">
        <v>2.57</v>
      </c>
      <c r="G30" s="11">
        <v>3</v>
      </c>
      <c r="H30" s="11">
        <v>2.52</v>
      </c>
      <c r="I30" s="11">
        <v>2.36</v>
      </c>
      <c r="J30" s="11">
        <v>2.9</v>
      </c>
      <c r="K30" s="11">
        <v>2.84</v>
      </c>
      <c r="L30" s="12">
        <v>-13.38</v>
      </c>
      <c r="M30" s="12">
        <v>-5</v>
      </c>
      <c r="N30" s="12">
        <v>21.05</v>
      </c>
      <c r="O30" s="12">
        <f t="shared" si="0"/>
        <v>-13.38</v>
      </c>
      <c r="P30" s="13">
        <f t="shared" si="3"/>
        <v>-8.1712062256809326E-2</v>
      </c>
      <c r="Q30" s="13">
        <f t="shared" si="3"/>
        <v>-3.3333333333333361E-2</v>
      </c>
      <c r="R30" s="13">
        <f t="shared" si="3"/>
        <v>0.12698412698412692</v>
      </c>
      <c r="S30" s="13">
        <f t="shared" si="2"/>
        <v>-8.1712062256809326E-2</v>
      </c>
    </row>
    <row r="31" spans="1:19">
      <c r="A31" s="9">
        <v>43214</v>
      </c>
      <c r="B31" s="10">
        <v>0.72916666666666663</v>
      </c>
      <c r="C31" t="s">
        <v>187</v>
      </c>
      <c r="D31" t="s">
        <v>188</v>
      </c>
      <c r="E31" t="s">
        <v>19</v>
      </c>
      <c r="F31" s="11">
        <v>2.2999999999999998</v>
      </c>
      <c r="G31" s="11">
        <v>3.2</v>
      </c>
      <c r="H31" s="11">
        <v>2.68</v>
      </c>
      <c r="I31" s="11">
        <v>2.4700000000000002</v>
      </c>
      <c r="J31" s="11">
        <v>3.25</v>
      </c>
      <c r="K31" s="11">
        <v>2.46</v>
      </c>
      <c r="L31" s="12">
        <v>13.08</v>
      </c>
      <c r="M31" s="12">
        <v>2.27</v>
      </c>
      <c r="N31" s="12">
        <v>-13.1</v>
      </c>
      <c r="O31" s="12">
        <f t="shared" si="0"/>
        <v>-13.1</v>
      </c>
      <c r="P31" s="13">
        <f t="shared" si="3"/>
        <v>7.391304347826104E-2</v>
      </c>
      <c r="Q31" s="13">
        <f t="shared" si="3"/>
        <v>1.5624999999999944E-2</v>
      </c>
      <c r="R31" s="13">
        <f t="shared" si="3"/>
        <v>-8.2089552238806041E-2</v>
      </c>
      <c r="S31" s="13">
        <f t="shared" si="2"/>
        <v>-8.2089552238806041E-2</v>
      </c>
    </row>
    <row r="32" spans="1:19">
      <c r="A32" s="9">
        <v>43214</v>
      </c>
      <c r="B32" s="10">
        <v>0.58333333333333337</v>
      </c>
      <c r="C32" t="s">
        <v>191</v>
      </c>
      <c r="D32" t="s">
        <v>192</v>
      </c>
      <c r="E32" t="s">
        <v>123</v>
      </c>
      <c r="F32" s="11">
        <v>2.39</v>
      </c>
      <c r="G32" s="11">
        <v>3.15</v>
      </c>
      <c r="H32" s="11">
        <v>2.6</v>
      </c>
      <c r="I32" s="11">
        <v>2.21</v>
      </c>
      <c r="J32" s="11">
        <v>3.05</v>
      </c>
      <c r="K32" s="11">
        <v>2.92</v>
      </c>
      <c r="L32" s="12">
        <v>-12.95</v>
      </c>
      <c r="M32" s="12">
        <v>-4.6500000000000004</v>
      </c>
      <c r="N32" s="12">
        <v>20</v>
      </c>
      <c r="O32" s="12">
        <f t="shared" si="0"/>
        <v>-12.95</v>
      </c>
      <c r="P32" s="13">
        <f t="shared" si="3"/>
        <v>-7.5313807531380811E-2</v>
      </c>
      <c r="Q32" s="13">
        <f t="shared" si="3"/>
        <v>-3.1746031746031772E-2</v>
      </c>
      <c r="R32" s="13">
        <f t="shared" si="3"/>
        <v>0.12307692307692301</v>
      </c>
      <c r="S32" s="13">
        <f t="shared" si="2"/>
        <v>-7.5313807531380811E-2</v>
      </c>
    </row>
    <row r="33" spans="1:19">
      <c r="A33" s="9">
        <v>43214</v>
      </c>
      <c r="B33" s="10">
        <v>0.78125</v>
      </c>
      <c r="C33" t="s">
        <v>245</v>
      </c>
      <c r="D33" t="s">
        <v>246</v>
      </c>
      <c r="E33" t="s">
        <v>52</v>
      </c>
      <c r="F33" s="11">
        <v>2.4300000000000002</v>
      </c>
      <c r="G33" s="11">
        <v>3.25</v>
      </c>
      <c r="H33" s="11">
        <v>2.63</v>
      </c>
      <c r="I33" s="11">
        <v>2.58</v>
      </c>
      <c r="J33" s="11">
        <v>3.3</v>
      </c>
      <c r="K33" s="11">
        <v>2.42</v>
      </c>
      <c r="L33" s="12">
        <v>10.49</v>
      </c>
      <c r="M33" s="12">
        <v>2.2200000000000002</v>
      </c>
      <c r="N33" s="12">
        <v>-12.88</v>
      </c>
      <c r="O33" s="12">
        <f t="shared" si="0"/>
        <v>-12.88</v>
      </c>
      <c r="P33" s="13">
        <f t="shared" si="3"/>
        <v>6.1728395061728357E-2</v>
      </c>
      <c r="Q33" s="13">
        <f t="shared" si="3"/>
        <v>1.538461538461533E-2</v>
      </c>
      <c r="R33" s="13">
        <f t="shared" si="3"/>
        <v>-7.9847908745247137E-2</v>
      </c>
      <c r="S33" s="13">
        <f t="shared" si="2"/>
        <v>-7.9847908745247137E-2</v>
      </c>
    </row>
    <row r="34" spans="1:19">
      <c r="A34" s="9">
        <v>43214</v>
      </c>
      <c r="B34" s="10">
        <v>0.5</v>
      </c>
      <c r="C34" t="s">
        <v>127</v>
      </c>
      <c r="D34" t="s">
        <v>128</v>
      </c>
      <c r="F34" s="11">
        <v>1.64</v>
      </c>
      <c r="G34" s="11">
        <v>3.75</v>
      </c>
      <c r="H34" s="11">
        <v>4.2</v>
      </c>
      <c r="I34" s="11">
        <v>1.73</v>
      </c>
      <c r="J34" s="11">
        <v>3.55</v>
      </c>
      <c r="K34" s="11">
        <v>3.8</v>
      </c>
      <c r="L34" s="12">
        <v>14.06</v>
      </c>
      <c r="M34" s="12">
        <v>-7.27</v>
      </c>
      <c r="N34" s="12">
        <v>-12.5</v>
      </c>
      <c r="O34" s="12">
        <f t="shared" si="0"/>
        <v>-12.5</v>
      </c>
      <c r="P34" s="13">
        <f t="shared" si="3"/>
        <v>5.4878048780487854E-2</v>
      </c>
      <c r="Q34" s="13">
        <f t="shared" si="3"/>
        <v>-5.3333333333333378E-2</v>
      </c>
      <c r="R34" s="13">
        <f t="shared" si="3"/>
        <v>-9.5238095238095316E-2</v>
      </c>
      <c r="S34" s="13">
        <f t="shared" si="2"/>
        <v>-9.5238095238095316E-2</v>
      </c>
    </row>
    <row r="35" spans="1:19">
      <c r="A35" s="9">
        <v>43214</v>
      </c>
      <c r="B35" s="10">
        <v>0.78125</v>
      </c>
      <c r="C35" t="s">
        <v>172</v>
      </c>
      <c r="D35" t="s">
        <v>173</v>
      </c>
      <c r="E35" t="s">
        <v>36</v>
      </c>
      <c r="F35" s="11">
        <v>1.63</v>
      </c>
      <c r="G35" s="11">
        <v>3.95</v>
      </c>
      <c r="H35" s="11">
        <v>4</v>
      </c>
      <c r="I35" s="11">
        <v>1.56</v>
      </c>
      <c r="J35" s="11">
        <v>4.05</v>
      </c>
      <c r="K35" s="11">
        <v>4.45</v>
      </c>
      <c r="L35" s="12">
        <v>-11.11</v>
      </c>
      <c r="M35" s="12">
        <v>3.39</v>
      </c>
      <c r="N35" s="12">
        <v>15</v>
      </c>
      <c r="O35" s="12">
        <f t="shared" si="0"/>
        <v>-11.11</v>
      </c>
      <c r="P35" s="13">
        <f t="shared" si="3"/>
        <v>-4.2944785276073524E-2</v>
      </c>
      <c r="Q35" s="13">
        <f t="shared" si="3"/>
        <v>2.5316455696202441E-2</v>
      </c>
      <c r="R35" s="13">
        <f t="shared" si="3"/>
        <v>0.11250000000000004</v>
      </c>
      <c r="S35" s="13">
        <f t="shared" si="2"/>
        <v>-4.2944785276073524E-2</v>
      </c>
    </row>
    <row r="36" spans="1:19">
      <c r="A36" s="9">
        <v>43214</v>
      </c>
      <c r="B36" s="10">
        <v>0.78125</v>
      </c>
      <c r="C36" t="s">
        <v>85</v>
      </c>
      <c r="D36" t="s">
        <v>86</v>
      </c>
      <c r="E36" t="s">
        <v>36</v>
      </c>
      <c r="F36" s="11">
        <v>2.59</v>
      </c>
      <c r="G36" s="11">
        <v>3.15</v>
      </c>
      <c r="H36" s="11">
        <v>2.63</v>
      </c>
      <c r="I36" s="11">
        <v>2.75</v>
      </c>
      <c r="J36" s="11">
        <v>3.2</v>
      </c>
      <c r="K36" s="11">
        <v>2.4500000000000002</v>
      </c>
      <c r="L36" s="12">
        <v>10.06</v>
      </c>
      <c r="M36" s="12">
        <v>2.33</v>
      </c>
      <c r="N36" s="12">
        <v>-11.04</v>
      </c>
      <c r="O36" s="12">
        <f t="shared" si="0"/>
        <v>-11.04</v>
      </c>
      <c r="P36" s="13">
        <f t="shared" si="3"/>
        <v>6.1776061776061833E-2</v>
      </c>
      <c r="Q36" s="13">
        <f t="shared" si="3"/>
        <v>1.5873015873015959E-2</v>
      </c>
      <c r="R36" s="13">
        <f t="shared" si="3"/>
        <v>-6.8441064638783161E-2</v>
      </c>
      <c r="S36" s="13">
        <f t="shared" si="2"/>
        <v>-6.8441064638783161E-2</v>
      </c>
    </row>
    <row r="37" spans="1:19">
      <c r="A37" s="9">
        <v>43214</v>
      </c>
      <c r="B37" s="10">
        <v>0.78125</v>
      </c>
      <c r="C37" t="s">
        <v>40</v>
      </c>
      <c r="D37" t="s">
        <v>41</v>
      </c>
      <c r="E37" t="s">
        <v>36</v>
      </c>
      <c r="F37" s="11">
        <v>2.04</v>
      </c>
      <c r="G37" s="11">
        <v>3.5</v>
      </c>
      <c r="H37" s="11">
        <v>3.3</v>
      </c>
      <c r="I37" s="11">
        <v>2.2400000000000002</v>
      </c>
      <c r="J37" s="11">
        <v>3.25</v>
      </c>
      <c r="K37" s="11">
        <v>3.05</v>
      </c>
      <c r="L37" s="12">
        <v>19.23</v>
      </c>
      <c r="M37" s="12">
        <v>-10</v>
      </c>
      <c r="N37" s="12">
        <v>-10.87</v>
      </c>
      <c r="O37" s="12">
        <f t="shared" si="0"/>
        <v>-10.87</v>
      </c>
      <c r="P37" s="13">
        <f t="shared" si="3"/>
        <v>9.8039215686274592E-2</v>
      </c>
      <c r="Q37" s="13">
        <f t="shared" si="3"/>
        <v>-7.1428571428571425E-2</v>
      </c>
      <c r="R37" s="13">
        <f t="shared" si="3"/>
        <v>-7.575757575757576E-2</v>
      </c>
      <c r="S37" s="13">
        <f t="shared" si="2"/>
        <v>-7.575757575757576E-2</v>
      </c>
    </row>
    <row r="38" spans="1:19">
      <c r="A38" s="9">
        <v>43214</v>
      </c>
      <c r="B38" s="10">
        <v>0.6875</v>
      </c>
      <c r="C38" t="s">
        <v>17</v>
      </c>
      <c r="D38" t="s">
        <v>18</v>
      </c>
      <c r="E38" t="s">
        <v>19</v>
      </c>
      <c r="F38" s="11">
        <v>2.76</v>
      </c>
      <c r="G38" s="11">
        <v>3.3</v>
      </c>
      <c r="H38" s="11">
        <v>2.2000000000000002</v>
      </c>
      <c r="I38" s="11">
        <v>2.57</v>
      </c>
      <c r="J38" s="11">
        <v>3.2</v>
      </c>
      <c r="K38" s="11">
        <v>2.4</v>
      </c>
      <c r="L38" s="12">
        <v>-10.8</v>
      </c>
      <c r="M38" s="12">
        <v>-4.3499999999999996</v>
      </c>
      <c r="N38" s="12">
        <v>16.670000000000002</v>
      </c>
      <c r="O38" s="12">
        <f t="shared" si="0"/>
        <v>-10.8</v>
      </c>
      <c r="P38" s="13">
        <f t="shared" si="3"/>
        <v>-6.8840579710144914E-2</v>
      </c>
      <c r="Q38" s="13">
        <f t="shared" si="3"/>
        <v>-3.0303030303030196E-2</v>
      </c>
      <c r="R38" s="13">
        <f t="shared" si="3"/>
        <v>9.0909090909090787E-2</v>
      </c>
      <c r="S38" s="13">
        <f t="shared" si="2"/>
        <v>-6.8840579710144914E-2</v>
      </c>
    </row>
    <row r="39" spans="1:19">
      <c r="A39" s="9">
        <v>43214</v>
      </c>
      <c r="B39" s="10">
        <v>0.78125</v>
      </c>
      <c r="C39" t="s">
        <v>66</v>
      </c>
      <c r="D39" t="s">
        <v>67</v>
      </c>
      <c r="E39" t="s">
        <v>36</v>
      </c>
      <c r="F39" s="11">
        <v>2.59</v>
      </c>
      <c r="G39" s="11">
        <v>2.9</v>
      </c>
      <c r="H39" s="11">
        <v>2.87</v>
      </c>
      <c r="I39" s="11">
        <v>2.92</v>
      </c>
      <c r="J39" s="11">
        <v>2.76</v>
      </c>
      <c r="K39" s="11">
        <v>2.67</v>
      </c>
      <c r="L39" s="12">
        <v>20.75</v>
      </c>
      <c r="M39" s="12">
        <v>-7.37</v>
      </c>
      <c r="N39" s="12">
        <v>-10.7</v>
      </c>
      <c r="O39" s="12">
        <f t="shared" si="0"/>
        <v>-10.7</v>
      </c>
      <c r="P39" s="13">
        <f t="shared" si="3"/>
        <v>0.12741312741312744</v>
      </c>
      <c r="Q39" s="13">
        <f t="shared" si="3"/>
        <v>-4.8275862068965558E-2</v>
      </c>
      <c r="R39" s="13">
        <f t="shared" si="3"/>
        <v>-6.968641114982585E-2</v>
      </c>
      <c r="S39" s="13">
        <f t="shared" si="2"/>
        <v>-6.968641114982585E-2</v>
      </c>
    </row>
    <row r="40" spans="1:19">
      <c r="A40" s="9">
        <v>43214</v>
      </c>
      <c r="B40" s="10">
        <v>0.625</v>
      </c>
      <c r="C40" t="s">
        <v>48</v>
      </c>
      <c r="D40" t="s">
        <v>49</v>
      </c>
      <c r="E40" t="s">
        <v>31</v>
      </c>
      <c r="F40" s="11">
        <v>2.57</v>
      </c>
      <c r="G40" s="11">
        <v>3</v>
      </c>
      <c r="H40" s="11">
        <v>2.52</v>
      </c>
      <c r="I40" s="11">
        <v>2.84</v>
      </c>
      <c r="J40" s="11">
        <v>2.91</v>
      </c>
      <c r="K40" s="11">
        <v>2.36</v>
      </c>
      <c r="L40" s="12">
        <v>17.2</v>
      </c>
      <c r="M40" s="12">
        <v>-4.5</v>
      </c>
      <c r="N40" s="12">
        <v>-10.53</v>
      </c>
      <c r="O40" s="12">
        <f t="shared" si="0"/>
        <v>-10.53</v>
      </c>
      <c r="P40" s="13">
        <f t="shared" si="3"/>
        <v>0.10505836575875488</v>
      </c>
      <c r="Q40" s="13">
        <f t="shared" si="3"/>
        <v>-2.9999999999999954E-2</v>
      </c>
      <c r="R40" s="13">
        <f t="shared" si="3"/>
        <v>-6.3492063492063544E-2</v>
      </c>
      <c r="S40" s="13">
        <f t="shared" si="2"/>
        <v>-6.3492063492063544E-2</v>
      </c>
    </row>
    <row r="41" spans="1:19">
      <c r="A41" s="9">
        <v>43214</v>
      </c>
      <c r="B41" s="10">
        <v>0.64583333333333337</v>
      </c>
      <c r="C41" t="s">
        <v>162</v>
      </c>
      <c r="D41" t="s">
        <v>163</v>
      </c>
      <c r="E41" t="s">
        <v>164</v>
      </c>
      <c r="F41" s="11">
        <v>3.25</v>
      </c>
      <c r="G41" s="11">
        <v>3.35</v>
      </c>
      <c r="H41" s="11">
        <v>1.95</v>
      </c>
      <c r="I41" s="11">
        <v>3.6</v>
      </c>
      <c r="J41" s="11">
        <v>3.35</v>
      </c>
      <c r="K41" s="11">
        <v>1.85</v>
      </c>
      <c r="L41" s="12">
        <v>15.56</v>
      </c>
      <c r="M41" s="12">
        <v>0</v>
      </c>
      <c r="N41" s="12">
        <v>-10.53</v>
      </c>
      <c r="O41" s="12">
        <f t="shared" si="0"/>
        <v>-10.53</v>
      </c>
      <c r="P41" s="13">
        <f t="shared" ref="P41:R50" si="4">(I41-F41)/F41</f>
        <v>0.10769230769230773</v>
      </c>
      <c r="Q41" s="13">
        <f t="shared" si="4"/>
        <v>0</v>
      </c>
      <c r="R41" s="13">
        <f t="shared" si="4"/>
        <v>-5.1282051282051218E-2</v>
      </c>
      <c r="S41" s="13">
        <f t="shared" si="2"/>
        <v>-5.1282051282051218E-2</v>
      </c>
    </row>
    <row r="42" spans="1:19">
      <c r="A42" s="9">
        <v>43214</v>
      </c>
      <c r="B42" s="10">
        <v>0.625</v>
      </c>
      <c r="C42" t="s">
        <v>200</v>
      </c>
      <c r="D42" t="s">
        <v>201</v>
      </c>
      <c r="E42" t="s">
        <v>202</v>
      </c>
      <c r="F42" s="11">
        <v>1.5</v>
      </c>
      <c r="G42" s="11">
        <v>3.8</v>
      </c>
      <c r="H42" s="11">
        <v>5.3</v>
      </c>
      <c r="I42" s="11">
        <v>1.45</v>
      </c>
      <c r="J42" s="11">
        <v>3.9</v>
      </c>
      <c r="K42" s="11">
        <v>5.8</v>
      </c>
      <c r="L42" s="12">
        <v>-10</v>
      </c>
      <c r="M42" s="12">
        <v>3.57</v>
      </c>
      <c r="N42" s="12">
        <v>11.63</v>
      </c>
      <c r="O42" s="12">
        <f t="shared" si="0"/>
        <v>-10</v>
      </c>
      <c r="P42" s="13">
        <f t="shared" si="4"/>
        <v>-3.3333333333333361E-2</v>
      </c>
      <c r="Q42" s="13">
        <f t="shared" si="4"/>
        <v>2.6315789473684237E-2</v>
      </c>
      <c r="R42" s="13">
        <f t="shared" si="4"/>
        <v>9.4339622641509441E-2</v>
      </c>
      <c r="S42" s="13">
        <f t="shared" si="2"/>
        <v>-3.3333333333333361E-2</v>
      </c>
    </row>
    <row r="43" spans="1:19">
      <c r="A43" s="9">
        <v>43214</v>
      </c>
      <c r="B43" s="10">
        <v>0.70833333333333337</v>
      </c>
      <c r="C43" t="s">
        <v>239</v>
      </c>
      <c r="D43" t="s">
        <v>240</v>
      </c>
      <c r="E43" t="s">
        <v>19</v>
      </c>
      <c r="F43" s="11">
        <v>4.05</v>
      </c>
      <c r="G43" s="11">
        <v>3.5</v>
      </c>
      <c r="H43" s="11">
        <v>1.7</v>
      </c>
      <c r="I43" s="11">
        <v>4.4000000000000004</v>
      </c>
      <c r="J43" s="11">
        <v>3.6</v>
      </c>
      <c r="K43" s="11">
        <v>1.63</v>
      </c>
      <c r="L43" s="12">
        <v>11.48</v>
      </c>
      <c r="M43" s="12">
        <v>4</v>
      </c>
      <c r="N43" s="12">
        <v>-10</v>
      </c>
      <c r="O43" s="12">
        <f t="shared" si="0"/>
        <v>-10</v>
      </c>
      <c r="P43" s="13">
        <f t="shared" si="4"/>
        <v>8.6419753086419887E-2</v>
      </c>
      <c r="Q43" s="13">
        <f t="shared" si="4"/>
        <v>2.8571428571428598E-2</v>
      </c>
      <c r="R43" s="13">
        <f t="shared" si="4"/>
        <v>-4.1176470588235335E-2</v>
      </c>
      <c r="S43" s="13">
        <f t="shared" si="2"/>
        <v>-4.1176470588235335E-2</v>
      </c>
    </row>
    <row r="44" spans="1:19">
      <c r="A44" s="9">
        <v>43214</v>
      </c>
      <c r="B44" s="10">
        <v>0.78125</v>
      </c>
      <c r="C44" t="s">
        <v>266</v>
      </c>
      <c r="D44" t="s">
        <v>267</v>
      </c>
      <c r="E44" t="s">
        <v>268</v>
      </c>
      <c r="F44" s="11">
        <v>6</v>
      </c>
      <c r="G44" s="11">
        <v>4.4000000000000004</v>
      </c>
      <c r="H44" s="11">
        <v>1.38</v>
      </c>
      <c r="I44" s="11">
        <v>5.5</v>
      </c>
      <c r="J44" s="11">
        <v>4.4000000000000004</v>
      </c>
      <c r="K44" s="11">
        <v>1.4</v>
      </c>
      <c r="L44" s="12">
        <v>-10</v>
      </c>
      <c r="M44" s="12">
        <v>0</v>
      </c>
      <c r="N44" s="12">
        <v>5.26</v>
      </c>
      <c r="O44" s="12">
        <f t="shared" si="0"/>
        <v>-10</v>
      </c>
      <c r="P44" s="13">
        <f t="shared" si="4"/>
        <v>-8.3333333333333329E-2</v>
      </c>
      <c r="Q44" s="13">
        <f t="shared" si="4"/>
        <v>0</v>
      </c>
      <c r="R44" s="13">
        <f t="shared" si="4"/>
        <v>1.449275362318842E-2</v>
      </c>
      <c r="S44" s="13">
        <f t="shared" si="2"/>
        <v>-8.3333333333333329E-2</v>
      </c>
    </row>
    <row r="45" spans="1:19">
      <c r="A45" s="9">
        <v>43214</v>
      </c>
      <c r="B45" s="10">
        <v>0.78125</v>
      </c>
      <c r="C45" t="s">
        <v>237</v>
      </c>
      <c r="D45" t="s">
        <v>238</v>
      </c>
      <c r="E45" t="s">
        <v>36</v>
      </c>
      <c r="F45" s="11">
        <v>3.15</v>
      </c>
      <c r="G45" s="11">
        <v>3.1</v>
      </c>
      <c r="H45" s="11">
        <v>2.08</v>
      </c>
      <c r="I45" s="11">
        <v>3.35</v>
      </c>
      <c r="J45" s="11">
        <v>3.15</v>
      </c>
      <c r="K45" s="11">
        <v>1.98</v>
      </c>
      <c r="L45" s="12">
        <v>9.3000000000000007</v>
      </c>
      <c r="M45" s="12">
        <v>2.38</v>
      </c>
      <c r="N45" s="12">
        <v>-9.26</v>
      </c>
      <c r="O45" s="12">
        <f t="shared" si="0"/>
        <v>-9.26</v>
      </c>
      <c r="P45" s="13">
        <f t="shared" si="4"/>
        <v>6.3492063492063544E-2</v>
      </c>
      <c r="Q45" s="13">
        <f t="shared" si="4"/>
        <v>1.6129032258064457E-2</v>
      </c>
      <c r="R45" s="13">
        <f t="shared" si="4"/>
        <v>-4.8076923076923121E-2</v>
      </c>
      <c r="S45" s="13">
        <f t="shared" si="2"/>
        <v>-4.8076923076923121E-2</v>
      </c>
    </row>
    <row r="46" spans="1:19">
      <c r="A46" s="9">
        <v>43214</v>
      </c>
      <c r="B46" s="10">
        <v>0.6875</v>
      </c>
      <c r="C46" t="s">
        <v>133</v>
      </c>
      <c r="D46" t="s">
        <v>134</v>
      </c>
      <c r="E46" t="s">
        <v>19</v>
      </c>
      <c r="F46" s="11">
        <v>1.68</v>
      </c>
      <c r="G46" s="11">
        <v>3.8</v>
      </c>
      <c r="H46" s="11">
        <v>3.8</v>
      </c>
      <c r="I46" s="11">
        <v>1.62</v>
      </c>
      <c r="J46" s="11">
        <v>3.9</v>
      </c>
      <c r="K46" s="11">
        <v>4.05</v>
      </c>
      <c r="L46" s="12">
        <v>-8.82</v>
      </c>
      <c r="M46" s="12">
        <v>3.57</v>
      </c>
      <c r="N46" s="12">
        <v>8.93</v>
      </c>
      <c r="O46" s="12">
        <f t="shared" si="0"/>
        <v>-8.82</v>
      </c>
      <c r="P46" s="13">
        <f t="shared" si="4"/>
        <v>-3.5714285714285615E-2</v>
      </c>
      <c r="Q46" s="13">
        <f t="shared" si="4"/>
        <v>2.6315789473684237E-2</v>
      </c>
      <c r="R46" s="13">
        <f t="shared" si="4"/>
        <v>6.5789473684210523E-2</v>
      </c>
      <c r="S46" s="13">
        <f t="shared" si="2"/>
        <v>-3.5714285714285615E-2</v>
      </c>
    </row>
    <row r="47" spans="1:19">
      <c r="A47" s="9">
        <v>43214</v>
      </c>
      <c r="B47" s="10">
        <v>0.64583333333333337</v>
      </c>
      <c r="C47" t="s">
        <v>142</v>
      </c>
      <c r="D47" t="s">
        <v>143</v>
      </c>
      <c r="E47" t="s">
        <v>144</v>
      </c>
      <c r="F47" s="11">
        <v>2.38</v>
      </c>
      <c r="G47" s="11">
        <v>3</v>
      </c>
      <c r="H47" s="11">
        <v>2.73</v>
      </c>
      <c r="I47" s="11">
        <v>2.2599999999999998</v>
      </c>
      <c r="J47" s="11">
        <v>3.1</v>
      </c>
      <c r="K47" s="11">
        <v>2.81</v>
      </c>
      <c r="L47" s="12">
        <v>-8.6999999999999993</v>
      </c>
      <c r="M47" s="12">
        <v>5</v>
      </c>
      <c r="N47" s="12">
        <v>4.62</v>
      </c>
      <c r="O47" s="12">
        <f t="shared" si="0"/>
        <v>-8.6999999999999993</v>
      </c>
      <c r="P47" s="13">
        <f t="shared" si="4"/>
        <v>-5.0420168067226941E-2</v>
      </c>
      <c r="Q47" s="13">
        <f t="shared" si="4"/>
        <v>3.3333333333333361E-2</v>
      </c>
      <c r="R47" s="13">
        <f t="shared" si="4"/>
        <v>2.9304029304029332E-2</v>
      </c>
      <c r="S47" s="13">
        <f t="shared" si="2"/>
        <v>-5.0420168067226941E-2</v>
      </c>
    </row>
    <row r="48" spans="1:19">
      <c r="A48" s="9">
        <v>43214</v>
      </c>
      <c r="B48" s="10">
        <v>0.6875</v>
      </c>
      <c r="C48" t="s">
        <v>135</v>
      </c>
      <c r="D48" t="s">
        <v>136</v>
      </c>
      <c r="E48" t="s">
        <v>137</v>
      </c>
      <c r="F48" s="11">
        <v>2.14</v>
      </c>
      <c r="G48" s="11">
        <v>3.15</v>
      </c>
      <c r="H48" s="11">
        <v>2.98</v>
      </c>
      <c r="I48" s="11">
        <v>2.23</v>
      </c>
      <c r="J48" s="11">
        <v>3.15</v>
      </c>
      <c r="K48" s="11">
        <v>2.82</v>
      </c>
      <c r="L48" s="12">
        <v>7.89</v>
      </c>
      <c r="M48" s="12">
        <v>0</v>
      </c>
      <c r="N48" s="12">
        <v>-8.08</v>
      </c>
      <c r="O48" s="12">
        <f t="shared" si="0"/>
        <v>-8.08</v>
      </c>
      <c r="P48" s="13">
        <f t="shared" si="4"/>
        <v>4.2056074766355069E-2</v>
      </c>
      <c r="Q48" s="13">
        <f t="shared" si="4"/>
        <v>0</v>
      </c>
      <c r="R48" s="13">
        <f t="shared" si="4"/>
        <v>-5.3691275167785282E-2</v>
      </c>
      <c r="S48" s="13">
        <f t="shared" si="2"/>
        <v>-5.3691275167785282E-2</v>
      </c>
    </row>
    <row r="49" spans="1:19">
      <c r="A49" s="9">
        <v>43214</v>
      </c>
      <c r="B49" s="10">
        <v>0.78125</v>
      </c>
      <c r="C49" t="s">
        <v>285</v>
      </c>
      <c r="D49" t="s">
        <v>286</v>
      </c>
      <c r="E49" t="s">
        <v>16</v>
      </c>
      <c r="F49" s="11">
        <v>2.39</v>
      </c>
      <c r="G49" s="11">
        <v>3.1</v>
      </c>
      <c r="H49" s="11">
        <v>2.64</v>
      </c>
      <c r="I49" s="11">
        <v>2.2799999999999998</v>
      </c>
      <c r="J49" s="11">
        <v>3.1</v>
      </c>
      <c r="K49" s="11">
        <v>2.79</v>
      </c>
      <c r="L49" s="12">
        <v>-7.91</v>
      </c>
      <c r="M49" s="12">
        <v>0</v>
      </c>
      <c r="N49" s="12">
        <v>9.15</v>
      </c>
      <c r="O49" s="12">
        <f t="shared" si="0"/>
        <v>-7.91</v>
      </c>
      <c r="P49" s="13">
        <f t="shared" si="4"/>
        <v>-4.6025104602510594E-2</v>
      </c>
      <c r="Q49" s="13">
        <f t="shared" si="4"/>
        <v>0</v>
      </c>
      <c r="R49" s="13">
        <f t="shared" si="4"/>
        <v>5.6818181818181782E-2</v>
      </c>
      <c r="S49" s="13">
        <f t="shared" si="2"/>
        <v>-4.6025104602510594E-2</v>
      </c>
    </row>
    <row r="50" spans="1:19">
      <c r="A50" s="9">
        <v>43214</v>
      </c>
      <c r="B50" s="10">
        <v>0.75</v>
      </c>
      <c r="C50" t="s">
        <v>260</v>
      </c>
      <c r="D50" t="s">
        <v>261</v>
      </c>
      <c r="E50" t="s">
        <v>24</v>
      </c>
      <c r="F50" s="11">
        <v>3</v>
      </c>
      <c r="G50" s="11">
        <v>3.15</v>
      </c>
      <c r="H50" s="11">
        <v>2.3199999999999998</v>
      </c>
      <c r="I50" s="11">
        <v>3.15</v>
      </c>
      <c r="J50" s="11">
        <v>3.25</v>
      </c>
      <c r="K50" s="11">
        <v>2.2200000000000002</v>
      </c>
      <c r="L50" s="12">
        <v>7.5</v>
      </c>
      <c r="M50" s="12">
        <v>4.6500000000000004</v>
      </c>
      <c r="N50" s="12">
        <v>-7.58</v>
      </c>
      <c r="O50" s="12">
        <f t="shared" si="0"/>
        <v>-7.58</v>
      </c>
      <c r="P50" s="13">
        <f t="shared" si="4"/>
        <v>4.9999999999999968E-2</v>
      </c>
      <c r="Q50" s="13">
        <f t="shared" si="4"/>
        <v>3.1746031746031772E-2</v>
      </c>
      <c r="R50" s="13">
        <f t="shared" si="4"/>
        <v>-4.3103448275861919E-2</v>
      </c>
      <c r="S50" s="13">
        <f t="shared" si="2"/>
        <v>-4.3103448275861919E-2</v>
      </c>
    </row>
  </sheetData>
  <conditionalFormatting sqref="S1 O1:O1048576">
    <cfRule type="cellIs" dxfId="83" priority="4" operator="between">
      <formula>-1</formula>
      <formula>-7.99</formula>
    </cfRule>
    <cfRule type="cellIs" dxfId="82" priority="5" operator="between">
      <formula>-8</formula>
      <formula>-14.99</formula>
    </cfRule>
    <cfRule type="cellIs" dxfId="81" priority="6" operator="between">
      <formula>-15</formula>
      <formula>-99</formula>
    </cfRule>
  </conditionalFormatting>
  <conditionalFormatting sqref="S1:S1048576">
    <cfRule type="cellIs" dxfId="80" priority="1" operator="between">
      <formula>-0.001</formula>
      <formula>-0.0799</formula>
    </cfRule>
    <cfRule type="cellIs" dxfId="79" priority="2" operator="between">
      <formula>-0.08</formula>
      <formula>-0.149</formula>
    </cfRule>
    <cfRule type="cellIs" dxfId="78" priority="3" operator="between">
      <formula>-0.08</formula>
      <formula>-1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S50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29.7109375" bestFit="1" customWidth="1"/>
    <col min="4" max="4" width="27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3" width="6.7109375" style="12" bestFit="1" customWidth="1"/>
    <col min="14" max="14" width="7" style="12" bestFit="1" customWidth="1"/>
    <col min="15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1.444</v>
      </c>
      <c r="G2" s="11">
        <v>3.1</v>
      </c>
      <c r="H2" s="11">
        <v>12</v>
      </c>
      <c r="I2" s="11">
        <v>1.5329999999999999</v>
      </c>
      <c r="J2" s="11">
        <v>3.4</v>
      </c>
      <c r="K2" s="11">
        <v>6.5</v>
      </c>
      <c r="L2" s="12">
        <v>20.05</v>
      </c>
      <c r="M2" s="12">
        <v>14.29</v>
      </c>
      <c r="N2" s="12">
        <v>-50</v>
      </c>
      <c r="O2" s="12">
        <f t="shared" ref="O2:O50" si="0">MIN(L2:N2)</f>
        <v>-50</v>
      </c>
      <c r="P2" s="13">
        <f t="shared" ref="P2:R20" si="1">(I2-F2)/F2</f>
        <v>6.1634349030470895E-2</v>
      </c>
      <c r="Q2" s="13">
        <f t="shared" si="1"/>
        <v>9.6774193548387039E-2</v>
      </c>
      <c r="R2" s="13">
        <f t="shared" si="1"/>
        <v>-0.45833333333333331</v>
      </c>
      <c r="S2" s="13">
        <f t="shared" ref="S2:S50" si="2">MIN(P2:R2)</f>
        <v>-0.45833333333333331</v>
      </c>
    </row>
    <row r="3" spans="1:19">
      <c r="A3" s="9">
        <v>43214</v>
      </c>
      <c r="B3" s="10">
        <v>0.5625</v>
      </c>
      <c r="C3" t="s">
        <v>131</v>
      </c>
      <c r="D3" t="s">
        <v>132</v>
      </c>
      <c r="F3" s="11">
        <v>1.25</v>
      </c>
      <c r="G3" s="11">
        <v>5</v>
      </c>
      <c r="H3" s="11">
        <v>11</v>
      </c>
      <c r="I3" s="11">
        <v>1.4</v>
      </c>
      <c r="J3" s="11">
        <v>4.5</v>
      </c>
      <c r="K3" s="11">
        <v>6.5</v>
      </c>
      <c r="L3" s="12">
        <v>60</v>
      </c>
      <c r="M3" s="12">
        <v>-12.5</v>
      </c>
      <c r="N3" s="12">
        <v>-45</v>
      </c>
      <c r="O3" s="12">
        <f t="shared" si="0"/>
        <v>-45</v>
      </c>
      <c r="P3" s="13">
        <f t="shared" si="1"/>
        <v>0.11999999999999993</v>
      </c>
      <c r="Q3" s="13">
        <f t="shared" si="1"/>
        <v>-0.1</v>
      </c>
      <c r="R3" s="13">
        <f t="shared" si="1"/>
        <v>-0.40909090909090912</v>
      </c>
      <c r="S3" s="13">
        <f t="shared" si="2"/>
        <v>-0.40909090909090912</v>
      </c>
    </row>
    <row r="4" spans="1:19">
      <c r="A4" s="9">
        <v>43214</v>
      </c>
      <c r="B4" s="10">
        <v>0.78125</v>
      </c>
      <c r="C4" t="s">
        <v>14</v>
      </c>
      <c r="D4" t="s">
        <v>15</v>
      </c>
      <c r="E4" t="s">
        <v>16</v>
      </c>
      <c r="F4" s="11">
        <v>1.25</v>
      </c>
      <c r="G4" s="11">
        <v>5</v>
      </c>
      <c r="H4" s="11">
        <v>11</v>
      </c>
      <c r="I4" s="11">
        <v>1.45</v>
      </c>
      <c r="J4" s="11">
        <v>4</v>
      </c>
      <c r="K4" s="11">
        <v>6.5</v>
      </c>
      <c r="L4" s="12">
        <v>80</v>
      </c>
      <c r="M4" s="12">
        <v>-25</v>
      </c>
      <c r="N4" s="12">
        <v>-45</v>
      </c>
      <c r="O4" s="12">
        <f t="shared" si="0"/>
        <v>-45</v>
      </c>
      <c r="P4" s="13">
        <f t="shared" si="1"/>
        <v>0.15999999999999998</v>
      </c>
      <c r="Q4" s="13">
        <f t="shared" si="1"/>
        <v>-0.2</v>
      </c>
      <c r="R4" s="13">
        <f t="shared" si="1"/>
        <v>-0.40909090909090912</v>
      </c>
      <c r="S4" s="13">
        <f t="shared" si="2"/>
        <v>-0.40909090909090912</v>
      </c>
    </row>
    <row r="5" spans="1:19">
      <c r="A5" s="9">
        <v>43214</v>
      </c>
      <c r="B5" s="10">
        <v>0.70833333333333337</v>
      </c>
      <c r="C5" t="s">
        <v>124</v>
      </c>
      <c r="D5" t="s">
        <v>125</v>
      </c>
      <c r="E5" t="s">
        <v>126</v>
      </c>
      <c r="F5" s="11">
        <v>1.3</v>
      </c>
      <c r="G5" s="11">
        <v>4.75</v>
      </c>
      <c r="H5" s="11">
        <v>8</v>
      </c>
      <c r="I5" s="11">
        <v>1.167</v>
      </c>
      <c r="J5" s="11">
        <v>6</v>
      </c>
      <c r="K5" s="11">
        <v>12</v>
      </c>
      <c r="L5" s="12">
        <v>-44.33</v>
      </c>
      <c r="M5" s="12">
        <v>33.33</v>
      </c>
      <c r="N5" s="12">
        <v>57.14</v>
      </c>
      <c r="O5" s="12">
        <f t="shared" si="0"/>
        <v>-44.33</v>
      </c>
      <c r="P5" s="13">
        <f t="shared" si="1"/>
        <v>-0.10230769230769231</v>
      </c>
      <c r="Q5" s="13">
        <f t="shared" si="1"/>
        <v>0.26315789473684209</v>
      </c>
      <c r="R5" s="13">
        <f t="shared" si="1"/>
        <v>0.5</v>
      </c>
      <c r="S5" s="13">
        <f t="shared" si="2"/>
        <v>-0.10230769230769231</v>
      </c>
    </row>
    <row r="6" spans="1:19">
      <c r="A6" s="9">
        <v>43214</v>
      </c>
      <c r="B6" s="10">
        <v>0.5</v>
      </c>
      <c r="C6" t="s">
        <v>70</v>
      </c>
      <c r="D6" t="s">
        <v>71</v>
      </c>
      <c r="F6" s="11">
        <v>4.5</v>
      </c>
      <c r="G6" s="11">
        <v>3.8</v>
      </c>
      <c r="H6" s="11">
        <v>1.65</v>
      </c>
      <c r="I6" s="11">
        <v>6.5</v>
      </c>
      <c r="J6" s="11">
        <v>4.5</v>
      </c>
      <c r="K6" s="11">
        <v>1.4</v>
      </c>
      <c r="L6" s="12">
        <v>57.14</v>
      </c>
      <c r="M6" s="12">
        <v>25</v>
      </c>
      <c r="N6" s="12">
        <v>-38.46</v>
      </c>
      <c r="O6" s="12">
        <f t="shared" si="0"/>
        <v>-38.46</v>
      </c>
      <c r="P6" s="13">
        <f t="shared" si="1"/>
        <v>0.44444444444444442</v>
      </c>
      <c r="Q6" s="13">
        <f t="shared" si="1"/>
        <v>0.18421052631578952</v>
      </c>
      <c r="R6" s="13">
        <f t="shared" si="1"/>
        <v>-0.15151515151515152</v>
      </c>
      <c r="S6" s="13">
        <f t="shared" si="2"/>
        <v>-0.15151515151515152</v>
      </c>
    </row>
    <row r="7" spans="1:19">
      <c r="A7" s="9">
        <v>43214</v>
      </c>
      <c r="B7" s="10">
        <v>0.78125</v>
      </c>
      <c r="C7" t="s">
        <v>140</v>
      </c>
      <c r="D7" t="s">
        <v>141</v>
      </c>
      <c r="E7" t="s">
        <v>36</v>
      </c>
      <c r="F7" s="11">
        <v>1.8</v>
      </c>
      <c r="G7" s="11">
        <v>3.5</v>
      </c>
      <c r="H7" s="11">
        <v>4</v>
      </c>
      <c r="I7" s="11">
        <v>2.15</v>
      </c>
      <c r="J7" s="11">
        <v>3.4</v>
      </c>
      <c r="K7" s="11">
        <v>3</v>
      </c>
      <c r="L7" s="12">
        <v>43.75</v>
      </c>
      <c r="M7" s="12">
        <v>-4</v>
      </c>
      <c r="N7" s="12">
        <v>-33.33</v>
      </c>
      <c r="O7" s="12">
        <f t="shared" si="0"/>
        <v>-33.33</v>
      </c>
      <c r="P7" s="13">
        <f t="shared" si="1"/>
        <v>0.19444444444444436</v>
      </c>
      <c r="Q7" s="13">
        <f t="shared" si="1"/>
        <v>-2.8571428571428598E-2</v>
      </c>
      <c r="R7" s="13">
        <f t="shared" si="1"/>
        <v>-0.25</v>
      </c>
      <c r="S7" s="13">
        <f t="shared" si="2"/>
        <v>-0.25</v>
      </c>
    </row>
    <row r="8" spans="1:19">
      <c r="A8" s="9">
        <v>43214</v>
      </c>
      <c r="B8" s="10">
        <v>0.6875</v>
      </c>
      <c r="C8" t="s">
        <v>154</v>
      </c>
      <c r="D8" t="s">
        <v>155</v>
      </c>
      <c r="E8" t="s">
        <v>137</v>
      </c>
      <c r="F8" s="11">
        <v>7</v>
      </c>
      <c r="G8" s="11">
        <v>3.8</v>
      </c>
      <c r="H8" s="11">
        <v>1.45</v>
      </c>
      <c r="I8" s="11">
        <v>9</v>
      </c>
      <c r="J8" s="11">
        <v>4.5</v>
      </c>
      <c r="K8" s="11">
        <v>1.3</v>
      </c>
      <c r="L8" s="12">
        <v>33.33</v>
      </c>
      <c r="M8" s="12">
        <v>25</v>
      </c>
      <c r="N8" s="12">
        <v>-33.33</v>
      </c>
      <c r="O8" s="12">
        <f t="shared" si="0"/>
        <v>-33.33</v>
      </c>
      <c r="P8" s="13">
        <f t="shared" si="1"/>
        <v>0.2857142857142857</v>
      </c>
      <c r="Q8" s="13">
        <f t="shared" si="1"/>
        <v>0.18421052631578952</v>
      </c>
      <c r="R8" s="13">
        <f t="shared" si="1"/>
        <v>-0.10344827586206891</v>
      </c>
      <c r="S8" s="13">
        <f t="shared" si="2"/>
        <v>-0.10344827586206891</v>
      </c>
    </row>
    <row r="9" spans="1:19">
      <c r="A9" s="9">
        <v>43214</v>
      </c>
      <c r="B9" s="10">
        <v>0.75</v>
      </c>
      <c r="C9" t="s">
        <v>22</v>
      </c>
      <c r="D9" t="s">
        <v>23</v>
      </c>
      <c r="E9" t="s">
        <v>24</v>
      </c>
      <c r="F9" s="11">
        <v>2</v>
      </c>
      <c r="G9" s="11">
        <v>2.7</v>
      </c>
      <c r="H9" s="11">
        <v>4</v>
      </c>
      <c r="I9" s="11">
        <v>2.5</v>
      </c>
      <c r="J9" s="11">
        <v>2.5</v>
      </c>
      <c r="K9" s="11">
        <v>3.1</v>
      </c>
      <c r="L9" s="12">
        <v>50</v>
      </c>
      <c r="M9" s="12">
        <v>-11.76</v>
      </c>
      <c r="N9" s="12">
        <v>-30</v>
      </c>
      <c r="O9" s="12">
        <f t="shared" si="0"/>
        <v>-30</v>
      </c>
      <c r="P9" s="13">
        <f t="shared" si="1"/>
        <v>0.25</v>
      </c>
      <c r="Q9" s="13">
        <f t="shared" si="1"/>
        <v>-7.4074074074074139E-2</v>
      </c>
      <c r="R9" s="13">
        <f t="shared" si="1"/>
        <v>-0.22499999999999998</v>
      </c>
      <c r="S9" s="13">
        <f t="shared" si="2"/>
        <v>-0.22499999999999998</v>
      </c>
    </row>
    <row r="10" spans="1:19">
      <c r="A10" s="9">
        <v>43214</v>
      </c>
      <c r="B10" s="10">
        <v>0.6875</v>
      </c>
      <c r="C10" t="s">
        <v>17</v>
      </c>
      <c r="D10" t="s">
        <v>18</v>
      </c>
      <c r="E10" t="s">
        <v>19</v>
      </c>
      <c r="F10" s="11">
        <v>3.1</v>
      </c>
      <c r="G10" s="11">
        <v>3.3</v>
      </c>
      <c r="H10" s="11">
        <v>2.15</v>
      </c>
      <c r="I10" s="11">
        <v>2.5</v>
      </c>
      <c r="J10" s="11">
        <v>3.4</v>
      </c>
      <c r="K10" s="11">
        <v>2.5</v>
      </c>
      <c r="L10" s="12">
        <v>-28.57</v>
      </c>
      <c r="M10" s="12">
        <v>4.3499999999999996</v>
      </c>
      <c r="N10" s="12">
        <v>30.43</v>
      </c>
      <c r="O10" s="12">
        <f t="shared" si="0"/>
        <v>-28.57</v>
      </c>
      <c r="P10" s="13">
        <f t="shared" si="1"/>
        <v>-0.19354838709677422</v>
      </c>
      <c r="Q10" s="13">
        <f t="shared" si="1"/>
        <v>3.0303030303030332E-2</v>
      </c>
      <c r="R10" s="13">
        <f t="shared" si="1"/>
        <v>0.16279069767441864</v>
      </c>
      <c r="S10" s="13">
        <f t="shared" si="2"/>
        <v>-0.19354838709677422</v>
      </c>
    </row>
    <row r="11" spans="1:19">
      <c r="A11" s="9">
        <v>43214</v>
      </c>
      <c r="B11" s="10">
        <v>0.6875</v>
      </c>
      <c r="C11" t="s">
        <v>135</v>
      </c>
      <c r="D11" t="s">
        <v>136</v>
      </c>
      <c r="E11" t="s">
        <v>137</v>
      </c>
      <c r="F11" s="11">
        <v>1.909</v>
      </c>
      <c r="G11" s="11">
        <v>3.2</v>
      </c>
      <c r="H11" s="11">
        <v>3.75</v>
      </c>
      <c r="I11" s="11">
        <v>2.25</v>
      </c>
      <c r="J11" s="11">
        <v>3.1</v>
      </c>
      <c r="K11" s="11">
        <v>3</v>
      </c>
      <c r="L11" s="12">
        <v>37.51</v>
      </c>
      <c r="M11" s="12">
        <v>-4.55</v>
      </c>
      <c r="N11" s="12">
        <v>-27.27</v>
      </c>
      <c r="O11" s="12">
        <f t="shared" si="0"/>
        <v>-27.27</v>
      </c>
      <c r="P11" s="13">
        <f t="shared" si="1"/>
        <v>0.17862755369303299</v>
      </c>
      <c r="Q11" s="13">
        <f t="shared" si="1"/>
        <v>-3.1250000000000028E-2</v>
      </c>
      <c r="R11" s="13">
        <f t="shared" si="1"/>
        <v>-0.2</v>
      </c>
      <c r="S11" s="13">
        <f t="shared" si="2"/>
        <v>-0.2</v>
      </c>
    </row>
    <row r="12" spans="1:19">
      <c r="A12" s="9">
        <v>43214</v>
      </c>
      <c r="B12" s="10">
        <v>0.72916666666666663</v>
      </c>
      <c r="C12" t="s">
        <v>32</v>
      </c>
      <c r="D12" t="s">
        <v>33</v>
      </c>
      <c r="E12" t="s">
        <v>19</v>
      </c>
      <c r="F12" s="11">
        <v>2.875</v>
      </c>
      <c r="G12" s="11">
        <v>3.6</v>
      </c>
      <c r="H12" s="11">
        <v>2.15</v>
      </c>
      <c r="I12" s="11">
        <v>2.375</v>
      </c>
      <c r="J12" s="11">
        <v>4</v>
      </c>
      <c r="K12" s="11">
        <v>2.4</v>
      </c>
      <c r="L12" s="12">
        <v>-26.67</v>
      </c>
      <c r="M12" s="12">
        <v>15.38</v>
      </c>
      <c r="N12" s="12">
        <v>21.74</v>
      </c>
      <c r="O12" s="12">
        <f t="shared" si="0"/>
        <v>-26.67</v>
      </c>
      <c r="P12" s="13">
        <f t="shared" si="1"/>
        <v>-0.17391304347826086</v>
      </c>
      <c r="Q12" s="13">
        <f t="shared" si="1"/>
        <v>0.11111111111111108</v>
      </c>
      <c r="R12" s="13">
        <f t="shared" si="1"/>
        <v>0.11627906976744186</v>
      </c>
      <c r="S12" s="13">
        <f t="shared" si="2"/>
        <v>-0.17391304347826086</v>
      </c>
    </row>
    <row r="13" spans="1:19">
      <c r="A13" s="9">
        <v>43214</v>
      </c>
      <c r="B13" s="10">
        <v>0.75</v>
      </c>
      <c r="C13" t="s">
        <v>27</v>
      </c>
      <c r="D13" t="s">
        <v>28</v>
      </c>
      <c r="E13" t="s">
        <v>24</v>
      </c>
      <c r="F13" s="11">
        <v>2.2999999999999998</v>
      </c>
      <c r="G13" s="11">
        <v>3.1</v>
      </c>
      <c r="H13" s="11">
        <v>2.75</v>
      </c>
      <c r="I13" s="11">
        <v>2.7</v>
      </c>
      <c r="J13" s="11">
        <v>3.2</v>
      </c>
      <c r="K13" s="11">
        <v>2.2999999999999998</v>
      </c>
      <c r="L13" s="12">
        <v>30.77</v>
      </c>
      <c r="M13" s="12">
        <v>4.76</v>
      </c>
      <c r="N13" s="12">
        <v>-25.71</v>
      </c>
      <c r="O13" s="12">
        <f t="shared" si="0"/>
        <v>-25.71</v>
      </c>
      <c r="P13" s="13">
        <f t="shared" si="1"/>
        <v>0.17391304347826103</v>
      </c>
      <c r="Q13" s="13">
        <f t="shared" si="1"/>
        <v>3.2258064516129059E-2</v>
      </c>
      <c r="R13" s="13">
        <f t="shared" si="1"/>
        <v>-0.16363636363636369</v>
      </c>
      <c r="S13" s="13">
        <f t="shared" si="2"/>
        <v>-0.16363636363636369</v>
      </c>
    </row>
    <row r="14" spans="1:19">
      <c r="A14" s="9">
        <v>43214</v>
      </c>
      <c r="B14" s="10">
        <v>0.78125</v>
      </c>
      <c r="C14" t="s">
        <v>34</v>
      </c>
      <c r="D14" t="s">
        <v>35</v>
      </c>
      <c r="E14" t="s">
        <v>36</v>
      </c>
      <c r="F14" s="11">
        <v>2.15</v>
      </c>
      <c r="G14" s="11">
        <v>3.4</v>
      </c>
      <c r="H14" s="11">
        <v>3.5</v>
      </c>
      <c r="I14" s="11">
        <v>2.5</v>
      </c>
      <c r="J14" s="11">
        <v>3.4</v>
      </c>
      <c r="K14" s="11">
        <v>2.9</v>
      </c>
      <c r="L14" s="12">
        <v>30.43</v>
      </c>
      <c r="M14" s="12">
        <v>0</v>
      </c>
      <c r="N14" s="12">
        <v>-24</v>
      </c>
      <c r="O14" s="12">
        <f t="shared" si="0"/>
        <v>-24</v>
      </c>
      <c r="P14" s="13">
        <f t="shared" si="1"/>
        <v>0.16279069767441864</v>
      </c>
      <c r="Q14" s="13">
        <f t="shared" si="1"/>
        <v>0</v>
      </c>
      <c r="R14" s="13">
        <f t="shared" si="1"/>
        <v>-0.17142857142857146</v>
      </c>
      <c r="S14" s="13">
        <f t="shared" si="2"/>
        <v>-0.17142857142857146</v>
      </c>
    </row>
    <row r="15" spans="1:19">
      <c r="A15" s="9">
        <v>43214</v>
      </c>
      <c r="B15" s="10">
        <v>0.75</v>
      </c>
      <c r="C15" t="s">
        <v>74</v>
      </c>
      <c r="D15" t="s">
        <v>75</v>
      </c>
      <c r="E15" t="s">
        <v>24</v>
      </c>
      <c r="F15" s="11">
        <v>1.95</v>
      </c>
      <c r="G15" s="11">
        <v>3.1</v>
      </c>
      <c r="H15" s="11">
        <v>3.5</v>
      </c>
      <c r="I15" s="11">
        <v>1.7270000000000001</v>
      </c>
      <c r="J15" s="11">
        <v>3.3</v>
      </c>
      <c r="K15" s="11">
        <v>4.2</v>
      </c>
      <c r="L15" s="12">
        <v>-23.47</v>
      </c>
      <c r="M15" s="12">
        <v>9.52</v>
      </c>
      <c r="N15" s="12">
        <v>28</v>
      </c>
      <c r="O15" s="12">
        <f t="shared" si="0"/>
        <v>-23.47</v>
      </c>
      <c r="P15" s="13">
        <f t="shared" si="1"/>
        <v>-0.1143589743589743</v>
      </c>
      <c r="Q15" s="13">
        <f t="shared" si="1"/>
        <v>6.4516129032257979E-2</v>
      </c>
      <c r="R15" s="13">
        <f t="shared" si="1"/>
        <v>0.20000000000000004</v>
      </c>
      <c r="S15" s="13">
        <f t="shared" si="2"/>
        <v>-0.1143589743589743</v>
      </c>
    </row>
    <row r="16" spans="1:19">
      <c r="A16" s="9">
        <v>43214</v>
      </c>
      <c r="B16" s="10">
        <v>0.78125</v>
      </c>
      <c r="C16" t="s">
        <v>148</v>
      </c>
      <c r="D16" t="s">
        <v>149</v>
      </c>
      <c r="E16" t="s">
        <v>36</v>
      </c>
      <c r="F16" s="11">
        <v>1.75</v>
      </c>
      <c r="G16" s="11">
        <v>3.75</v>
      </c>
      <c r="H16" s="11">
        <v>4</v>
      </c>
      <c r="I16" s="11">
        <v>2</v>
      </c>
      <c r="J16" s="11">
        <v>3.5</v>
      </c>
      <c r="K16" s="11">
        <v>3.3</v>
      </c>
      <c r="L16" s="12">
        <v>33.33</v>
      </c>
      <c r="M16" s="12">
        <v>-9.09</v>
      </c>
      <c r="N16" s="12">
        <v>-23.33</v>
      </c>
      <c r="O16" s="12">
        <f t="shared" si="0"/>
        <v>-23.33</v>
      </c>
      <c r="P16" s="13">
        <f t="shared" si="1"/>
        <v>0.14285714285714285</v>
      </c>
      <c r="Q16" s="13">
        <f t="shared" si="1"/>
        <v>-6.6666666666666666E-2</v>
      </c>
      <c r="R16" s="13">
        <f t="shared" si="1"/>
        <v>-0.17500000000000004</v>
      </c>
      <c r="S16" s="13">
        <f t="shared" si="2"/>
        <v>-0.17500000000000004</v>
      </c>
    </row>
    <row r="17" spans="1:19">
      <c r="A17" s="9">
        <v>43214</v>
      </c>
      <c r="B17" s="10">
        <v>0.78125</v>
      </c>
      <c r="C17" t="s">
        <v>165</v>
      </c>
      <c r="D17" t="s">
        <v>166</v>
      </c>
      <c r="E17" t="s">
        <v>36</v>
      </c>
      <c r="F17" s="11">
        <v>3.1</v>
      </c>
      <c r="G17" s="11">
        <v>3.4</v>
      </c>
      <c r="H17" s="11">
        <v>2.1</v>
      </c>
      <c r="I17" s="11">
        <v>2.625</v>
      </c>
      <c r="J17" s="11">
        <v>3.4</v>
      </c>
      <c r="K17" s="11">
        <v>2.4</v>
      </c>
      <c r="L17" s="12">
        <v>-22.62</v>
      </c>
      <c r="M17" s="12">
        <v>0</v>
      </c>
      <c r="N17" s="12">
        <v>27.27</v>
      </c>
      <c r="O17" s="12">
        <f t="shared" si="0"/>
        <v>-22.62</v>
      </c>
      <c r="P17" s="13">
        <f t="shared" si="1"/>
        <v>-0.15322580645161293</v>
      </c>
      <c r="Q17" s="13">
        <f t="shared" si="1"/>
        <v>0</v>
      </c>
      <c r="R17" s="13">
        <f t="shared" si="1"/>
        <v>0.14285714285714277</v>
      </c>
      <c r="S17" s="13">
        <f t="shared" si="2"/>
        <v>-0.15322580645161293</v>
      </c>
    </row>
    <row r="18" spans="1:19">
      <c r="A18" s="9">
        <v>43214</v>
      </c>
      <c r="B18" s="10">
        <v>0.78125</v>
      </c>
      <c r="C18" t="s">
        <v>50</v>
      </c>
      <c r="D18" t="s">
        <v>51</v>
      </c>
      <c r="E18" t="s">
        <v>52</v>
      </c>
      <c r="F18" s="11">
        <v>4.3330000000000002</v>
      </c>
      <c r="G18" s="11">
        <v>3.6</v>
      </c>
      <c r="H18" s="11">
        <v>1.7270000000000001</v>
      </c>
      <c r="I18" s="11">
        <v>5.25</v>
      </c>
      <c r="J18" s="11">
        <v>3.8</v>
      </c>
      <c r="K18" s="11">
        <v>1.571</v>
      </c>
      <c r="L18" s="12">
        <v>27.51</v>
      </c>
      <c r="M18" s="12">
        <v>7.69</v>
      </c>
      <c r="N18" s="12">
        <v>-21.46</v>
      </c>
      <c r="O18" s="12">
        <f t="shared" si="0"/>
        <v>-21.46</v>
      </c>
      <c r="P18" s="13">
        <f t="shared" si="1"/>
        <v>0.21163166397415181</v>
      </c>
      <c r="Q18" s="13">
        <f t="shared" si="1"/>
        <v>5.5555555555555483E-2</v>
      </c>
      <c r="R18" s="13">
        <f t="shared" si="1"/>
        <v>-9.0330052113491682E-2</v>
      </c>
      <c r="S18" s="13">
        <f t="shared" si="2"/>
        <v>-9.0330052113491682E-2</v>
      </c>
    </row>
    <row r="19" spans="1:19">
      <c r="A19" s="9">
        <v>43214</v>
      </c>
      <c r="B19" s="10">
        <v>0.625</v>
      </c>
      <c r="C19" t="s">
        <v>29</v>
      </c>
      <c r="D19" t="s">
        <v>30</v>
      </c>
      <c r="E19" t="s">
        <v>31</v>
      </c>
      <c r="F19" s="11">
        <v>1.95</v>
      </c>
      <c r="G19" s="11">
        <v>3.1</v>
      </c>
      <c r="H19" s="11">
        <v>3.8</v>
      </c>
      <c r="I19" s="11">
        <v>1.75</v>
      </c>
      <c r="J19" s="11">
        <v>3.25</v>
      </c>
      <c r="K19" s="11">
        <v>4.5</v>
      </c>
      <c r="L19" s="12">
        <v>-21.05</v>
      </c>
      <c r="M19" s="12">
        <v>7.14</v>
      </c>
      <c r="N19" s="12">
        <v>25</v>
      </c>
      <c r="O19" s="12">
        <f t="shared" si="0"/>
        <v>-21.05</v>
      </c>
      <c r="P19" s="13">
        <f t="shared" si="1"/>
        <v>-0.10256410256410255</v>
      </c>
      <c r="Q19" s="13">
        <f t="shared" si="1"/>
        <v>4.8387096774193519E-2</v>
      </c>
      <c r="R19" s="13">
        <f t="shared" si="1"/>
        <v>0.18421052631578952</v>
      </c>
      <c r="S19" s="13">
        <f t="shared" si="2"/>
        <v>-0.10256410256410255</v>
      </c>
    </row>
    <row r="20" spans="1:19">
      <c r="A20" s="9">
        <v>43214</v>
      </c>
      <c r="B20" s="10">
        <v>0.67708333333333337</v>
      </c>
      <c r="C20" t="s">
        <v>46</v>
      </c>
      <c r="D20" t="s">
        <v>47</v>
      </c>
      <c r="E20" t="s">
        <v>19</v>
      </c>
      <c r="F20" s="11">
        <v>2.0499999999999998</v>
      </c>
      <c r="G20" s="11">
        <v>3.6</v>
      </c>
      <c r="H20" s="11">
        <v>3.1</v>
      </c>
      <c r="I20" s="11">
        <v>1.833</v>
      </c>
      <c r="J20" s="11">
        <v>3.75</v>
      </c>
      <c r="K20" s="11">
        <v>3.6</v>
      </c>
      <c r="L20" s="12">
        <v>-20.67</v>
      </c>
      <c r="M20" s="12">
        <v>5.77</v>
      </c>
      <c r="N20" s="12">
        <v>23.81</v>
      </c>
      <c r="O20" s="12">
        <f t="shared" si="0"/>
        <v>-20.67</v>
      </c>
      <c r="P20" s="13">
        <f t="shared" si="1"/>
        <v>-0.10585365853658531</v>
      </c>
      <c r="Q20" s="13">
        <f t="shared" si="1"/>
        <v>4.1666666666666644E-2</v>
      </c>
      <c r="R20" s="13">
        <f t="shared" si="1"/>
        <v>0.16129032258064516</v>
      </c>
      <c r="S20" s="13">
        <f t="shared" si="2"/>
        <v>-0.10585365853658531</v>
      </c>
    </row>
    <row r="21" spans="1:19">
      <c r="A21" s="9">
        <v>43214</v>
      </c>
      <c r="B21" s="10">
        <v>0.70833333333333337</v>
      </c>
      <c r="C21" t="s">
        <v>37</v>
      </c>
      <c r="D21" t="s">
        <v>38</v>
      </c>
      <c r="E21" t="s">
        <v>39</v>
      </c>
      <c r="F21" s="11">
        <v>1.5</v>
      </c>
      <c r="G21" s="11">
        <v>4.2</v>
      </c>
      <c r="H21" s="11">
        <v>6</v>
      </c>
      <c r="I21" s="11">
        <v>1.615</v>
      </c>
      <c r="J21" s="11">
        <v>4</v>
      </c>
      <c r="K21" s="11">
        <v>5</v>
      </c>
      <c r="L21" s="12">
        <v>23</v>
      </c>
      <c r="M21" s="12">
        <v>-6.25</v>
      </c>
      <c r="N21" s="12">
        <v>-20</v>
      </c>
      <c r="O21" s="12">
        <f t="shared" si="0"/>
        <v>-20</v>
      </c>
      <c r="P21" s="13">
        <f t="shared" ref="P21:R36" si="3">(I21-F21)/F21</f>
        <v>7.6666666666666661E-2</v>
      </c>
      <c r="Q21" s="13">
        <f t="shared" si="3"/>
        <v>-4.7619047619047658E-2</v>
      </c>
      <c r="R21" s="13">
        <f t="shared" si="3"/>
        <v>-0.16666666666666666</v>
      </c>
      <c r="S21" s="13">
        <f t="shared" si="2"/>
        <v>-0.16666666666666666</v>
      </c>
    </row>
    <row r="22" spans="1:19">
      <c r="A22" s="9">
        <v>43214</v>
      </c>
      <c r="B22" s="10">
        <v>0.78125</v>
      </c>
      <c r="C22" t="s">
        <v>40</v>
      </c>
      <c r="D22" t="s">
        <v>41</v>
      </c>
      <c r="E22" t="s">
        <v>36</v>
      </c>
      <c r="F22" s="11">
        <v>2.0499999999999998</v>
      </c>
      <c r="G22" s="11">
        <v>3.5</v>
      </c>
      <c r="H22" s="11">
        <v>3.75</v>
      </c>
      <c r="I22" s="11">
        <v>2.25</v>
      </c>
      <c r="J22" s="11">
        <v>3.5</v>
      </c>
      <c r="K22" s="11">
        <v>3.2</v>
      </c>
      <c r="L22" s="12">
        <v>19.05</v>
      </c>
      <c r="M22" s="12">
        <v>0</v>
      </c>
      <c r="N22" s="12">
        <v>-20</v>
      </c>
      <c r="O22" s="12">
        <f t="shared" si="0"/>
        <v>-20</v>
      </c>
      <c r="P22" s="13">
        <f t="shared" si="3"/>
        <v>9.7560975609756198E-2</v>
      </c>
      <c r="Q22" s="13">
        <f t="shared" si="3"/>
        <v>0</v>
      </c>
      <c r="R22" s="13">
        <f t="shared" si="3"/>
        <v>-0.14666666666666661</v>
      </c>
      <c r="S22" s="13">
        <f t="shared" si="2"/>
        <v>-0.14666666666666661</v>
      </c>
    </row>
    <row r="23" spans="1:19">
      <c r="A23" s="9">
        <v>43214</v>
      </c>
      <c r="B23" s="10">
        <v>0.78125</v>
      </c>
      <c r="C23" t="s">
        <v>222</v>
      </c>
      <c r="D23" t="s">
        <v>223</v>
      </c>
      <c r="E23" t="s">
        <v>36</v>
      </c>
      <c r="F23" s="11">
        <v>2.375</v>
      </c>
      <c r="G23" s="11">
        <v>3.6</v>
      </c>
      <c r="H23" s="11">
        <v>2.625</v>
      </c>
      <c r="I23" s="11">
        <v>2.1</v>
      </c>
      <c r="J23" s="11">
        <v>3.8</v>
      </c>
      <c r="K23" s="11">
        <v>2.9</v>
      </c>
      <c r="L23" s="12">
        <v>-20</v>
      </c>
      <c r="M23" s="12">
        <v>7.69</v>
      </c>
      <c r="N23" s="12">
        <v>16.920000000000002</v>
      </c>
      <c r="O23" s="12">
        <f t="shared" si="0"/>
        <v>-20</v>
      </c>
      <c r="P23" s="13">
        <f t="shared" si="3"/>
        <v>-0.11578947368421048</v>
      </c>
      <c r="Q23" s="13">
        <f t="shared" si="3"/>
        <v>5.5555555555555483E-2</v>
      </c>
      <c r="R23" s="13">
        <f t="shared" si="3"/>
        <v>0.10476190476190472</v>
      </c>
      <c r="S23" s="13">
        <f t="shared" si="2"/>
        <v>-0.11578947368421048</v>
      </c>
    </row>
    <row r="24" spans="1:19">
      <c r="A24" s="9">
        <v>43214</v>
      </c>
      <c r="B24" s="10">
        <v>0.78125</v>
      </c>
      <c r="C24" t="s">
        <v>66</v>
      </c>
      <c r="D24" t="s">
        <v>67</v>
      </c>
      <c r="E24" t="s">
        <v>36</v>
      </c>
      <c r="F24" s="11">
        <v>2.6</v>
      </c>
      <c r="G24" s="11">
        <v>3.1</v>
      </c>
      <c r="H24" s="11">
        <v>3</v>
      </c>
      <c r="I24" s="11">
        <v>3.2</v>
      </c>
      <c r="J24" s="11">
        <v>2.7</v>
      </c>
      <c r="K24" s="11">
        <v>2.8</v>
      </c>
      <c r="L24" s="12">
        <v>37.5</v>
      </c>
      <c r="M24" s="12">
        <v>-19.05</v>
      </c>
      <c r="N24" s="12">
        <v>-10</v>
      </c>
      <c r="O24" s="12">
        <f t="shared" si="0"/>
        <v>-19.05</v>
      </c>
      <c r="P24" s="13">
        <f t="shared" si="3"/>
        <v>0.23076923076923078</v>
      </c>
      <c r="Q24" s="13">
        <f t="shared" si="3"/>
        <v>-0.1290322580645161</v>
      </c>
      <c r="R24" s="13">
        <f t="shared" si="3"/>
        <v>-6.6666666666666721E-2</v>
      </c>
      <c r="S24" s="13">
        <f t="shared" si="2"/>
        <v>-0.1290322580645161</v>
      </c>
    </row>
    <row r="25" spans="1:19">
      <c r="A25" s="9">
        <v>43214</v>
      </c>
      <c r="B25" s="10">
        <v>0.625</v>
      </c>
      <c r="C25" t="s">
        <v>89</v>
      </c>
      <c r="D25" t="s">
        <v>90</v>
      </c>
      <c r="E25" t="s">
        <v>31</v>
      </c>
      <c r="F25" s="11">
        <v>2.15</v>
      </c>
      <c r="G25" s="11">
        <v>3.1</v>
      </c>
      <c r="H25" s="11">
        <v>3.2</v>
      </c>
      <c r="I25" s="11">
        <v>2.375</v>
      </c>
      <c r="J25" s="11">
        <v>3.1</v>
      </c>
      <c r="K25" s="11">
        <v>2.8</v>
      </c>
      <c r="L25" s="12">
        <v>19.57</v>
      </c>
      <c r="M25" s="12">
        <v>0</v>
      </c>
      <c r="N25" s="12">
        <v>-18.18</v>
      </c>
      <c r="O25" s="12">
        <f t="shared" si="0"/>
        <v>-18.18</v>
      </c>
      <c r="P25" s="13">
        <f t="shared" si="3"/>
        <v>0.10465116279069772</v>
      </c>
      <c r="Q25" s="13">
        <f t="shared" si="3"/>
        <v>0</v>
      </c>
      <c r="R25" s="13">
        <f t="shared" si="3"/>
        <v>-0.12500000000000011</v>
      </c>
      <c r="S25" s="13">
        <f t="shared" si="2"/>
        <v>-0.12500000000000011</v>
      </c>
    </row>
    <row r="26" spans="1:19">
      <c r="A26" s="9">
        <v>43214</v>
      </c>
      <c r="B26" s="10">
        <v>0.625</v>
      </c>
      <c r="C26" t="s">
        <v>179</v>
      </c>
      <c r="D26" t="s">
        <v>180</v>
      </c>
      <c r="E26" t="s">
        <v>181</v>
      </c>
      <c r="F26" s="11">
        <v>12</v>
      </c>
      <c r="G26" s="11">
        <v>6</v>
      </c>
      <c r="H26" s="11">
        <v>1.167</v>
      </c>
      <c r="I26" s="11">
        <v>10</v>
      </c>
      <c r="J26" s="11">
        <v>6.5</v>
      </c>
      <c r="K26" s="11">
        <v>1.1819999999999999</v>
      </c>
      <c r="L26" s="12">
        <v>-18.18</v>
      </c>
      <c r="M26" s="12">
        <v>10</v>
      </c>
      <c r="N26" s="12">
        <v>8.98</v>
      </c>
      <c r="O26" s="12">
        <f t="shared" si="0"/>
        <v>-18.18</v>
      </c>
      <c r="P26" s="13">
        <f t="shared" si="3"/>
        <v>-0.16666666666666666</v>
      </c>
      <c r="Q26" s="13">
        <f t="shared" si="3"/>
        <v>8.3333333333333329E-2</v>
      </c>
      <c r="R26" s="13">
        <f t="shared" si="3"/>
        <v>1.285347043701791E-2</v>
      </c>
      <c r="S26" s="13">
        <f t="shared" si="2"/>
        <v>-0.16666666666666666</v>
      </c>
    </row>
    <row r="27" spans="1:19">
      <c r="A27" s="9">
        <v>43214</v>
      </c>
      <c r="B27" s="10">
        <v>0.5</v>
      </c>
      <c r="C27" t="s">
        <v>44</v>
      </c>
      <c r="D27" t="s">
        <v>45</v>
      </c>
      <c r="E27" t="s">
        <v>19</v>
      </c>
      <c r="F27" s="11">
        <v>3.8</v>
      </c>
      <c r="G27" s="11">
        <v>5</v>
      </c>
      <c r="H27" s="11">
        <v>1.571</v>
      </c>
      <c r="I27" s="11">
        <v>3.8</v>
      </c>
      <c r="J27" s="11">
        <v>4.3330000000000002</v>
      </c>
      <c r="K27" s="11">
        <v>1.65</v>
      </c>
      <c r="L27" s="12">
        <v>0</v>
      </c>
      <c r="M27" s="12">
        <v>-16.68</v>
      </c>
      <c r="N27" s="12">
        <v>13.84</v>
      </c>
      <c r="O27" s="12">
        <f t="shared" si="0"/>
        <v>-16.68</v>
      </c>
      <c r="P27" s="13">
        <f t="shared" si="3"/>
        <v>0</v>
      </c>
      <c r="Q27" s="13">
        <f t="shared" si="3"/>
        <v>-0.13339999999999996</v>
      </c>
      <c r="R27" s="13">
        <f t="shared" si="3"/>
        <v>5.0286441756842749E-2</v>
      </c>
      <c r="S27" s="13">
        <f t="shared" si="2"/>
        <v>-0.13339999999999996</v>
      </c>
    </row>
    <row r="28" spans="1:19">
      <c r="A28" s="9">
        <v>43214</v>
      </c>
      <c r="B28" s="10">
        <v>0.92708333333333337</v>
      </c>
      <c r="C28" t="s">
        <v>60</v>
      </c>
      <c r="D28" t="s">
        <v>61</v>
      </c>
      <c r="F28" s="11">
        <v>3.4</v>
      </c>
      <c r="G28" s="11">
        <v>3.2</v>
      </c>
      <c r="H28" s="11">
        <v>2.2000000000000002</v>
      </c>
      <c r="I28" s="11">
        <v>4.2</v>
      </c>
      <c r="J28" s="11">
        <v>3.1</v>
      </c>
      <c r="K28" s="11">
        <v>2</v>
      </c>
      <c r="L28" s="12">
        <v>33.33</v>
      </c>
      <c r="M28" s="12">
        <v>-4.55</v>
      </c>
      <c r="N28" s="12">
        <v>-16.670000000000002</v>
      </c>
      <c r="O28" s="12">
        <f t="shared" si="0"/>
        <v>-16.670000000000002</v>
      </c>
      <c r="P28" s="13">
        <f t="shared" si="3"/>
        <v>0.2352941176470589</v>
      </c>
      <c r="Q28" s="13">
        <f t="shared" si="3"/>
        <v>-3.1250000000000028E-2</v>
      </c>
      <c r="R28" s="13">
        <f t="shared" si="3"/>
        <v>-9.0909090909090981E-2</v>
      </c>
      <c r="S28" s="13">
        <f t="shared" si="2"/>
        <v>-9.0909090909090981E-2</v>
      </c>
    </row>
    <row r="29" spans="1:19">
      <c r="A29" s="9">
        <v>43214</v>
      </c>
      <c r="B29" s="10">
        <v>0.72916666666666663</v>
      </c>
      <c r="C29" t="s">
        <v>106</v>
      </c>
      <c r="D29" t="s">
        <v>107</v>
      </c>
      <c r="E29" t="s">
        <v>19</v>
      </c>
      <c r="F29" s="11">
        <v>1.55</v>
      </c>
      <c r="G29" s="11">
        <v>3.8</v>
      </c>
      <c r="H29" s="11">
        <v>5.5</v>
      </c>
      <c r="I29" s="11">
        <v>1.55</v>
      </c>
      <c r="J29" s="11">
        <v>4.2</v>
      </c>
      <c r="K29" s="11">
        <v>4.75</v>
      </c>
      <c r="L29" s="12">
        <v>0</v>
      </c>
      <c r="M29" s="12">
        <v>14.29</v>
      </c>
      <c r="N29" s="12">
        <v>-16.670000000000002</v>
      </c>
      <c r="O29" s="12">
        <f t="shared" si="0"/>
        <v>-16.670000000000002</v>
      </c>
      <c r="P29" s="13">
        <f t="shared" si="3"/>
        <v>0</v>
      </c>
      <c r="Q29" s="13">
        <f t="shared" si="3"/>
        <v>0.10526315789473695</v>
      </c>
      <c r="R29" s="13">
        <f t="shared" si="3"/>
        <v>-0.13636363636363635</v>
      </c>
      <c r="S29" s="13">
        <f t="shared" si="2"/>
        <v>-0.13636363636363635</v>
      </c>
    </row>
    <row r="30" spans="1:19">
      <c r="A30" s="9">
        <v>43214</v>
      </c>
      <c r="B30" s="10">
        <v>0.625</v>
      </c>
      <c r="C30" t="s">
        <v>20</v>
      </c>
      <c r="D30" t="s">
        <v>21</v>
      </c>
      <c r="F30" s="11">
        <v>1.2</v>
      </c>
      <c r="G30" s="11">
        <v>5.75</v>
      </c>
      <c r="H30" s="11">
        <v>12</v>
      </c>
      <c r="I30" s="11">
        <v>1.167</v>
      </c>
      <c r="J30" s="11">
        <v>6.5</v>
      </c>
      <c r="K30" s="11">
        <v>13</v>
      </c>
      <c r="L30" s="12">
        <v>-16.5</v>
      </c>
      <c r="M30" s="12">
        <v>15.79</v>
      </c>
      <c r="N30" s="12">
        <v>9.09</v>
      </c>
      <c r="O30" s="12">
        <f t="shared" si="0"/>
        <v>-16.5</v>
      </c>
      <c r="P30" s="13">
        <f t="shared" si="3"/>
        <v>-2.7499999999999934E-2</v>
      </c>
      <c r="Q30" s="13">
        <f t="shared" si="3"/>
        <v>0.13043478260869565</v>
      </c>
      <c r="R30" s="13">
        <f t="shared" si="3"/>
        <v>8.3333333333333329E-2</v>
      </c>
      <c r="S30" s="13">
        <f t="shared" si="2"/>
        <v>-2.7499999999999934E-2</v>
      </c>
    </row>
    <row r="31" spans="1:19">
      <c r="A31" s="9">
        <v>43214</v>
      </c>
      <c r="B31" s="10">
        <v>0.65625</v>
      </c>
      <c r="C31" t="s">
        <v>62</v>
      </c>
      <c r="D31" t="s">
        <v>63</v>
      </c>
      <c r="F31" s="11">
        <v>2.875</v>
      </c>
      <c r="G31" s="11">
        <v>3.25</v>
      </c>
      <c r="H31" s="11">
        <v>2.2999999999999998</v>
      </c>
      <c r="I31" s="11">
        <v>3.3</v>
      </c>
      <c r="J31" s="11">
        <v>3.2</v>
      </c>
      <c r="K31" s="11">
        <v>2.1</v>
      </c>
      <c r="L31" s="12">
        <v>22.67</v>
      </c>
      <c r="M31" s="12">
        <v>-2.2200000000000002</v>
      </c>
      <c r="N31" s="12">
        <v>-15.38</v>
      </c>
      <c r="O31" s="12">
        <f t="shared" si="0"/>
        <v>-15.38</v>
      </c>
      <c r="P31" s="13">
        <f t="shared" si="3"/>
        <v>0.14782608695652169</v>
      </c>
      <c r="Q31" s="13">
        <f t="shared" si="3"/>
        <v>-1.538461538461533E-2</v>
      </c>
      <c r="R31" s="13">
        <f t="shared" si="3"/>
        <v>-8.6956521739130321E-2</v>
      </c>
      <c r="S31" s="13">
        <f t="shared" si="2"/>
        <v>-8.6956521739130321E-2</v>
      </c>
    </row>
    <row r="32" spans="1:19">
      <c r="A32" s="9">
        <v>43214</v>
      </c>
      <c r="B32" s="10">
        <v>0.78125</v>
      </c>
      <c r="C32" t="s">
        <v>220</v>
      </c>
      <c r="D32" t="s">
        <v>221</v>
      </c>
      <c r="E32" t="s">
        <v>36</v>
      </c>
      <c r="F32" s="11">
        <v>3.2</v>
      </c>
      <c r="G32" s="11">
        <v>3.8</v>
      </c>
      <c r="H32" s="11">
        <v>2</v>
      </c>
      <c r="I32" s="11">
        <v>3.6</v>
      </c>
      <c r="J32" s="11">
        <v>3.8</v>
      </c>
      <c r="K32" s="11">
        <v>1.85</v>
      </c>
      <c r="L32" s="12">
        <v>18.18</v>
      </c>
      <c r="M32" s="12">
        <v>0</v>
      </c>
      <c r="N32" s="12">
        <v>-15</v>
      </c>
      <c r="O32" s="12">
        <f t="shared" si="0"/>
        <v>-15</v>
      </c>
      <c r="P32" s="13">
        <f t="shared" si="3"/>
        <v>0.12499999999999997</v>
      </c>
      <c r="Q32" s="13">
        <f t="shared" si="3"/>
        <v>0</v>
      </c>
      <c r="R32" s="13">
        <f t="shared" si="3"/>
        <v>-7.4999999999999956E-2</v>
      </c>
      <c r="S32" s="13">
        <f t="shared" si="2"/>
        <v>-7.4999999999999956E-2</v>
      </c>
    </row>
    <row r="33" spans="1:19">
      <c r="A33" s="9">
        <v>43214</v>
      </c>
      <c r="B33" s="10">
        <v>0.625</v>
      </c>
      <c r="C33" t="s">
        <v>243</v>
      </c>
      <c r="D33" t="s">
        <v>244</v>
      </c>
      <c r="F33" s="11">
        <v>3</v>
      </c>
      <c r="G33" s="11">
        <v>3.3</v>
      </c>
      <c r="H33" s="11">
        <v>2.2000000000000002</v>
      </c>
      <c r="I33" s="11">
        <v>2.7</v>
      </c>
      <c r="J33" s="11">
        <v>3.3</v>
      </c>
      <c r="K33" s="11">
        <v>2.4</v>
      </c>
      <c r="L33" s="12">
        <v>-15</v>
      </c>
      <c r="M33" s="12">
        <v>0</v>
      </c>
      <c r="N33" s="12">
        <v>16.670000000000002</v>
      </c>
      <c r="O33" s="12">
        <f t="shared" si="0"/>
        <v>-15</v>
      </c>
      <c r="P33" s="13">
        <f t="shared" si="3"/>
        <v>-9.9999999999999936E-2</v>
      </c>
      <c r="Q33" s="13">
        <f t="shared" si="3"/>
        <v>0</v>
      </c>
      <c r="R33" s="13">
        <f t="shared" si="3"/>
        <v>9.0909090909090787E-2</v>
      </c>
      <c r="S33" s="13">
        <f t="shared" si="2"/>
        <v>-9.9999999999999936E-2</v>
      </c>
    </row>
    <row r="34" spans="1:19">
      <c r="A34" s="9">
        <v>43214</v>
      </c>
      <c r="B34" s="10">
        <v>0.78125</v>
      </c>
      <c r="C34" t="s">
        <v>76</v>
      </c>
      <c r="D34" t="s">
        <v>77</v>
      </c>
      <c r="E34" t="s">
        <v>36</v>
      </c>
      <c r="F34" s="11">
        <v>2.4</v>
      </c>
      <c r="G34" s="11">
        <v>3.2</v>
      </c>
      <c r="H34" s="11">
        <v>3.2</v>
      </c>
      <c r="I34" s="11">
        <v>2.6</v>
      </c>
      <c r="J34" s="11">
        <v>3.25</v>
      </c>
      <c r="K34" s="11">
        <v>2.875</v>
      </c>
      <c r="L34" s="12">
        <v>14.29</v>
      </c>
      <c r="M34" s="12">
        <v>2.27</v>
      </c>
      <c r="N34" s="12">
        <v>-14.77</v>
      </c>
      <c r="O34" s="12">
        <f t="shared" si="0"/>
        <v>-14.77</v>
      </c>
      <c r="P34" s="13">
        <f t="shared" si="3"/>
        <v>8.3333333333333412E-2</v>
      </c>
      <c r="Q34" s="13">
        <f t="shared" si="3"/>
        <v>1.5624999999999944E-2</v>
      </c>
      <c r="R34" s="13">
        <f t="shared" si="3"/>
        <v>-0.10156250000000006</v>
      </c>
      <c r="S34" s="13">
        <f t="shared" si="2"/>
        <v>-0.10156250000000006</v>
      </c>
    </row>
    <row r="35" spans="1:19">
      <c r="A35" s="9">
        <v>43214</v>
      </c>
      <c r="B35" s="10">
        <v>0.5</v>
      </c>
      <c r="C35" t="s">
        <v>127</v>
      </c>
      <c r="D35" t="s">
        <v>128</v>
      </c>
      <c r="F35" s="11">
        <v>1.667</v>
      </c>
      <c r="G35" s="11">
        <v>3.6</v>
      </c>
      <c r="H35" s="11">
        <v>4.75</v>
      </c>
      <c r="I35" s="11">
        <v>1.7</v>
      </c>
      <c r="J35" s="11">
        <v>3.75</v>
      </c>
      <c r="K35" s="11">
        <v>4.2</v>
      </c>
      <c r="L35" s="12">
        <v>4.95</v>
      </c>
      <c r="M35" s="12">
        <v>5.77</v>
      </c>
      <c r="N35" s="12">
        <v>-14.67</v>
      </c>
      <c r="O35" s="12">
        <f t="shared" si="0"/>
        <v>-14.67</v>
      </c>
      <c r="P35" s="13">
        <f t="shared" si="3"/>
        <v>1.9796040791841583E-2</v>
      </c>
      <c r="Q35" s="13">
        <f t="shared" si="3"/>
        <v>4.1666666666666644E-2</v>
      </c>
      <c r="R35" s="13">
        <f t="shared" si="3"/>
        <v>-0.11578947368421048</v>
      </c>
      <c r="S35" s="13">
        <f t="shared" si="2"/>
        <v>-0.11578947368421048</v>
      </c>
    </row>
    <row r="36" spans="1:19">
      <c r="A36" s="9">
        <v>43214</v>
      </c>
      <c r="B36" s="10">
        <v>0.625</v>
      </c>
      <c r="C36" t="s">
        <v>129</v>
      </c>
      <c r="D36" t="s">
        <v>130</v>
      </c>
      <c r="E36" t="s">
        <v>31</v>
      </c>
      <c r="F36" s="11">
        <v>2.875</v>
      </c>
      <c r="G36" s="11">
        <v>2.7</v>
      </c>
      <c r="H36" s="11">
        <v>2.625</v>
      </c>
      <c r="I36" s="11">
        <v>2.6</v>
      </c>
      <c r="J36" s="11">
        <v>2.8</v>
      </c>
      <c r="K36" s="11">
        <v>2.8</v>
      </c>
      <c r="L36" s="12">
        <v>-14.67</v>
      </c>
      <c r="M36" s="12">
        <v>5.88</v>
      </c>
      <c r="N36" s="12">
        <v>10.77</v>
      </c>
      <c r="O36" s="12">
        <f t="shared" si="0"/>
        <v>-14.67</v>
      </c>
      <c r="P36" s="13">
        <f t="shared" si="3"/>
        <v>-9.5652173913043453E-2</v>
      </c>
      <c r="Q36" s="13">
        <f t="shared" si="3"/>
        <v>3.7037037037036903E-2</v>
      </c>
      <c r="R36" s="13">
        <f t="shared" si="3"/>
        <v>6.6666666666666596E-2</v>
      </c>
      <c r="S36" s="13">
        <f t="shared" si="2"/>
        <v>-9.5652173913043453E-2</v>
      </c>
    </row>
    <row r="37" spans="1:19">
      <c r="A37" s="9">
        <v>43214</v>
      </c>
      <c r="B37" s="10">
        <v>0.72916666666666663</v>
      </c>
      <c r="C37" t="s">
        <v>53</v>
      </c>
      <c r="D37" t="s">
        <v>54</v>
      </c>
      <c r="E37" t="s">
        <v>55</v>
      </c>
      <c r="F37" s="11">
        <v>2.2000000000000002</v>
      </c>
      <c r="G37" s="11">
        <v>3.1</v>
      </c>
      <c r="H37" s="11">
        <v>3.3</v>
      </c>
      <c r="I37" s="11">
        <v>2.375</v>
      </c>
      <c r="J37" s="11">
        <v>2.8</v>
      </c>
      <c r="K37" s="11">
        <v>3.3</v>
      </c>
      <c r="L37" s="12">
        <v>14.58</v>
      </c>
      <c r="M37" s="12">
        <v>-14.29</v>
      </c>
      <c r="N37" s="12">
        <v>0</v>
      </c>
      <c r="O37" s="12">
        <f t="shared" si="0"/>
        <v>-14.29</v>
      </c>
      <c r="P37" s="13">
        <f t="shared" ref="P37:R50" si="4">(I37-F37)/F37</f>
        <v>7.9545454545454461E-2</v>
      </c>
      <c r="Q37" s="13">
        <f t="shared" si="4"/>
        <v>-9.6774193548387177E-2</v>
      </c>
      <c r="R37" s="13">
        <f t="shared" si="4"/>
        <v>0</v>
      </c>
      <c r="S37" s="13">
        <f t="shared" si="2"/>
        <v>-9.6774193548387177E-2</v>
      </c>
    </row>
    <row r="38" spans="1:19">
      <c r="A38" s="9">
        <v>43214</v>
      </c>
      <c r="B38" s="10">
        <v>0.625</v>
      </c>
      <c r="C38" t="s">
        <v>48</v>
      </c>
      <c r="D38" t="s">
        <v>49</v>
      </c>
      <c r="E38" t="s">
        <v>31</v>
      </c>
      <c r="F38" s="11">
        <v>2.75</v>
      </c>
      <c r="G38" s="11">
        <v>3.1</v>
      </c>
      <c r="H38" s="11">
        <v>2.4</v>
      </c>
      <c r="I38" s="11">
        <v>2.9</v>
      </c>
      <c r="J38" s="11">
        <v>2.8</v>
      </c>
      <c r="K38" s="11">
        <v>2.5</v>
      </c>
      <c r="L38" s="12">
        <v>8.57</v>
      </c>
      <c r="M38" s="12">
        <v>-14.29</v>
      </c>
      <c r="N38" s="12">
        <v>7.14</v>
      </c>
      <c r="O38" s="12">
        <f t="shared" si="0"/>
        <v>-14.29</v>
      </c>
      <c r="P38" s="13">
        <f t="shared" si="4"/>
        <v>5.4545454545454515E-2</v>
      </c>
      <c r="Q38" s="13">
        <f t="shared" si="4"/>
        <v>-9.6774193548387177E-2</v>
      </c>
      <c r="R38" s="13">
        <f t="shared" si="4"/>
        <v>4.1666666666666706E-2</v>
      </c>
      <c r="S38" s="13">
        <f t="shared" si="2"/>
        <v>-9.6774193548387177E-2</v>
      </c>
    </row>
    <row r="39" spans="1:19">
      <c r="A39" s="9">
        <v>43214</v>
      </c>
      <c r="B39" s="10">
        <v>0.54166666666666663</v>
      </c>
      <c r="C39" t="s">
        <v>185</v>
      </c>
      <c r="D39" t="s">
        <v>186</v>
      </c>
      <c r="E39" t="s">
        <v>171</v>
      </c>
      <c r="F39" s="11">
        <v>2.1</v>
      </c>
      <c r="G39" s="11">
        <v>3.6</v>
      </c>
      <c r="H39" s="11">
        <v>2.875</v>
      </c>
      <c r="I39" s="11">
        <v>1.95</v>
      </c>
      <c r="J39" s="11">
        <v>3.6</v>
      </c>
      <c r="K39" s="11">
        <v>3.2</v>
      </c>
      <c r="L39" s="12">
        <v>-13.64</v>
      </c>
      <c r="M39" s="12">
        <v>0</v>
      </c>
      <c r="N39" s="12">
        <v>17.329999999999998</v>
      </c>
      <c r="O39" s="12">
        <f t="shared" si="0"/>
        <v>-13.64</v>
      </c>
      <c r="P39" s="13">
        <f t="shared" si="4"/>
        <v>-7.1428571428571494E-2</v>
      </c>
      <c r="Q39" s="13">
        <f t="shared" si="4"/>
        <v>0</v>
      </c>
      <c r="R39" s="13">
        <f t="shared" si="4"/>
        <v>0.11304347826086962</v>
      </c>
      <c r="S39" s="13">
        <f t="shared" si="2"/>
        <v>-7.1428571428571494E-2</v>
      </c>
    </row>
    <row r="40" spans="1:19">
      <c r="A40" s="9">
        <v>43214</v>
      </c>
      <c r="B40" s="10">
        <v>0.54166666666666663</v>
      </c>
      <c r="C40" t="s">
        <v>169</v>
      </c>
      <c r="D40" t="s">
        <v>170</v>
      </c>
      <c r="E40" t="s">
        <v>171</v>
      </c>
      <c r="F40" s="11">
        <v>2.1</v>
      </c>
      <c r="G40" s="11">
        <v>3.4</v>
      </c>
      <c r="H40" s="11">
        <v>3</v>
      </c>
      <c r="I40" s="11">
        <v>1.95</v>
      </c>
      <c r="J40" s="11">
        <v>3.5</v>
      </c>
      <c r="K40" s="11">
        <v>3.3</v>
      </c>
      <c r="L40" s="12">
        <v>-13.64</v>
      </c>
      <c r="M40" s="12">
        <v>4.17</v>
      </c>
      <c r="N40" s="12">
        <v>15</v>
      </c>
      <c r="O40" s="12">
        <f t="shared" si="0"/>
        <v>-13.64</v>
      </c>
      <c r="P40" s="13">
        <f t="shared" si="4"/>
        <v>-7.1428571428571494E-2</v>
      </c>
      <c r="Q40" s="13">
        <f t="shared" si="4"/>
        <v>2.941176470588238E-2</v>
      </c>
      <c r="R40" s="13">
        <f t="shared" si="4"/>
        <v>9.9999999999999936E-2</v>
      </c>
      <c r="S40" s="13">
        <f t="shared" si="2"/>
        <v>-7.1428571428571494E-2</v>
      </c>
    </row>
    <row r="41" spans="1:19">
      <c r="A41" s="9">
        <v>43214</v>
      </c>
      <c r="B41" s="10">
        <v>0.78125</v>
      </c>
      <c r="C41" t="s">
        <v>287</v>
      </c>
      <c r="D41" t="s">
        <v>288</v>
      </c>
      <c r="E41" t="s">
        <v>36</v>
      </c>
      <c r="F41" s="11">
        <v>2.4</v>
      </c>
      <c r="G41" s="11">
        <v>3.75</v>
      </c>
      <c r="H41" s="11">
        <v>2.5</v>
      </c>
      <c r="I41" s="11">
        <v>2.6</v>
      </c>
      <c r="J41" s="11">
        <v>3.8</v>
      </c>
      <c r="K41" s="11">
        <v>2.2999999999999998</v>
      </c>
      <c r="L41" s="12">
        <v>14.29</v>
      </c>
      <c r="M41" s="12">
        <v>1.82</v>
      </c>
      <c r="N41" s="12">
        <v>-13.33</v>
      </c>
      <c r="O41" s="12">
        <f t="shared" si="0"/>
        <v>-13.33</v>
      </c>
      <c r="P41" s="13">
        <f t="shared" si="4"/>
        <v>8.3333333333333412E-2</v>
      </c>
      <c r="Q41" s="13">
        <f t="shared" si="4"/>
        <v>1.3333333333333286E-2</v>
      </c>
      <c r="R41" s="13">
        <f t="shared" si="4"/>
        <v>-8.0000000000000071E-2</v>
      </c>
      <c r="S41" s="13">
        <f t="shared" si="2"/>
        <v>-8.0000000000000071E-2</v>
      </c>
    </row>
    <row r="42" spans="1:19">
      <c r="A42" s="9">
        <v>43214</v>
      </c>
      <c r="B42" s="10">
        <v>0.5625</v>
      </c>
      <c r="C42" t="s">
        <v>177</v>
      </c>
      <c r="D42" t="s">
        <v>178</v>
      </c>
      <c r="E42" t="s">
        <v>176</v>
      </c>
      <c r="F42" s="11">
        <v>2.5</v>
      </c>
      <c r="G42" s="11">
        <v>3.1</v>
      </c>
      <c r="H42" s="11">
        <v>2.625</v>
      </c>
      <c r="I42" s="11">
        <v>2.2999999999999998</v>
      </c>
      <c r="J42" s="11">
        <v>3.2</v>
      </c>
      <c r="K42" s="11">
        <v>2.8</v>
      </c>
      <c r="L42" s="12">
        <v>-13.33</v>
      </c>
      <c r="M42" s="12">
        <v>4.76</v>
      </c>
      <c r="N42" s="12">
        <v>10.77</v>
      </c>
      <c r="O42" s="12">
        <f t="shared" si="0"/>
        <v>-13.33</v>
      </c>
      <c r="P42" s="13">
        <f t="shared" si="4"/>
        <v>-8.0000000000000071E-2</v>
      </c>
      <c r="Q42" s="13">
        <f t="shared" si="4"/>
        <v>3.2258064516129059E-2</v>
      </c>
      <c r="R42" s="13">
        <f t="shared" si="4"/>
        <v>6.6666666666666596E-2</v>
      </c>
      <c r="S42" s="13">
        <f t="shared" si="2"/>
        <v>-8.0000000000000071E-2</v>
      </c>
    </row>
    <row r="43" spans="1:19">
      <c r="A43" s="9">
        <v>43214</v>
      </c>
      <c r="B43" s="10">
        <v>0.75</v>
      </c>
      <c r="C43" t="s">
        <v>95</v>
      </c>
      <c r="D43" t="s">
        <v>96</v>
      </c>
      <c r="E43" t="s">
        <v>24</v>
      </c>
      <c r="F43" s="11">
        <v>2.5</v>
      </c>
      <c r="G43" s="11">
        <v>3.25</v>
      </c>
      <c r="H43" s="11">
        <v>3</v>
      </c>
      <c r="I43" s="11">
        <v>2.2999999999999998</v>
      </c>
      <c r="J43" s="11">
        <v>3.3</v>
      </c>
      <c r="K43" s="11">
        <v>3.3</v>
      </c>
      <c r="L43" s="12">
        <v>-13.33</v>
      </c>
      <c r="M43" s="12">
        <v>2.2200000000000002</v>
      </c>
      <c r="N43" s="12">
        <v>15</v>
      </c>
      <c r="O43" s="12">
        <f t="shared" si="0"/>
        <v>-13.33</v>
      </c>
      <c r="P43" s="13">
        <f t="shared" si="4"/>
        <v>-8.0000000000000071E-2</v>
      </c>
      <c r="Q43" s="13">
        <f t="shared" si="4"/>
        <v>1.538461538461533E-2</v>
      </c>
      <c r="R43" s="13">
        <f t="shared" si="4"/>
        <v>9.9999999999999936E-2</v>
      </c>
      <c r="S43" s="13">
        <f t="shared" si="2"/>
        <v>-8.0000000000000071E-2</v>
      </c>
    </row>
    <row r="44" spans="1:19">
      <c r="A44" s="9">
        <v>43214</v>
      </c>
      <c r="B44" s="10">
        <v>0.70833333333333337</v>
      </c>
      <c r="C44" t="s">
        <v>25</v>
      </c>
      <c r="D44" t="s">
        <v>26</v>
      </c>
      <c r="E44" t="s">
        <v>19</v>
      </c>
      <c r="F44" s="11">
        <v>2.5</v>
      </c>
      <c r="G44" s="11">
        <v>3.4</v>
      </c>
      <c r="H44" s="11">
        <v>2.5</v>
      </c>
      <c r="I44" s="11">
        <v>2.2999999999999998</v>
      </c>
      <c r="J44" s="11">
        <v>3.5</v>
      </c>
      <c r="K44" s="11">
        <v>2.7</v>
      </c>
      <c r="L44" s="12">
        <v>-13.33</v>
      </c>
      <c r="M44" s="12">
        <v>4.17</v>
      </c>
      <c r="N44" s="12">
        <v>13.33</v>
      </c>
      <c r="O44" s="12">
        <f t="shared" si="0"/>
        <v>-13.33</v>
      </c>
      <c r="P44" s="13">
        <f t="shared" si="4"/>
        <v>-8.0000000000000071E-2</v>
      </c>
      <c r="Q44" s="13">
        <f t="shared" si="4"/>
        <v>2.941176470588238E-2</v>
      </c>
      <c r="R44" s="13">
        <f t="shared" si="4"/>
        <v>8.0000000000000071E-2</v>
      </c>
      <c r="S44" s="13">
        <f t="shared" si="2"/>
        <v>-8.0000000000000071E-2</v>
      </c>
    </row>
    <row r="45" spans="1:19">
      <c r="A45" s="9">
        <v>43214</v>
      </c>
      <c r="B45" s="10">
        <v>0.6875</v>
      </c>
      <c r="C45" t="s">
        <v>56</v>
      </c>
      <c r="D45" t="s">
        <v>57</v>
      </c>
      <c r="E45" t="s">
        <v>19</v>
      </c>
      <c r="F45" s="11">
        <v>2.5</v>
      </c>
      <c r="G45" s="11">
        <v>3.4</v>
      </c>
      <c r="H45" s="11">
        <v>2.5</v>
      </c>
      <c r="I45" s="11">
        <v>2.2999999999999998</v>
      </c>
      <c r="J45" s="11">
        <v>3.5</v>
      </c>
      <c r="K45" s="11">
        <v>2.7</v>
      </c>
      <c r="L45" s="12">
        <v>-13.33</v>
      </c>
      <c r="M45" s="12">
        <v>4.17</v>
      </c>
      <c r="N45" s="12">
        <v>13.33</v>
      </c>
      <c r="O45" s="12">
        <f t="shared" si="0"/>
        <v>-13.33</v>
      </c>
      <c r="P45" s="13">
        <f t="shared" si="4"/>
        <v>-8.0000000000000071E-2</v>
      </c>
      <c r="Q45" s="13">
        <f t="shared" si="4"/>
        <v>2.941176470588238E-2</v>
      </c>
      <c r="R45" s="13">
        <f t="shared" si="4"/>
        <v>8.0000000000000071E-2</v>
      </c>
      <c r="S45" s="13">
        <f t="shared" si="2"/>
        <v>-8.0000000000000071E-2</v>
      </c>
    </row>
    <row r="46" spans="1:19">
      <c r="A46" s="9">
        <v>43214</v>
      </c>
      <c r="B46" s="10">
        <v>0.6875</v>
      </c>
      <c r="C46" t="s">
        <v>213</v>
      </c>
      <c r="D46" t="s">
        <v>214</v>
      </c>
      <c r="E46" t="s">
        <v>113</v>
      </c>
      <c r="F46" s="11">
        <v>1.571</v>
      </c>
      <c r="G46" s="11">
        <v>4.2</v>
      </c>
      <c r="H46" s="11">
        <v>5</v>
      </c>
      <c r="I46" s="11">
        <v>1.6</v>
      </c>
      <c r="J46" s="11">
        <v>3.8</v>
      </c>
      <c r="K46" s="11">
        <v>5.25</v>
      </c>
      <c r="L46" s="12">
        <v>5.08</v>
      </c>
      <c r="M46" s="12">
        <v>-12.5</v>
      </c>
      <c r="N46" s="12">
        <v>6.25</v>
      </c>
      <c r="O46" s="12">
        <f t="shared" si="0"/>
        <v>-12.5</v>
      </c>
      <c r="P46" s="13">
        <f t="shared" si="4"/>
        <v>1.8459579885423384E-2</v>
      </c>
      <c r="Q46" s="13">
        <f t="shared" si="4"/>
        <v>-9.5238095238095316E-2</v>
      </c>
      <c r="R46" s="13">
        <f t="shared" si="4"/>
        <v>0.05</v>
      </c>
      <c r="S46" s="13">
        <f t="shared" si="2"/>
        <v>-9.5238095238095316E-2</v>
      </c>
    </row>
    <row r="47" spans="1:19">
      <c r="A47" s="9">
        <v>43214</v>
      </c>
      <c r="B47" s="10">
        <v>0.625</v>
      </c>
      <c r="C47" t="s">
        <v>64</v>
      </c>
      <c r="D47" t="s">
        <v>65</v>
      </c>
      <c r="E47" t="s">
        <v>31</v>
      </c>
      <c r="F47" s="11">
        <v>1.95</v>
      </c>
      <c r="G47" s="11">
        <v>3.1</v>
      </c>
      <c r="H47" s="11">
        <v>3.8</v>
      </c>
      <c r="I47" s="11">
        <v>1.833</v>
      </c>
      <c r="J47" s="11">
        <v>3.1</v>
      </c>
      <c r="K47" s="11">
        <v>4.3330000000000002</v>
      </c>
      <c r="L47" s="12">
        <v>-12.32</v>
      </c>
      <c r="M47" s="12">
        <v>0</v>
      </c>
      <c r="N47" s="12">
        <v>19.04</v>
      </c>
      <c r="O47" s="12">
        <f t="shared" si="0"/>
        <v>-12.32</v>
      </c>
      <c r="P47" s="13">
        <f t="shared" si="4"/>
        <v>-0.06</v>
      </c>
      <c r="Q47" s="13">
        <f t="shared" si="4"/>
        <v>0</v>
      </c>
      <c r="R47" s="13">
        <f t="shared" si="4"/>
        <v>0.14026315789473695</v>
      </c>
      <c r="S47" s="13">
        <f t="shared" si="2"/>
        <v>-0.06</v>
      </c>
    </row>
    <row r="48" spans="1:19">
      <c r="A48" s="9">
        <v>43214</v>
      </c>
      <c r="B48" s="10">
        <v>0.72916666666666663</v>
      </c>
      <c r="C48" t="s">
        <v>289</v>
      </c>
      <c r="D48" t="s">
        <v>290</v>
      </c>
      <c r="E48" t="s">
        <v>291</v>
      </c>
      <c r="F48" s="11">
        <v>1.65</v>
      </c>
      <c r="G48" s="11">
        <v>4.3330000000000002</v>
      </c>
      <c r="H48" s="11">
        <v>3.8</v>
      </c>
      <c r="I48" s="11">
        <v>1.571</v>
      </c>
      <c r="J48" s="11">
        <v>4.3330000000000002</v>
      </c>
      <c r="K48" s="11">
        <v>4.3330000000000002</v>
      </c>
      <c r="L48" s="12">
        <v>-12.15</v>
      </c>
      <c r="M48" s="12">
        <v>0</v>
      </c>
      <c r="N48" s="12">
        <v>19.04</v>
      </c>
      <c r="O48" s="12">
        <f t="shared" si="0"/>
        <v>-12.15</v>
      </c>
      <c r="P48" s="13">
        <f t="shared" si="4"/>
        <v>-4.7878787878787854E-2</v>
      </c>
      <c r="Q48" s="13">
        <f t="shared" si="4"/>
        <v>0</v>
      </c>
      <c r="R48" s="13">
        <f t="shared" si="4"/>
        <v>0.14026315789473695</v>
      </c>
      <c r="S48" s="13">
        <f t="shared" si="2"/>
        <v>-4.7878787878787854E-2</v>
      </c>
    </row>
    <row r="49" spans="1:19">
      <c r="A49" s="9">
        <v>43214</v>
      </c>
      <c r="B49" s="10">
        <v>0.59375</v>
      </c>
      <c r="C49" t="s">
        <v>182</v>
      </c>
      <c r="D49" t="s">
        <v>183</v>
      </c>
      <c r="E49" t="s">
        <v>184</v>
      </c>
      <c r="F49" s="11">
        <v>4.3330000000000002</v>
      </c>
      <c r="G49" s="11">
        <v>3.8</v>
      </c>
      <c r="H49" s="11">
        <v>1.65</v>
      </c>
      <c r="I49" s="11">
        <v>4.75</v>
      </c>
      <c r="J49" s="11">
        <v>4</v>
      </c>
      <c r="K49" s="11">
        <v>1.571</v>
      </c>
      <c r="L49" s="12">
        <v>12.51</v>
      </c>
      <c r="M49" s="12">
        <v>7.14</v>
      </c>
      <c r="N49" s="12">
        <v>-12.15</v>
      </c>
      <c r="O49" s="12">
        <f t="shared" si="0"/>
        <v>-12.15</v>
      </c>
      <c r="P49" s="13">
        <f t="shared" si="4"/>
        <v>9.6238172167089728E-2</v>
      </c>
      <c r="Q49" s="13">
        <f t="shared" si="4"/>
        <v>5.2631578947368474E-2</v>
      </c>
      <c r="R49" s="13">
        <f t="shared" si="4"/>
        <v>-4.7878787878787854E-2</v>
      </c>
      <c r="S49" s="13">
        <f t="shared" si="2"/>
        <v>-4.7878787878787854E-2</v>
      </c>
    </row>
    <row r="50" spans="1:19">
      <c r="A50" s="9">
        <v>43214</v>
      </c>
      <c r="B50" s="10">
        <v>0.75</v>
      </c>
      <c r="C50" t="s">
        <v>68</v>
      </c>
      <c r="D50" t="s">
        <v>69</v>
      </c>
      <c r="E50" t="s">
        <v>24</v>
      </c>
      <c r="F50" s="11">
        <v>2.25</v>
      </c>
      <c r="G50" s="11">
        <v>3.1</v>
      </c>
      <c r="H50" s="11">
        <v>2.8</v>
      </c>
      <c r="I50" s="11">
        <v>2.1</v>
      </c>
      <c r="J50" s="11">
        <v>3.3</v>
      </c>
      <c r="K50" s="11">
        <v>2.9</v>
      </c>
      <c r="L50" s="12">
        <v>-12</v>
      </c>
      <c r="M50" s="12">
        <v>9.52</v>
      </c>
      <c r="N50" s="12">
        <v>5.56</v>
      </c>
      <c r="O50" s="12">
        <f t="shared" si="0"/>
        <v>-12</v>
      </c>
      <c r="P50" s="13">
        <f t="shared" si="4"/>
        <v>-6.6666666666666624E-2</v>
      </c>
      <c r="Q50" s="13">
        <f t="shared" si="4"/>
        <v>6.4516129032257979E-2</v>
      </c>
      <c r="R50" s="13">
        <f t="shared" si="4"/>
        <v>3.5714285714285747E-2</v>
      </c>
      <c r="S50" s="13">
        <f t="shared" si="2"/>
        <v>-6.6666666666666624E-2</v>
      </c>
    </row>
  </sheetData>
  <conditionalFormatting sqref="S1 O1:O1048576">
    <cfRule type="cellIs" dxfId="77" priority="4" operator="between">
      <formula>-1</formula>
      <formula>-7.99</formula>
    </cfRule>
    <cfRule type="cellIs" dxfId="76" priority="5" operator="between">
      <formula>-8</formula>
      <formula>-14.99</formula>
    </cfRule>
    <cfRule type="cellIs" dxfId="75" priority="6" operator="between">
      <formula>-15</formula>
      <formula>-99</formula>
    </cfRule>
  </conditionalFormatting>
  <conditionalFormatting sqref="S1:S1048576">
    <cfRule type="cellIs" dxfId="74" priority="1" operator="between">
      <formula>-0.001</formula>
      <formula>-0.0799</formula>
    </cfRule>
    <cfRule type="cellIs" dxfId="73" priority="2" operator="between">
      <formula>-0.08</formula>
      <formula>-0.149</formula>
    </cfRule>
    <cfRule type="cellIs" dxfId="72" priority="3" operator="between">
      <formula>-0.08</formula>
      <formula>-1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S12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25" bestFit="1" customWidth="1"/>
    <col min="4" max="4" width="22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6.7109375" style="12" bestFit="1" customWidth="1"/>
    <col min="13" max="13" width="6" style="12" bestFit="1" customWidth="1"/>
    <col min="14" max="15" width="6.7109375" style="12" bestFit="1" customWidth="1"/>
    <col min="16" max="16" width="7.85546875" style="13" bestFit="1" customWidth="1"/>
    <col min="17" max="17" width="7.140625" style="13" bestFit="1" customWidth="1"/>
    <col min="18" max="18" width="7.8554687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0.78125</v>
      </c>
      <c r="C2" t="s">
        <v>40</v>
      </c>
      <c r="D2" t="s">
        <v>41</v>
      </c>
      <c r="E2" t="s">
        <v>36</v>
      </c>
      <c r="F2" s="11">
        <v>1.95</v>
      </c>
      <c r="G2" s="11">
        <v>3.6</v>
      </c>
      <c r="H2" s="11">
        <v>3.6</v>
      </c>
      <c r="I2" s="11">
        <v>2.25</v>
      </c>
      <c r="J2" s="11">
        <v>3.5</v>
      </c>
      <c r="K2" s="11">
        <v>2.95</v>
      </c>
      <c r="L2" s="12">
        <v>31.58</v>
      </c>
      <c r="M2" s="12">
        <v>-3.85</v>
      </c>
      <c r="N2" s="12">
        <v>-25</v>
      </c>
      <c r="O2" s="12">
        <f t="shared" ref="O2:O12" si="0">MIN(L2:N2)</f>
        <v>-25</v>
      </c>
      <c r="P2" s="13">
        <f t="shared" ref="P2:R12" si="1">(I2-F2)/F2</f>
        <v>0.15384615384615388</v>
      </c>
      <c r="Q2" s="13">
        <f t="shared" si="1"/>
        <v>-2.7777777777777801E-2</v>
      </c>
      <c r="R2" s="13">
        <f t="shared" si="1"/>
        <v>-0.18055555555555552</v>
      </c>
      <c r="S2" s="13">
        <f t="shared" ref="S2:S12" si="2">MIN(P2:R2)</f>
        <v>-0.18055555555555552</v>
      </c>
    </row>
    <row r="3" spans="1:19">
      <c r="A3" s="9">
        <v>43214</v>
      </c>
      <c r="B3" s="10">
        <v>0.78125</v>
      </c>
      <c r="C3" t="s">
        <v>34</v>
      </c>
      <c r="D3" t="s">
        <v>35</v>
      </c>
      <c r="E3" t="s">
        <v>36</v>
      </c>
      <c r="F3" s="11">
        <v>2.1</v>
      </c>
      <c r="G3" s="11">
        <v>3.3</v>
      </c>
      <c r="H3" s="11">
        <v>3.4</v>
      </c>
      <c r="I3" s="11">
        <v>2.4</v>
      </c>
      <c r="J3" s="11">
        <v>3.25</v>
      </c>
      <c r="K3" s="11">
        <v>2.9</v>
      </c>
      <c r="L3" s="12">
        <v>27.27</v>
      </c>
      <c r="M3" s="12">
        <v>-2.17</v>
      </c>
      <c r="N3" s="12">
        <v>-20.83</v>
      </c>
      <c r="O3" s="12">
        <f t="shared" si="0"/>
        <v>-20.83</v>
      </c>
      <c r="P3" s="13">
        <f t="shared" si="1"/>
        <v>0.14285714285714277</v>
      </c>
      <c r="Q3" s="13">
        <f t="shared" si="1"/>
        <v>-1.5151515151515098E-2</v>
      </c>
      <c r="R3" s="13">
        <f t="shared" si="1"/>
        <v>-0.14705882352941177</v>
      </c>
      <c r="S3" s="13">
        <f t="shared" si="2"/>
        <v>-0.14705882352941177</v>
      </c>
    </row>
    <row r="4" spans="1:19">
      <c r="A4" s="9">
        <v>43214</v>
      </c>
      <c r="B4" s="10">
        <v>0.78125</v>
      </c>
      <c r="C4" t="s">
        <v>99</v>
      </c>
      <c r="D4" t="s">
        <v>100</v>
      </c>
      <c r="E4" t="s">
        <v>36</v>
      </c>
      <c r="F4" s="11">
        <v>3.75</v>
      </c>
      <c r="G4" s="11">
        <v>3.3</v>
      </c>
      <c r="H4" s="11">
        <v>2</v>
      </c>
      <c r="I4" s="11">
        <v>3.3</v>
      </c>
      <c r="J4" s="11">
        <v>3.3</v>
      </c>
      <c r="K4" s="11">
        <v>2.15</v>
      </c>
      <c r="L4" s="12">
        <v>-16.36</v>
      </c>
      <c r="M4" s="12">
        <v>0</v>
      </c>
      <c r="N4" s="12">
        <v>15</v>
      </c>
      <c r="O4" s="12">
        <f t="shared" si="0"/>
        <v>-16.36</v>
      </c>
      <c r="P4" s="13">
        <f t="shared" si="1"/>
        <v>-0.12000000000000005</v>
      </c>
      <c r="Q4" s="13">
        <f t="shared" si="1"/>
        <v>0</v>
      </c>
      <c r="R4" s="13">
        <f t="shared" si="1"/>
        <v>7.4999999999999956E-2</v>
      </c>
      <c r="S4" s="13">
        <f t="shared" si="2"/>
        <v>-0.12000000000000005</v>
      </c>
    </row>
    <row r="5" spans="1:19">
      <c r="A5" s="9">
        <v>43214</v>
      </c>
      <c r="B5" s="10">
        <v>0.78125</v>
      </c>
      <c r="C5" t="s">
        <v>209</v>
      </c>
      <c r="D5" t="s">
        <v>210</v>
      </c>
      <c r="E5" t="s">
        <v>36</v>
      </c>
      <c r="F5" s="11">
        <v>2.85</v>
      </c>
      <c r="G5" s="11">
        <v>3.2</v>
      </c>
      <c r="H5" s="11">
        <v>2.4500000000000002</v>
      </c>
      <c r="I5" s="11">
        <v>2.5499999999999998</v>
      </c>
      <c r="J5" s="11">
        <v>3.3</v>
      </c>
      <c r="K5" s="11">
        <v>2.65</v>
      </c>
      <c r="L5" s="12">
        <v>-16.22</v>
      </c>
      <c r="M5" s="12">
        <v>4.55</v>
      </c>
      <c r="N5" s="12">
        <v>13.79</v>
      </c>
      <c r="O5" s="12">
        <f t="shared" si="0"/>
        <v>-16.22</v>
      </c>
      <c r="P5" s="13">
        <f t="shared" si="1"/>
        <v>-0.10526315789473693</v>
      </c>
      <c r="Q5" s="13">
        <f t="shared" si="1"/>
        <v>3.1249999999999889E-2</v>
      </c>
      <c r="R5" s="13">
        <f t="shared" si="1"/>
        <v>8.1632653061224372E-2</v>
      </c>
      <c r="S5" s="13">
        <f t="shared" si="2"/>
        <v>-0.10526315789473693</v>
      </c>
    </row>
    <row r="6" spans="1:19">
      <c r="A6" s="9">
        <v>43214</v>
      </c>
      <c r="B6" s="10">
        <v>0.78125</v>
      </c>
      <c r="C6" t="s">
        <v>203</v>
      </c>
      <c r="D6" t="s">
        <v>204</v>
      </c>
      <c r="E6" t="s">
        <v>36</v>
      </c>
      <c r="F6" s="11">
        <v>6.5</v>
      </c>
      <c r="G6" s="11">
        <v>3.8</v>
      </c>
      <c r="H6" s="11">
        <v>1.53</v>
      </c>
      <c r="I6" s="11">
        <v>5.75</v>
      </c>
      <c r="J6" s="11">
        <v>3.7</v>
      </c>
      <c r="K6" s="11">
        <v>1.6</v>
      </c>
      <c r="L6" s="12">
        <v>-13.64</v>
      </c>
      <c r="M6" s="12">
        <v>-3.57</v>
      </c>
      <c r="N6" s="12">
        <v>13.21</v>
      </c>
      <c r="O6" s="12">
        <f t="shared" si="0"/>
        <v>-13.64</v>
      </c>
      <c r="P6" s="13">
        <f t="shared" si="1"/>
        <v>-0.11538461538461539</v>
      </c>
      <c r="Q6" s="13">
        <f t="shared" si="1"/>
        <v>-2.6315789473684119E-2</v>
      </c>
      <c r="R6" s="13">
        <f t="shared" si="1"/>
        <v>4.5751633986928143E-2</v>
      </c>
      <c r="S6" s="13">
        <f t="shared" si="2"/>
        <v>-0.11538461538461539</v>
      </c>
    </row>
    <row r="7" spans="1:19">
      <c r="A7" s="9">
        <v>43214</v>
      </c>
      <c r="B7" s="10">
        <v>0.78125</v>
      </c>
      <c r="C7" t="s">
        <v>156</v>
      </c>
      <c r="D7" t="s">
        <v>157</v>
      </c>
      <c r="E7" t="s">
        <v>36</v>
      </c>
      <c r="F7" s="11">
        <v>5</v>
      </c>
      <c r="G7" s="11">
        <v>3.8</v>
      </c>
      <c r="H7" s="11">
        <v>1.65</v>
      </c>
      <c r="I7" s="11">
        <v>4.5</v>
      </c>
      <c r="J7" s="11">
        <v>3.6</v>
      </c>
      <c r="K7" s="11">
        <v>1.75</v>
      </c>
      <c r="L7" s="12">
        <v>-12.5</v>
      </c>
      <c r="M7" s="12">
        <v>-7.14</v>
      </c>
      <c r="N7" s="12">
        <v>15.38</v>
      </c>
      <c r="O7" s="12">
        <f t="shared" si="0"/>
        <v>-12.5</v>
      </c>
      <c r="P7" s="13">
        <f t="shared" si="1"/>
        <v>-0.1</v>
      </c>
      <c r="Q7" s="13">
        <f t="shared" si="1"/>
        <v>-5.2631578947368356E-2</v>
      </c>
      <c r="R7" s="13">
        <f t="shared" si="1"/>
        <v>6.0606060606060663E-2</v>
      </c>
      <c r="S7" s="13">
        <f t="shared" si="2"/>
        <v>-0.1</v>
      </c>
    </row>
    <row r="8" spans="1:19">
      <c r="A8" s="9">
        <v>43214</v>
      </c>
      <c r="B8" s="10">
        <v>0.78125</v>
      </c>
      <c r="C8" t="s">
        <v>66</v>
      </c>
      <c r="D8" t="s">
        <v>67</v>
      </c>
      <c r="E8" t="s">
        <v>36</v>
      </c>
      <c r="F8" s="11">
        <v>2.5499999999999998</v>
      </c>
      <c r="G8" s="11">
        <v>2.9</v>
      </c>
      <c r="H8" s="11">
        <v>3</v>
      </c>
      <c r="I8" s="11">
        <v>2.9</v>
      </c>
      <c r="J8" s="11">
        <v>2.75</v>
      </c>
      <c r="K8" s="11">
        <v>2.75</v>
      </c>
      <c r="L8" s="12">
        <v>22.58</v>
      </c>
      <c r="M8" s="12">
        <v>-7.89</v>
      </c>
      <c r="N8" s="12">
        <v>-12.5</v>
      </c>
      <c r="O8" s="12">
        <f t="shared" si="0"/>
        <v>-12.5</v>
      </c>
      <c r="P8" s="13">
        <f t="shared" si="1"/>
        <v>0.13725490196078435</v>
      </c>
      <c r="Q8" s="13">
        <f t="shared" si="1"/>
        <v>-5.1724137931034454E-2</v>
      </c>
      <c r="R8" s="13">
        <f t="shared" si="1"/>
        <v>-8.3333333333333329E-2</v>
      </c>
      <c r="S8" s="13">
        <f t="shared" si="2"/>
        <v>-8.3333333333333329E-2</v>
      </c>
    </row>
    <row r="9" spans="1:19">
      <c r="A9" s="9">
        <v>43214</v>
      </c>
      <c r="B9" s="10">
        <v>0.78125</v>
      </c>
      <c r="C9" t="s">
        <v>114</v>
      </c>
      <c r="D9" t="s">
        <v>115</v>
      </c>
      <c r="F9" s="11">
        <v>1.53</v>
      </c>
      <c r="G9" s="11">
        <v>4.5</v>
      </c>
      <c r="H9" s="11">
        <v>5.75</v>
      </c>
      <c r="I9" s="11">
        <v>1.48</v>
      </c>
      <c r="J9" s="11">
        <v>4.5999999999999996</v>
      </c>
      <c r="K9" s="11">
        <v>6.25</v>
      </c>
      <c r="L9" s="12">
        <v>-9.43</v>
      </c>
      <c r="M9" s="12">
        <v>2.86</v>
      </c>
      <c r="N9" s="12">
        <v>10.53</v>
      </c>
      <c r="O9" s="12">
        <f t="shared" si="0"/>
        <v>-9.43</v>
      </c>
      <c r="P9" s="13">
        <f t="shared" si="1"/>
        <v>-3.2679738562091533E-2</v>
      </c>
      <c r="Q9" s="13">
        <f t="shared" si="1"/>
        <v>2.2222222222222143E-2</v>
      </c>
      <c r="R9" s="13">
        <f t="shared" si="1"/>
        <v>8.6956521739130432E-2</v>
      </c>
      <c r="S9" s="13">
        <f t="shared" si="2"/>
        <v>-3.2679738562091533E-2</v>
      </c>
    </row>
    <row r="10" spans="1:19">
      <c r="A10" s="9">
        <v>43214</v>
      </c>
      <c r="B10" s="10">
        <v>0.78125</v>
      </c>
      <c r="C10" t="s">
        <v>101</v>
      </c>
      <c r="D10" t="s">
        <v>102</v>
      </c>
      <c r="E10" t="s">
        <v>36</v>
      </c>
      <c r="F10" s="11">
        <v>1.85</v>
      </c>
      <c r="G10" s="11">
        <v>3.6</v>
      </c>
      <c r="H10" s="11">
        <v>4</v>
      </c>
      <c r="I10" s="11">
        <v>1.87</v>
      </c>
      <c r="J10" s="11">
        <v>3.4</v>
      </c>
      <c r="K10" s="11">
        <v>4.0999999999999996</v>
      </c>
      <c r="L10" s="12">
        <v>2.35</v>
      </c>
      <c r="M10" s="12">
        <v>-7.69</v>
      </c>
      <c r="N10" s="12">
        <v>3.33</v>
      </c>
      <c r="O10" s="12">
        <f t="shared" si="0"/>
        <v>-7.69</v>
      </c>
      <c r="P10" s="13">
        <f t="shared" si="1"/>
        <v>1.081081081081082E-2</v>
      </c>
      <c r="Q10" s="13">
        <f t="shared" si="1"/>
        <v>-5.5555555555555601E-2</v>
      </c>
      <c r="R10" s="13">
        <f t="shared" si="1"/>
        <v>2.4999999999999911E-2</v>
      </c>
      <c r="S10" s="13">
        <f t="shared" si="2"/>
        <v>-5.5555555555555601E-2</v>
      </c>
    </row>
    <row r="11" spans="1:19">
      <c r="A11" s="9">
        <v>43214</v>
      </c>
      <c r="B11" s="10">
        <v>0.78125</v>
      </c>
      <c r="C11" t="s">
        <v>85</v>
      </c>
      <c r="D11" t="s">
        <v>86</v>
      </c>
      <c r="E11" t="s">
        <v>36</v>
      </c>
      <c r="F11" s="11">
        <v>2.6</v>
      </c>
      <c r="G11" s="11">
        <v>3.2</v>
      </c>
      <c r="H11" s="11">
        <v>2.7</v>
      </c>
      <c r="I11" s="11">
        <v>2.8</v>
      </c>
      <c r="J11" s="11">
        <v>3.2</v>
      </c>
      <c r="K11" s="11">
        <v>2.6</v>
      </c>
      <c r="L11" s="12">
        <v>12.5</v>
      </c>
      <c r="M11" s="12">
        <v>0</v>
      </c>
      <c r="N11" s="12">
        <v>-5.88</v>
      </c>
      <c r="O11" s="12">
        <f t="shared" si="0"/>
        <v>-5.88</v>
      </c>
      <c r="P11" s="13">
        <f t="shared" si="1"/>
        <v>7.6923076923076816E-2</v>
      </c>
      <c r="Q11" s="13">
        <f t="shared" si="1"/>
        <v>0</v>
      </c>
      <c r="R11" s="13">
        <f t="shared" si="1"/>
        <v>-3.703703703703707E-2</v>
      </c>
      <c r="S11" s="13">
        <f t="shared" si="2"/>
        <v>-3.703703703703707E-2</v>
      </c>
    </row>
    <row r="12" spans="1:19">
      <c r="A12" s="9">
        <v>43214</v>
      </c>
      <c r="B12" s="10">
        <v>0.78125</v>
      </c>
      <c r="C12" t="s">
        <v>292</v>
      </c>
      <c r="D12" t="s">
        <v>293</v>
      </c>
      <c r="E12" t="s">
        <v>36</v>
      </c>
      <c r="F12" s="11">
        <v>2.25</v>
      </c>
      <c r="G12" s="11">
        <v>3.3</v>
      </c>
      <c r="H12" s="11">
        <v>3.1</v>
      </c>
      <c r="I12" s="11">
        <v>2.25</v>
      </c>
      <c r="J12" s="11">
        <v>3.4</v>
      </c>
      <c r="K12" s="11">
        <v>3</v>
      </c>
      <c r="L12" s="12">
        <v>0</v>
      </c>
      <c r="M12" s="12">
        <v>4.3499999999999996</v>
      </c>
      <c r="N12" s="12">
        <v>-4.76</v>
      </c>
      <c r="O12" s="12">
        <f t="shared" si="0"/>
        <v>-4.76</v>
      </c>
      <c r="P12" s="13">
        <f t="shared" si="1"/>
        <v>0</v>
      </c>
      <c r="Q12" s="13">
        <f t="shared" si="1"/>
        <v>3.0303030303030332E-2</v>
      </c>
      <c r="R12" s="13">
        <f t="shared" si="1"/>
        <v>-3.2258064516129059E-2</v>
      </c>
      <c r="S12" s="13">
        <f t="shared" si="2"/>
        <v>-3.2258064516129059E-2</v>
      </c>
    </row>
  </sheetData>
  <conditionalFormatting sqref="S1 O1:O1048576">
    <cfRule type="cellIs" dxfId="71" priority="4" operator="between">
      <formula>-1</formula>
      <formula>-7.99</formula>
    </cfRule>
    <cfRule type="cellIs" dxfId="70" priority="5" operator="between">
      <formula>-8</formula>
      <formula>-14.99</formula>
    </cfRule>
    <cfRule type="cellIs" dxfId="69" priority="6" operator="between">
      <formula>-15</formula>
      <formula>-99</formula>
    </cfRule>
  </conditionalFormatting>
  <conditionalFormatting sqref="S1:S1048576">
    <cfRule type="cellIs" dxfId="68" priority="1" operator="between">
      <formula>-0.001</formula>
      <formula>-0.0799</formula>
    </cfRule>
    <cfRule type="cellIs" dxfId="67" priority="2" operator="between">
      <formula>-0.08</formula>
      <formula>-0.149</formula>
    </cfRule>
    <cfRule type="cellIs" dxfId="66" priority="3" operator="between">
      <formula>-0.08</formula>
      <formula>-1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S35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24.85546875" bestFit="1" customWidth="1"/>
    <col min="4" max="4" width="25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1.4504999999999999</v>
      </c>
      <c r="G2" s="11">
        <v>3.05</v>
      </c>
      <c r="H2" s="11">
        <v>20</v>
      </c>
      <c r="I2" s="11">
        <v>1.5</v>
      </c>
      <c r="J2" s="11">
        <v>3.4</v>
      </c>
      <c r="K2" s="11">
        <v>7.75</v>
      </c>
      <c r="L2" s="12">
        <v>10.99</v>
      </c>
      <c r="M2" s="12">
        <v>17.07</v>
      </c>
      <c r="N2" s="12">
        <v>-64.47</v>
      </c>
      <c r="O2" s="12">
        <f t="shared" ref="O2:O35" si="0">MIN(L2:N2)</f>
        <v>-64.47</v>
      </c>
      <c r="P2" s="13">
        <f t="shared" ref="P2:R23" si="1">(I2-F2)/F2</f>
        <v>3.4126163391933889E-2</v>
      </c>
      <c r="Q2" s="13">
        <f t="shared" si="1"/>
        <v>0.11475409836065577</v>
      </c>
      <c r="R2" s="13">
        <f t="shared" si="1"/>
        <v>-0.61250000000000004</v>
      </c>
      <c r="S2" s="13">
        <f t="shared" ref="S2:S35" si="2">MIN(P2:R2)</f>
        <v>-0.61250000000000004</v>
      </c>
    </row>
    <row r="3" spans="1:19">
      <c r="A3" s="9">
        <v>43214</v>
      </c>
      <c r="B3" s="10">
        <v>0.78125</v>
      </c>
      <c r="C3" t="s">
        <v>245</v>
      </c>
      <c r="D3" t="s">
        <v>246</v>
      </c>
      <c r="E3" t="s">
        <v>52</v>
      </c>
      <c r="F3" s="11">
        <v>2.15</v>
      </c>
      <c r="G3" s="11">
        <v>3.35</v>
      </c>
      <c r="H3" s="11">
        <v>3.2</v>
      </c>
      <c r="I3" s="11">
        <v>2.5499999999999998</v>
      </c>
      <c r="J3" s="11">
        <v>3.4</v>
      </c>
      <c r="K3" s="11">
        <v>2.5499999999999998</v>
      </c>
      <c r="L3" s="12">
        <v>34.78</v>
      </c>
      <c r="M3" s="12">
        <v>2.13</v>
      </c>
      <c r="N3" s="12">
        <v>-29.55</v>
      </c>
      <c r="O3" s="12">
        <f t="shared" si="0"/>
        <v>-29.55</v>
      </c>
      <c r="P3" s="13">
        <f t="shared" si="1"/>
        <v>0.18604651162790695</v>
      </c>
      <c r="Q3" s="13">
        <f t="shared" si="1"/>
        <v>1.4925373134328304E-2</v>
      </c>
      <c r="R3" s="13">
        <f t="shared" si="1"/>
        <v>-0.20312500000000011</v>
      </c>
      <c r="S3" s="13">
        <f t="shared" si="2"/>
        <v>-0.20312500000000011</v>
      </c>
    </row>
    <row r="4" spans="1:19">
      <c r="A4" s="9">
        <v>43214</v>
      </c>
      <c r="B4" s="10">
        <v>0.75</v>
      </c>
      <c r="C4" t="s">
        <v>68</v>
      </c>
      <c r="D4" t="s">
        <v>69</v>
      </c>
      <c r="E4" t="s">
        <v>24</v>
      </c>
      <c r="F4" s="11">
        <v>2.5499999999999998</v>
      </c>
      <c r="G4" s="11">
        <v>3.53</v>
      </c>
      <c r="H4" s="11">
        <v>2.82</v>
      </c>
      <c r="I4" s="11">
        <v>2.2200000000000002</v>
      </c>
      <c r="J4" s="11">
        <v>3.75</v>
      </c>
      <c r="K4" s="11">
        <v>3.19</v>
      </c>
      <c r="L4" s="12">
        <v>-21.29</v>
      </c>
      <c r="M4" s="12">
        <v>8.6999999999999993</v>
      </c>
      <c r="N4" s="12">
        <v>20.329999999999998</v>
      </c>
      <c r="O4" s="12">
        <f t="shared" si="0"/>
        <v>-21.29</v>
      </c>
      <c r="P4" s="13">
        <f t="shared" si="1"/>
        <v>-0.12941176470588223</v>
      </c>
      <c r="Q4" s="13">
        <f t="shared" si="1"/>
        <v>6.2322946175637453E-2</v>
      </c>
      <c r="R4" s="13">
        <f t="shared" si="1"/>
        <v>0.1312056737588653</v>
      </c>
      <c r="S4" s="13">
        <f t="shared" si="2"/>
        <v>-0.12941176470588223</v>
      </c>
    </row>
    <row r="5" spans="1:19">
      <c r="A5" s="9">
        <v>43214</v>
      </c>
      <c r="B5" s="10">
        <v>0.625</v>
      </c>
      <c r="C5" t="s">
        <v>129</v>
      </c>
      <c r="D5" t="s">
        <v>130</v>
      </c>
      <c r="E5" t="s">
        <v>31</v>
      </c>
      <c r="F5" s="11">
        <v>2.9</v>
      </c>
      <c r="G5" s="11">
        <v>2.7</v>
      </c>
      <c r="H5" s="11">
        <v>2.75</v>
      </c>
      <c r="I5" s="11">
        <v>2.5499999999999998</v>
      </c>
      <c r="J5" s="11">
        <v>2.85</v>
      </c>
      <c r="K5" s="11">
        <v>2.95</v>
      </c>
      <c r="L5" s="12">
        <v>-18.420000000000002</v>
      </c>
      <c r="M5" s="12">
        <v>8.82</v>
      </c>
      <c r="N5" s="12">
        <v>11.43</v>
      </c>
      <c r="O5" s="12">
        <f t="shared" si="0"/>
        <v>-18.420000000000002</v>
      </c>
      <c r="P5" s="13">
        <f t="shared" si="1"/>
        <v>-0.12068965517241383</v>
      </c>
      <c r="Q5" s="13">
        <f t="shared" si="1"/>
        <v>5.5555555555555518E-2</v>
      </c>
      <c r="R5" s="13">
        <f t="shared" si="1"/>
        <v>7.2727272727272793E-2</v>
      </c>
      <c r="S5" s="13">
        <f t="shared" si="2"/>
        <v>-0.12068965517241383</v>
      </c>
    </row>
    <row r="6" spans="1:19">
      <c r="A6" s="9">
        <v>43214</v>
      </c>
      <c r="B6" s="10">
        <v>0.78125</v>
      </c>
      <c r="C6" t="s">
        <v>34</v>
      </c>
      <c r="D6" t="s">
        <v>35</v>
      </c>
      <c r="E6" t="s">
        <v>36</v>
      </c>
      <c r="F6" s="11">
        <v>2.2000000000000002</v>
      </c>
      <c r="G6" s="11">
        <v>3.25</v>
      </c>
      <c r="H6" s="11">
        <v>3.2</v>
      </c>
      <c r="I6" s="11">
        <v>2.4500000000000002</v>
      </c>
      <c r="J6" s="11">
        <v>3.2</v>
      </c>
      <c r="K6" s="11">
        <v>2.8</v>
      </c>
      <c r="L6" s="12">
        <v>20.83</v>
      </c>
      <c r="M6" s="12">
        <v>-2.2200000000000002</v>
      </c>
      <c r="N6" s="12">
        <v>-18.18</v>
      </c>
      <c r="O6" s="12">
        <f t="shared" si="0"/>
        <v>-18.18</v>
      </c>
      <c r="P6" s="13">
        <f t="shared" si="1"/>
        <v>0.11363636363636363</v>
      </c>
      <c r="Q6" s="13">
        <f t="shared" si="1"/>
        <v>-1.538461538461533E-2</v>
      </c>
      <c r="R6" s="13">
        <f t="shared" si="1"/>
        <v>-0.12500000000000011</v>
      </c>
      <c r="S6" s="13">
        <f t="shared" si="2"/>
        <v>-0.12500000000000011</v>
      </c>
    </row>
    <row r="7" spans="1:19">
      <c r="A7" s="9">
        <v>43214</v>
      </c>
      <c r="B7" s="10">
        <v>0.54166666666666663</v>
      </c>
      <c r="C7" t="s">
        <v>211</v>
      </c>
      <c r="D7" t="s">
        <v>212</v>
      </c>
      <c r="E7" t="s">
        <v>202</v>
      </c>
      <c r="F7" s="11">
        <v>2.2999999999999998</v>
      </c>
      <c r="G7" s="11">
        <v>3.4</v>
      </c>
      <c r="H7" s="11">
        <v>2.8</v>
      </c>
      <c r="I7" s="11">
        <v>2.65</v>
      </c>
      <c r="J7" s="11">
        <v>3</v>
      </c>
      <c r="K7" s="11">
        <v>2.7</v>
      </c>
      <c r="L7" s="12">
        <v>26.92</v>
      </c>
      <c r="M7" s="12">
        <v>-16.670000000000002</v>
      </c>
      <c r="N7" s="12">
        <v>-5.56</v>
      </c>
      <c r="O7" s="12">
        <f t="shared" si="0"/>
        <v>-16.670000000000002</v>
      </c>
      <c r="P7" s="13">
        <f t="shared" si="1"/>
        <v>0.1521739130434783</v>
      </c>
      <c r="Q7" s="13">
        <f t="shared" si="1"/>
        <v>-0.11764705882352938</v>
      </c>
      <c r="R7" s="13">
        <f t="shared" si="1"/>
        <v>-3.5714285714285587E-2</v>
      </c>
      <c r="S7" s="13">
        <f t="shared" si="2"/>
        <v>-0.11764705882352938</v>
      </c>
    </row>
    <row r="8" spans="1:19">
      <c r="A8" s="9">
        <v>43214</v>
      </c>
      <c r="B8" s="10">
        <v>0.75</v>
      </c>
      <c r="C8" t="s">
        <v>260</v>
      </c>
      <c r="D8" t="s">
        <v>261</v>
      </c>
      <c r="E8" t="s">
        <v>24</v>
      </c>
      <c r="F8" s="11">
        <v>3.01</v>
      </c>
      <c r="G8" s="11">
        <v>3.31</v>
      </c>
      <c r="H8" s="11">
        <v>2.5299999999999998</v>
      </c>
      <c r="I8" s="11">
        <v>3.39</v>
      </c>
      <c r="J8" s="11">
        <v>3.37</v>
      </c>
      <c r="K8" s="11">
        <v>2.29</v>
      </c>
      <c r="L8" s="12">
        <v>18.91</v>
      </c>
      <c r="M8" s="12">
        <v>2.6</v>
      </c>
      <c r="N8" s="12">
        <v>-15.69</v>
      </c>
      <c r="O8" s="12">
        <f t="shared" si="0"/>
        <v>-15.69</v>
      </c>
      <c r="P8" s="13">
        <f t="shared" si="1"/>
        <v>0.12624584717607987</v>
      </c>
      <c r="Q8" s="13">
        <f t="shared" si="1"/>
        <v>1.8126888217522674E-2</v>
      </c>
      <c r="R8" s="13">
        <f t="shared" si="1"/>
        <v>-9.4861660079051294E-2</v>
      </c>
      <c r="S8" s="13">
        <f t="shared" si="2"/>
        <v>-9.4861660079051294E-2</v>
      </c>
    </row>
    <row r="9" spans="1:19">
      <c r="A9" s="9">
        <v>43214</v>
      </c>
      <c r="B9" s="10">
        <v>0.625</v>
      </c>
      <c r="C9" t="s">
        <v>64</v>
      </c>
      <c r="D9" t="s">
        <v>65</v>
      </c>
      <c r="E9" t="s">
        <v>31</v>
      </c>
      <c r="F9" s="11">
        <v>1.6993</v>
      </c>
      <c r="G9" s="11">
        <v>3.3</v>
      </c>
      <c r="H9" s="11">
        <v>5</v>
      </c>
      <c r="I9" s="11">
        <v>1.9009</v>
      </c>
      <c r="J9" s="11">
        <v>3.1</v>
      </c>
      <c r="K9" s="11">
        <v>4.4000000000000004</v>
      </c>
      <c r="L9" s="12">
        <v>28.83</v>
      </c>
      <c r="M9" s="12">
        <v>-8.6999999999999993</v>
      </c>
      <c r="N9" s="12">
        <v>-15</v>
      </c>
      <c r="O9" s="12">
        <f t="shared" si="0"/>
        <v>-15</v>
      </c>
      <c r="P9" s="13">
        <f t="shared" si="1"/>
        <v>0.11863708585888307</v>
      </c>
      <c r="Q9" s="13">
        <f t="shared" si="1"/>
        <v>-6.0606060606060531E-2</v>
      </c>
      <c r="R9" s="13">
        <f t="shared" si="1"/>
        <v>-0.11999999999999993</v>
      </c>
      <c r="S9" s="13">
        <f t="shared" si="2"/>
        <v>-0.11999999999999993</v>
      </c>
    </row>
    <row r="10" spans="1:19">
      <c r="A10" s="9">
        <v>43214</v>
      </c>
      <c r="B10" s="10">
        <v>0.75</v>
      </c>
      <c r="C10" t="s">
        <v>27</v>
      </c>
      <c r="D10" t="s">
        <v>28</v>
      </c>
      <c r="E10" t="s">
        <v>24</v>
      </c>
      <c r="F10" s="11">
        <v>2.84</v>
      </c>
      <c r="G10" s="11">
        <v>3.28</v>
      </c>
      <c r="H10" s="11">
        <v>2.68</v>
      </c>
      <c r="I10" s="11">
        <v>2.95</v>
      </c>
      <c r="J10" s="11">
        <v>3.55</v>
      </c>
      <c r="K10" s="11">
        <v>2.44</v>
      </c>
      <c r="L10" s="12">
        <v>5.98</v>
      </c>
      <c r="M10" s="12">
        <v>11.84</v>
      </c>
      <c r="N10" s="12">
        <v>-14.29</v>
      </c>
      <c r="O10" s="12">
        <f t="shared" si="0"/>
        <v>-14.29</v>
      </c>
      <c r="P10" s="13">
        <f t="shared" si="1"/>
        <v>3.8732394366197298E-2</v>
      </c>
      <c r="Q10" s="13">
        <f t="shared" si="1"/>
        <v>8.2317073170731711E-2</v>
      </c>
      <c r="R10" s="13">
        <f t="shared" si="1"/>
        <v>-8.9552238805970227E-2</v>
      </c>
      <c r="S10" s="13">
        <f t="shared" si="2"/>
        <v>-8.9552238805970227E-2</v>
      </c>
    </row>
    <row r="11" spans="1:19">
      <c r="A11" s="9">
        <v>43214</v>
      </c>
      <c r="B11" s="10">
        <v>0.75</v>
      </c>
      <c r="C11" t="s">
        <v>74</v>
      </c>
      <c r="D11" t="s">
        <v>75</v>
      </c>
      <c r="E11" t="s">
        <v>24</v>
      </c>
      <c r="F11" s="11">
        <v>1.9709000000000001</v>
      </c>
      <c r="G11" s="11">
        <v>3.48</v>
      </c>
      <c r="H11" s="11">
        <v>4.2300000000000004</v>
      </c>
      <c r="I11" s="11">
        <v>1.8403</v>
      </c>
      <c r="J11" s="11">
        <v>3.71</v>
      </c>
      <c r="K11" s="11">
        <v>4.5999999999999996</v>
      </c>
      <c r="L11" s="12">
        <v>-13.45</v>
      </c>
      <c r="M11" s="12">
        <v>9.27</v>
      </c>
      <c r="N11" s="12">
        <v>11.46</v>
      </c>
      <c r="O11" s="12">
        <f t="shared" si="0"/>
        <v>-13.45</v>
      </c>
      <c r="P11" s="13">
        <f t="shared" si="1"/>
        <v>-6.6264143284793769E-2</v>
      </c>
      <c r="Q11" s="13">
        <f t="shared" si="1"/>
        <v>6.6091954022988494E-2</v>
      </c>
      <c r="R11" s="13">
        <f t="shared" si="1"/>
        <v>8.7470449172576639E-2</v>
      </c>
      <c r="S11" s="13">
        <f t="shared" si="2"/>
        <v>-6.6264143284793769E-2</v>
      </c>
    </row>
    <row r="12" spans="1:19">
      <c r="A12" s="9">
        <v>43214</v>
      </c>
      <c r="B12" s="10">
        <v>0.75</v>
      </c>
      <c r="C12" t="s">
        <v>83</v>
      </c>
      <c r="D12" t="s">
        <v>84</v>
      </c>
      <c r="E12" t="s">
        <v>24</v>
      </c>
      <c r="F12" s="11">
        <v>2.2400000000000002</v>
      </c>
      <c r="G12" s="11">
        <v>3.24</v>
      </c>
      <c r="H12" s="11">
        <v>3.63</v>
      </c>
      <c r="I12" s="11">
        <v>2.38</v>
      </c>
      <c r="J12" s="11">
        <v>3.28</v>
      </c>
      <c r="K12" s="11">
        <v>3.28</v>
      </c>
      <c r="L12" s="12">
        <v>11.29</v>
      </c>
      <c r="M12" s="12">
        <v>1.79</v>
      </c>
      <c r="N12" s="12">
        <v>-13.31</v>
      </c>
      <c r="O12" s="12">
        <f t="shared" si="0"/>
        <v>-13.31</v>
      </c>
      <c r="P12" s="13">
        <f t="shared" si="1"/>
        <v>6.2499999999999854E-2</v>
      </c>
      <c r="Q12" s="13">
        <f t="shared" si="1"/>
        <v>1.2345679012345552E-2</v>
      </c>
      <c r="R12" s="13">
        <f t="shared" si="1"/>
        <v>-9.6418732782369176E-2</v>
      </c>
      <c r="S12" s="13">
        <f t="shared" si="2"/>
        <v>-9.6418732782369176E-2</v>
      </c>
    </row>
    <row r="13" spans="1:19">
      <c r="A13" s="9">
        <v>43214</v>
      </c>
      <c r="B13" s="10">
        <v>0.78125</v>
      </c>
      <c r="C13" t="s">
        <v>66</v>
      </c>
      <c r="D13" t="s">
        <v>67</v>
      </c>
      <c r="E13" t="s">
        <v>36</v>
      </c>
      <c r="F13" s="11">
        <v>2.6</v>
      </c>
      <c r="G13" s="11">
        <v>2.95</v>
      </c>
      <c r="H13" s="11">
        <v>2.8</v>
      </c>
      <c r="I13" s="11">
        <v>2.95</v>
      </c>
      <c r="J13" s="11">
        <v>2.7</v>
      </c>
      <c r="K13" s="11">
        <v>2.7</v>
      </c>
      <c r="L13" s="12">
        <v>21.88</v>
      </c>
      <c r="M13" s="12">
        <v>-12.82</v>
      </c>
      <c r="N13" s="12">
        <v>-5.56</v>
      </c>
      <c r="O13" s="12">
        <f t="shared" si="0"/>
        <v>-12.82</v>
      </c>
      <c r="P13" s="13">
        <f t="shared" si="1"/>
        <v>0.13461538461538464</v>
      </c>
      <c r="Q13" s="13">
        <f t="shared" si="1"/>
        <v>-8.4745762711864403E-2</v>
      </c>
      <c r="R13" s="13">
        <f t="shared" si="1"/>
        <v>-3.5714285714285587E-2</v>
      </c>
      <c r="S13" s="13">
        <f t="shared" si="2"/>
        <v>-8.4745762711864403E-2</v>
      </c>
    </row>
    <row r="14" spans="1:19">
      <c r="A14" s="9">
        <v>43214</v>
      </c>
      <c r="B14" s="10">
        <v>0.78125</v>
      </c>
      <c r="C14" t="s">
        <v>76</v>
      </c>
      <c r="D14" t="s">
        <v>77</v>
      </c>
      <c r="E14" t="s">
        <v>36</v>
      </c>
      <c r="F14" s="11">
        <v>2.4</v>
      </c>
      <c r="G14" s="11">
        <v>3</v>
      </c>
      <c r="H14" s="11">
        <v>3.05</v>
      </c>
      <c r="I14" s="11">
        <v>2.6</v>
      </c>
      <c r="J14" s="11">
        <v>3</v>
      </c>
      <c r="K14" s="11">
        <v>2.8</v>
      </c>
      <c r="L14" s="12">
        <v>14.29</v>
      </c>
      <c r="M14" s="12">
        <v>0</v>
      </c>
      <c r="N14" s="12">
        <v>-12.2</v>
      </c>
      <c r="O14" s="12">
        <f t="shared" si="0"/>
        <v>-12.2</v>
      </c>
      <c r="P14" s="13">
        <f t="shared" si="1"/>
        <v>8.3333333333333412E-2</v>
      </c>
      <c r="Q14" s="13">
        <f t="shared" si="1"/>
        <v>0</v>
      </c>
      <c r="R14" s="13">
        <f t="shared" si="1"/>
        <v>-8.1967213114754106E-2</v>
      </c>
      <c r="S14" s="13">
        <f t="shared" si="2"/>
        <v>-8.1967213114754106E-2</v>
      </c>
    </row>
    <row r="15" spans="1:19">
      <c r="A15" s="9">
        <v>43214</v>
      </c>
      <c r="B15" s="10">
        <v>0.625</v>
      </c>
      <c r="C15" t="s">
        <v>48</v>
      </c>
      <c r="D15" t="s">
        <v>49</v>
      </c>
      <c r="E15" t="s">
        <v>31</v>
      </c>
      <c r="F15" s="11">
        <v>2.7</v>
      </c>
      <c r="G15" s="11">
        <v>3.1</v>
      </c>
      <c r="H15" s="11">
        <v>2.6</v>
      </c>
      <c r="I15" s="11">
        <v>3</v>
      </c>
      <c r="J15" s="11">
        <v>2.85</v>
      </c>
      <c r="K15" s="11">
        <v>2.5499999999999998</v>
      </c>
      <c r="L15" s="12">
        <v>17.649999999999999</v>
      </c>
      <c r="M15" s="12">
        <v>-11.9</v>
      </c>
      <c r="N15" s="12">
        <v>-3.13</v>
      </c>
      <c r="O15" s="12">
        <f t="shared" si="0"/>
        <v>-11.9</v>
      </c>
      <c r="P15" s="13">
        <f t="shared" si="1"/>
        <v>0.11111111111111104</v>
      </c>
      <c r="Q15" s="13">
        <f t="shared" si="1"/>
        <v>-8.0645161290322578E-2</v>
      </c>
      <c r="R15" s="13">
        <f t="shared" si="1"/>
        <v>-1.9230769230769332E-2</v>
      </c>
      <c r="S15" s="13">
        <f t="shared" si="2"/>
        <v>-8.0645161290322578E-2</v>
      </c>
    </row>
    <row r="16" spans="1:19">
      <c r="A16" s="9">
        <v>43214</v>
      </c>
      <c r="B16" s="10">
        <v>0.625</v>
      </c>
      <c r="C16" t="s">
        <v>29</v>
      </c>
      <c r="D16" t="s">
        <v>30</v>
      </c>
      <c r="E16" t="s">
        <v>31</v>
      </c>
      <c r="F16" s="11">
        <v>1.9523999999999999</v>
      </c>
      <c r="G16" s="11">
        <v>3.2</v>
      </c>
      <c r="H16" s="11">
        <v>3.9</v>
      </c>
      <c r="I16" s="11">
        <v>1.8474999999999999</v>
      </c>
      <c r="J16" s="11">
        <v>3</v>
      </c>
      <c r="K16" s="11">
        <v>4.95</v>
      </c>
      <c r="L16" s="12">
        <v>-11.01</v>
      </c>
      <c r="M16" s="12">
        <v>-9.09</v>
      </c>
      <c r="N16" s="12">
        <v>36.21</v>
      </c>
      <c r="O16" s="12">
        <f t="shared" si="0"/>
        <v>-11.01</v>
      </c>
      <c r="P16" s="13">
        <f t="shared" si="1"/>
        <v>-5.3728744109813563E-2</v>
      </c>
      <c r="Q16" s="13">
        <f t="shared" si="1"/>
        <v>-6.2500000000000056E-2</v>
      </c>
      <c r="R16" s="13">
        <f t="shared" si="1"/>
        <v>0.26923076923076933</v>
      </c>
      <c r="S16" s="13">
        <f t="shared" si="2"/>
        <v>-6.2500000000000056E-2</v>
      </c>
    </row>
    <row r="17" spans="1:19">
      <c r="A17" s="9">
        <v>43214</v>
      </c>
      <c r="B17" s="10">
        <v>0.78125</v>
      </c>
      <c r="C17" t="s">
        <v>91</v>
      </c>
      <c r="D17" t="s">
        <v>92</v>
      </c>
      <c r="E17" t="s">
        <v>36</v>
      </c>
      <c r="F17" s="11">
        <v>1.9523999999999999</v>
      </c>
      <c r="G17" s="11">
        <v>3.5</v>
      </c>
      <c r="H17" s="11">
        <v>3.65</v>
      </c>
      <c r="I17" s="11">
        <v>1.8474999999999999</v>
      </c>
      <c r="J17" s="11">
        <v>3.6</v>
      </c>
      <c r="K17" s="11">
        <v>3.9</v>
      </c>
      <c r="L17" s="12">
        <v>-11.01</v>
      </c>
      <c r="M17" s="12">
        <v>4</v>
      </c>
      <c r="N17" s="12">
        <v>9.43</v>
      </c>
      <c r="O17" s="12">
        <f t="shared" si="0"/>
        <v>-11.01</v>
      </c>
      <c r="P17" s="13">
        <f t="shared" si="1"/>
        <v>-5.3728744109813563E-2</v>
      </c>
      <c r="Q17" s="13">
        <f t="shared" si="1"/>
        <v>2.8571428571428598E-2</v>
      </c>
      <c r="R17" s="13">
        <f t="shared" si="1"/>
        <v>6.8493150684931503E-2</v>
      </c>
      <c r="S17" s="13">
        <f t="shared" si="2"/>
        <v>-5.3728744109813563E-2</v>
      </c>
    </row>
    <row r="18" spans="1:19">
      <c r="A18" s="9">
        <v>43214</v>
      </c>
      <c r="B18" s="10">
        <v>0.92708333333333337</v>
      </c>
      <c r="C18" t="s">
        <v>60</v>
      </c>
      <c r="D18" t="s">
        <v>61</v>
      </c>
      <c r="F18" s="11">
        <v>4.05</v>
      </c>
      <c r="G18" s="11">
        <v>3.05</v>
      </c>
      <c r="H18" s="11">
        <v>2</v>
      </c>
      <c r="I18" s="11">
        <v>4.25</v>
      </c>
      <c r="J18" s="11">
        <v>3.1</v>
      </c>
      <c r="K18" s="11">
        <v>1.9009</v>
      </c>
      <c r="L18" s="12">
        <v>6.56</v>
      </c>
      <c r="M18" s="12">
        <v>2.44</v>
      </c>
      <c r="N18" s="12">
        <v>-9.91</v>
      </c>
      <c r="O18" s="12">
        <f t="shared" si="0"/>
        <v>-9.91</v>
      </c>
      <c r="P18" s="13">
        <f t="shared" si="1"/>
        <v>4.9382716049382762E-2</v>
      </c>
      <c r="Q18" s="13">
        <f t="shared" si="1"/>
        <v>1.6393442622950907E-2</v>
      </c>
      <c r="R18" s="13">
        <f t="shared" si="1"/>
        <v>-4.9549999999999983E-2</v>
      </c>
      <c r="S18" s="13">
        <f t="shared" si="2"/>
        <v>-4.9549999999999983E-2</v>
      </c>
    </row>
    <row r="19" spans="1:19">
      <c r="A19" s="9">
        <v>43214</v>
      </c>
      <c r="B19" s="10">
        <v>0.78125</v>
      </c>
      <c r="C19" t="s">
        <v>114</v>
      </c>
      <c r="D19" t="s">
        <v>115</v>
      </c>
      <c r="F19" s="11">
        <v>1.5</v>
      </c>
      <c r="G19" s="11">
        <v>4.3</v>
      </c>
      <c r="H19" s="11">
        <v>5.5</v>
      </c>
      <c r="I19" s="11">
        <v>1.4504999999999999</v>
      </c>
      <c r="J19" s="11">
        <v>4.4000000000000004</v>
      </c>
      <c r="K19" s="11">
        <v>6</v>
      </c>
      <c r="L19" s="12">
        <v>-9.9</v>
      </c>
      <c r="M19" s="12">
        <v>3.03</v>
      </c>
      <c r="N19" s="12">
        <v>11.11</v>
      </c>
      <c r="O19" s="12">
        <f t="shared" si="0"/>
        <v>-9.9</v>
      </c>
      <c r="P19" s="13">
        <f t="shared" si="1"/>
        <v>-3.3000000000000064E-2</v>
      </c>
      <c r="Q19" s="13">
        <f t="shared" si="1"/>
        <v>2.3255813953488497E-2</v>
      </c>
      <c r="R19" s="13">
        <f t="shared" si="1"/>
        <v>9.0909090909090912E-2</v>
      </c>
      <c r="S19" s="13">
        <f t="shared" si="2"/>
        <v>-3.3000000000000064E-2</v>
      </c>
    </row>
    <row r="20" spans="1:19">
      <c r="A20" s="9">
        <v>43214</v>
      </c>
      <c r="B20" s="10">
        <v>0.78125</v>
      </c>
      <c r="C20" t="s">
        <v>237</v>
      </c>
      <c r="D20" t="s">
        <v>238</v>
      </c>
      <c r="E20" t="s">
        <v>36</v>
      </c>
      <c r="F20" s="11">
        <v>3.5</v>
      </c>
      <c r="G20" s="11">
        <v>3.3</v>
      </c>
      <c r="H20" s="11">
        <v>2.0499999999999998</v>
      </c>
      <c r="I20" s="11">
        <v>3.75</v>
      </c>
      <c r="J20" s="11">
        <v>3.35</v>
      </c>
      <c r="K20" s="11">
        <v>1.9523999999999999</v>
      </c>
      <c r="L20" s="12">
        <v>10</v>
      </c>
      <c r="M20" s="12">
        <v>2.17</v>
      </c>
      <c r="N20" s="12">
        <v>-9.3000000000000007</v>
      </c>
      <c r="O20" s="12">
        <f t="shared" si="0"/>
        <v>-9.3000000000000007</v>
      </c>
      <c r="P20" s="13">
        <f t="shared" si="1"/>
        <v>7.1428571428571425E-2</v>
      </c>
      <c r="Q20" s="13">
        <f t="shared" si="1"/>
        <v>1.5151515151515233E-2</v>
      </c>
      <c r="R20" s="13">
        <f t="shared" si="1"/>
        <v>-4.7609756097560935E-2</v>
      </c>
      <c r="S20" s="13">
        <f t="shared" si="2"/>
        <v>-4.7609756097560935E-2</v>
      </c>
    </row>
    <row r="21" spans="1:19">
      <c r="A21" s="9">
        <v>43214</v>
      </c>
      <c r="B21" s="10">
        <v>0.78125</v>
      </c>
      <c r="C21" t="s">
        <v>101</v>
      </c>
      <c r="D21" t="s">
        <v>102</v>
      </c>
      <c r="E21" t="s">
        <v>36</v>
      </c>
      <c r="F21" s="11">
        <v>1.8</v>
      </c>
      <c r="G21" s="11">
        <v>3.45</v>
      </c>
      <c r="H21" s="11">
        <v>4.3</v>
      </c>
      <c r="I21" s="11">
        <v>1.9009</v>
      </c>
      <c r="J21" s="11">
        <v>3.35</v>
      </c>
      <c r="K21" s="11">
        <v>4</v>
      </c>
      <c r="L21" s="12">
        <v>12.61</v>
      </c>
      <c r="M21" s="12">
        <v>-4.08</v>
      </c>
      <c r="N21" s="12">
        <v>-9.09</v>
      </c>
      <c r="O21" s="12">
        <f t="shared" si="0"/>
        <v>-9.09</v>
      </c>
      <c r="P21" s="13">
        <f t="shared" si="1"/>
        <v>5.6055555555555546E-2</v>
      </c>
      <c r="Q21" s="13">
        <f t="shared" si="1"/>
        <v>-2.8985507246376836E-2</v>
      </c>
      <c r="R21" s="13">
        <f t="shared" si="1"/>
        <v>-6.9767441860465074E-2</v>
      </c>
      <c r="S21" s="13">
        <f t="shared" si="2"/>
        <v>-6.9767441860465074E-2</v>
      </c>
    </row>
    <row r="22" spans="1:19">
      <c r="A22" s="9">
        <v>43214</v>
      </c>
      <c r="B22" s="10">
        <v>0.75</v>
      </c>
      <c r="C22" t="s">
        <v>249</v>
      </c>
      <c r="D22" t="s">
        <v>250</v>
      </c>
      <c r="E22" t="s">
        <v>24</v>
      </c>
      <c r="F22" s="11">
        <v>2.85</v>
      </c>
      <c r="G22" s="11">
        <v>3.27</v>
      </c>
      <c r="H22" s="11">
        <v>2.67</v>
      </c>
      <c r="I22" s="11">
        <v>2.69</v>
      </c>
      <c r="J22" s="11">
        <v>3.25</v>
      </c>
      <c r="K22" s="11">
        <v>2.85</v>
      </c>
      <c r="L22" s="12">
        <v>-8.65</v>
      </c>
      <c r="M22" s="12">
        <v>-0.88</v>
      </c>
      <c r="N22" s="12">
        <v>10.78</v>
      </c>
      <c r="O22" s="12">
        <f t="shared" si="0"/>
        <v>-8.65</v>
      </c>
      <c r="P22" s="13">
        <f t="shared" si="1"/>
        <v>-5.6140350877193032E-2</v>
      </c>
      <c r="Q22" s="13">
        <f t="shared" si="1"/>
        <v>-6.1162079510703416E-3</v>
      </c>
      <c r="R22" s="13">
        <f t="shared" si="1"/>
        <v>6.7415730337078719E-2</v>
      </c>
      <c r="S22" s="13">
        <f t="shared" si="2"/>
        <v>-5.6140350877193032E-2</v>
      </c>
    </row>
    <row r="23" spans="1:19">
      <c r="A23" s="9">
        <v>43214</v>
      </c>
      <c r="B23" s="10">
        <v>0.78125</v>
      </c>
      <c r="C23" t="s">
        <v>99</v>
      </c>
      <c r="D23" t="s">
        <v>100</v>
      </c>
      <c r="E23" t="s">
        <v>36</v>
      </c>
      <c r="F23" s="11">
        <v>3.55</v>
      </c>
      <c r="G23" s="11">
        <v>3.3</v>
      </c>
      <c r="H23" s="11">
        <v>2</v>
      </c>
      <c r="I23" s="11">
        <v>3.35</v>
      </c>
      <c r="J23" s="11">
        <v>3.3</v>
      </c>
      <c r="K23" s="11">
        <v>2.1</v>
      </c>
      <c r="L23" s="12">
        <v>-7.84</v>
      </c>
      <c r="M23" s="12">
        <v>0</v>
      </c>
      <c r="N23" s="12">
        <v>10</v>
      </c>
      <c r="O23" s="12">
        <f t="shared" si="0"/>
        <v>-7.84</v>
      </c>
      <c r="P23" s="13">
        <f t="shared" si="1"/>
        <v>-5.6338028169014009E-2</v>
      </c>
      <c r="Q23" s="13">
        <f t="shared" si="1"/>
        <v>0</v>
      </c>
      <c r="R23" s="13">
        <f t="shared" si="1"/>
        <v>5.0000000000000044E-2</v>
      </c>
      <c r="S23" s="13">
        <f t="shared" si="2"/>
        <v>-5.6338028169014009E-2</v>
      </c>
    </row>
    <row r="24" spans="1:19">
      <c r="A24" s="9">
        <v>43214</v>
      </c>
      <c r="B24" s="10">
        <v>0.625</v>
      </c>
      <c r="C24" t="s">
        <v>116</v>
      </c>
      <c r="D24" t="s">
        <v>117</v>
      </c>
      <c r="E24" t="s">
        <v>31</v>
      </c>
      <c r="F24" s="11">
        <v>1.6993</v>
      </c>
      <c r="G24" s="11">
        <v>3.2</v>
      </c>
      <c r="H24" s="11">
        <v>5.75</v>
      </c>
      <c r="I24" s="11">
        <v>1.6494</v>
      </c>
      <c r="J24" s="11">
        <v>3.15</v>
      </c>
      <c r="K24" s="11">
        <v>6</v>
      </c>
      <c r="L24" s="12">
        <v>-7.14</v>
      </c>
      <c r="M24" s="12">
        <v>-2.27</v>
      </c>
      <c r="N24" s="12">
        <v>5.26</v>
      </c>
      <c r="O24" s="12">
        <f t="shared" si="0"/>
        <v>-7.14</v>
      </c>
      <c r="P24" s="13">
        <f t="shared" ref="P24:R35" si="3">(I24-F24)/F24</f>
        <v>-2.9365032660507301E-2</v>
      </c>
      <c r="Q24" s="13">
        <f t="shared" si="3"/>
        <v>-1.5625000000000083E-2</v>
      </c>
      <c r="R24" s="13">
        <f t="shared" si="3"/>
        <v>4.3478260869565216E-2</v>
      </c>
      <c r="S24" s="13">
        <f t="shared" si="2"/>
        <v>-2.9365032660507301E-2</v>
      </c>
    </row>
    <row r="25" spans="1:19">
      <c r="A25" s="9">
        <v>43214</v>
      </c>
      <c r="B25" s="10">
        <v>0.78125</v>
      </c>
      <c r="C25" t="s">
        <v>40</v>
      </c>
      <c r="D25" t="s">
        <v>41</v>
      </c>
      <c r="E25" t="s">
        <v>36</v>
      </c>
      <c r="F25" s="11">
        <v>2.1</v>
      </c>
      <c r="G25" s="11">
        <v>3.35</v>
      </c>
      <c r="H25" s="11">
        <v>3.25</v>
      </c>
      <c r="I25" s="11">
        <v>2.2000000000000002</v>
      </c>
      <c r="J25" s="11">
        <v>3.35</v>
      </c>
      <c r="K25" s="11">
        <v>3.1</v>
      </c>
      <c r="L25" s="12">
        <v>9.09</v>
      </c>
      <c r="M25" s="12">
        <v>0</v>
      </c>
      <c r="N25" s="12">
        <v>-6.67</v>
      </c>
      <c r="O25" s="12">
        <f t="shared" si="0"/>
        <v>-6.67</v>
      </c>
      <c r="P25" s="13">
        <f t="shared" si="3"/>
        <v>4.7619047619047658E-2</v>
      </c>
      <c r="Q25" s="13">
        <f t="shared" si="3"/>
        <v>0</v>
      </c>
      <c r="R25" s="13">
        <f t="shared" si="3"/>
        <v>-4.6153846153846129E-2</v>
      </c>
      <c r="S25" s="13">
        <f t="shared" si="2"/>
        <v>-4.6153846153846129E-2</v>
      </c>
    </row>
    <row r="26" spans="1:19">
      <c r="A26" s="9">
        <v>43214</v>
      </c>
      <c r="B26" s="10">
        <v>0.78125</v>
      </c>
      <c r="C26" t="s">
        <v>156</v>
      </c>
      <c r="D26" t="s">
        <v>157</v>
      </c>
      <c r="E26" t="s">
        <v>36</v>
      </c>
      <c r="F26" s="11">
        <v>4.9000000000000004</v>
      </c>
      <c r="G26" s="11">
        <v>3.65</v>
      </c>
      <c r="H26" s="11">
        <v>1.6494</v>
      </c>
      <c r="I26" s="11">
        <v>4.6500000000000004</v>
      </c>
      <c r="J26" s="11">
        <v>3.55</v>
      </c>
      <c r="K26" s="11">
        <v>1.6993</v>
      </c>
      <c r="L26" s="12">
        <v>-6.41</v>
      </c>
      <c r="M26" s="12">
        <v>-3.77</v>
      </c>
      <c r="N26" s="12">
        <v>7.68</v>
      </c>
      <c r="O26" s="12">
        <f t="shared" si="0"/>
        <v>-6.41</v>
      </c>
      <c r="P26" s="13">
        <f t="shared" si="3"/>
        <v>-5.10204081632653E-2</v>
      </c>
      <c r="Q26" s="13">
        <f t="shared" si="3"/>
        <v>-2.7397260273972629E-2</v>
      </c>
      <c r="R26" s="13">
        <f t="shared" si="3"/>
        <v>3.0253425488056297E-2</v>
      </c>
      <c r="S26" s="13">
        <f t="shared" si="2"/>
        <v>-5.10204081632653E-2</v>
      </c>
    </row>
    <row r="27" spans="1:19">
      <c r="A27" s="9">
        <v>43214</v>
      </c>
      <c r="B27" s="10">
        <v>0.78125</v>
      </c>
      <c r="C27" t="s">
        <v>97</v>
      </c>
      <c r="D27" t="s">
        <v>98</v>
      </c>
      <c r="E27" t="s">
        <v>36</v>
      </c>
      <c r="F27" s="11">
        <v>1.8474999999999999</v>
      </c>
      <c r="G27" s="11">
        <v>3.45</v>
      </c>
      <c r="H27" s="11">
        <v>4</v>
      </c>
      <c r="I27" s="11">
        <v>1.8474999999999999</v>
      </c>
      <c r="J27" s="11">
        <v>3.5</v>
      </c>
      <c r="K27" s="11">
        <v>3.85</v>
      </c>
      <c r="L27" s="12">
        <v>0</v>
      </c>
      <c r="M27" s="12">
        <v>2.04</v>
      </c>
      <c r="N27" s="12">
        <v>-5</v>
      </c>
      <c r="O27" s="12">
        <f t="shared" si="0"/>
        <v>-5</v>
      </c>
      <c r="P27" s="13">
        <f t="shared" si="3"/>
        <v>0</v>
      </c>
      <c r="Q27" s="13">
        <f t="shared" si="3"/>
        <v>1.4492753623188354E-2</v>
      </c>
      <c r="R27" s="13">
        <f t="shared" si="3"/>
        <v>-3.7499999999999978E-2</v>
      </c>
      <c r="S27" s="13">
        <f t="shared" si="2"/>
        <v>-3.7499999999999978E-2</v>
      </c>
    </row>
    <row r="28" spans="1:19">
      <c r="A28" s="9">
        <v>43214</v>
      </c>
      <c r="B28" s="10">
        <v>0.625</v>
      </c>
      <c r="C28" t="s">
        <v>89</v>
      </c>
      <c r="D28" t="s">
        <v>90</v>
      </c>
      <c r="E28" t="s">
        <v>31</v>
      </c>
      <c r="F28" s="11">
        <v>2.25</v>
      </c>
      <c r="G28" s="11">
        <v>3.2</v>
      </c>
      <c r="H28" s="11">
        <v>3.1</v>
      </c>
      <c r="I28" s="11">
        <v>2.35</v>
      </c>
      <c r="J28" s="11">
        <v>3.1</v>
      </c>
      <c r="K28" s="11">
        <v>3</v>
      </c>
      <c r="L28" s="12">
        <v>8</v>
      </c>
      <c r="M28" s="12">
        <v>-4.55</v>
      </c>
      <c r="N28" s="12">
        <v>-4.76</v>
      </c>
      <c r="O28" s="12">
        <f t="shared" si="0"/>
        <v>-4.76</v>
      </c>
      <c r="P28" s="13">
        <f t="shared" si="3"/>
        <v>4.4444444444444481E-2</v>
      </c>
      <c r="Q28" s="13">
        <f t="shared" si="3"/>
        <v>-3.1250000000000028E-2</v>
      </c>
      <c r="R28" s="13">
        <f t="shared" si="3"/>
        <v>-3.2258064516129059E-2</v>
      </c>
      <c r="S28" s="13">
        <f t="shared" si="2"/>
        <v>-3.2258064516129059E-2</v>
      </c>
    </row>
    <row r="29" spans="1:19">
      <c r="A29" s="9">
        <v>43214</v>
      </c>
      <c r="B29" s="10">
        <v>0.78125</v>
      </c>
      <c r="C29" t="s">
        <v>294</v>
      </c>
      <c r="D29" t="s">
        <v>295</v>
      </c>
      <c r="E29" t="s">
        <v>36</v>
      </c>
      <c r="F29" s="11">
        <v>2</v>
      </c>
      <c r="G29" s="11">
        <v>3.45</v>
      </c>
      <c r="H29" s="11">
        <v>3.45</v>
      </c>
      <c r="I29" s="11">
        <v>1.9523999999999999</v>
      </c>
      <c r="J29" s="11">
        <v>3.5</v>
      </c>
      <c r="K29" s="11">
        <v>3.55</v>
      </c>
      <c r="L29" s="12">
        <v>-4.76</v>
      </c>
      <c r="M29" s="12">
        <v>2.04</v>
      </c>
      <c r="N29" s="12">
        <v>4.08</v>
      </c>
      <c r="O29" s="12">
        <f t="shared" si="0"/>
        <v>-4.76</v>
      </c>
      <c r="P29" s="13">
        <f t="shared" si="3"/>
        <v>-2.3800000000000043E-2</v>
      </c>
      <c r="Q29" s="13">
        <f t="shared" si="3"/>
        <v>1.4492753623188354E-2</v>
      </c>
      <c r="R29" s="13">
        <f t="shared" si="3"/>
        <v>2.8985507246376708E-2</v>
      </c>
      <c r="S29" s="13">
        <f t="shared" si="2"/>
        <v>-2.3800000000000043E-2</v>
      </c>
    </row>
    <row r="30" spans="1:19">
      <c r="A30" s="9">
        <v>43214</v>
      </c>
      <c r="B30" s="10">
        <v>0.78125</v>
      </c>
      <c r="C30" t="s">
        <v>292</v>
      </c>
      <c r="D30" t="s">
        <v>293</v>
      </c>
      <c r="E30" t="s">
        <v>36</v>
      </c>
      <c r="F30" s="11">
        <v>2.25</v>
      </c>
      <c r="G30" s="11">
        <v>3.25</v>
      </c>
      <c r="H30" s="11">
        <v>3.05</v>
      </c>
      <c r="I30" s="11">
        <v>2.2000000000000002</v>
      </c>
      <c r="J30" s="11">
        <v>3.3</v>
      </c>
      <c r="K30" s="11">
        <v>3.1</v>
      </c>
      <c r="L30" s="12">
        <v>-4</v>
      </c>
      <c r="M30" s="12">
        <v>2.2200000000000002</v>
      </c>
      <c r="N30" s="12">
        <v>2.44</v>
      </c>
      <c r="O30" s="12">
        <f t="shared" si="0"/>
        <v>-4</v>
      </c>
      <c r="P30" s="13">
        <f t="shared" si="3"/>
        <v>-2.2222222222222143E-2</v>
      </c>
      <c r="Q30" s="13">
        <f t="shared" si="3"/>
        <v>1.538461538461533E-2</v>
      </c>
      <c r="R30" s="13">
        <f t="shared" si="3"/>
        <v>1.6393442622950907E-2</v>
      </c>
      <c r="S30" s="13">
        <f t="shared" si="2"/>
        <v>-2.2222222222222143E-2</v>
      </c>
    </row>
    <row r="31" spans="1:19">
      <c r="A31" s="9">
        <v>43214</v>
      </c>
      <c r="B31" s="10">
        <v>0.9375</v>
      </c>
      <c r="C31" t="s">
        <v>193</v>
      </c>
      <c r="D31" t="s">
        <v>194</v>
      </c>
      <c r="E31" t="s">
        <v>195</v>
      </c>
      <c r="F31" s="11">
        <v>2.2999999999999998</v>
      </c>
      <c r="G31" s="11">
        <v>3.6</v>
      </c>
      <c r="H31" s="11">
        <v>2.7</v>
      </c>
      <c r="I31" s="11">
        <v>2.35</v>
      </c>
      <c r="J31" s="11">
        <v>3.5</v>
      </c>
      <c r="K31" s="11">
        <v>2.7</v>
      </c>
      <c r="L31" s="12">
        <v>3.85</v>
      </c>
      <c r="M31" s="12">
        <v>-3.85</v>
      </c>
      <c r="N31" s="12">
        <v>0</v>
      </c>
      <c r="O31" s="12">
        <f t="shared" si="0"/>
        <v>-3.85</v>
      </c>
      <c r="P31" s="13">
        <f t="shared" si="3"/>
        <v>2.1739130434782726E-2</v>
      </c>
      <c r="Q31" s="13">
        <f t="shared" si="3"/>
        <v>-2.7777777777777801E-2</v>
      </c>
      <c r="R31" s="13">
        <f t="shared" si="3"/>
        <v>0</v>
      </c>
      <c r="S31" s="13">
        <f t="shared" si="2"/>
        <v>-2.7777777777777801E-2</v>
      </c>
    </row>
    <row r="32" spans="1:19">
      <c r="A32" s="9">
        <v>43214</v>
      </c>
      <c r="B32" s="10">
        <v>0.92708333333333337</v>
      </c>
      <c r="C32" t="s">
        <v>145</v>
      </c>
      <c r="D32" t="s">
        <v>146</v>
      </c>
      <c r="E32" t="s">
        <v>147</v>
      </c>
      <c r="F32" s="11">
        <v>2.0499999999999998</v>
      </c>
      <c r="G32" s="11">
        <v>3.15</v>
      </c>
      <c r="H32" s="11">
        <v>3.7</v>
      </c>
      <c r="I32" s="11">
        <v>2.0499999999999998</v>
      </c>
      <c r="J32" s="11">
        <v>3.15</v>
      </c>
      <c r="K32" s="11">
        <v>3.6</v>
      </c>
      <c r="L32" s="12">
        <v>0</v>
      </c>
      <c r="M32" s="12">
        <v>0</v>
      </c>
      <c r="N32" s="12">
        <v>-3.7</v>
      </c>
      <c r="O32" s="12">
        <f t="shared" si="0"/>
        <v>-3.7</v>
      </c>
      <c r="P32" s="13">
        <f t="shared" si="3"/>
        <v>0</v>
      </c>
      <c r="Q32" s="13">
        <f t="shared" si="3"/>
        <v>0</v>
      </c>
      <c r="R32" s="13">
        <f t="shared" si="3"/>
        <v>-2.7027027027027049E-2</v>
      </c>
      <c r="S32" s="13">
        <f t="shared" si="2"/>
        <v>-2.7027027027027049E-2</v>
      </c>
    </row>
    <row r="33" spans="1:19">
      <c r="A33" s="9">
        <v>43214</v>
      </c>
      <c r="B33" s="10">
        <v>0.78125</v>
      </c>
      <c r="C33" t="s">
        <v>85</v>
      </c>
      <c r="D33" t="s">
        <v>86</v>
      </c>
      <c r="E33" t="s">
        <v>36</v>
      </c>
      <c r="F33" s="11">
        <v>2.75</v>
      </c>
      <c r="G33" s="11">
        <v>3.1</v>
      </c>
      <c r="H33" s="11">
        <v>2.5499999999999998</v>
      </c>
      <c r="I33" s="11">
        <v>2.75</v>
      </c>
      <c r="J33" s="11">
        <v>3.15</v>
      </c>
      <c r="K33" s="11">
        <v>2.5</v>
      </c>
      <c r="L33" s="12">
        <v>0</v>
      </c>
      <c r="M33" s="12">
        <v>2.38</v>
      </c>
      <c r="N33" s="12">
        <v>-3.23</v>
      </c>
      <c r="O33" s="12">
        <f t="shared" si="0"/>
        <v>-3.23</v>
      </c>
      <c r="P33" s="13">
        <f t="shared" si="3"/>
        <v>0</v>
      </c>
      <c r="Q33" s="13">
        <f t="shared" si="3"/>
        <v>1.6129032258064457E-2</v>
      </c>
      <c r="R33" s="13">
        <f t="shared" si="3"/>
        <v>-1.9607843137254832E-2</v>
      </c>
      <c r="S33" s="13">
        <f t="shared" si="2"/>
        <v>-1.9607843137254832E-2</v>
      </c>
    </row>
    <row r="34" spans="1:19">
      <c r="A34" s="9">
        <v>43214</v>
      </c>
      <c r="B34" s="10">
        <v>0.75</v>
      </c>
      <c r="C34" t="s">
        <v>296</v>
      </c>
      <c r="D34" t="s">
        <v>297</v>
      </c>
      <c r="E34" t="s">
        <v>24</v>
      </c>
      <c r="F34" s="11">
        <v>2.1800000000000002</v>
      </c>
      <c r="G34" s="11">
        <v>3.23</v>
      </c>
      <c r="H34" s="11">
        <v>3.83</v>
      </c>
      <c r="I34" s="11">
        <v>2.23</v>
      </c>
      <c r="J34" s="11">
        <v>3.18</v>
      </c>
      <c r="K34" s="11">
        <v>3.74</v>
      </c>
      <c r="L34" s="12">
        <v>4.24</v>
      </c>
      <c r="M34" s="12">
        <v>-2.2400000000000002</v>
      </c>
      <c r="N34" s="12">
        <v>-3.18</v>
      </c>
      <c r="O34" s="12">
        <f t="shared" si="0"/>
        <v>-3.18</v>
      </c>
      <c r="P34" s="13">
        <f t="shared" si="3"/>
        <v>2.2935779816513679E-2</v>
      </c>
      <c r="Q34" s="13">
        <f t="shared" si="3"/>
        <v>-1.5479876160990657E-2</v>
      </c>
      <c r="R34" s="13">
        <f t="shared" si="3"/>
        <v>-2.3498694516971241E-2</v>
      </c>
      <c r="S34" s="13">
        <f t="shared" si="2"/>
        <v>-2.3498694516971241E-2</v>
      </c>
    </row>
    <row r="35" spans="1:19">
      <c r="A35" s="9">
        <v>43214</v>
      </c>
      <c r="B35" s="10">
        <v>0.75</v>
      </c>
      <c r="C35" t="s">
        <v>95</v>
      </c>
      <c r="D35" t="s">
        <v>96</v>
      </c>
      <c r="E35" t="s">
        <v>24</v>
      </c>
      <c r="F35" s="11">
        <v>2.33</v>
      </c>
      <c r="G35" s="11">
        <v>3.3</v>
      </c>
      <c r="H35" s="11">
        <v>3.35</v>
      </c>
      <c r="I35" s="11">
        <v>2.29</v>
      </c>
      <c r="J35" s="11">
        <v>3.43</v>
      </c>
      <c r="K35" s="11">
        <v>3.32</v>
      </c>
      <c r="L35" s="12">
        <v>-3.01</v>
      </c>
      <c r="M35" s="12">
        <v>5.65</v>
      </c>
      <c r="N35" s="12">
        <v>-1.28</v>
      </c>
      <c r="O35" s="12">
        <f t="shared" si="0"/>
        <v>-3.01</v>
      </c>
      <c r="P35" s="13">
        <f t="shared" si="3"/>
        <v>-1.7167381974248941E-2</v>
      </c>
      <c r="Q35" s="13">
        <f t="shared" si="3"/>
        <v>3.9393939393939495E-2</v>
      </c>
      <c r="R35" s="13">
        <f t="shared" si="3"/>
        <v>-8.9552238805970883E-3</v>
      </c>
      <c r="S35" s="13">
        <f t="shared" si="2"/>
        <v>-1.7167381974248941E-2</v>
      </c>
    </row>
  </sheetData>
  <conditionalFormatting sqref="S1 O1:O1048576">
    <cfRule type="cellIs" dxfId="65" priority="4" operator="between">
      <formula>-1</formula>
      <formula>-7.99</formula>
    </cfRule>
    <cfRule type="cellIs" dxfId="64" priority="5" operator="between">
      <formula>-8</formula>
      <formula>-14.99</formula>
    </cfRule>
    <cfRule type="cellIs" dxfId="63" priority="6" operator="between">
      <formula>-15</formula>
      <formula>-99</formula>
    </cfRule>
  </conditionalFormatting>
  <conditionalFormatting sqref="S1:S1048576">
    <cfRule type="cellIs" dxfId="62" priority="1" operator="between">
      <formula>-0.001</formula>
      <formula>-0.0799</formula>
    </cfRule>
    <cfRule type="cellIs" dxfId="61" priority="2" operator="between">
      <formula>-0.08</formula>
      <formula>-0.149</formula>
    </cfRule>
    <cfRule type="cellIs" dxfId="60" priority="3" operator="between">
      <formula>-0.08</formula>
      <formula>-1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/>
  <dimension ref="A1:S1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20.7109375" bestFit="1" customWidth="1"/>
    <col min="4" max="4" width="22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3" width="6.7109375" style="12" bestFit="1" customWidth="1"/>
    <col min="14" max="14" width="7" style="12" bestFit="1" customWidth="1"/>
    <col min="15" max="15" width="6.7109375" style="12" bestFit="1" customWidth="1"/>
    <col min="16" max="16" width="8.140625" style="13" bestFit="1" customWidth="1"/>
    <col min="17" max="18" width="7.8554687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</sheetData>
  <conditionalFormatting sqref="S1 O1:O1048576">
    <cfRule type="cellIs" dxfId="59" priority="4" operator="between">
      <formula>-1</formula>
      <formula>-7.99</formula>
    </cfRule>
    <cfRule type="cellIs" dxfId="58" priority="5" operator="between">
      <formula>-8</formula>
      <formula>-14.99</formula>
    </cfRule>
    <cfRule type="cellIs" dxfId="57" priority="6" operator="between">
      <formula>-15</formula>
      <formula>-99</formula>
    </cfRule>
  </conditionalFormatting>
  <conditionalFormatting sqref="S1:S1048576">
    <cfRule type="cellIs" dxfId="56" priority="1" operator="between">
      <formula>-0.001</formula>
      <formula>-0.0799</formula>
    </cfRule>
    <cfRule type="cellIs" dxfId="55" priority="2" operator="between">
      <formula>-0.08</formula>
      <formula>-0.149</formula>
    </cfRule>
    <cfRule type="cellIs" dxfId="54" priority="3" operator="between">
      <formula>-0.08</formula>
      <formula>-1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/>
  <dimension ref="A1:S46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5.8554687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7" style="12" bestFit="1" customWidth="1"/>
    <col min="13" max="13" width="6.7109375" style="12" bestFit="1" customWidth="1"/>
    <col min="14" max="14" width="7" style="12" bestFit="1" customWidth="1"/>
    <col min="15" max="15" width="6.7109375" style="12" bestFit="1" customWidth="1"/>
    <col min="16" max="17" width="7.85546875" style="13" bestFit="1" customWidth="1"/>
    <col min="18" max="18" width="8.14062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0.70833333333333337</v>
      </c>
      <c r="C2" t="s">
        <v>124</v>
      </c>
      <c r="D2" t="s">
        <v>125</v>
      </c>
      <c r="E2" t="s">
        <v>126</v>
      </c>
      <c r="F2" s="11">
        <v>1.39</v>
      </c>
      <c r="G2" s="11">
        <v>4.6500000000000004</v>
      </c>
      <c r="H2" s="11">
        <v>5.65</v>
      </c>
      <c r="I2" s="11">
        <v>1.1499999999999999</v>
      </c>
      <c r="J2" s="11">
        <v>5.95</v>
      </c>
      <c r="K2" s="11">
        <v>13.5</v>
      </c>
      <c r="L2" s="12">
        <v>-61.54</v>
      </c>
      <c r="M2" s="12">
        <v>35.619999999999997</v>
      </c>
      <c r="N2" s="12">
        <v>168.82</v>
      </c>
      <c r="O2" s="12">
        <f t="shared" ref="O2:O46" si="0">MIN(L2:N2)</f>
        <v>-61.54</v>
      </c>
      <c r="P2" s="13">
        <f t="shared" ref="P2:R17" si="1">(I2-F2)/F2</f>
        <v>-0.17266187050359713</v>
      </c>
      <c r="Q2" s="13">
        <f t="shared" si="1"/>
        <v>0.2795698924731182</v>
      </c>
      <c r="R2" s="13">
        <f t="shared" si="1"/>
        <v>1.3893805309734513</v>
      </c>
      <c r="S2" s="13">
        <f t="shared" ref="S2:S46" si="2">MIN(P2:R2)</f>
        <v>-0.17266187050359713</v>
      </c>
    </row>
    <row r="3" spans="1:19">
      <c r="A3" s="9">
        <v>43214</v>
      </c>
      <c r="B3" s="10">
        <v>0.625</v>
      </c>
      <c r="C3" t="s">
        <v>58</v>
      </c>
      <c r="D3" t="s">
        <v>59</v>
      </c>
      <c r="E3" t="s">
        <v>31</v>
      </c>
      <c r="F3" s="11">
        <v>1.38</v>
      </c>
      <c r="G3" s="11">
        <v>2.9</v>
      </c>
      <c r="H3" s="11">
        <v>18.5</v>
      </c>
      <c r="I3" s="11">
        <v>1.45</v>
      </c>
      <c r="J3" s="11">
        <v>3.1</v>
      </c>
      <c r="K3" s="11">
        <v>8.75</v>
      </c>
      <c r="L3" s="12">
        <v>18.420000000000002</v>
      </c>
      <c r="M3" s="12">
        <v>10.53</v>
      </c>
      <c r="N3" s="12">
        <v>-55.71</v>
      </c>
      <c r="O3" s="12">
        <f t="shared" si="0"/>
        <v>-55.71</v>
      </c>
      <c r="P3" s="13">
        <f t="shared" si="1"/>
        <v>5.0724637681159472E-2</v>
      </c>
      <c r="Q3" s="13">
        <f t="shared" si="1"/>
        <v>6.8965517241379379E-2</v>
      </c>
      <c r="R3" s="13">
        <f t="shared" si="1"/>
        <v>-0.52702702702702697</v>
      </c>
      <c r="S3" s="13">
        <f t="shared" si="2"/>
        <v>-0.52702702702702697</v>
      </c>
    </row>
    <row r="4" spans="1:19">
      <c r="A4" s="9">
        <v>43214</v>
      </c>
      <c r="B4" s="10">
        <v>0.78125</v>
      </c>
      <c r="C4" t="s">
        <v>14</v>
      </c>
      <c r="D4" t="s">
        <v>15</v>
      </c>
      <c r="E4" t="s">
        <v>16</v>
      </c>
      <c r="F4" s="11">
        <v>1.25</v>
      </c>
      <c r="G4" s="11">
        <v>5.4</v>
      </c>
      <c r="H4" s="11">
        <v>11.5</v>
      </c>
      <c r="I4" s="11">
        <v>1.5</v>
      </c>
      <c r="J4" s="11">
        <v>4</v>
      </c>
      <c r="K4" s="11">
        <v>6.05</v>
      </c>
      <c r="L4" s="12">
        <v>100</v>
      </c>
      <c r="M4" s="12">
        <v>-31.82</v>
      </c>
      <c r="N4" s="12">
        <v>-51.9</v>
      </c>
      <c r="O4" s="12">
        <f t="shared" si="0"/>
        <v>-51.9</v>
      </c>
      <c r="P4" s="13">
        <f t="shared" si="1"/>
        <v>0.2</v>
      </c>
      <c r="Q4" s="13">
        <f t="shared" si="1"/>
        <v>-0.2592592592592593</v>
      </c>
      <c r="R4" s="13">
        <f t="shared" si="1"/>
        <v>-0.47391304347826091</v>
      </c>
      <c r="S4" s="13">
        <f t="shared" si="2"/>
        <v>-0.47391304347826091</v>
      </c>
    </row>
    <row r="5" spans="1:19">
      <c r="A5" s="9">
        <v>43214</v>
      </c>
      <c r="B5" s="10">
        <v>0.625</v>
      </c>
      <c r="C5" t="s">
        <v>20</v>
      </c>
      <c r="D5" t="s">
        <v>21</v>
      </c>
      <c r="F5" s="11">
        <v>1.26</v>
      </c>
      <c r="G5" s="11">
        <v>5.15</v>
      </c>
      <c r="H5" s="11">
        <v>8.75</v>
      </c>
      <c r="I5" s="11">
        <v>1.1399999999999999</v>
      </c>
      <c r="J5" s="11">
        <v>6.45</v>
      </c>
      <c r="K5" s="11">
        <v>15.75</v>
      </c>
      <c r="L5" s="12">
        <v>-46.15</v>
      </c>
      <c r="M5" s="12">
        <v>31.33</v>
      </c>
      <c r="N5" s="12">
        <v>90.32</v>
      </c>
      <c r="O5" s="12">
        <f t="shared" si="0"/>
        <v>-46.15</v>
      </c>
      <c r="P5" s="13">
        <f t="shared" si="1"/>
        <v>-9.5238095238095316E-2</v>
      </c>
      <c r="Q5" s="13">
        <f t="shared" si="1"/>
        <v>0.25242718446601936</v>
      </c>
      <c r="R5" s="13">
        <f t="shared" si="1"/>
        <v>0.8</v>
      </c>
      <c r="S5" s="13">
        <f t="shared" si="2"/>
        <v>-9.5238095238095316E-2</v>
      </c>
    </row>
    <row r="6" spans="1:19">
      <c r="A6" s="9">
        <v>43214</v>
      </c>
      <c r="B6" s="10">
        <v>0.5</v>
      </c>
      <c r="C6" t="s">
        <v>150</v>
      </c>
      <c r="D6" t="s">
        <v>151</v>
      </c>
      <c r="E6" t="s">
        <v>120</v>
      </c>
      <c r="F6" s="11">
        <v>1.71</v>
      </c>
      <c r="G6" s="11">
        <v>4.1500000000000004</v>
      </c>
      <c r="H6" s="11">
        <v>3.35</v>
      </c>
      <c r="I6" s="11">
        <v>1.39</v>
      </c>
      <c r="J6" s="11">
        <v>4.6500000000000004</v>
      </c>
      <c r="K6" s="11">
        <v>5.3</v>
      </c>
      <c r="L6" s="12">
        <v>-45.07</v>
      </c>
      <c r="M6" s="12">
        <v>15.87</v>
      </c>
      <c r="N6" s="12">
        <v>82.98</v>
      </c>
      <c r="O6" s="12">
        <f t="shared" si="0"/>
        <v>-45.07</v>
      </c>
      <c r="P6" s="13">
        <f t="shared" si="1"/>
        <v>-0.18713450292397665</v>
      </c>
      <c r="Q6" s="13">
        <f t="shared" si="1"/>
        <v>0.12048192771084336</v>
      </c>
      <c r="R6" s="13">
        <f t="shared" si="1"/>
        <v>0.58208955223880587</v>
      </c>
      <c r="S6" s="13">
        <f t="shared" si="2"/>
        <v>-0.18713450292397665</v>
      </c>
    </row>
    <row r="7" spans="1:19">
      <c r="A7" s="9">
        <v>43214</v>
      </c>
      <c r="B7" s="10">
        <v>0.58333333333333337</v>
      </c>
      <c r="C7" t="s">
        <v>138</v>
      </c>
      <c r="D7" t="s">
        <v>139</v>
      </c>
      <c r="E7" t="s">
        <v>123</v>
      </c>
      <c r="F7" s="11">
        <v>2.4500000000000002</v>
      </c>
      <c r="G7" s="11">
        <v>3.5</v>
      </c>
      <c r="H7" s="11">
        <v>2.35</v>
      </c>
      <c r="I7" s="11">
        <v>3.7</v>
      </c>
      <c r="J7" s="11">
        <v>3.5</v>
      </c>
      <c r="K7" s="11">
        <v>1.8</v>
      </c>
      <c r="L7" s="12">
        <v>86.21</v>
      </c>
      <c r="M7" s="12">
        <v>0</v>
      </c>
      <c r="N7" s="12">
        <v>-40.74</v>
      </c>
      <c r="O7" s="12">
        <f t="shared" si="0"/>
        <v>-40.74</v>
      </c>
      <c r="P7" s="13">
        <f t="shared" si="1"/>
        <v>0.51020408163265307</v>
      </c>
      <c r="Q7" s="13">
        <f t="shared" si="1"/>
        <v>0</v>
      </c>
      <c r="R7" s="13">
        <f t="shared" si="1"/>
        <v>-0.23404255319148937</v>
      </c>
      <c r="S7" s="13">
        <f t="shared" si="2"/>
        <v>-0.23404255319148937</v>
      </c>
    </row>
    <row r="8" spans="1:19">
      <c r="A8" s="9">
        <v>43214</v>
      </c>
      <c r="B8" s="10">
        <v>0.5</v>
      </c>
      <c r="C8" t="s">
        <v>70</v>
      </c>
      <c r="D8" t="s">
        <v>71</v>
      </c>
      <c r="F8" s="11">
        <v>4.8</v>
      </c>
      <c r="G8" s="11">
        <v>3.8</v>
      </c>
      <c r="H8" s="11">
        <v>1.59</v>
      </c>
      <c r="I8" s="11">
        <v>6.5</v>
      </c>
      <c r="J8" s="11">
        <v>4.8</v>
      </c>
      <c r="K8" s="11">
        <v>1.35</v>
      </c>
      <c r="L8" s="12">
        <v>44.74</v>
      </c>
      <c r="M8" s="12">
        <v>35.71</v>
      </c>
      <c r="N8" s="12">
        <v>-40.68</v>
      </c>
      <c r="O8" s="12">
        <f t="shared" si="0"/>
        <v>-40.68</v>
      </c>
      <c r="P8" s="13">
        <f t="shared" si="1"/>
        <v>0.35416666666666674</v>
      </c>
      <c r="Q8" s="13">
        <f t="shared" si="1"/>
        <v>0.26315789473684209</v>
      </c>
      <c r="R8" s="13">
        <f t="shared" si="1"/>
        <v>-0.15094339622641509</v>
      </c>
      <c r="S8" s="13">
        <f t="shared" si="2"/>
        <v>-0.15094339622641509</v>
      </c>
    </row>
    <row r="9" spans="1:19">
      <c r="A9" s="9">
        <v>43214</v>
      </c>
      <c r="B9" s="10">
        <v>0.78125</v>
      </c>
      <c r="C9" t="s">
        <v>140</v>
      </c>
      <c r="D9" t="s">
        <v>141</v>
      </c>
      <c r="E9" t="s">
        <v>36</v>
      </c>
      <c r="F9" s="11">
        <v>1.8</v>
      </c>
      <c r="G9" s="11">
        <v>3.6</v>
      </c>
      <c r="H9" s="11">
        <v>3.95</v>
      </c>
      <c r="I9" s="11">
        <v>2.1</v>
      </c>
      <c r="J9" s="11">
        <v>3.5</v>
      </c>
      <c r="K9" s="11">
        <v>3.05</v>
      </c>
      <c r="L9" s="12">
        <v>37.5</v>
      </c>
      <c r="M9" s="12">
        <v>-3.85</v>
      </c>
      <c r="N9" s="12">
        <v>-30.51</v>
      </c>
      <c r="O9" s="12">
        <f t="shared" si="0"/>
        <v>-30.51</v>
      </c>
      <c r="P9" s="13">
        <f t="shared" si="1"/>
        <v>0.16666666666666669</v>
      </c>
      <c r="Q9" s="13">
        <f t="shared" si="1"/>
        <v>-2.7777777777777801E-2</v>
      </c>
      <c r="R9" s="13">
        <f t="shared" si="1"/>
        <v>-0.22784810126582286</v>
      </c>
      <c r="S9" s="13">
        <f t="shared" si="2"/>
        <v>-0.22784810126582286</v>
      </c>
    </row>
    <row r="10" spans="1:19">
      <c r="A10" s="9">
        <v>43214</v>
      </c>
      <c r="B10" s="10">
        <v>0.70833333333333337</v>
      </c>
      <c r="C10" t="s">
        <v>224</v>
      </c>
      <c r="D10" t="s">
        <v>225</v>
      </c>
      <c r="E10" t="s">
        <v>181</v>
      </c>
      <c r="F10" s="11">
        <v>1.2</v>
      </c>
      <c r="G10" s="11">
        <v>5.4</v>
      </c>
      <c r="H10" s="11">
        <v>11.5</v>
      </c>
      <c r="I10" s="11">
        <v>1.32</v>
      </c>
      <c r="J10" s="11">
        <v>4.25</v>
      </c>
      <c r="K10" s="11">
        <v>8.5</v>
      </c>
      <c r="L10" s="12">
        <v>60</v>
      </c>
      <c r="M10" s="12">
        <v>-26.14</v>
      </c>
      <c r="N10" s="12">
        <v>-28.57</v>
      </c>
      <c r="O10" s="12">
        <f t="shared" si="0"/>
        <v>-28.57</v>
      </c>
      <c r="P10" s="13">
        <f t="shared" si="1"/>
        <v>0.10000000000000009</v>
      </c>
      <c r="Q10" s="13">
        <f t="shared" si="1"/>
        <v>-0.21296296296296302</v>
      </c>
      <c r="R10" s="13">
        <f t="shared" si="1"/>
        <v>-0.2608695652173913</v>
      </c>
      <c r="S10" s="13">
        <f t="shared" si="2"/>
        <v>-0.2608695652173913</v>
      </c>
    </row>
    <row r="11" spans="1:19">
      <c r="A11" s="9">
        <v>43214</v>
      </c>
      <c r="B11" s="10">
        <v>0.75</v>
      </c>
      <c r="C11" t="s">
        <v>22</v>
      </c>
      <c r="D11" t="s">
        <v>23</v>
      </c>
      <c r="E11" t="s">
        <v>24</v>
      </c>
      <c r="F11" s="11">
        <v>2.2000000000000002</v>
      </c>
      <c r="G11" s="11">
        <v>2.65</v>
      </c>
      <c r="H11" s="11">
        <v>4.3499999999999996</v>
      </c>
      <c r="I11" s="11">
        <v>2.6</v>
      </c>
      <c r="J11" s="11">
        <v>2.65</v>
      </c>
      <c r="K11" s="11">
        <v>3.4</v>
      </c>
      <c r="L11" s="12">
        <v>33.33</v>
      </c>
      <c r="M11" s="12">
        <v>0</v>
      </c>
      <c r="N11" s="12">
        <v>-28.36</v>
      </c>
      <c r="O11" s="12">
        <f t="shared" si="0"/>
        <v>-28.36</v>
      </c>
      <c r="P11" s="13">
        <f t="shared" si="1"/>
        <v>0.18181818181818177</v>
      </c>
      <c r="Q11" s="13">
        <f t="shared" si="1"/>
        <v>0</v>
      </c>
      <c r="R11" s="13">
        <f t="shared" si="1"/>
        <v>-0.2183908045977011</v>
      </c>
      <c r="S11" s="13">
        <f t="shared" si="2"/>
        <v>-0.2183908045977011</v>
      </c>
    </row>
    <row r="12" spans="1:19">
      <c r="A12" s="9">
        <v>43214</v>
      </c>
      <c r="B12" s="10">
        <v>0.58333333333333337</v>
      </c>
      <c r="C12" t="s">
        <v>271</v>
      </c>
      <c r="D12" t="s">
        <v>272</v>
      </c>
      <c r="E12" t="s">
        <v>123</v>
      </c>
      <c r="F12" s="11">
        <v>1.29</v>
      </c>
      <c r="G12" s="11">
        <v>5.55</v>
      </c>
      <c r="H12" s="11">
        <v>6.3</v>
      </c>
      <c r="I12" s="11">
        <v>1.21</v>
      </c>
      <c r="J12" s="11">
        <v>6.3</v>
      </c>
      <c r="K12" s="11">
        <v>7.25</v>
      </c>
      <c r="L12" s="12">
        <v>-27.59</v>
      </c>
      <c r="M12" s="12">
        <v>16.48</v>
      </c>
      <c r="N12" s="12">
        <v>17.920000000000002</v>
      </c>
      <c r="O12" s="12">
        <f t="shared" si="0"/>
        <v>-27.59</v>
      </c>
      <c r="P12" s="13">
        <f t="shared" si="1"/>
        <v>-6.2015503875969047E-2</v>
      </c>
      <c r="Q12" s="13">
        <f t="shared" si="1"/>
        <v>0.13513513513513514</v>
      </c>
      <c r="R12" s="13">
        <f t="shared" si="1"/>
        <v>0.15079365079365081</v>
      </c>
      <c r="S12" s="13">
        <f t="shared" si="2"/>
        <v>-6.2015503875969047E-2</v>
      </c>
    </row>
    <row r="13" spans="1:19">
      <c r="A13" s="9">
        <v>43214</v>
      </c>
      <c r="B13" s="10">
        <v>0.6875</v>
      </c>
      <c r="C13" t="s">
        <v>17</v>
      </c>
      <c r="D13" t="s">
        <v>18</v>
      </c>
      <c r="E13" t="s">
        <v>19</v>
      </c>
      <c r="F13" s="11">
        <v>3</v>
      </c>
      <c r="G13" s="11">
        <v>3.4</v>
      </c>
      <c r="H13" s="11">
        <v>2.15</v>
      </c>
      <c r="I13" s="11">
        <v>2.4500000000000002</v>
      </c>
      <c r="J13" s="11">
        <v>3.35</v>
      </c>
      <c r="K13" s="11">
        <v>2.5</v>
      </c>
      <c r="L13" s="12">
        <v>-27.5</v>
      </c>
      <c r="M13" s="12">
        <v>-2.08</v>
      </c>
      <c r="N13" s="12">
        <v>30.43</v>
      </c>
      <c r="O13" s="12">
        <f t="shared" si="0"/>
        <v>-27.5</v>
      </c>
      <c r="P13" s="13">
        <f t="shared" si="1"/>
        <v>-0.18333333333333326</v>
      </c>
      <c r="Q13" s="13">
        <f t="shared" si="1"/>
        <v>-1.4705882352941124E-2</v>
      </c>
      <c r="R13" s="13">
        <f t="shared" si="1"/>
        <v>0.16279069767441864</v>
      </c>
      <c r="S13" s="13">
        <f t="shared" si="2"/>
        <v>-0.18333333333333326</v>
      </c>
    </row>
    <row r="14" spans="1:19">
      <c r="A14" s="9">
        <v>43214</v>
      </c>
      <c r="B14" s="10">
        <v>0.70833333333333337</v>
      </c>
      <c r="C14" t="s">
        <v>37</v>
      </c>
      <c r="D14" t="s">
        <v>38</v>
      </c>
      <c r="E14" t="s">
        <v>39</v>
      </c>
      <c r="F14" s="11">
        <v>1.43</v>
      </c>
      <c r="G14" s="11">
        <v>4.4000000000000004</v>
      </c>
      <c r="H14" s="11">
        <v>6.65</v>
      </c>
      <c r="I14" s="11">
        <v>1.61</v>
      </c>
      <c r="J14" s="11">
        <v>3.95</v>
      </c>
      <c r="K14" s="11">
        <v>5.0999999999999996</v>
      </c>
      <c r="L14" s="12">
        <v>41.86</v>
      </c>
      <c r="M14" s="12">
        <v>-13.24</v>
      </c>
      <c r="N14" s="12">
        <v>-27.43</v>
      </c>
      <c r="O14" s="12">
        <f t="shared" si="0"/>
        <v>-27.43</v>
      </c>
      <c r="P14" s="13">
        <f t="shared" si="1"/>
        <v>0.125874125874126</v>
      </c>
      <c r="Q14" s="13">
        <f t="shared" si="1"/>
        <v>-0.10227272727272731</v>
      </c>
      <c r="R14" s="13">
        <f t="shared" si="1"/>
        <v>-0.23308270676691739</v>
      </c>
      <c r="S14" s="13">
        <f t="shared" si="2"/>
        <v>-0.23308270676691739</v>
      </c>
    </row>
    <row r="15" spans="1:19">
      <c r="A15" s="9">
        <v>43214</v>
      </c>
      <c r="B15" s="10">
        <v>0.75</v>
      </c>
      <c r="C15" t="s">
        <v>27</v>
      </c>
      <c r="D15" t="s">
        <v>28</v>
      </c>
      <c r="E15" t="s">
        <v>24</v>
      </c>
      <c r="F15" s="11">
        <v>2.4500000000000002</v>
      </c>
      <c r="G15" s="11">
        <v>3.2</v>
      </c>
      <c r="H15" s="11">
        <v>2.85</v>
      </c>
      <c r="I15" s="11">
        <v>2.9</v>
      </c>
      <c r="J15" s="11">
        <v>3.4</v>
      </c>
      <c r="K15" s="11">
        <v>2.35</v>
      </c>
      <c r="L15" s="12">
        <v>31.03</v>
      </c>
      <c r="M15" s="12">
        <v>9.09</v>
      </c>
      <c r="N15" s="12">
        <v>-27.03</v>
      </c>
      <c r="O15" s="12">
        <f t="shared" si="0"/>
        <v>-27.03</v>
      </c>
      <c r="P15" s="13">
        <f t="shared" si="1"/>
        <v>0.18367346938775497</v>
      </c>
      <c r="Q15" s="13">
        <f t="shared" si="1"/>
        <v>6.2499999999999917E-2</v>
      </c>
      <c r="R15" s="13">
        <f t="shared" si="1"/>
        <v>-0.17543859649122806</v>
      </c>
      <c r="S15" s="13">
        <f t="shared" si="2"/>
        <v>-0.17543859649122806</v>
      </c>
    </row>
    <row r="16" spans="1:19">
      <c r="A16" s="9">
        <v>43214</v>
      </c>
      <c r="B16" s="10">
        <v>0.625</v>
      </c>
      <c r="C16" t="s">
        <v>179</v>
      </c>
      <c r="D16" t="s">
        <v>180</v>
      </c>
      <c r="E16" t="s">
        <v>181</v>
      </c>
      <c r="F16" s="11">
        <v>14.25</v>
      </c>
      <c r="G16" s="11">
        <v>6.8</v>
      </c>
      <c r="H16" s="11">
        <v>1.1200000000000001</v>
      </c>
      <c r="I16" s="11">
        <v>10.75</v>
      </c>
      <c r="J16" s="11">
        <v>6</v>
      </c>
      <c r="K16" s="11">
        <v>1.18</v>
      </c>
      <c r="L16" s="12">
        <v>-26.42</v>
      </c>
      <c r="M16" s="12">
        <v>-13.79</v>
      </c>
      <c r="N16" s="12">
        <v>50</v>
      </c>
      <c r="O16" s="12">
        <f t="shared" si="0"/>
        <v>-26.42</v>
      </c>
      <c r="P16" s="13">
        <f t="shared" si="1"/>
        <v>-0.24561403508771928</v>
      </c>
      <c r="Q16" s="13">
        <f t="shared" si="1"/>
        <v>-0.11764705882352938</v>
      </c>
      <c r="R16" s="13">
        <f t="shared" si="1"/>
        <v>5.3571428571428416E-2</v>
      </c>
      <c r="S16" s="13">
        <f t="shared" si="2"/>
        <v>-0.24561403508771928</v>
      </c>
    </row>
    <row r="17" spans="1:19">
      <c r="A17" s="9">
        <v>43214</v>
      </c>
      <c r="B17" s="10">
        <v>0.6875</v>
      </c>
      <c r="C17" t="s">
        <v>135</v>
      </c>
      <c r="D17" t="s">
        <v>136</v>
      </c>
      <c r="E17" t="s">
        <v>137</v>
      </c>
      <c r="F17" s="11">
        <v>1.91</v>
      </c>
      <c r="G17" s="11">
        <v>3.2</v>
      </c>
      <c r="H17" s="11">
        <v>3.65</v>
      </c>
      <c r="I17" s="11">
        <v>2.2000000000000002</v>
      </c>
      <c r="J17" s="11">
        <v>3.15</v>
      </c>
      <c r="K17" s="11">
        <v>2.95</v>
      </c>
      <c r="L17" s="12">
        <v>31.87</v>
      </c>
      <c r="M17" s="12">
        <v>-2.27</v>
      </c>
      <c r="N17" s="12">
        <v>-26.42</v>
      </c>
      <c r="O17" s="12">
        <f t="shared" si="0"/>
        <v>-26.42</v>
      </c>
      <c r="P17" s="13">
        <f t="shared" si="1"/>
        <v>0.15183246073298443</v>
      </c>
      <c r="Q17" s="13">
        <f t="shared" si="1"/>
        <v>-1.5625000000000083E-2</v>
      </c>
      <c r="R17" s="13">
        <f t="shared" si="1"/>
        <v>-0.19178082191780815</v>
      </c>
      <c r="S17" s="13">
        <f t="shared" si="2"/>
        <v>-0.19178082191780815</v>
      </c>
    </row>
    <row r="18" spans="1:19">
      <c r="A18" s="9">
        <v>43214</v>
      </c>
      <c r="B18" s="10">
        <v>0.6875</v>
      </c>
      <c r="C18" t="s">
        <v>154</v>
      </c>
      <c r="D18" t="s">
        <v>155</v>
      </c>
      <c r="E18" t="s">
        <v>137</v>
      </c>
      <c r="F18" s="11">
        <v>7.5</v>
      </c>
      <c r="G18" s="11">
        <v>3.8</v>
      </c>
      <c r="H18" s="11">
        <v>1.38</v>
      </c>
      <c r="I18" s="11">
        <v>10.5</v>
      </c>
      <c r="J18" s="11">
        <v>4.25</v>
      </c>
      <c r="K18" s="11">
        <v>1.28</v>
      </c>
      <c r="L18" s="12">
        <v>46.15</v>
      </c>
      <c r="M18" s="12">
        <v>16.07</v>
      </c>
      <c r="N18" s="12">
        <v>-26.32</v>
      </c>
      <c r="O18" s="12">
        <f t="shared" si="0"/>
        <v>-26.32</v>
      </c>
      <c r="P18" s="13">
        <f t="shared" ref="P18:R33" si="3">(I18-F18)/F18</f>
        <v>0.4</v>
      </c>
      <c r="Q18" s="13">
        <f t="shared" si="3"/>
        <v>0.118421052631579</v>
      </c>
      <c r="R18" s="13">
        <f t="shared" si="3"/>
        <v>-7.2463768115941934E-2</v>
      </c>
      <c r="S18" s="13">
        <f t="shared" si="2"/>
        <v>-7.2463768115941934E-2</v>
      </c>
    </row>
    <row r="19" spans="1:19">
      <c r="A19" s="9">
        <v>43214</v>
      </c>
      <c r="B19" s="10">
        <v>0.66666666666666663</v>
      </c>
      <c r="C19" t="s">
        <v>273</v>
      </c>
      <c r="D19" t="s">
        <v>274</v>
      </c>
      <c r="E19" t="s">
        <v>123</v>
      </c>
      <c r="F19" s="11">
        <v>1.08</v>
      </c>
      <c r="G19" s="11">
        <v>8.5</v>
      </c>
      <c r="H19" s="11">
        <v>12.25</v>
      </c>
      <c r="I19" s="11">
        <v>1.06</v>
      </c>
      <c r="J19" s="11">
        <v>8</v>
      </c>
      <c r="K19" s="11">
        <v>18</v>
      </c>
      <c r="L19" s="12">
        <v>-25</v>
      </c>
      <c r="M19" s="12">
        <v>-6.67</v>
      </c>
      <c r="N19" s="12">
        <v>51.11</v>
      </c>
      <c r="O19" s="12">
        <f t="shared" si="0"/>
        <v>-25</v>
      </c>
      <c r="P19" s="13">
        <f t="shared" si="3"/>
        <v>-1.8518518518518535E-2</v>
      </c>
      <c r="Q19" s="13">
        <f t="shared" si="3"/>
        <v>-5.8823529411764705E-2</v>
      </c>
      <c r="R19" s="13">
        <f t="shared" si="3"/>
        <v>0.46938775510204084</v>
      </c>
      <c r="S19" s="13">
        <f t="shared" si="2"/>
        <v>-5.8823529411764705E-2</v>
      </c>
    </row>
    <row r="20" spans="1:19">
      <c r="A20" s="9">
        <v>43214</v>
      </c>
      <c r="B20" s="10">
        <v>0.78125</v>
      </c>
      <c r="C20" t="s">
        <v>50</v>
      </c>
      <c r="D20" t="s">
        <v>51</v>
      </c>
      <c r="E20" t="s">
        <v>52</v>
      </c>
      <c r="F20" s="11">
        <v>4.0999999999999996</v>
      </c>
      <c r="G20" s="11">
        <v>3.85</v>
      </c>
      <c r="H20" s="11">
        <v>1.71</v>
      </c>
      <c r="I20" s="11">
        <v>5.3</v>
      </c>
      <c r="J20" s="11">
        <v>4</v>
      </c>
      <c r="K20" s="11">
        <v>1.54</v>
      </c>
      <c r="L20" s="12">
        <v>38.71</v>
      </c>
      <c r="M20" s="12">
        <v>5.26</v>
      </c>
      <c r="N20" s="12">
        <v>-23.94</v>
      </c>
      <c r="O20" s="12">
        <f t="shared" si="0"/>
        <v>-23.94</v>
      </c>
      <c r="P20" s="13">
        <f t="shared" si="3"/>
        <v>0.29268292682926839</v>
      </c>
      <c r="Q20" s="13">
        <f t="shared" si="3"/>
        <v>3.8961038961038939E-2</v>
      </c>
      <c r="R20" s="13">
        <f t="shared" si="3"/>
        <v>-9.941520467836254E-2</v>
      </c>
      <c r="S20" s="13">
        <f t="shared" si="2"/>
        <v>-9.941520467836254E-2</v>
      </c>
    </row>
    <row r="21" spans="1:19">
      <c r="A21" s="9">
        <v>43214</v>
      </c>
      <c r="B21" s="10">
        <v>0.70833333333333337</v>
      </c>
      <c r="C21" t="s">
        <v>25</v>
      </c>
      <c r="D21" t="s">
        <v>26</v>
      </c>
      <c r="E21" t="s">
        <v>19</v>
      </c>
      <c r="F21" s="11">
        <v>2.7</v>
      </c>
      <c r="G21" s="11">
        <v>3.35</v>
      </c>
      <c r="H21" s="11">
        <v>2.4</v>
      </c>
      <c r="I21" s="11">
        <v>2.2999999999999998</v>
      </c>
      <c r="J21" s="11">
        <v>3.45</v>
      </c>
      <c r="K21" s="11">
        <v>2.75</v>
      </c>
      <c r="L21" s="12">
        <v>-23.53</v>
      </c>
      <c r="M21" s="12">
        <v>4.26</v>
      </c>
      <c r="N21" s="12">
        <v>25</v>
      </c>
      <c r="O21" s="12">
        <f t="shared" si="0"/>
        <v>-23.53</v>
      </c>
      <c r="P21" s="13">
        <f t="shared" si="3"/>
        <v>-0.14814814814814828</v>
      </c>
      <c r="Q21" s="13">
        <f t="shared" si="3"/>
        <v>2.9850746268656744E-2</v>
      </c>
      <c r="R21" s="13">
        <f t="shared" si="3"/>
        <v>0.14583333333333337</v>
      </c>
      <c r="S21" s="13">
        <f t="shared" si="2"/>
        <v>-0.14814814814814828</v>
      </c>
    </row>
    <row r="22" spans="1:19">
      <c r="A22" s="9">
        <v>43214</v>
      </c>
      <c r="B22" s="10">
        <v>0.5</v>
      </c>
      <c r="C22" t="s">
        <v>118</v>
      </c>
      <c r="D22" t="s">
        <v>119</v>
      </c>
      <c r="E22" t="s">
        <v>120</v>
      </c>
      <c r="F22" s="11">
        <v>2.4500000000000002</v>
      </c>
      <c r="G22" s="11">
        <v>4.6500000000000004</v>
      </c>
      <c r="H22" s="11">
        <v>2</v>
      </c>
      <c r="I22" s="11">
        <v>2.2999999999999998</v>
      </c>
      <c r="J22" s="11">
        <v>3.8</v>
      </c>
      <c r="K22" s="11">
        <v>2.35</v>
      </c>
      <c r="L22" s="12">
        <v>-10.34</v>
      </c>
      <c r="M22" s="12">
        <v>-23.29</v>
      </c>
      <c r="N22" s="12">
        <v>35</v>
      </c>
      <c r="O22" s="12">
        <f t="shared" si="0"/>
        <v>-23.29</v>
      </c>
      <c r="P22" s="13">
        <f t="shared" si="3"/>
        <v>-6.1224489795918505E-2</v>
      </c>
      <c r="Q22" s="13">
        <f t="shared" si="3"/>
        <v>-0.18279569892473127</v>
      </c>
      <c r="R22" s="13">
        <f t="shared" si="3"/>
        <v>0.17500000000000004</v>
      </c>
      <c r="S22" s="13">
        <f t="shared" si="2"/>
        <v>-0.18279569892473127</v>
      </c>
    </row>
    <row r="23" spans="1:19">
      <c r="A23" s="9">
        <v>43214</v>
      </c>
      <c r="B23" s="10">
        <v>0.64583333333333337</v>
      </c>
      <c r="C23" t="s">
        <v>218</v>
      </c>
      <c r="D23" t="s">
        <v>219</v>
      </c>
      <c r="E23" t="s">
        <v>126</v>
      </c>
      <c r="F23" s="11">
        <v>1.62</v>
      </c>
      <c r="G23" s="11">
        <v>3.55</v>
      </c>
      <c r="H23" s="11">
        <v>4.75</v>
      </c>
      <c r="I23" s="11">
        <v>1.48</v>
      </c>
      <c r="J23" s="11">
        <v>4</v>
      </c>
      <c r="K23" s="11">
        <v>5.4</v>
      </c>
      <c r="L23" s="12">
        <v>-22.58</v>
      </c>
      <c r="M23" s="12">
        <v>17.649999999999999</v>
      </c>
      <c r="N23" s="12">
        <v>17.329999999999998</v>
      </c>
      <c r="O23" s="12">
        <f t="shared" si="0"/>
        <v>-22.58</v>
      </c>
      <c r="P23" s="13">
        <f t="shared" si="3"/>
        <v>-8.6419753086419818E-2</v>
      </c>
      <c r="Q23" s="13">
        <f t="shared" si="3"/>
        <v>0.12676056338028174</v>
      </c>
      <c r="R23" s="13">
        <f t="shared" si="3"/>
        <v>0.13684210526315796</v>
      </c>
      <c r="S23" s="13">
        <f t="shared" si="2"/>
        <v>-8.6419753086419818E-2</v>
      </c>
    </row>
    <row r="24" spans="1:19">
      <c r="A24" s="9">
        <v>43214</v>
      </c>
      <c r="B24" s="10">
        <v>0.78125</v>
      </c>
      <c r="C24" t="s">
        <v>165</v>
      </c>
      <c r="D24" t="s">
        <v>166</v>
      </c>
      <c r="E24" t="s">
        <v>36</v>
      </c>
      <c r="F24" s="11">
        <v>3</v>
      </c>
      <c r="G24" s="11">
        <v>3.35</v>
      </c>
      <c r="H24" s="11">
        <v>2.2000000000000002</v>
      </c>
      <c r="I24" s="11">
        <v>2.5499999999999998</v>
      </c>
      <c r="J24" s="11">
        <v>3.45</v>
      </c>
      <c r="K24" s="11">
        <v>2.5</v>
      </c>
      <c r="L24" s="12">
        <v>-22.5</v>
      </c>
      <c r="M24" s="12">
        <v>4.26</v>
      </c>
      <c r="N24" s="12">
        <v>25</v>
      </c>
      <c r="O24" s="12">
        <f t="shared" si="0"/>
        <v>-22.5</v>
      </c>
      <c r="P24" s="13">
        <f t="shared" si="3"/>
        <v>-0.15000000000000005</v>
      </c>
      <c r="Q24" s="13">
        <f t="shared" si="3"/>
        <v>2.9850746268656744E-2</v>
      </c>
      <c r="R24" s="13">
        <f t="shared" si="3"/>
        <v>0.13636363636363627</v>
      </c>
      <c r="S24" s="13">
        <f t="shared" si="2"/>
        <v>-0.15000000000000005</v>
      </c>
    </row>
    <row r="25" spans="1:19">
      <c r="A25" s="9">
        <v>43214</v>
      </c>
      <c r="B25" s="10">
        <v>0.72916666666666663</v>
      </c>
      <c r="C25" t="s">
        <v>32</v>
      </c>
      <c r="D25" t="s">
        <v>33</v>
      </c>
      <c r="E25" t="s">
        <v>19</v>
      </c>
      <c r="F25" s="11">
        <v>2.8</v>
      </c>
      <c r="G25" s="11">
        <v>3.55</v>
      </c>
      <c r="H25" s="11">
        <v>2.2000000000000002</v>
      </c>
      <c r="I25" s="11">
        <v>2.4</v>
      </c>
      <c r="J25" s="11">
        <v>3.7</v>
      </c>
      <c r="K25" s="11">
        <v>2.5</v>
      </c>
      <c r="L25" s="12">
        <v>-22.22</v>
      </c>
      <c r="M25" s="12">
        <v>5.88</v>
      </c>
      <c r="N25" s="12">
        <v>25</v>
      </c>
      <c r="O25" s="12">
        <f t="shared" si="0"/>
        <v>-22.22</v>
      </c>
      <c r="P25" s="13">
        <f t="shared" si="3"/>
        <v>-0.14285714285714282</v>
      </c>
      <c r="Q25" s="13">
        <f t="shared" si="3"/>
        <v>4.2253521126760667E-2</v>
      </c>
      <c r="R25" s="13">
        <f t="shared" si="3"/>
        <v>0.13636363636363627</v>
      </c>
      <c r="S25" s="13">
        <f t="shared" si="2"/>
        <v>-0.14285714285714282</v>
      </c>
    </row>
    <row r="26" spans="1:19">
      <c r="A26" s="9">
        <v>43214</v>
      </c>
      <c r="B26" s="10">
        <v>0.625</v>
      </c>
      <c r="C26" t="s">
        <v>29</v>
      </c>
      <c r="D26" t="s">
        <v>30</v>
      </c>
      <c r="E26" t="s">
        <v>31</v>
      </c>
      <c r="F26" s="11">
        <v>1.91</v>
      </c>
      <c r="G26" s="11">
        <v>3.1</v>
      </c>
      <c r="H26" s="11">
        <v>3.75</v>
      </c>
      <c r="I26" s="11">
        <v>1.71</v>
      </c>
      <c r="J26" s="11">
        <v>3.1</v>
      </c>
      <c r="K26" s="11">
        <v>4.95</v>
      </c>
      <c r="L26" s="12">
        <v>-21.98</v>
      </c>
      <c r="M26" s="12">
        <v>0</v>
      </c>
      <c r="N26" s="12">
        <v>43.64</v>
      </c>
      <c r="O26" s="12">
        <f t="shared" si="0"/>
        <v>-21.98</v>
      </c>
      <c r="P26" s="13">
        <f t="shared" si="3"/>
        <v>-0.10471204188481674</v>
      </c>
      <c r="Q26" s="13">
        <f t="shared" si="3"/>
        <v>0</v>
      </c>
      <c r="R26" s="13">
        <f t="shared" si="3"/>
        <v>0.32000000000000006</v>
      </c>
      <c r="S26" s="13">
        <f t="shared" si="2"/>
        <v>-0.10471204188481674</v>
      </c>
    </row>
    <row r="27" spans="1:19">
      <c r="A27" s="9">
        <v>43214</v>
      </c>
      <c r="B27" s="10">
        <v>0.78125</v>
      </c>
      <c r="C27" t="s">
        <v>34</v>
      </c>
      <c r="D27" t="s">
        <v>35</v>
      </c>
      <c r="E27" t="s">
        <v>36</v>
      </c>
      <c r="F27" s="11">
        <v>2.15</v>
      </c>
      <c r="G27" s="11">
        <v>3.35</v>
      </c>
      <c r="H27" s="11">
        <v>3.35</v>
      </c>
      <c r="I27" s="11">
        <v>2.5</v>
      </c>
      <c r="J27" s="11">
        <v>3.25</v>
      </c>
      <c r="K27" s="11">
        <v>2.85</v>
      </c>
      <c r="L27" s="12">
        <v>30.43</v>
      </c>
      <c r="M27" s="12">
        <v>-4.26</v>
      </c>
      <c r="N27" s="12">
        <v>-21.28</v>
      </c>
      <c r="O27" s="12">
        <f t="shared" si="0"/>
        <v>-21.28</v>
      </c>
      <c r="P27" s="13">
        <f t="shared" si="3"/>
        <v>0.16279069767441864</v>
      </c>
      <c r="Q27" s="13">
        <f t="shared" si="3"/>
        <v>-2.9850746268656744E-2</v>
      </c>
      <c r="R27" s="13">
        <f t="shared" si="3"/>
        <v>-0.14925373134328357</v>
      </c>
      <c r="S27" s="13">
        <f t="shared" si="2"/>
        <v>-0.14925373134328357</v>
      </c>
    </row>
    <row r="28" spans="1:19">
      <c r="A28" s="9">
        <v>43214</v>
      </c>
      <c r="B28" s="10">
        <v>0.54166666666666663</v>
      </c>
      <c r="C28" t="s">
        <v>169</v>
      </c>
      <c r="D28" t="s">
        <v>170</v>
      </c>
      <c r="E28" t="s">
        <v>171</v>
      </c>
      <c r="F28" s="11">
        <v>2.1</v>
      </c>
      <c r="G28" s="11">
        <v>3.45</v>
      </c>
      <c r="H28" s="11">
        <v>2.9</v>
      </c>
      <c r="I28" s="11">
        <v>1.87</v>
      </c>
      <c r="J28" s="11">
        <v>3.6</v>
      </c>
      <c r="K28" s="11">
        <v>3.4</v>
      </c>
      <c r="L28" s="12">
        <v>-20.91</v>
      </c>
      <c r="M28" s="12">
        <v>6.12</v>
      </c>
      <c r="N28" s="12">
        <v>26.32</v>
      </c>
      <c r="O28" s="12">
        <f t="shared" si="0"/>
        <v>-20.91</v>
      </c>
      <c r="P28" s="13">
        <f t="shared" si="3"/>
        <v>-0.10952380952380951</v>
      </c>
      <c r="Q28" s="13">
        <f t="shared" si="3"/>
        <v>4.3478260869565188E-2</v>
      </c>
      <c r="R28" s="13">
        <f t="shared" si="3"/>
        <v>0.17241379310344829</v>
      </c>
      <c r="S28" s="13">
        <f t="shared" si="2"/>
        <v>-0.10952380952380951</v>
      </c>
    </row>
    <row r="29" spans="1:19">
      <c r="A29" s="9">
        <v>43214</v>
      </c>
      <c r="B29" s="10">
        <v>0.5</v>
      </c>
      <c r="C29" t="s">
        <v>127</v>
      </c>
      <c r="D29" t="s">
        <v>128</v>
      </c>
      <c r="F29" s="11">
        <v>1.59</v>
      </c>
      <c r="G29" s="11">
        <v>3.65</v>
      </c>
      <c r="H29" s="11">
        <v>5.0999999999999996</v>
      </c>
      <c r="I29" s="11">
        <v>1.69</v>
      </c>
      <c r="J29" s="11">
        <v>3.7</v>
      </c>
      <c r="K29" s="11">
        <v>4.25</v>
      </c>
      <c r="L29" s="12">
        <v>16.95</v>
      </c>
      <c r="M29" s="12">
        <v>1.89</v>
      </c>
      <c r="N29" s="12">
        <v>-20.73</v>
      </c>
      <c r="O29" s="12">
        <f t="shared" si="0"/>
        <v>-20.73</v>
      </c>
      <c r="P29" s="13">
        <f t="shared" si="3"/>
        <v>6.2893081761006206E-2</v>
      </c>
      <c r="Q29" s="13">
        <f t="shared" si="3"/>
        <v>1.3698630136986375E-2</v>
      </c>
      <c r="R29" s="13">
        <f t="shared" si="3"/>
        <v>-0.1666666666666666</v>
      </c>
      <c r="S29" s="13">
        <f t="shared" si="2"/>
        <v>-0.1666666666666666</v>
      </c>
    </row>
    <row r="30" spans="1:19">
      <c r="A30" s="9">
        <v>43214</v>
      </c>
      <c r="B30" s="10">
        <v>0.5</v>
      </c>
      <c r="C30" t="s">
        <v>44</v>
      </c>
      <c r="D30" t="s">
        <v>45</v>
      </c>
      <c r="E30" t="s">
        <v>19</v>
      </c>
      <c r="F30" s="11">
        <v>3.65</v>
      </c>
      <c r="G30" s="11">
        <v>5.6</v>
      </c>
      <c r="H30" s="11">
        <v>1.56</v>
      </c>
      <c r="I30" s="11">
        <v>3.85</v>
      </c>
      <c r="J30" s="11">
        <v>4.6500000000000004</v>
      </c>
      <c r="K30" s="11">
        <v>1.61</v>
      </c>
      <c r="L30" s="12">
        <v>7.55</v>
      </c>
      <c r="M30" s="12">
        <v>-20.65</v>
      </c>
      <c r="N30" s="12">
        <v>8.93</v>
      </c>
      <c r="O30" s="12">
        <f t="shared" si="0"/>
        <v>-20.65</v>
      </c>
      <c r="P30" s="13">
        <f t="shared" si="3"/>
        <v>5.4794520547945258E-2</v>
      </c>
      <c r="Q30" s="13">
        <f t="shared" si="3"/>
        <v>-0.16964285714285704</v>
      </c>
      <c r="R30" s="13">
        <f t="shared" si="3"/>
        <v>3.2051282051282076E-2</v>
      </c>
      <c r="S30" s="13">
        <f t="shared" si="2"/>
        <v>-0.16964285714285704</v>
      </c>
    </row>
    <row r="31" spans="1:19">
      <c r="A31" s="9">
        <v>43214</v>
      </c>
      <c r="B31" s="10">
        <v>0.78125</v>
      </c>
      <c r="C31" t="s">
        <v>40</v>
      </c>
      <c r="D31" t="s">
        <v>41</v>
      </c>
      <c r="E31" t="s">
        <v>36</v>
      </c>
      <c r="F31" s="11">
        <v>2</v>
      </c>
      <c r="G31" s="11">
        <v>3.45</v>
      </c>
      <c r="H31" s="11">
        <v>3.55</v>
      </c>
      <c r="I31" s="11">
        <v>2.25</v>
      </c>
      <c r="J31" s="11">
        <v>3.4</v>
      </c>
      <c r="K31" s="11">
        <v>3.05</v>
      </c>
      <c r="L31" s="12">
        <v>25</v>
      </c>
      <c r="M31" s="12">
        <v>-2.04</v>
      </c>
      <c r="N31" s="12">
        <v>-19.61</v>
      </c>
      <c r="O31" s="12">
        <f t="shared" si="0"/>
        <v>-19.61</v>
      </c>
      <c r="P31" s="13">
        <f t="shared" si="3"/>
        <v>0.125</v>
      </c>
      <c r="Q31" s="13">
        <f t="shared" si="3"/>
        <v>-1.4492753623188482E-2</v>
      </c>
      <c r="R31" s="13">
        <f t="shared" si="3"/>
        <v>-0.14084507042253522</v>
      </c>
      <c r="S31" s="13">
        <f t="shared" si="2"/>
        <v>-0.14084507042253522</v>
      </c>
    </row>
    <row r="32" spans="1:19">
      <c r="A32" s="9">
        <v>43214</v>
      </c>
      <c r="B32" s="10">
        <v>0.625</v>
      </c>
      <c r="C32" t="s">
        <v>129</v>
      </c>
      <c r="D32" t="s">
        <v>130</v>
      </c>
      <c r="E32" t="s">
        <v>31</v>
      </c>
      <c r="F32" s="11">
        <v>2.8</v>
      </c>
      <c r="G32" s="11">
        <v>2.65</v>
      </c>
      <c r="H32" s="11">
        <v>2.65</v>
      </c>
      <c r="I32" s="11">
        <v>2.4500000000000002</v>
      </c>
      <c r="J32" s="11">
        <v>2.8</v>
      </c>
      <c r="K32" s="11">
        <v>2.85</v>
      </c>
      <c r="L32" s="12">
        <v>-19.440000000000001</v>
      </c>
      <c r="M32" s="12">
        <v>9.09</v>
      </c>
      <c r="N32" s="12">
        <v>12.12</v>
      </c>
      <c r="O32" s="12">
        <f t="shared" si="0"/>
        <v>-19.440000000000001</v>
      </c>
      <c r="P32" s="13">
        <f t="shared" si="3"/>
        <v>-0.12499999999999988</v>
      </c>
      <c r="Q32" s="13">
        <f t="shared" si="3"/>
        <v>5.6603773584905627E-2</v>
      </c>
      <c r="R32" s="13">
        <f t="shared" si="3"/>
        <v>7.5471698113207614E-2</v>
      </c>
      <c r="S32" s="13">
        <f t="shared" si="2"/>
        <v>-0.12499999999999988</v>
      </c>
    </row>
    <row r="33" spans="1:19">
      <c r="A33" s="9">
        <v>43214</v>
      </c>
      <c r="B33" s="10">
        <v>0.78125</v>
      </c>
      <c r="C33" t="s">
        <v>148</v>
      </c>
      <c r="D33" t="s">
        <v>149</v>
      </c>
      <c r="E33" t="s">
        <v>36</v>
      </c>
      <c r="F33" s="11">
        <v>1.83</v>
      </c>
      <c r="G33" s="11">
        <v>3.55</v>
      </c>
      <c r="H33" s="11">
        <v>3.85</v>
      </c>
      <c r="I33" s="11">
        <v>2.0499999999999998</v>
      </c>
      <c r="J33" s="11">
        <v>3.4</v>
      </c>
      <c r="K33" s="11">
        <v>3.3</v>
      </c>
      <c r="L33" s="12">
        <v>26.51</v>
      </c>
      <c r="M33" s="12">
        <v>-5.88</v>
      </c>
      <c r="N33" s="12">
        <v>-19.3</v>
      </c>
      <c r="O33" s="12">
        <f t="shared" si="0"/>
        <v>-19.3</v>
      </c>
      <c r="P33" s="13">
        <f t="shared" si="3"/>
        <v>0.12021857923497253</v>
      </c>
      <c r="Q33" s="13">
        <f t="shared" si="3"/>
        <v>-4.2253521126760542E-2</v>
      </c>
      <c r="R33" s="13">
        <f t="shared" si="3"/>
        <v>-0.14285714285714293</v>
      </c>
      <c r="S33" s="13">
        <f t="shared" si="2"/>
        <v>-0.14285714285714293</v>
      </c>
    </row>
    <row r="34" spans="1:19">
      <c r="A34" s="9">
        <v>43214</v>
      </c>
      <c r="B34" s="10">
        <v>0.78125</v>
      </c>
      <c r="C34" t="s">
        <v>226</v>
      </c>
      <c r="D34" t="s">
        <v>227</v>
      </c>
      <c r="E34" t="s">
        <v>228</v>
      </c>
      <c r="F34" s="11">
        <v>5.0999999999999996</v>
      </c>
      <c r="G34" s="11">
        <v>4.05</v>
      </c>
      <c r="H34" s="11">
        <v>1.48</v>
      </c>
      <c r="I34" s="11">
        <v>5.45</v>
      </c>
      <c r="J34" s="11">
        <v>4.4000000000000004</v>
      </c>
      <c r="K34" s="11">
        <v>1.39</v>
      </c>
      <c r="L34" s="12">
        <v>8.5399999999999991</v>
      </c>
      <c r="M34" s="12">
        <v>11.48</v>
      </c>
      <c r="N34" s="12">
        <v>-18.75</v>
      </c>
      <c r="O34" s="12">
        <f t="shared" si="0"/>
        <v>-18.75</v>
      </c>
      <c r="P34" s="13">
        <f t="shared" ref="P34:R46" si="4">(I34-F34)/F34</f>
        <v>6.862745098039226E-2</v>
      </c>
      <c r="Q34" s="13">
        <f t="shared" si="4"/>
        <v>8.6419753086419887E-2</v>
      </c>
      <c r="R34" s="13">
        <f t="shared" si="4"/>
        <v>-6.0810810810810863E-2</v>
      </c>
      <c r="S34" s="13">
        <f t="shared" si="2"/>
        <v>-6.0810810810810863E-2</v>
      </c>
    </row>
    <row r="35" spans="1:19">
      <c r="A35" s="9">
        <v>43214</v>
      </c>
      <c r="B35" s="10">
        <v>0.5625</v>
      </c>
      <c r="C35" t="s">
        <v>131</v>
      </c>
      <c r="D35" t="s">
        <v>132</v>
      </c>
      <c r="F35" s="11">
        <v>1.29</v>
      </c>
      <c r="G35" s="11">
        <v>4.8</v>
      </c>
      <c r="H35" s="11">
        <v>9</v>
      </c>
      <c r="I35" s="11">
        <v>1.34</v>
      </c>
      <c r="J35" s="11">
        <v>4.7</v>
      </c>
      <c r="K35" s="11">
        <v>7.5</v>
      </c>
      <c r="L35" s="12">
        <v>17.239999999999998</v>
      </c>
      <c r="M35" s="12">
        <v>-2.63</v>
      </c>
      <c r="N35" s="12">
        <v>-18.75</v>
      </c>
      <c r="O35" s="12">
        <f t="shared" si="0"/>
        <v>-18.75</v>
      </c>
      <c r="P35" s="13">
        <f t="shared" si="4"/>
        <v>3.8759689922480654E-2</v>
      </c>
      <c r="Q35" s="13">
        <f t="shared" si="4"/>
        <v>-2.0833333333333259E-2</v>
      </c>
      <c r="R35" s="13">
        <f t="shared" si="4"/>
        <v>-0.16666666666666666</v>
      </c>
      <c r="S35" s="13">
        <f t="shared" si="2"/>
        <v>-0.16666666666666666</v>
      </c>
    </row>
    <row r="36" spans="1:19">
      <c r="A36" s="9">
        <v>43214</v>
      </c>
      <c r="B36" s="10">
        <v>0.5</v>
      </c>
      <c r="C36" t="s">
        <v>103</v>
      </c>
      <c r="D36" t="s">
        <v>104</v>
      </c>
      <c r="E36" t="s">
        <v>105</v>
      </c>
      <c r="F36" s="11">
        <v>1.91</v>
      </c>
      <c r="G36" s="11">
        <v>3.9</v>
      </c>
      <c r="H36" s="11">
        <v>3.05</v>
      </c>
      <c r="I36" s="11">
        <v>1.74</v>
      </c>
      <c r="J36" s="11">
        <v>4.45</v>
      </c>
      <c r="K36" s="11">
        <v>3.2</v>
      </c>
      <c r="L36" s="12">
        <v>-18.68</v>
      </c>
      <c r="M36" s="12">
        <v>18.97</v>
      </c>
      <c r="N36" s="12">
        <v>7.32</v>
      </c>
      <c r="O36" s="12">
        <f t="shared" si="0"/>
        <v>-18.68</v>
      </c>
      <c r="P36" s="13">
        <f t="shared" si="4"/>
        <v>-8.900523560209421E-2</v>
      </c>
      <c r="Q36" s="13">
        <f t="shared" si="4"/>
        <v>0.14102564102564111</v>
      </c>
      <c r="R36" s="13">
        <f t="shared" si="4"/>
        <v>4.9180327868852576E-2</v>
      </c>
      <c r="S36" s="13">
        <f t="shared" si="2"/>
        <v>-8.900523560209421E-2</v>
      </c>
    </row>
    <row r="37" spans="1:19">
      <c r="A37" s="9">
        <v>43214</v>
      </c>
      <c r="B37" s="10">
        <v>0.625</v>
      </c>
      <c r="C37" t="s">
        <v>196</v>
      </c>
      <c r="D37" t="s">
        <v>197</v>
      </c>
      <c r="E37" t="s">
        <v>110</v>
      </c>
      <c r="F37" s="11">
        <v>3.2</v>
      </c>
      <c r="G37" s="11">
        <v>3.1</v>
      </c>
      <c r="H37" s="11">
        <v>2.2000000000000002</v>
      </c>
      <c r="I37" s="11">
        <v>2.8</v>
      </c>
      <c r="J37" s="11">
        <v>3.05</v>
      </c>
      <c r="K37" s="11">
        <v>2.5</v>
      </c>
      <c r="L37" s="12">
        <v>-18.18</v>
      </c>
      <c r="M37" s="12">
        <v>-2.38</v>
      </c>
      <c r="N37" s="12">
        <v>25</v>
      </c>
      <c r="O37" s="12">
        <f t="shared" si="0"/>
        <v>-18.18</v>
      </c>
      <c r="P37" s="13">
        <f t="shared" si="4"/>
        <v>-0.12500000000000011</v>
      </c>
      <c r="Q37" s="13">
        <f t="shared" si="4"/>
        <v>-1.6129032258064602E-2</v>
      </c>
      <c r="R37" s="13">
        <f t="shared" si="4"/>
        <v>0.13636363636363627</v>
      </c>
      <c r="S37" s="13">
        <f t="shared" si="2"/>
        <v>-0.12500000000000011</v>
      </c>
    </row>
    <row r="38" spans="1:19">
      <c r="A38" s="9">
        <v>43214</v>
      </c>
      <c r="B38" s="10">
        <v>0.6875</v>
      </c>
      <c r="C38" t="s">
        <v>158</v>
      </c>
      <c r="D38" t="s">
        <v>159</v>
      </c>
      <c r="E38" t="s">
        <v>137</v>
      </c>
      <c r="F38" s="11">
        <v>3.2</v>
      </c>
      <c r="G38" s="11">
        <v>2.9</v>
      </c>
      <c r="H38" s="11">
        <v>2.2000000000000002</v>
      </c>
      <c r="I38" s="11">
        <v>2.8</v>
      </c>
      <c r="J38" s="11">
        <v>2.85</v>
      </c>
      <c r="K38" s="11">
        <v>2.4500000000000002</v>
      </c>
      <c r="L38" s="12">
        <v>-18.18</v>
      </c>
      <c r="M38" s="12">
        <v>-2.63</v>
      </c>
      <c r="N38" s="12">
        <v>20.83</v>
      </c>
      <c r="O38" s="12">
        <f t="shared" si="0"/>
        <v>-18.18</v>
      </c>
      <c r="P38" s="13">
        <f t="shared" si="4"/>
        <v>-0.12500000000000011</v>
      </c>
      <c r="Q38" s="13">
        <f t="shared" si="4"/>
        <v>-1.7241379310344768E-2</v>
      </c>
      <c r="R38" s="13">
        <f t="shared" si="4"/>
        <v>0.11363636363636363</v>
      </c>
      <c r="S38" s="13">
        <f t="shared" si="2"/>
        <v>-0.12500000000000011</v>
      </c>
    </row>
    <row r="39" spans="1:19">
      <c r="A39" s="9">
        <v>43214</v>
      </c>
      <c r="B39" s="10">
        <v>0.78125</v>
      </c>
      <c r="C39" t="s">
        <v>233</v>
      </c>
      <c r="D39" t="s">
        <v>234</v>
      </c>
      <c r="E39" t="s">
        <v>36</v>
      </c>
      <c r="F39" s="11">
        <v>2.4</v>
      </c>
      <c r="G39" s="11">
        <v>3.2</v>
      </c>
      <c r="H39" s="11">
        <v>2.85</v>
      </c>
      <c r="I39" s="11">
        <v>2.15</v>
      </c>
      <c r="J39" s="11">
        <v>3.3</v>
      </c>
      <c r="K39" s="11">
        <v>3.05</v>
      </c>
      <c r="L39" s="12">
        <v>-17.86</v>
      </c>
      <c r="M39" s="12">
        <v>4.55</v>
      </c>
      <c r="N39" s="12">
        <v>10.81</v>
      </c>
      <c r="O39" s="12">
        <f t="shared" si="0"/>
        <v>-17.86</v>
      </c>
      <c r="P39" s="13">
        <f t="shared" si="4"/>
        <v>-0.10416666666666667</v>
      </c>
      <c r="Q39" s="13">
        <f t="shared" si="4"/>
        <v>3.1249999999999889E-2</v>
      </c>
      <c r="R39" s="13">
        <f t="shared" si="4"/>
        <v>7.0175438596491127E-2</v>
      </c>
      <c r="S39" s="13">
        <f t="shared" si="2"/>
        <v>-0.10416666666666667</v>
      </c>
    </row>
    <row r="40" spans="1:19">
      <c r="A40" s="9">
        <v>43214</v>
      </c>
      <c r="B40" s="10">
        <v>0.72916666666666663</v>
      </c>
      <c r="C40" t="s">
        <v>106</v>
      </c>
      <c r="D40" t="s">
        <v>107</v>
      </c>
      <c r="E40" t="s">
        <v>19</v>
      </c>
      <c r="F40" s="11">
        <v>1.49</v>
      </c>
      <c r="G40" s="11">
        <v>4.0999999999999996</v>
      </c>
      <c r="H40" s="11">
        <v>5.8</v>
      </c>
      <c r="I40" s="11">
        <v>1.59</v>
      </c>
      <c r="J40" s="11">
        <v>3.95</v>
      </c>
      <c r="K40" s="11">
        <v>4.95</v>
      </c>
      <c r="L40" s="12">
        <v>20.41</v>
      </c>
      <c r="M40" s="12">
        <v>-4.84</v>
      </c>
      <c r="N40" s="12">
        <v>-17.71</v>
      </c>
      <c r="O40" s="12">
        <f t="shared" si="0"/>
        <v>-17.71</v>
      </c>
      <c r="P40" s="13">
        <f t="shared" si="4"/>
        <v>6.7114093959731599E-2</v>
      </c>
      <c r="Q40" s="13">
        <f t="shared" si="4"/>
        <v>-3.6585365853658409E-2</v>
      </c>
      <c r="R40" s="13">
        <f t="shared" si="4"/>
        <v>-0.14655172413793097</v>
      </c>
      <c r="S40" s="13">
        <f t="shared" si="2"/>
        <v>-0.14655172413793097</v>
      </c>
    </row>
    <row r="41" spans="1:19">
      <c r="A41" s="9">
        <v>43214</v>
      </c>
      <c r="B41" s="10">
        <v>0.78125</v>
      </c>
      <c r="C41" t="s">
        <v>277</v>
      </c>
      <c r="D41" t="s">
        <v>278</v>
      </c>
      <c r="E41" t="s">
        <v>36</v>
      </c>
      <c r="F41" s="11">
        <v>1.71</v>
      </c>
      <c r="G41" s="11">
        <v>4.1500000000000004</v>
      </c>
      <c r="H41" s="11">
        <v>3.55</v>
      </c>
      <c r="I41" s="11">
        <v>1.87</v>
      </c>
      <c r="J41" s="11">
        <v>3.6</v>
      </c>
      <c r="K41" s="11">
        <v>3.35</v>
      </c>
      <c r="L41" s="12">
        <v>22.54</v>
      </c>
      <c r="M41" s="12">
        <v>-17.46</v>
      </c>
      <c r="N41" s="12">
        <v>-7.84</v>
      </c>
      <c r="O41" s="12">
        <f t="shared" si="0"/>
        <v>-17.46</v>
      </c>
      <c r="P41" s="13">
        <f t="shared" si="4"/>
        <v>9.3567251461988396E-2</v>
      </c>
      <c r="Q41" s="13">
        <f t="shared" si="4"/>
        <v>-0.13253012048192778</v>
      </c>
      <c r="R41" s="13">
        <f t="shared" si="4"/>
        <v>-5.6338028169014009E-2</v>
      </c>
      <c r="S41" s="13">
        <f t="shared" si="2"/>
        <v>-0.13253012048192778</v>
      </c>
    </row>
    <row r="42" spans="1:19">
      <c r="A42" s="9">
        <v>43214</v>
      </c>
      <c r="B42" s="10">
        <v>0.78125</v>
      </c>
      <c r="C42" t="s">
        <v>101</v>
      </c>
      <c r="D42" t="s">
        <v>102</v>
      </c>
      <c r="E42" t="s">
        <v>36</v>
      </c>
      <c r="F42" s="11">
        <v>1.8</v>
      </c>
      <c r="G42" s="11">
        <v>3.5</v>
      </c>
      <c r="H42" s="11">
        <v>4.5</v>
      </c>
      <c r="I42" s="11">
        <v>1.95</v>
      </c>
      <c r="J42" s="11">
        <v>3.4</v>
      </c>
      <c r="K42" s="11">
        <v>3.9</v>
      </c>
      <c r="L42" s="12">
        <v>18.75</v>
      </c>
      <c r="M42" s="12">
        <v>-4</v>
      </c>
      <c r="N42" s="12">
        <v>-17.14</v>
      </c>
      <c r="O42" s="12">
        <f t="shared" si="0"/>
        <v>-17.14</v>
      </c>
      <c r="P42" s="13">
        <f t="shared" si="4"/>
        <v>8.3333333333333287E-2</v>
      </c>
      <c r="Q42" s="13">
        <f t="shared" si="4"/>
        <v>-2.8571428571428598E-2</v>
      </c>
      <c r="R42" s="13">
        <f t="shared" si="4"/>
        <v>-0.13333333333333336</v>
      </c>
      <c r="S42" s="13">
        <f t="shared" si="2"/>
        <v>-0.13333333333333336</v>
      </c>
    </row>
    <row r="43" spans="1:19">
      <c r="A43" s="9">
        <v>43214</v>
      </c>
      <c r="B43" s="10">
        <v>0.6875</v>
      </c>
      <c r="C43" t="s">
        <v>133</v>
      </c>
      <c r="D43" t="s">
        <v>134</v>
      </c>
      <c r="E43" t="s">
        <v>19</v>
      </c>
      <c r="F43" s="11">
        <v>1.71</v>
      </c>
      <c r="G43" s="11">
        <v>4.1500000000000004</v>
      </c>
      <c r="H43" s="11">
        <v>3.35</v>
      </c>
      <c r="I43" s="11">
        <v>1.59</v>
      </c>
      <c r="J43" s="11">
        <v>3.9</v>
      </c>
      <c r="K43" s="11">
        <v>4.2</v>
      </c>
      <c r="L43" s="12">
        <v>-16.899999999999999</v>
      </c>
      <c r="M43" s="12">
        <v>-7.94</v>
      </c>
      <c r="N43" s="12">
        <v>36.17</v>
      </c>
      <c r="O43" s="12">
        <f t="shared" si="0"/>
        <v>-16.899999999999999</v>
      </c>
      <c r="P43" s="13">
        <f t="shared" si="4"/>
        <v>-7.0175438596491169E-2</v>
      </c>
      <c r="Q43" s="13">
        <f t="shared" si="4"/>
        <v>-6.024096385542179E-2</v>
      </c>
      <c r="R43" s="13">
        <f t="shared" si="4"/>
        <v>0.2537313432835821</v>
      </c>
      <c r="S43" s="13">
        <f t="shared" si="2"/>
        <v>-7.0175438596491169E-2</v>
      </c>
    </row>
    <row r="44" spans="1:19">
      <c r="A44" s="9">
        <v>43214</v>
      </c>
      <c r="B44" s="10">
        <v>0.6875</v>
      </c>
      <c r="C44" t="s">
        <v>56</v>
      </c>
      <c r="D44" t="s">
        <v>57</v>
      </c>
      <c r="E44" t="s">
        <v>19</v>
      </c>
      <c r="F44" s="11">
        <v>2.5</v>
      </c>
      <c r="G44" s="11">
        <v>3.4</v>
      </c>
      <c r="H44" s="11">
        <v>2.5499999999999998</v>
      </c>
      <c r="I44" s="11">
        <v>2.25</v>
      </c>
      <c r="J44" s="11">
        <v>3.5</v>
      </c>
      <c r="K44" s="11">
        <v>2.75</v>
      </c>
      <c r="L44" s="12">
        <v>-16.670000000000002</v>
      </c>
      <c r="M44" s="12">
        <v>4.17</v>
      </c>
      <c r="N44" s="12">
        <v>12.9</v>
      </c>
      <c r="O44" s="12">
        <f t="shared" si="0"/>
        <v>-16.670000000000002</v>
      </c>
      <c r="P44" s="13">
        <f t="shared" si="4"/>
        <v>-0.1</v>
      </c>
      <c r="Q44" s="13">
        <f t="shared" si="4"/>
        <v>2.941176470588238E-2</v>
      </c>
      <c r="R44" s="13">
        <f t="shared" si="4"/>
        <v>7.8431372549019676E-2</v>
      </c>
      <c r="S44" s="13">
        <f t="shared" si="2"/>
        <v>-0.1</v>
      </c>
    </row>
    <row r="45" spans="1:19">
      <c r="A45" s="9">
        <v>43214</v>
      </c>
      <c r="B45" s="10">
        <v>0.78125</v>
      </c>
      <c r="C45" t="s">
        <v>275</v>
      </c>
      <c r="D45" t="s">
        <v>276</v>
      </c>
      <c r="E45" t="s">
        <v>36</v>
      </c>
      <c r="F45" s="11">
        <v>1.19</v>
      </c>
      <c r="G45" s="11">
        <v>6</v>
      </c>
      <c r="H45" s="11">
        <v>9</v>
      </c>
      <c r="I45" s="11">
        <v>1.1599999999999999</v>
      </c>
      <c r="J45" s="11">
        <v>6.35</v>
      </c>
      <c r="K45" s="11">
        <v>11.25</v>
      </c>
      <c r="L45" s="12">
        <v>-15.79</v>
      </c>
      <c r="M45" s="12">
        <v>7</v>
      </c>
      <c r="N45" s="12">
        <v>28.13</v>
      </c>
      <c r="O45" s="12">
        <f t="shared" si="0"/>
        <v>-15.79</v>
      </c>
      <c r="P45" s="13">
        <f t="shared" si="4"/>
        <v>-2.521008403361347E-2</v>
      </c>
      <c r="Q45" s="13">
        <f t="shared" si="4"/>
        <v>5.8333333333333272E-2</v>
      </c>
      <c r="R45" s="13">
        <f t="shared" si="4"/>
        <v>0.25</v>
      </c>
      <c r="S45" s="13">
        <f t="shared" si="2"/>
        <v>-2.521008403361347E-2</v>
      </c>
    </row>
    <row r="46" spans="1:19">
      <c r="A46" s="9">
        <v>43214</v>
      </c>
      <c r="B46" s="10">
        <v>0.75</v>
      </c>
      <c r="C46" t="s">
        <v>74</v>
      </c>
      <c r="D46" t="s">
        <v>75</v>
      </c>
      <c r="E46" t="s">
        <v>24</v>
      </c>
      <c r="F46" s="11">
        <v>1.95</v>
      </c>
      <c r="G46" s="11">
        <v>3.4</v>
      </c>
      <c r="H46" s="11">
        <v>4</v>
      </c>
      <c r="I46" s="11">
        <v>1.8</v>
      </c>
      <c r="J46" s="11">
        <v>3.6</v>
      </c>
      <c r="K46" s="11">
        <v>4.45</v>
      </c>
      <c r="L46" s="12">
        <v>-15.79</v>
      </c>
      <c r="M46" s="12">
        <v>8.33</v>
      </c>
      <c r="N46" s="12">
        <v>15</v>
      </c>
      <c r="O46" s="12">
        <f t="shared" si="0"/>
        <v>-15.79</v>
      </c>
      <c r="P46" s="13">
        <f t="shared" si="4"/>
        <v>-7.6923076923076886E-2</v>
      </c>
      <c r="Q46" s="13">
        <f t="shared" si="4"/>
        <v>5.8823529411764761E-2</v>
      </c>
      <c r="R46" s="13">
        <f t="shared" si="4"/>
        <v>0.11250000000000004</v>
      </c>
      <c r="S46" s="13">
        <f t="shared" si="2"/>
        <v>-7.6923076923076886E-2</v>
      </c>
    </row>
  </sheetData>
  <conditionalFormatting sqref="S1 O1:O1048576">
    <cfRule type="cellIs" dxfId="53" priority="4" operator="between">
      <formula>-1</formula>
      <formula>-7.99</formula>
    </cfRule>
    <cfRule type="cellIs" dxfId="52" priority="5" operator="between">
      <formula>-8</formula>
      <formula>-14.99</formula>
    </cfRule>
    <cfRule type="cellIs" dxfId="51" priority="6" operator="between">
      <formula>-15</formula>
      <formula>-99</formula>
    </cfRule>
  </conditionalFormatting>
  <conditionalFormatting sqref="S1:S1048576">
    <cfRule type="cellIs" dxfId="50" priority="1" operator="between">
      <formula>-0.001</formula>
      <formula>-0.0799</formula>
    </cfRule>
    <cfRule type="cellIs" dxfId="49" priority="2" operator="between">
      <formula>-0.08</formula>
      <formula>-0.149</formula>
    </cfRule>
    <cfRule type="cellIs" dxfId="48" priority="3" operator="between">
      <formula>-0.08</formula>
      <formula>-1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8"/>
  <dimension ref="A1:S43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4.2851562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3" width="6.7109375" style="12" bestFit="1" customWidth="1"/>
    <col min="14" max="14" width="7" style="12" bestFit="1" customWidth="1"/>
    <col min="15" max="15" width="6.7109375" style="12" bestFit="1" customWidth="1"/>
    <col min="16" max="17" width="7.85546875" style="13" bestFit="1" customWidth="1"/>
    <col min="18" max="18" width="8.14062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1.41</v>
      </c>
      <c r="G2" s="11">
        <v>2.91</v>
      </c>
      <c r="H2" s="11">
        <v>19</v>
      </c>
      <c r="I2" s="11">
        <v>1.48</v>
      </c>
      <c r="J2" s="11">
        <v>3.7</v>
      </c>
      <c r="K2" s="11">
        <v>6.26</v>
      </c>
      <c r="L2" s="12">
        <v>17.07</v>
      </c>
      <c r="M2" s="12">
        <v>41.36</v>
      </c>
      <c r="N2" s="12">
        <v>-70.78</v>
      </c>
      <c r="O2" s="12">
        <f t="shared" ref="O2:O43" si="0">MIN(L2:N2)</f>
        <v>-70.78</v>
      </c>
      <c r="P2" s="13">
        <f t="shared" ref="P2:R17" si="1">(I2-F2)/F2</f>
        <v>4.964539007092203E-2</v>
      </c>
      <c r="Q2" s="13">
        <f t="shared" si="1"/>
        <v>0.27147766323024053</v>
      </c>
      <c r="R2" s="13">
        <f t="shared" si="1"/>
        <v>-0.67052631578947375</v>
      </c>
      <c r="S2" s="13">
        <f t="shared" ref="S2:S43" si="2">MIN(P2:R2)</f>
        <v>-0.67052631578947375</v>
      </c>
    </row>
    <row r="3" spans="1:19">
      <c r="A3" s="9">
        <v>43214</v>
      </c>
      <c r="B3" s="10">
        <v>0.70833333333333337</v>
      </c>
      <c r="C3" t="s">
        <v>124</v>
      </c>
      <c r="D3" t="s">
        <v>125</v>
      </c>
      <c r="E3" t="s">
        <v>126</v>
      </c>
      <c r="F3" s="11">
        <v>1.41</v>
      </c>
      <c r="G3" s="11">
        <v>4.59</v>
      </c>
      <c r="H3" s="11">
        <v>5.62</v>
      </c>
      <c r="I3" s="11">
        <v>1.147</v>
      </c>
      <c r="J3" s="11">
        <v>6.26</v>
      </c>
      <c r="K3" s="11">
        <v>13.5</v>
      </c>
      <c r="L3" s="12">
        <v>-64.150000000000006</v>
      </c>
      <c r="M3" s="12">
        <v>46.52</v>
      </c>
      <c r="N3" s="12">
        <v>170.56</v>
      </c>
      <c r="O3" s="12">
        <f t="shared" si="0"/>
        <v>-64.150000000000006</v>
      </c>
      <c r="P3" s="13">
        <f t="shared" si="1"/>
        <v>-0.1865248226950354</v>
      </c>
      <c r="Q3" s="13">
        <f t="shared" si="1"/>
        <v>0.36383442265795207</v>
      </c>
      <c r="R3" s="13">
        <f t="shared" si="1"/>
        <v>1.4021352313167259</v>
      </c>
      <c r="S3" s="13">
        <f t="shared" si="2"/>
        <v>-0.1865248226950354</v>
      </c>
    </row>
    <row r="4" spans="1:19">
      <c r="A4" s="9">
        <v>43214</v>
      </c>
      <c r="B4" s="10">
        <v>0.5</v>
      </c>
      <c r="C4" t="s">
        <v>118</v>
      </c>
      <c r="D4" t="s">
        <v>119</v>
      </c>
      <c r="E4" t="s">
        <v>120</v>
      </c>
      <c r="F4" s="11">
        <v>1.67</v>
      </c>
      <c r="G4" s="11">
        <v>4.38</v>
      </c>
      <c r="H4" s="11">
        <v>3.61</v>
      </c>
      <c r="I4" s="11">
        <v>2.33</v>
      </c>
      <c r="J4" s="11">
        <v>4.07</v>
      </c>
      <c r="K4" s="11">
        <v>2.33</v>
      </c>
      <c r="L4" s="12">
        <v>98.51</v>
      </c>
      <c r="M4" s="12">
        <v>-9.17</v>
      </c>
      <c r="N4" s="12">
        <v>-49.04</v>
      </c>
      <c r="O4" s="12">
        <f t="shared" si="0"/>
        <v>-49.04</v>
      </c>
      <c r="P4" s="13">
        <f t="shared" si="1"/>
        <v>0.39520958083832347</v>
      </c>
      <c r="Q4" s="13">
        <f t="shared" si="1"/>
        <v>-7.077625570776247E-2</v>
      </c>
      <c r="R4" s="13">
        <f t="shared" si="1"/>
        <v>-0.35457063711911352</v>
      </c>
      <c r="S4" s="13">
        <f t="shared" si="2"/>
        <v>-0.35457063711911352</v>
      </c>
    </row>
    <row r="5" spans="1:19">
      <c r="A5" s="9">
        <v>43214</v>
      </c>
      <c r="B5" s="10">
        <v>0.625</v>
      </c>
      <c r="C5" t="s">
        <v>20</v>
      </c>
      <c r="D5" t="s">
        <v>21</v>
      </c>
      <c r="F5" s="11">
        <v>1.28</v>
      </c>
      <c r="G5" s="11">
        <v>4.95</v>
      </c>
      <c r="H5" s="11">
        <v>8.4</v>
      </c>
      <c r="I5" s="11">
        <v>1.1559999999999999</v>
      </c>
      <c r="J5" s="11">
        <v>6.35</v>
      </c>
      <c r="K5" s="11">
        <v>12</v>
      </c>
      <c r="L5" s="12">
        <v>-44.29</v>
      </c>
      <c r="M5" s="12">
        <v>35.44</v>
      </c>
      <c r="N5" s="12">
        <v>48.65</v>
      </c>
      <c r="O5" s="12">
        <f t="shared" si="0"/>
        <v>-44.29</v>
      </c>
      <c r="P5" s="13">
        <f t="shared" si="1"/>
        <v>-9.6875000000000086E-2</v>
      </c>
      <c r="Q5" s="13">
        <f t="shared" si="1"/>
        <v>0.28282828282828271</v>
      </c>
      <c r="R5" s="13">
        <f t="shared" si="1"/>
        <v>0.42857142857142849</v>
      </c>
      <c r="S5" s="13">
        <f t="shared" si="2"/>
        <v>-9.6875000000000086E-2</v>
      </c>
    </row>
    <row r="6" spans="1:19">
      <c r="A6" s="9">
        <v>43214</v>
      </c>
      <c r="B6" s="10">
        <v>0.5</v>
      </c>
      <c r="C6" t="s">
        <v>150</v>
      </c>
      <c r="D6" t="s">
        <v>151</v>
      </c>
      <c r="E6" t="s">
        <v>120</v>
      </c>
      <c r="F6" s="11">
        <v>1.73</v>
      </c>
      <c r="G6" s="11">
        <v>4.24</v>
      </c>
      <c r="H6" s="11">
        <v>3.43</v>
      </c>
      <c r="I6" s="11">
        <v>1.44</v>
      </c>
      <c r="J6" s="11">
        <v>4.5199999999999996</v>
      </c>
      <c r="K6" s="11">
        <v>5.27</v>
      </c>
      <c r="L6" s="12">
        <v>-39.729999999999997</v>
      </c>
      <c r="M6" s="12">
        <v>8.64</v>
      </c>
      <c r="N6" s="12">
        <v>75.72</v>
      </c>
      <c r="O6" s="12">
        <f t="shared" si="0"/>
        <v>-39.729999999999997</v>
      </c>
      <c r="P6" s="13">
        <f t="shared" si="1"/>
        <v>-0.16763005780346824</v>
      </c>
      <c r="Q6" s="13">
        <f t="shared" si="1"/>
        <v>6.603773584905645E-2</v>
      </c>
      <c r="R6" s="13">
        <f t="shared" si="1"/>
        <v>0.53644314868804643</v>
      </c>
      <c r="S6" s="13">
        <f t="shared" si="2"/>
        <v>-0.16763005780346824</v>
      </c>
    </row>
    <row r="7" spans="1:19">
      <c r="A7" s="9">
        <v>43214</v>
      </c>
      <c r="B7" s="10">
        <v>0.5</v>
      </c>
      <c r="C7" t="s">
        <v>70</v>
      </c>
      <c r="D7" t="s">
        <v>71</v>
      </c>
      <c r="F7" s="11">
        <v>4.8099999999999996</v>
      </c>
      <c r="G7" s="11">
        <v>3.79</v>
      </c>
      <c r="H7" s="11">
        <v>1.58</v>
      </c>
      <c r="I7" s="11">
        <v>6.57</v>
      </c>
      <c r="J7" s="11">
        <v>4.78</v>
      </c>
      <c r="K7" s="11">
        <v>1.35</v>
      </c>
      <c r="L7" s="12">
        <v>46.19</v>
      </c>
      <c r="M7" s="12">
        <v>35.479999999999997</v>
      </c>
      <c r="N7" s="12">
        <v>-39.659999999999997</v>
      </c>
      <c r="O7" s="12">
        <f t="shared" si="0"/>
        <v>-39.659999999999997</v>
      </c>
      <c r="P7" s="13">
        <f t="shared" si="1"/>
        <v>0.36590436590436609</v>
      </c>
      <c r="Q7" s="13">
        <f t="shared" si="1"/>
        <v>0.26121372031662277</v>
      </c>
      <c r="R7" s="13">
        <f t="shared" si="1"/>
        <v>-0.14556962025316453</v>
      </c>
      <c r="S7" s="13">
        <f t="shared" si="2"/>
        <v>-0.14556962025316453</v>
      </c>
    </row>
    <row r="8" spans="1:19">
      <c r="A8" s="9">
        <v>43214</v>
      </c>
      <c r="B8" s="10">
        <v>0.78125</v>
      </c>
      <c r="C8" t="s">
        <v>14</v>
      </c>
      <c r="D8" t="s">
        <v>15</v>
      </c>
      <c r="E8" t="s">
        <v>16</v>
      </c>
      <c r="F8" s="11">
        <v>1.26</v>
      </c>
      <c r="G8" s="11">
        <v>4.8600000000000003</v>
      </c>
      <c r="H8" s="11">
        <v>9.5299999999999994</v>
      </c>
      <c r="I8" s="11">
        <v>1.44</v>
      </c>
      <c r="J8" s="11">
        <v>3.96</v>
      </c>
      <c r="K8" s="11">
        <v>6.25</v>
      </c>
      <c r="L8" s="12">
        <v>69.23</v>
      </c>
      <c r="M8" s="12">
        <v>-23.32</v>
      </c>
      <c r="N8" s="12">
        <v>-38.450000000000003</v>
      </c>
      <c r="O8" s="12">
        <f t="shared" si="0"/>
        <v>-38.450000000000003</v>
      </c>
      <c r="P8" s="13">
        <f t="shared" si="1"/>
        <v>0.14285714285714279</v>
      </c>
      <c r="Q8" s="13">
        <f t="shared" si="1"/>
        <v>-0.18518518518518526</v>
      </c>
      <c r="R8" s="13">
        <f t="shared" si="1"/>
        <v>-0.34417628541448053</v>
      </c>
      <c r="S8" s="13">
        <f t="shared" si="2"/>
        <v>-0.34417628541448053</v>
      </c>
    </row>
    <row r="9" spans="1:19">
      <c r="A9" s="9">
        <v>43214</v>
      </c>
      <c r="B9" s="10">
        <v>0.70833333333333337</v>
      </c>
      <c r="C9" t="s">
        <v>298</v>
      </c>
      <c r="D9" t="s">
        <v>299</v>
      </c>
      <c r="E9" t="s">
        <v>113</v>
      </c>
      <c r="F9" s="11">
        <v>1.28</v>
      </c>
      <c r="G9" s="11">
        <v>5.71</v>
      </c>
      <c r="H9" s="11">
        <v>6.86</v>
      </c>
      <c r="I9" s="11">
        <v>1.1839999999999999</v>
      </c>
      <c r="J9" s="11">
        <v>6.62</v>
      </c>
      <c r="K9" s="11">
        <v>9.18</v>
      </c>
      <c r="L9" s="12">
        <v>-34.29</v>
      </c>
      <c r="M9" s="12">
        <v>19.32</v>
      </c>
      <c r="N9" s="12">
        <v>39.590000000000003</v>
      </c>
      <c r="O9" s="12">
        <f t="shared" si="0"/>
        <v>-34.29</v>
      </c>
      <c r="P9" s="13">
        <f t="shared" si="1"/>
        <v>-7.5000000000000067E-2</v>
      </c>
      <c r="Q9" s="13">
        <f t="shared" si="1"/>
        <v>0.15936952714535904</v>
      </c>
      <c r="R9" s="13">
        <f t="shared" si="1"/>
        <v>0.33819241982507281</v>
      </c>
      <c r="S9" s="13">
        <f t="shared" si="2"/>
        <v>-7.5000000000000067E-2</v>
      </c>
    </row>
    <row r="10" spans="1:19">
      <c r="A10" s="9">
        <v>43214</v>
      </c>
      <c r="B10" s="10">
        <v>0.78125</v>
      </c>
      <c r="C10" t="s">
        <v>140</v>
      </c>
      <c r="D10" t="s">
        <v>141</v>
      </c>
      <c r="E10" t="s">
        <v>36</v>
      </c>
      <c r="F10" s="11">
        <v>1.79</v>
      </c>
      <c r="G10" s="11">
        <v>3.53</v>
      </c>
      <c r="H10" s="11">
        <v>3.81</v>
      </c>
      <c r="I10" s="11">
        <v>2.15</v>
      </c>
      <c r="J10" s="11">
        <v>3.43</v>
      </c>
      <c r="K10" s="11">
        <v>2.87</v>
      </c>
      <c r="L10" s="12">
        <v>45.57</v>
      </c>
      <c r="M10" s="12">
        <v>-3.95</v>
      </c>
      <c r="N10" s="12">
        <v>-33.450000000000003</v>
      </c>
      <c r="O10" s="12">
        <f t="shared" si="0"/>
        <v>-33.450000000000003</v>
      </c>
      <c r="P10" s="13">
        <f t="shared" si="1"/>
        <v>0.20111731843575412</v>
      </c>
      <c r="Q10" s="13">
        <f t="shared" si="1"/>
        <v>-2.8328611898016897E-2</v>
      </c>
      <c r="R10" s="13">
        <f t="shared" si="1"/>
        <v>-0.24671916010498685</v>
      </c>
      <c r="S10" s="13">
        <f t="shared" si="2"/>
        <v>-0.24671916010498685</v>
      </c>
    </row>
    <row r="11" spans="1:19">
      <c r="A11" s="9">
        <v>43214</v>
      </c>
      <c r="B11" s="10">
        <v>0.58333333333333337</v>
      </c>
      <c r="C11" t="s">
        <v>138</v>
      </c>
      <c r="D11" t="s">
        <v>139</v>
      </c>
      <c r="E11" t="s">
        <v>123</v>
      </c>
      <c r="F11" s="11">
        <v>2.41</v>
      </c>
      <c r="G11" s="11">
        <v>3.62</v>
      </c>
      <c r="H11" s="11">
        <v>2.41</v>
      </c>
      <c r="I11" s="11">
        <v>3.21</v>
      </c>
      <c r="J11" s="11">
        <v>3.52</v>
      </c>
      <c r="K11" s="11">
        <v>1.97</v>
      </c>
      <c r="L11" s="12">
        <v>56.74</v>
      </c>
      <c r="M11" s="12">
        <v>-3.82</v>
      </c>
      <c r="N11" s="12">
        <v>-31.21</v>
      </c>
      <c r="O11" s="12">
        <f t="shared" si="0"/>
        <v>-31.21</v>
      </c>
      <c r="P11" s="13">
        <f t="shared" si="1"/>
        <v>0.3319502074688796</v>
      </c>
      <c r="Q11" s="13">
        <f t="shared" si="1"/>
        <v>-2.7624309392265217E-2</v>
      </c>
      <c r="R11" s="13">
        <f t="shared" si="1"/>
        <v>-0.18257261410788389</v>
      </c>
      <c r="S11" s="13">
        <f t="shared" si="2"/>
        <v>-0.18257261410788389</v>
      </c>
    </row>
    <row r="12" spans="1:19">
      <c r="A12" s="9">
        <v>43214</v>
      </c>
      <c r="B12" s="10">
        <v>0.6875</v>
      </c>
      <c r="C12" t="s">
        <v>154</v>
      </c>
      <c r="D12" t="s">
        <v>155</v>
      </c>
      <c r="E12" t="s">
        <v>137</v>
      </c>
      <c r="F12" s="11">
        <v>7.62</v>
      </c>
      <c r="G12" s="11">
        <v>3.8</v>
      </c>
      <c r="H12" s="11">
        <v>1.41</v>
      </c>
      <c r="I12" s="11">
        <v>9.14</v>
      </c>
      <c r="J12" s="11">
        <v>4.57</v>
      </c>
      <c r="K12" s="11">
        <v>1.29</v>
      </c>
      <c r="L12" s="12">
        <v>22.96</v>
      </c>
      <c r="M12" s="12">
        <v>27.5</v>
      </c>
      <c r="N12" s="12">
        <v>-29.27</v>
      </c>
      <c r="O12" s="12">
        <f t="shared" si="0"/>
        <v>-29.27</v>
      </c>
      <c r="P12" s="13">
        <f t="shared" si="1"/>
        <v>0.19947506561679795</v>
      </c>
      <c r="Q12" s="13">
        <f t="shared" si="1"/>
        <v>0.20263157894736855</v>
      </c>
      <c r="R12" s="13">
        <f t="shared" si="1"/>
        <v>-8.5106382978723333E-2</v>
      </c>
      <c r="S12" s="13">
        <f t="shared" si="2"/>
        <v>-8.5106382978723333E-2</v>
      </c>
    </row>
    <row r="13" spans="1:19">
      <c r="A13" s="9">
        <v>43214</v>
      </c>
      <c r="B13" s="10">
        <v>0.6875</v>
      </c>
      <c r="C13" t="s">
        <v>135</v>
      </c>
      <c r="D13" t="s">
        <v>136</v>
      </c>
      <c r="E13" t="s">
        <v>137</v>
      </c>
      <c r="F13" s="11">
        <v>1.92</v>
      </c>
      <c r="G13" s="11">
        <v>3.23</v>
      </c>
      <c r="H13" s="11">
        <v>3.65</v>
      </c>
      <c r="I13" s="11">
        <v>2.2799999999999998</v>
      </c>
      <c r="J13" s="11">
        <v>3.14</v>
      </c>
      <c r="K13" s="11">
        <v>2.88</v>
      </c>
      <c r="L13" s="12">
        <v>39.130000000000003</v>
      </c>
      <c r="M13" s="12">
        <v>-4.04</v>
      </c>
      <c r="N13" s="12">
        <v>-29.06</v>
      </c>
      <c r="O13" s="12">
        <f t="shared" si="0"/>
        <v>-29.06</v>
      </c>
      <c r="P13" s="13">
        <f t="shared" si="1"/>
        <v>0.18749999999999994</v>
      </c>
      <c r="Q13" s="13">
        <f t="shared" si="1"/>
        <v>-2.7863777089783239E-2</v>
      </c>
      <c r="R13" s="13">
        <f t="shared" si="1"/>
        <v>-0.21095890410958906</v>
      </c>
      <c r="S13" s="13">
        <f t="shared" si="2"/>
        <v>-0.21095890410958906</v>
      </c>
    </row>
    <row r="14" spans="1:19">
      <c r="A14" s="9">
        <v>43214</v>
      </c>
      <c r="B14" s="10">
        <v>0.75</v>
      </c>
      <c r="C14" t="s">
        <v>27</v>
      </c>
      <c r="D14" t="s">
        <v>28</v>
      </c>
      <c r="E14" t="s">
        <v>24</v>
      </c>
      <c r="F14" s="11">
        <v>2.34</v>
      </c>
      <c r="G14" s="11">
        <v>3.21</v>
      </c>
      <c r="H14" s="11">
        <v>2.74</v>
      </c>
      <c r="I14" s="11">
        <v>2.78</v>
      </c>
      <c r="J14" s="11">
        <v>3.28</v>
      </c>
      <c r="K14" s="11">
        <v>2.27</v>
      </c>
      <c r="L14" s="12">
        <v>32.840000000000003</v>
      </c>
      <c r="M14" s="12">
        <v>3.17</v>
      </c>
      <c r="N14" s="12">
        <v>-27.01</v>
      </c>
      <c r="O14" s="12">
        <f t="shared" si="0"/>
        <v>-27.01</v>
      </c>
      <c r="P14" s="13">
        <f t="shared" si="1"/>
        <v>0.18803418803418803</v>
      </c>
      <c r="Q14" s="13">
        <f t="shared" si="1"/>
        <v>2.1806853582554468E-2</v>
      </c>
      <c r="R14" s="13">
        <f t="shared" si="1"/>
        <v>-0.17153284671532854</v>
      </c>
      <c r="S14" s="13">
        <f t="shared" si="2"/>
        <v>-0.17153284671532854</v>
      </c>
    </row>
    <row r="15" spans="1:19">
      <c r="A15" s="9">
        <v>43214</v>
      </c>
      <c r="B15" s="10">
        <v>0.625</v>
      </c>
      <c r="C15" t="s">
        <v>64</v>
      </c>
      <c r="D15" t="s">
        <v>65</v>
      </c>
      <c r="E15" t="s">
        <v>31</v>
      </c>
      <c r="F15" s="11">
        <v>1.67</v>
      </c>
      <c r="G15" s="11">
        <v>3.23</v>
      </c>
      <c r="H15" s="11">
        <v>5.07</v>
      </c>
      <c r="I15" s="11">
        <v>1.83</v>
      </c>
      <c r="J15" s="11">
        <v>3.25</v>
      </c>
      <c r="K15" s="11">
        <v>3.99</v>
      </c>
      <c r="L15" s="12">
        <v>23.88</v>
      </c>
      <c r="M15" s="12">
        <v>0.9</v>
      </c>
      <c r="N15" s="12">
        <v>-26.54</v>
      </c>
      <c r="O15" s="12">
        <f t="shared" si="0"/>
        <v>-26.54</v>
      </c>
      <c r="P15" s="13">
        <f t="shared" si="1"/>
        <v>9.5808383233533023E-2</v>
      </c>
      <c r="Q15" s="13">
        <f t="shared" si="1"/>
        <v>6.1919504643962904E-3</v>
      </c>
      <c r="R15" s="13">
        <f t="shared" si="1"/>
        <v>-0.21301775147928995</v>
      </c>
      <c r="S15" s="13">
        <f t="shared" si="2"/>
        <v>-0.21301775147928995</v>
      </c>
    </row>
    <row r="16" spans="1:19">
      <c r="A16" s="9">
        <v>43214</v>
      </c>
      <c r="B16" s="10">
        <v>0.70833333333333337</v>
      </c>
      <c r="C16" t="s">
        <v>37</v>
      </c>
      <c r="D16" t="s">
        <v>38</v>
      </c>
      <c r="E16" t="s">
        <v>39</v>
      </c>
      <c r="F16" s="11">
        <v>1.45</v>
      </c>
      <c r="G16" s="11">
        <v>4.12</v>
      </c>
      <c r="H16" s="11">
        <v>5.83</v>
      </c>
      <c r="I16" s="11">
        <v>1.61</v>
      </c>
      <c r="J16" s="11">
        <v>3.75</v>
      </c>
      <c r="K16" s="11">
        <v>4.6100000000000003</v>
      </c>
      <c r="L16" s="12">
        <v>35.56</v>
      </c>
      <c r="M16" s="12">
        <v>-11.86</v>
      </c>
      <c r="N16" s="12">
        <v>-25.26</v>
      </c>
      <c r="O16" s="12">
        <f t="shared" si="0"/>
        <v>-25.26</v>
      </c>
      <c r="P16" s="13">
        <f t="shared" si="1"/>
        <v>0.11034482758620699</v>
      </c>
      <c r="Q16" s="13">
        <f t="shared" si="1"/>
        <v>-8.9805825242718476E-2</v>
      </c>
      <c r="R16" s="13">
        <f t="shared" si="1"/>
        <v>-0.20926243567752997</v>
      </c>
      <c r="S16" s="13">
        <f t="shared" si="2"/>
        <v>-0.20926243567752997</v>
      </c>
    </row>
    <row r="17" spans="1:19">
      <c r="A17" s="9">
        <v>43214</v>
      </c>
      <c r="B17" s="10">
        <v>0.75</v>
      </c>
      <c r="C17" t="s">
        <v>22</v>
      </c>
      <c r="D17" t="s">
        <v>23</v>
      </c>
      <c r="E17" t="s">
        <v>24</v>
      </c>
      <c r="F17" s="11">
        <v>2.11</v>
      </c>
      <c r="G17" s="11">
        <v>2.69</v>
      </c>
      <c r="H17" s="11">
        <v>3.85</v>
      </c>
      <c r="I17" s="11">
        <v>2.42</v>
      </c>
      <c r="J17" s="11">
        <v>2.64</v>
      </c>
      <c r="K17" s="11">
        <v>3.2</v>
      </c>
      <c r="L17" s="12">
        <v>27.93</v>
      </c>
      <c r="M17" s="12">
        <v>-2.96</v>
      </c>
      <c r="N17" s="12">
        <v>-22.81</v>
      </c>
      <c r="O17" s="12">
        <f t="shared" si="0"/>
        <v>-22.81</v>
      </c>
      <c r="P17" s="13">
        <f t="shared" si="1"/>
        <v>0.1469194312796209</v>
      </c>
      <c r="Q17" s="13">
        <f t="shared" si="1"/>
        <v>-1.8587360594795474E-2</v>
      </c>
      <c r="R17" s="13">
        <f t="shared" si="1"/>
        <v>-0.1688311688311688</v>
      </c>
      <c r="S17" s="13">
        <f t="shared" si="2"/>
        <v>-0.1688311688311688</v>
      </c>
    </row>
    <row r="18" spans="1:19">
      <c r="A18" s="9">
        <v>43214</v>
      </c>
      <c r="B18" s="10">
        <v>0.78125</v>
      </c>
      <c r="C18" t="s">
        <v>148</v>
      </c>
      <c r="D18" t="s">
        <v>149</v>
      </c>
      <c r="E18" t="s">
        <v>36</v>
      </c>
      <c r="F18" s="11">
        <v>1.77</v>
      </c>
      <c r="G18" s="11">
        <v>3.59</v>
      </c>
      <c r="H18" s="11">
        <v>3.83</v>
      </c>
      <c r="I18" s="11">
        <v>2</v>
      </c>
      <c r="J18" s="11">
        <v>3.43</v>
      </c>
      <c r="K18" s="11">
        <v>3.19</v>
      </c>
      <c r="L18" s="12">
        <v>29.87</v>
      </c>
      <c r="M18" s="12">
        <v>-6.18</v>
      </c>
      <c r="N18" s="12">
        <v>-22.61</v>
      </c>
      <c r="O18" s="12">
        <f t="shared" si="0"/>
        <v>-22.61</v>
      </c>
      <c r="P18" s="13">
        <f t="shared" ref="P18:R33" si="3">(I18-F18)/F18</f>
        <v>0.12994350282485875</v>
      </c>
      <c r="Q18" s="13">
        <f t="shared" si="3"/>
        <v>-4.4568245125348106E-2</v>
      </c>
      <c r="R18" s="13">
        <f t="shared" si="3"/>
        <v>-0.16710182767624024</v>
      </c>
      <c r="S18" s="13">
        <f t="shared" si="2"/>
        <v>-0.16710182767624024</v>
      </c>
    </row>
    <row r="19" spans="1:19">
      <c r="A19" s="9">
        <v>43214</v>
      </c>
      <c r="B19" s="10">
        <v>0.78125</v>
      </c>
      <c r="C19" t="s">
        <v>34</v>
      </c>
      <c r="D19" t="s">
        <v>35</v>
      </c>
      <c r="E19" t="s">
        <v>36</v>
      </c>
      <c r="F19" s="11">
        <v>2.14</v>
      </c>
      <c r="G19" s="11">
        <v>3.28</v>
      </c>
      <c r="H19" s="11">
        <v>3.26</v>
      </c>
      <c r="I19" s="11">
        <v>2.4700000000000002</v>
      </c>
      <c r="J19" s="11">
        <v>3.2</v>
      </c>
      <c r="K19" s="11">
        <v>2.76</v>
      </c>
      <c r="L19" s="12">
        <v>28.95</v>
      </c>
      <c r="M19" s="12">
        <v>-3.51</v>
      </c>
      <c r="N19" s="12">
        <v>-22.12</v>
      </c>
      <c r="O19" s="12">
        <f t="shared" si="0"/>
        <v>-22.12</v>
      </c>
      <c r="P19" s="13">
        <f t="shared" si="3"/>
        <v>0.15420560747663553</v>
      </c>
      <c r="Q19" s="13">
        <f t="shared" si="3"/>
        <v>-2.4390243902438911E-2</v>
      </c>
      <c r="R19" s="13">
        <f t="shared" si="3"/>
        <v>-0.15337423312883436</v>
      </c>
      <c r="S19" s="13">
        <f t="shared" si="2"/>
        <v>-0.15337423312883436</v>
      </c>
    </row>
    <row r="20" spans="1:19">
      <c r="A20" s="9">
        <v>43214</v>
      </c>
      <c r="B20" s="10">
        <v>0.5</v>
      </c>
      <c r="C20" t="s">
        <v>127</v>
      </c>
      <c r="D20" t="s">
        <v>128</v>
      </c>
      <c r="F20" s="11">
        <v>1.58</v>
      </c>
      <c r="G20" s="11">
        <v>3.64</v>
      </c>
      <c r="H20" s="11">
        <v>5.07</v>
      </c>
      <c r="I20" s="11">
        <v>1.68</v>
      </c>
      <c r="J20" s="11">
        <v>3.72</v>
      </c>
      <c r="K20" s="11">
        <v>4.17</v>
      </c>
      <c r="L20" s="12">
        <v>17.239999999999998</v>
      </c>
      <c r="M20" s="12">
        <v>3.03</v>
      </c>
      <c r="N20" s="12">
        <v>-22.11</v>
      </c>
      <c r="O20" s="12">
        <f t="shared" si="0"/>
        <v>-22.11</v>
      </c>
      <c r="P20" s="13">
        <f t="shared" si="3"/>
        <v>6.3291139240506236E-2</v>
      </c>
      <c r="Q20" s="13">
        <f t="shared" si="3"/>
        <v>2.1978021978021997E-2</v>
      </c>
      <c r="R20" s="13">
        <f t="shared" si="3"/>
        <v>-0.17751479289940836</v>
      </c>
      <c r="S20" s="13">
        <f t="shared" si="2"/>
        <v>-0.17751479289940836</v>
      </c>
    </row>
    <row r="21" spans="1:19">
      <c r="A21" s="9">
        <v>43214</v>
      </c>
      <c r="B21" s="10">
        <v>0.72916666666666663</v>
      </c>
      <c r="C21" t="s">
        <v>32</v>
      </c>
      <c r="D21" t="s">
        <v>33</v>
      </c>
      <c r="E21" t="s">
        <v>19</v>
      </c>
      <c r="F21" s="11">
        <v>2.77</v>
      </c>
      <c r="G21" s="11">
        <v>3.44</v>
      </c>
      <c r="H21" s="11">
        <v>2.21</v>
      </c>
      <c r="I21" s="11">
        <v>2.39</v>
      </c>
      <c r="J21" s="11">
        <v>3.65</v>
      </c>
      <c r="K21" s="11">
        <v>2.4300000000000002</v>
      </c>
      <c r="L21" s="12">
        <v>-21.47</v>
      </c>
      <c r="M21" s="12">
        <v>8.61</v>
      </c>
      <c r="N21" s="12">
        <v>18.18</v>
      </c>
      <c r="O21" s="12">
        <f t="shared" si="0"/>
        <v>-21.47</v>
      </c>
      <c r="P21" s="13">
        <f t="shared" si="3"/>
        <v>-0.13718411552346566</v>
      </c>
      <c r="Q21" s="13">
        <f t="shared" si="3"/>
        <v>6.1046511627906967E-2</v>
      </c>
      <c r="R21" s="13">
        <f t="shared" si="3"/>
        <v>9.9547511312217285E-2</v>
      </c>
      <c r="S21" s="13">
        <f t="shared" si="2"/>
        <v>-0.13718411552346566</v>
      </c>
    </row>
    <row r="22" spans="1:19">
      <c r="A22" s="9">
        <v>43214</v>
      </c>
      <c r="B22" s="10">
        <v>0.70833333333333337</v>
      </c>
      <c r="C22" t="s">
        <v>25</v>
      </c>
      <c r="D22" t="s">
        <v>26</v>
      </c>
      <c r="E22" t="s">
        <v>19</v>
      </c>
      <c r="F22" s="11">
        <v>2.61</v>
      </c>
      <c r="G22" s="11">
        <v>3.19</v>
      </c>
      <c r="H22" s="11">
        <v>2.4500000000000002</v>
      </c>
      <c r="I22" s="11">
        <v>2.27</v>
      </c>
      <c r="J22" s="11">
        <v>3.44</v>
      </c>
      <c r="K22" s="11">
        <v>2.68</v>
      </c>
      <c r="L22" s="12">
        <v>-21.12</v>
      </c>
      <c r="M22" s="12">
        <v>11.42</v>
      </c>
      <c r="N22" s="12">
        <v>15.86</v>
      </c>
      <c r="O22" s="12">
        <f t="shared" si="0"/>
        <v>-21.12</v>
      </c>
      <c r="P22" s="13">
        <f t="shared" si="3"/>
        <v>-0.13026819923371644</v>
      </c>
      <c r="Q22" s="13">
        <f t="shared" si="3"/>
        <v>7.8369905956112859E-2</v>
      </c>
      <c r="R22" s="13">
        <f t="shared" si="3"/>
        <v>9.3877551020408151E-2</v>
      </c>
      <c r="S22" s="13">
        <f t="shared" si="2"/>
        <v>-0.13026819923371644</v>
      </c>
    </row>
    <row r="23" spans="1:19">
      <c r="A23" s="9">
        <v>43214</v>
      </c>
      <c r="B23" s="10">
        <v>0.64583333333333337</v>
      </c>
      <c r="C23" t="s">
        <v>218</v>
      </c>
      <c r="D23" t="s">
        <v>219</v>
      </c>
      <c r="E23" t="s">
        <v>126</v>
      </c>
      <c r="F23" s="11">
        <v>1.62</v>
      </c>
      <c r="G23" s="11">
        <v>3.55</v>
      </c>
      <c r="H23" s="11">
        <v>4.83</v>
      </c>
      <c r="I23" s="11">
        <v>1.49</v>
      </c>
      <c r="J23" s="11">
        <v>4.18</v>
      </c>
      <c r="K23" s="11">
        <v>5.1100000000000003</v>
      </c>
      <c r="L23" s="12">
        <v>-20.97</v>
      </c>
      <c r="M23" s="12">
        <v>24.71</v>
      </c>
      <c r="N23" s="12">
        <v>7.31</v>
      </c>
      <c r="O23" s="12">
        <f t="shared" si="0"/>
        <v>-20.97</v>
      </c>
      <c r="P23" s="13">
        <f t="shared" si="3"/>
        <v>-8.0246913580246979E-2</v>
      </c>
      <c r="Q23" s="13">
        <f t="shared" si="3"/>
        <v>0.17746478873239435</v>
      </c>
      <c r="R23" s="13">
        <f t="shared" si="3"/>
        <v>5.7971014492753672E-2</v>
      </c>
      <c r="S23" s="13">
        <f t="shared" si="2"/>
        <v>-8.0246913580246979E-2</v>
      </c>
    </row>
    <row r="24" spans="1:19">
      <c r="A24" s="9">
        <v>43214</v>
      </c>
      <c r="B24" s="10">
        <v>0.67708333333333337</v>
      </c>
      <c r="C24" t="s">
        <v>46</v>
      </c>
      <c r="D24" t="s">
        <v>47</v>
      </c>
      <c r="E24" t="s">
        <v>19</v>
      </c>
      <c r="F24" s="11">
        <v>2.06</v>
      </c>
      <c r="G24" s="11">
        <v>3.65</v>
      </c>
      <c r="H24" s="11">
        <v>2.89</v>
      </c>
      <c r="I24" s="11">
        <v>1.84</v>
      </c>
      <c r="J24" s="11">
        <v>3.68</v>
      </c>
      <c r="K24" s="11">
        <v>3.44</v>
      </c>
      <c r="L24" s="12">
        <v>-20.75</v>
      </c>
      <c r="M24" s="12">
        <v>1.1299999999999999</v>
      </c>
      <c r="N24" s="12">
        <v>29.1</v>
      </c>
      <c r="O24" s="12">
        <f t="shared" si="0"/>
        <v>-20.75</v>
      </c>
      <c r="P24" s="13">
        <f t="shared" si="3"/>
        <v>-0.10679611650485435</v>
      </c>
      <c r="Q24" s="13">
        <f t="shared" si="3"/>
        <v>8.2191780821918494E-3</v>
      </c>
      <c r="R24" s="13">
        <f t="shared" si="3"/>
        <v>0.19031141868512103</v>
      </c>
      <c r="S24" s="13">
        <f t="shared" si="2"/>
        <v>-0.10679611650485435</v>
      </c>
    </row>
    <row r="25" spans="1:19">
      <c r="A25" s="9">
        <v>43214</v>
      </c>
      <c r="B25" s="10">
        <v>0.625</v>
      </c>
      <c r="C25" t="s">
        <v>129</v>
      </c>
      <c r="D25" t="s">
        <v>130</v>
      </c>
      <c r="E25" t="s">
        <v>31</v>
      </c>
      <c r="F25" s="11">
        <v>2.84</v>
      </c>
      <c r="G25" s="11">
        <v>2.66</v>
      </c>
      <c r="H25" s="11">
        <v>2.66</v>
      </c>
      <c r="I25" s="11">
        <v>2.46</v>
      </c>
      <c r="J25" s="11">
        <v>2.86</v>
      </c>
      <c r="K25" s="11">
        <v>2.86</v>
      </c>
      <c r="L25" s="12">
        <v>-20.65</v>
      </c>
      <c r="M25" s="12">
        <v>12.05</v>
      </c>
      <c r="N25" s="12">
        <v>12.05</v>
      </c>
      <c r="O25" s="12">
        <f t="shared" si="0"/>
        <v>-20.65</v>
      </c>
      <c r="P25" s="13">
        <f t="shared" si="3"/>
        <v>-0.13380281690140841</v>
      </c>
      <c r="Q25" s="13">
        <f t="shared" si="3"/>
        <v>7.5187969924811929E-2</v>
      </c>
      <c r="R25" s="13">
        <f t="shared" si="3"/>
        <v>7.5187969924811929E-2</v>
      </c>
      <c r="S25" s="13">
        <f t="shared" si="2"/>
        <v>-0.13380281690140841</v>
      </c>
    </row>
    <row r="26" spans="1:19">
      <c r="A26" s="9">
        <v>43214</v>
      </c>
      <c r="B26" s="10">
        <v>0.92708333333333337</v>
      </c>
      <c r="C26" t="s">
        <v>60</v>
      </c>
      <c r="D26" t="s">
        <v>61</v>
      </c>
      <c r="F26" s="11">
        <v>3.31</v>
      </c>
      <c r="G26" s="11">
        <v>3.13</v>
      </c>
      <c r="H26" s="11">
        <v>2.1800000000000002</v>
      </c>
      <c r="I26" s="11">
        <v>3.95</v>
      </c>
      <c r="J26" s="11">
        <v>3.18</v>
      </c>
      <c r="K26" s="11">
        <v>1.95</v>
      </c>
      <c r="L26" s="12">
        <v>27.71</v>
      </c>
      <c r="M26" s="12">
        <v>2.35</v>
      </c>
      <c r="N26" s="12">
        <v>-19.489999999999998</v>
      </c>
      <c r="O26" s="12">
        <f t="shared" si="0"/>
        <v>-19.489999999999998</v>
      </c>
      <c r="P26" s="13">
        <f t="shared" si="3"/>
        <v>0.19335347432024172</v>
      </c>
      <c r="Q26" s="13">
        <f t="shared" si="3"/>
        <v>1.5974440894568776E-2</v>
      </c>
      <c r="R26" s="13">
        <f t="shared" si="3"/>
        <v>-0.10550458715596339</v>
      </c>
      <c r="S26" s="13">
        <f t="shared" si="2"/>
        <v>-0.10550458715596339</v>
      </c>
    </row>
    <row r="27" spans="1:19">
      <c r="A27" s="9">
        <v>43214</v>
      </c>
      <c r="B27" s="10">
        <v>0.5625</v>
      </c>
      <c r="C27" t="s">
        <v>131</v>
      </c>
      <c r="D27" t="s">
        <v>132</v>
      </c>
      <c r="F27" s="11">
        <v>1.29</v>
      </c>
      <c r="G27" s="11">
        <v>4.63</v>
      </c>
      <c r="H27" s="11">
        <v>8.75</v>
      </c>
      <c r="I27" s="11">
        <v>1.34</v>
      </c>
      <c r="J27" s="11">
        <v>4.53</v>
      </c>
      <c r="K27" s="11">
        <v>7.24</v>
      </c>
      <c r="L27" s="12">
        <v>17.239999999999998</v>
      </c>
      <c r="M27" s="12">
        <v>-2.75</v>
      </c>
      <c r="N27" s="12">
        <v>-19.48</v>
      </c>
      <c r="O27" s="12">
        <f t="shared" si="0"/>
        <v>-19.48</v>
      </c>
      <c r="P27" s="13">
        <f t="shared" si="3"/>
        <v>3.8759689922480654E-2</v>
      </c>
      <c r="Q27" s="13">
        <f t="shared" si="3"/>
        <v>-2.1598272138228864E-2</v>
      </c>
      <c r="R27" s="13">
        <f t="shared" si="3"/>
        <v>-0.17257142857142854</v>
      </c>
      <c r="S27" s="13">
        <f t="shared" si="2"/>
        <v>-0.17257142857142854</v>
      </c>
    </row>
    <row r="28" spans="1:19">
      <c r="A28" s="9">
        <v>43214</v>
      </c>
      <c r="B28" s="10">
        <v>0.78125</v>
      </c>
      <c r="C28" t="s">
        <v>50</v>
      </c>
      <c r="D28" t="s">
        <v>51</v>
      </c>
      <c r="E28" t="s">
        <v>52</v>
      </c>
      <c r="F28" s="11">
        <v>4.21</v>
      </c>
      <c r="G28" s="11">
        <v>3.7</v>
      </c>
      <c r="H28" s="11">
        <v>1.67</v>
      </c>
      <c r="I28" s="11">
        <v>5.01</v>
      </c>
      <c r="J28" s="11">
        <v>3.93</v>
      </c>
      <c r="K28" s="11">
        <v>1.54</v>
      </c>
      <c r="L28" s="12">
        <v>24.92</v>
      </c>
      <c r="M28" s="12">
        <v>8.52</v>
      </c>
      <c r="N28" s="12">
        <v>-19.399999999999999</v>
      </c>
      <c r="O28" s="12">
        <f t="shared" si="0"/>
        <v>-19.399999999999999</v>
      </c>
      <c r="P28" s="13">
        <f t="shared" si="3"/>
        <v>0.19002375296912111</v>
      </c>
      <c r="Q28" s="13">
        <f t="shared" si="3"/>
        <v>6.2162162162162152E-2</v>
      </c>
      <c r="R28" s="13">
        <f t="shared" si="3"/>
        <v>-7.7844311377245443E-2</v>
      </c>
      <c r="S28" s="13">
        <f t="shared" si="2"/>
        <v>-7.7844311377245443E-2</v>
      </c>
    </row>
    <row r="29" spans="1:19">
      <c r="A29" s="9">
        <v>43214</v>
      </c>
      <c r="B29" s="10">
        <v>0.70833333333333337</v>
      </c>
      <c r="C29" t="s">
        <v>224</v>
      </c>
      <c r="D29" t="s">
        <v>225</v>
      </c>
      <c r="E29" t="s">
        <v>181</v>
      </c>
      <c r="F29" s="11">
        <v>1.25</v>
      </c>
      <c r="G29" s="11">
        <v>4.8</v>
      </c>
      <c r="H29" s="11">
        <v>10.1</v>
      </c>
      <c r="I29" s="11">
        <v>1.32</v>
      </c>
      <c r="J29" s="11">
        <v>4.4000000000000004</v>
      </c>
      <c r="K29" s="11">
        <v>8.34</v>
      </c>
      <c r="L29" s="12">
        <v>28</v>
      </c>
      <c r="M29" s="12">
        <v>-10.53</v>
      </c>
      <c r="N29" s="12">
        <v>-19.34</v>
      </c>
      <c r="O29" s="12">
        <f t="shared" si="0"/>
        <v>-19.34</v>
      </c>
      <c r="P29" s="13">
        <f t="shared" si="3"/>
        <v>5.600000000000005E-2</v>
      </c>
      <c r="Q29" s="13">
        <f t="shared" si="3"/>
        <v>-8.3333333333333232E-2</v>
      </c>
      <c r="R29" s="13">
        <f t="shared" si="3"/>
        <v>-0.17425742574257425</v>
      </c>
      <c r="S29" s="13">
        <f t="shared" si="2"/>
        <v>-0.17425742574257425</v>
      </c>
    </row>
    <row r="30" spans="1:19">
      <c r="A30" s="9">
        <v>43214</v>
      </c>
      <c r="B30" s="10">
        <v>0.78125</v>
      </c>
      <c r="C30" t="s">
        <v>165</v>
      </c>
      <c r="D30" t="s">
        <v>166</v>
      </c>
      <c r="E30" t="s">
        <v>36</v>
      </c>
      <c r="F30" s="11">
        <v>2.97</v>
      </c>
      <c r="G30" s="11">
        <v>3.4</v>
      </c>
      <c r="H30" s="11">
        <v>2.11</v>
      </c>
      <c r="I30" s="11">
        <v>2.59</v>
      </c>
      <c r="J30" s="11">
        <v>3.36</v>
      </c>
      <c r="K30" s="11">
        <v>2.38</v>
      </c>
      <c r="L30" s="12">
        <v>-19.29</v>
      </c>
      <c r="M30" s="12">
        <v>-1.67</v>
      </c>
      <c r="N30" s="12">
        <v>24.32</v>
      </c>
      <c r="O30" s="12">
        <f t="shared" si="0"/>
        <v>-19.29</v>
      </c>
      <c r="P30" s="13">
        <f t="shared" si="3"/>
        <v>-0.12794612794612806</v>
      </c>
      <c r="Q30" s="13">
        <f t="shared" si="3"/>
        <v>-1.1764705882352951E-2</v>
      </c>
      <c r="R30" s="13">
        <f t="shared" si="3"/>
        <v>0.12796208530805689</v>
      </c>
      <c r="S30" s="13">
        <f t="shared" si="2"/>
        <v>-0.12794612794612806</v>
      </c>
    </row>
    <row r="31" spans="1:19">
      <c r="A31" s="9">
        <v>43214</v>
      </c>
      <c r="B31" s="10">
        <v>0.5</v>
      </c>
      <c r="C31" t="s">
        <v>44</v>
      </c>
      <c r="D31" t="s">
        <v>45</v>
      </c>
      <c r="E31" t="s">
        <v>19</v>
      </c>
      <c r="F31" s="11">
        <v>3.94</v>
      </c>
      <c r="G31" s="11">
        <v>5.41</v>
      </c>
      <c r="H31" s="11">
        <v>1.5</v>
      </c>
      <c r="I31" s="11">
        <v>3.98</v>
      </c>
      <c r="J31" s="11">
        <v>4.5599999999999996</v>
      </c>
      <c r="K31" s="11">
        <v>1.58</v>
      </c>
      <c r="L31" s="12">
        <v>1.36</v>
      </c>
      <c r="M31" s="12">
        <v>-19.27</v>
      </c>
      <c r="N31" s="12">
        <v>16</v>
      </c>
      <c r="O31" s="12">
        <f t="shared" si="0"/>
        <v>-19.27</v>
      </c>
      <c r="P31" s="13">
        <f t="shared" si="3"/>
        <v>1.01522842639594E-2</v>
      </c>
      <c r="Q31" s="13">
        <f t="shared" si="3"/>
        <v>-0.15711645101663596</v>
      </c>
      <c r="R31" s="13">
        <f t="shared" si="3"/>
        <v>5.3333333333333378E-2</v>
      </c>
      <c r="S31" s="13">
        <f t="shared" si="2"/>
        <v>-0.15711645101663596</v>
      </c>
    </row>
    <row r="32" spans="1:19">
      <c r="A32" s="9">
        <v>43214</v>
      </c>
      <c r="B32" s="10">
        <v>0.78125</v>
      </c>
      <c r="C32" t="s">
        <v>40</v>
      </c>
      <c r="D32" t="s">
        <v>41</v>
      </c>
      <c r="E32" t="s">
        <v>36</v>
      </c>
      <c r="F32" s="11">
        <v>1.99</v>
      </c>
      <c r="G32" s="11">
        <v>3.41</v>
      </c>
      <c r="H32" s="11">
        <v>3.51</v>
      </c>
      <c r="I32" s="11">
        <v>2.2200000000000002</v>
      </c>
      <c r="J32" s="11">
        <v>3.33</v>
      </c>
      <c r="K32" s="11">
        <v>3.03</v>
      </c>
      <c r="L32" s="12">
        <v>23.23</v>
      </c>
      <c r="M32" s="12">
        <v>-3.32</v>
      </c>
      <c r="N32" s="12">
        <v>-19.12</v>
      </c>
      <c r="O32" s="12">
        <f t="shared" si="0"/>
        <v>-19.12</v>
      </c>
      <c r="P32" s="13">
        <f t="shared" si="3"/>
        <v>0.11557788944723628</v>
      </c>
      <c r="Q32" s="13">
        <f t="shared" si="3"/>
        <v>-2.3460410557184772E-2</v>
      </c>
      <c r="R32" s="13">
        <f t="shared" si="3"/>
        <v>-0.13675213675213677</v>
      </c>
      <c r="S32" s="13">
        <f t="shared" si="2"/>
        <v>-0.13675213675213677</v>
      </c>
    </row>
    <row r="33" spans="1:19">
      <c r="A33" s="9">
        <v>43214</v>
      </c>
      <c r="B33" s="10">
        <v>0.78125</v>
      </c>
      <c r="C33" t="s">
        <v>279</v>
      </c>
      <c r="D33" t="s">
        <v>280</v>
      </c>
      <c r="E33" t="s">
        <v>36</v>
      </c>
      <c r="F33" s="11">
        <v>3.69</v>
      </c>
      <c r="G33" s="11">
        <v>3.98</v>
      </c>
      <c r="H33" s="11">
        <v>1.72</v>
      </c>
      <c r="I33" s="11">
        <v>3.18</v>
      </c>
      <c r="J33" s="11">
        <v>4.03</v>
      </c>
      <c r="K33" s="11">
        <v>1.84</v>
      </c>
      <c r="L33" s="12">
        <v>-18.96</v>
      </c>
      <c r="M33" s="12">
        <v>1.68</v>
      </c>
      <c r="N33" s="12">
        <v>16.670000000000002</v>
      </c>
      <c r="O33" s="12">
        <f t="shared" si="0"/>
        <v>-18.96</v>
      </c>
      <c r="P33" s="13">
        <f t="shared" si="3"/>
        <v>-0.13821138211382109</v>
      </c>
      <c r="Q33" s="13">
        <f t="shared" si="3"/>
        <v>1.2562814070351825E-2</v>
      </c>
      <c r="R33" s="13">
        <f t="shared" si="3"/>
        <v>6.9767441860465185E-2</v>
      </c>
      <c r="S33" s="13">
        <f t="shared" si="2"/>
        <v>-0.13821138211382109</v>
      </c>
    </row>
    <row r="34" spans="1:19">
      <c r="A34" s="9">
        <v>43214</v>
      </c>
      <c r="B34" s="10">
        <v>0.6875</v>
      </c>
      <c r="C34" t="s">
        <v>17</v>
      </c>
      <c r="D34" t="s">
        <v>18</v>
      </c>
      <c r="E34" t="s">
        <v>19</v>
      </c>
      <c r="F34" s="11">
        <v>2.88</v>
      </c>
      <c r="G34" s="11">
        <v>3.3</v>
      </c>
      <c r="H34" s="11">
        <v>2.2000000000000002</v>
      </c>
      <c r="I34" s="11">
        <v>2.5299999999999998</v>
      </c>
      <c r="J34" s="11">
        <v>3.31</v>
      </c>
      <c r="K34" s="11">
        <v>2.4500000000000002</v>
      </c>
      <c r="L34" s="12">
        <v>-18.62</v>
      </c>
      <c r="M34" s="12">
        <v>0.43</v>
      </c>
      <c r="N34" s="12">
        <v>20.83</v>
      </c>
      <c r="O34" s="12">
        <f t="shared" si="0"/>
        <v>-18.62</v>
      </c>
      <c r="P34" s="13">
        <f t="shared" ref="P34:R43" si="4">(I34-F34)/F34</f>
        <v>-0.12152777777777782</v>
      </c>
      <c r="Q34" s="13">
        <f t="shared" si="4"/>
        <v>3.0303030303031006E-3</v>
      </c>
      <c r="R34" s="13">
        <f t="shared" si="4"/>
        <v>0.11363636363636363</v>
      </c>
      <c r="S34" s="13">
        <f t="shared" si="2"/>
        <v>-0.12152777777777782</v>
      </c>
    </row>
    <row r="35" spans="1:19">
      <c r="A35" s="9">
        <v>43214</v>
      </c>
      <c r="B35" s="10">
        <v>0.54166666666666663</v>
      </c>
      <c r="C35" t="s">
        <v>169</v>
      </c>
      <c r="D35" t="s">
        <v>170</v>
      </c>
      <c r="E35" t="s">
        <v>171</v>
      </c>
      <c r="F35" s="11">
        <v>2.1</v>
      </c>
      <c r="G35" s="11">
        <v>3.51</v>
      </c>
      <c r="H35" s="11">
        <v>2.91</v>
      </c>
      <c r="I35" s="11">
        <v>1.9</v>
      </c>
      <c r="J35" s="11">
        <v>3.6</v>
      </c>
      <c r="K35" s="11">
        <v>3.34</v>
      </c>
      <c r="L35" s="12">
        <v>-18.18</v>
      </c>
      <c r="M35" s="12">
        <v>3.59</v>
      </c>
      <c r="N35" s="12">
        <v>22.51</v>
      </c>
      <c r="O35" s="12">
        <f t="shared" si="0"/>
        <v>-18.18</v>
      </c>
      <c r="P35" s="13">
        <f t="shared" si="4"/>
        <v>-9.5238095238095316E-2</v>
      </c>
      <c r="Q35" s="13">
        <f t="shared" si="4"/>
        <v>2.564102564102573E-2</v>
      </c>
      <c r="R35" s="13">
        <f t="shared" si="4"/>
        <v>0.14776632302405487</v>
      </c>
      <c r="S35" s="13">
        <f t="shared" si="2"/>
        <v>-9.5238095238095316E-2</v>
      </c>
    </row>
    <row r="36" spans="1:19">
      <c r="A36" s="9">
        <v>43214</v>
      </c>
      <c r="B36" s="10">
        <v>0.72916666666666663</v>
      </c>
      <c r="C36" t="s">
        <v>53</v>
      </c>
      <c r="D36" t="s">
        <v>54</v>
      </c>
      <c r="E36" t="s">
        <v>55</v>
      </c>
      <c r="F36" s="11">
        <v>2.12</v>
      </c>
      <c r="G36" s="11">
        <v>3.04</v>
      </c>
      <c r="H36" s="11">
        <v>3.29</v>
      </c>
      <c r="I36" s="11">
        <v>2.39</v>
      </c>
      <c r="J36" s="11">
        <v>2.67</v>
      </c>
      <c r="K36" s="11">
        <v>3.21</v>
      </c>
      <c r="L36" s="12">
        <v>24.11</v>
      </c>
      <c r="M36" s="12">
        <v>-18.14</v>
      </c>
      <c r="N36" s="12">
        <v>-3.49</v>
      </c>
      <c r="O36" s="12">
        <f t="shared" si="0"/>
        <v>-18.14</v>
      </c>
      <c r="P36" s="13">
        <f t="shared" si="4"/>
        <v>0.12735849056603774</v>
      </c>
      <c r="Q36" s="13">
        <f t="shared" si="4"/>
        <v>-0.12171052631578951</v>
      </c>
      <c r="R36" s="13">
        <f t="shared" si="4"/>
        <v>-2.4316109422492422E-2</v>
      </c>
      <c r="S36" s="13">
        <f t="shared" si="2"/>
        <v>-0.12171052631578951</v>
      </c>
    </row>
    <row r="37" spans="1:19">
      <c r="A37" s="9">
        <v>43214</v>
      </c>
      <c r="B37" s="10">
        <v>0.6875</v>
      </c>
      <c r="C37" t="s">
        <v>158</v>
      </c>
      <c r="D37" t="s">
        <v>159</v>
      </c>
      <c r="E37" t="s">
        <v>137</v>
      </c>
      <c r="F37" s="11">
        <v>3.23</v>
      </c>
      <c r="G37" s="11">
        <v>2.9</v>
      </c>
      <c r="H37" s="11">
        <v>2.2200000000000002</v>
      </c>
      <c r="I37" s="11">
        <v>2.83</v>
      </c>
      <c r="J37" s="11">
        <v>2.95</v>
      </c>
      <c r="K37" s="11">
        <v>2.4300000000000002</v>
      </c>
      <c r="L37" s="12">
        <v>-17.940000000000001</v>
      </c>
      <c r="M37" s="12">
        <v>2.63</v>
      </c>
      <c r="N37" s="12">
        <v>17.21</v>
      </c>
      <c r="O37" s="12">
        <f t="shared" si="0"/>
        <v>-17.940000000000001</v>
      </c>
      <c r="P37" s="13">
        <f t="shared" si="4"/>
        <v>-0.12383900928792567</v>
      </c>
      <c r="Q37" s="13">
        <f t="shared" si="4"/>
        <v>1.7241379310344921E-2</v>
      </c>
      <c r="R37" s="13">
        <f t="shared" si="4"/>
        <v>9.4594594594594572E-2</v>
      </c>
      <c r="S37" s="13">
        <f t="shared" si="2"/>
        <v>-0.12383900928792567</v>
      </c>
    </row>
    <row r="38" spans="1:19">
      <c r="A38" s="9">
        <v>43214</v>
      </c>
      <c r="B38" s="10">
        <v>0.78125</v>
      </c>
      <c r="C38" t="s">
        <v>222</v>
      </c>
      <c r="D38" t="s">
        <v>223</v>
      </c>
      <c r="E38" t="s">
        <v>36</v>
      </c>
      <c r="F38" s="11">
        <v>2.2599999999999998</v>
      </c>
      <c r="G38" s="11">
        <v>3.64</v>
      </c>
      <c r="H38" s="11">
        <v>2.58</v>
      </c>
      <c r="I38" s="11">
        <v>2.04</v>
      </c>
      <c r="J38" s="11">
        <v>3.8</v>
      </c>
      <c r="K38" s="11">
        <v>2.85</v>
      </c>
      <c r="L38" s="12">
        <v>-17.46</v>
      </c>
      <c r="M38" s="12">
        <v>6.06</v>
      </c>
      <c r="N38" s="12">
        <v>17.09</v>
      </c>
      <c r="O38" s="12">
        <f t="shared" si="0"/>
        <v>-17.46</v>
      </c>
      <c r="P38" s="13">
        <f t="shared" si="4"/>
        <v>-9.7345132743362733E-2</v>
      </c>
      <c r="Q38" s="13">
        <f t="shared" si="4"/>
        <v>4.3956043956043869E-2</v>
      </c>
      <c r="R38" s="13">
        <f t="shared" si="4"/>
        <v>0.10465116279069768</v>
      </c>
      <c r="S38" s="13">
        <f t="shared" si="2"/>
        <v>-9.7345132743362733E-2</v>
      </c>
    </row>
    <row r="39" spans="1:19">
      <c r="A39" s="9">
        <v>43214</v>
      </c>
      <c r="B39" s="10">
        <v>0.78125</v>
      </c>
      <c r="C39" t="s">
        <v>300</v>
      </c>
      <c r="D39" t="s">
        <v>301</v>
      </c>
      <c r="E39" t="s">
        <v>36</v>
      </c>
      <c r="F39" s="11">
        <v>1.4</v>
      </c>
      <c r="G39" s="11">
        <v>4.55</v>
      </c>
      <c r="H39" s="11">
        <v>5.9</v>
      </c>
      <c r="I39" s="11">
        <v>1.44</v>
      </c>
      <c r="J39" s="11">
        <v>4.68</v>
      </c>
      <c r="K39" s="11">
        <v>5.05</v>
      </c>
      <c r="L39" s="12">
        <v>10</v>
      </c>
      <c r="M39" s="12">
        <v>3.66</v>
      </c>
      <c r="N39" s="12">
        <v>-17.350000000000001</v>
      </c>
      <c r="O39" s="12">
        <f t="shared" si="0"/>
        <v>-17.350000000000001</v>
      </c>
      <c r="P39" s="13">
        <f t="shared" si="4"/>
        <v>2.8571428571428598E-2</v>
      </c>
      <c r="Q39" s="13">
        <f t="shared" si="4"/>
        <v>2.857142857142855E-2</v>
      </c>
      <c r="R39" s="13">
        <f t="shared" si="4"/>
        <v>-0.14406779661016958</v>
      </c>
      <c r="S39" s="13">
        <f t="shared" si="2"/>
        <v>-0.14406779661016958</v>
      </c>
    </row>
    <row r="40" spans="1:19">
      <c r="A40" s="9">
        <v>43214</v>
      </c>
      <c r="B40" s="10">
        <v>0.65625</v>
      </c>
      <c r="C40" t="s">
        <v>62</v>
      </c>
      <c r="D40" t="s">
        <v>63</v>
      </c>
      <c r="F40" s="11">
        <v>2.77</v>
      </c>
      <c r="G40" s="11">
        <v>3.27</v>
      </c>
      <c r="H40" s="11">
        <v>2.2799999999999998</v>
      </c>
      <c r="I40" s="11">
        <v>3.25</v>
      </c>
      <c r="J40" s="11">
        <v>3.23</v>
      </c>
      <c r="K40" s="11">
        <v>2.06</v>
      </c>
      <c r="L40" s="12">
        <v>27.12</v>
      </c>
      <c r="M40" s="12">
        <v>-1.76</v>
      </c>
      <c r="N40" s="12">
        <v>-17.190000000000001</v>
      </c>
      <c r="O40" s="12">
        <f t="shared" si="0"/>
        <v>-17.190000000000001</v>
      </c>
      <c r="P40" s="13">
        <f t="shared" si="4"/>
        <v>0.17328519855595667</v>
      </c>
      <c r="Q40" s="13">
        <f t="shared" si="4"/>
        <v>-1.2232415902140683E-2</v>
      </c>
      <c r="R40" s="13">
        <f t="shared" si="4"/>
        <v>-9.6491228070175336E-2</v>
      </c>
      <c r="S40" s="13">
        <f t="shared" si="2"/>
        <v>-9.6491228070175336E-2</v>
      </c>
    </row>
    <row r="41" spans="1:19">
      <c r="A41" s="9">
        <v>43214</v>
      </c>
      <c r="B41" s="10">
        <v>0.72916666666666663</v>
      </c>
      <c r="C41" t="s">
        <v>106</v>
      </c>
      <c r="D41" t="s">
        <v>107</v>
      </c>
      <c r="E41" t="s">
        <v>19</v>
      </c>
      <c r="F41" s="11">
        <v>1.49</v>
      </c>
      <c r="G41" s="11">
        <v>3.92</v>
      </c>
      <c r="H41" s="11">
        <v>5.57</v>
      </c>
      <c r="I41" s="11">
        <v>1.55</v>
      </c>
      <c r="J41" s="11">
        <v>4</v>
      </c>
      <c r="K41" s="11">
        <v>4.79</v>
      </c>
      <c r="L41" s="12">
        <v>12.24</v>
      </c>
      <c r="M41" s="12">
        <v>2.74</v>
      </c>
      <c r="N41" s="12">
        <v>-17.07</v>
      </c>
      <c r="O41" s="12">
        <f t="shared" si="0"/>
        <v>-17.07</v>
      </c>
      <c r="P41" s="13">
        <f t="shared" si="4"/>
        <v>4.0268456375838965E-2</v>
      </c>
      <c r="Q41" s="13">
        <f t="shared" si="4"/>
        <v>2.0408163265306142E-2</v>
      </c>
      <c r="R41" s="13">
        <f t="shared" si="4"/>
        <v>-0.14003590664272894</v>
      </c>
      <c r="S41" s="13">
        <f t="shared" si="2"/>
        <v>-0.14003590664272894</v>
      </c>
    </row>
    <row r="42" spans="1:19">
      <c r="A42" s="9">
        <v>43214</v>
      </c>
      <c r="B42" s="10">
        <v>0.75</v>
      </c>
      <c r="C42" t="s">
        <v>74</v>
      </c>
      <c r="D42" t="s">
        <v>75</v>
      </c>
      <c r="E42" t="s">
        <v>24</v>
      </c>
      <c r="F42" s="11">
        <v>1.91</v>
      </c>
      <c r="G42" s="11">
        <v>3.38</v>
      </c>
      <c r="H42" s="11">
        <v>3.49</v>
      </c>
      <c r="I42" s="11">
        <v>1.76</v>
      </c>
      <c r="J42" s="11">
        <v>3.47</v>
      </c>
      <c r="K42" s="11">
        <v>4.01</v>
      </c>
      <c r="L42" s="12">
        <v>-16.48</v>
      </c>
      <c r="M42" s="12">
        <v>3.78</v>
      </c>
      <c r="N42" s="12">
        <v>20.88</v>
      </c>
      <c r="O42" s="12">
        <f t="shared" si="0"/>
        <v>-16.48</v>
      </c>
      <c r="P42" s="13">
        <f t="shared" si="4"/>
        <v>-7.8534031413612523E-2</v>
      </c>
      <c r="Q42" s="13">
        <f t="shared" si="4"/>
        <v>2.6627218934911333E-2</v>
      </c>
      <c r="R42" s="13">
        <f t="shared" si="4"/>
        <v>0.14899713467048697</v>
      </c>
      <c r="S42" s="13">
        <f t="shared" si="2"/>
        <v>-7.8534031413612523E-2</v>
      </c>
    </row>
    <row r="43" spans="1:19">
      <c r="A43" s="9">
        <v>43214</v>
      </c>
      <c r="B43" s="10">
        <v>0.78125</v>
      </c>
      <c r="C43" t="s">
        <v>229</v>
      </c>
      <c r="D43" t="s">
        <v>230</v>
      </c>
      <c r="E43" t="s">
        <v>36</v>
      </c>
      <c r="F43" s="11">
        <v>1.43</v>
      </c>
      <c r="G43" s="11">
        <v>4.53</v>
      </c>
      <c r="H43" s="11">
        <v>5.36</v>
      </c>
      <c r="I43" s="11">
        <v>1.36</v>
      </c>
      <c r="J43" s="11">
        <v>5.03</v>
      </c>
      <c r="K43" s="11">
        <v>5.78</v>
      </c>
      <c r="L43" s="12">
        <v>-16.28</v>
      </c>
      <c r="M43" s="12">
        <v>14.16</v>
      </c>
      <c r="N43" s="12">
        <v>9.6300000000000008</v>
      </c>
      <c r="O43" s="12">
        <f t="shared" si="0"/>
        <v>-16.28</v>
      </c>
      <c r="P43" s="13">
        <f t="shared" si="4"/>
        <v>-4.8951048951048841E-2</v>
      </c>
      <c r="Q43" s="13">
        <f t="shared" si="4"/>
        <v>0.11037527593818984</v>
      </c>
      <c r="R43" s="13">
        <f t="shared" si="4"/>
        <v>7.8358208955223857E-2</v>
      </c>
      <c r="S43" s="13">
        <f t="shared" si="2"/>
        <v>-4.8951048951048841E-2</v>
      </c>
    </row>
  </sheetData>
  <conditionalFormatting sqref="S1 O1:O1048576">
    <cfRule type="cellIs" dxfId="47" priority="4" operator="between">
      <formula>-1</formula>
      <formula>-7.99</formula>
    </cfRule>
    <cfRule type="cellIs" dxfId="46" priority="5" operator="between">
      <formula>-8</formula>
      <formula>-14.99</formula>
    </cfRule>
    <cfRule type="cellIs" dxfId="45" priority="6" operator="between">
      <formula>-15</formula>
      <formula>-99</formula>
    </cfRule>
  </conditionalFormatting>
  <conditionalFormatting sqref="S1:S1048576">
    <cfRule type="cellIs" dxfId="44" priority="1" operator="between">
      <formula>-0.001</formula>
      <formula>-0.0799</formula>
    </cfRule>
    <cfRule type="cellIs" dxfId="43" priority="2" operator="between">
      <formula>-0.08</formula>
      <formula>-0.149</formula>
    </cfRule>
    <cfRule type="cellIs" dxfId="42" priority="3" operator="between">
      <formula>-0.08</formula>
      <formula>-1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9"/>
  <dimension ref="A1:S47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5.8554687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7" style="12" bestFit="1" customWidth="1"/>
    <col min="13" max="13" width="6.7109375" style="12" bestFit="1" customWidth="1"/>
    <col min="14" max="14" width="7" style="12" bestFit="1" customWidth="1"/>
    <col min="15" max="15" width="6.7109375" style="12" bestFit="1" customWidth="1"/>
    <col min="16" max="16" width="8.140625" style="13" bestFit="1" customWidth="1"/>
    <col min="17" max="17" width="7.85546875" style="13" bestFit="1" customWidth="1"/>
    <col min="18" max="18" width="8.14062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1.41</v>
      </c>
      <c r="G2" s="11">
        <v>2.875</v>
      </c>
      <c r="H2" s="11">
        <v>18</v>
      </c>
      <c r="I2" s="11">
        <v>1.0880000000000001</v>
      </c>
      <c r="J2" s="11">
        <v>1.58</v>
      </c>
      <c r="K2" s="11">
        <v>7.1</v>
      </c>
      <c r="L2" s="12">
        <v>-78.540000000000006</v>
      </c>
      <c r="M2" s="12">
        <v>-69.069999999999993</v>
      </c>
      <c r="N2" s="12">
        <v>-64.12</v>
      </c>
      <c r="O2" s="12">
        <f t="shared" ref="O2:O47" si="0">MIN(L2:N2)</f>
        <v>-78.540000000000006</v>
      </c>
      <c r="P2" s="13">
        <f t="shared" ref="P2:R17" si="1">(I2-F2)/F2</f>
        <v>-0.22836879432624105</v>
      </c>
      <c r="Q2" s="13">
        <f t="shared" si="1"/>
        <v>-0.45043478260869563</v>
      </c>
      <c r="R2" s="13">
        <f t="shared" si="1"/>
        <v>-0.60555555555555562</v>
      </c>
      <c r="S2" s="13">
        <f t="shared" ref="S2:S47" si="2">MIN(P2:R2)</f>
        <v>-0.60555555555555562</v>
      </c>
    </row>
    <row r="3" spans="1:19">
      <c r="A3" s="9">
        <v>43214</v>
      </c>
      <c r="B3" s="10">
        <v>0.78125</v>
      </c>
      <c r="C3" t="s">
        <v>226</v>
      </c>
      <c r="D3" t="s">
        <v>227</v>
      </c>
      <c r="E3" t="s">
        <v>228</v>
      </c>
      <c r="F3" s="11">
        <v>2.4</v>
      </c>
      <c r="G3" s="11">
        <v>3.74</v>
      </c>
      <c r="H3" s="11">
        <v>2.3199999999999998</v>
      </c>
      <c r="I3" s="11">
        <v>5.7</v>
      </c>
      <c r="J3" s="11">
        <v>4.5</v>
      </c>
      <c r="K3" s="11">
        <v>1.41</v>
      </c>
      <c r="L3" s="12">
        <v>235.71</v>
      </c>
      <c r="M3" s="12">
        <v>27.74</v>
      </c>
      <c r="N3" s="12">
        <v>-68.94</v>
      </c>
      <c r="O3" s="12">
        <f t="shared" si="0"/>
        <v>-68.94</v>
      </c>
      <c r="P3" s="13">
        <f t="shared" si="1"/>
        <v>1.3750000000000002</v>
      </c>
      <c r="Q3" s="13">
        <f t="shared" si="1"/>
        <v>0.20320855614973254</v>
      </c>
      <c r="R3" s="13">
        <f t="shared" si="1"/>
        <v>-0.39224137931034481</v>
      </c>
      <c r="S3" s="13">
        <f t="shared" si="2"/>
        <v>-0.39224137931034481</v>
      </c>
    </row>
    <row r="4" spans="1:19">
      <c r="A4" s="9">
        <v>43214</v>
      </c>
      <c r="B4" s="10">
        <v>0.70833333333333337</v>
      </c>
      <c r="C4" t="s">
        <v>124</v>
      </c>
      <c r="D4" t="s">
        <v>125</v>
      </c>
      <c r="E4" t="s">
        <v>126</v>
      </c>
      <c r="F4" s="11">
        <v>1.41</v>
      </c>
      <c r="G4" s="11">
        <v>4.5</v>
      </c>
      <c r="H4" s="11">
        <v>5.45</v>
      </c>
      <c r="I4" s="11">
        <v>1.175</v>
      </c>
      <c r="J4" s="11">
        <v>6.25</v>
      </c>
      <c r="K4" s="11">
        <v>12.5</v>
      </c>
      <c r="L4" s="12">
        <v>-57.32</v>
      </c>
      <c r="M4" s="12">
        <v>50</v>
      </c>
      <c r="N4" s="12">
        <v>158.43</v>
      </c>
      <c r="O4" s="12">
        <f t="shared" si="0"/>
        <v>-57.32</v>
      </c>
      <c r="P4" s="13">
        <f t="shared" si="1"/>
        <v>-0.16666666666666657</v>
      </c>
      <c r="Q4" s="13">
        <f t="shared" si="1"/>
        <v>0.3888888888888889</v>
      </c>
      <c r="R4" s="13">
        <f t="shared" si="1"/>
        <v>1.2935779816513762</v>
      </c>
      <c r="S4" s="13">
        <f t="shared" si="2"/>
        <v>-0.16666666666666657</v>
      </c>
    </row>
    <row r="5" spans="1:19">
      <c r="A5" s="9">
        <v>43214</v>
      </c>
      <c r="B5" s="10">
        <v>0.58333333333333337</v>
      </c>
      <c r="C5" t="s">
        <v>121</v>
      </c>
      <c r="D5" t="s">
        <v>122</v>
      </c>
      <c r="E5" t="s">
        <v>123</v>
      </c>
      <c r="F5" s="11">
        <v>1.3440000000000001</v>
      </c>
      <c r="G5" s="11">
        <v>5</v>
      </c>
      <c r="H5" s="11">
        <v>5.9</v>
      </c>
      <c r="I5" s="11">
        <v>1.1599999999999999</v>
      </c>
      <c r="J5" s="11">
        <v>7</v>
      </c>
      <c r="K5" s="11">
        <v>12</v>
      </c>
      <c r="L5" s="12">
        <v>-53.49</v>
      </c>
      <c r="M5" s="12">
        <v>50</v>
      </c>
      <c r="N5" s="12">
        <v>124.49</v>
      </c>
      <c r="O5" s="12">
        <f t="shared" si="0"/>
        <v>-53.49</v>
      </c>
      <c r="P5" s="13">
        <f t="shared" si="1"/>
        <v>-0.13690476190476203</v>
      </c>
      <c r="Q5" s="13">
        <f t="shared" si="1"/>
        <v>0.4</v>
      </c>
      <c r="R5" s="13">
        <f t="shared" si="1"/>
        <v>1.0338983050847457</v>
      </c>
      <c r="S5" s="13">
        <f t="shared" si="2"/>
        <v>-0.13690476190476203</v>
      </c>
    </row>
    <row r="6" spans="1:19">
      <c r="A6" s="9">
        <v>43214</v>
      </c>
      <c r="B6" s="10">
        <v>0.6875</v>
      </c>
      <c r="C6" t="s">
        <v>17</v>
      </c>
      <c r="D6" t="s">
        <v>18</v>
      </c>
      <c r="E6" t="s">
        <v>19</v>
      </c>
      <c r="F6" s="11">
        <v>3.3</v>
      </c>
      <c r="G6" s="11">
        <v>3.74</v>
      </c>
      <c r="H6" s="11">
        <v>2.1520000000000001</v>
      </c>
      <c r="I6" s="11">
        <v>2.1949999999999998</v>
      </c>
      <c r="J6" s="11">
        <v>3.36</v>
      </c>
      <c r="K6" s="11">
        <v>2.2549999999999999</v>
      </c>
      <c r="L6" s="12">
        <v>-48.04</v>
      </c>
      <c r="M6" s="12">
        <v>-13.87</v>
      </c>
      <c r="N6" s="12">
        <v>8.94</v>
      </c>
      <c r="O6" s="12">
        <f t="shared" si="0"/>
        <v>-48.04</v>
      </c>
      <c r="P6" s="13">
        <f t="shared" si="1"/>
        <v>-0.33484848484848484</v>
      </c>
      <c r="Q6" s="13">
        <f t="shared" si="1"/>
        <v>-0.1016042780748664</v>
      </c>
      <c r="R6" s="13">
        <f t="shared" si="1"/>
        <v>4.7862453531598396E-2</v>
      </c>
      <c r="S6" s="13">
        <f t="shared" si="2"/>
        <v>-0.33484848484848484</v>
      </c>
    </row>
    <row r="7" spans="1:19">
      <c r="A7" s="9">
        <v>43214</v>
      </c>
      <c r="B7" s="10">
        <v>0.5</v>
      </c>
      <c r="C7" t="s">
        <v>70</v>
      </c>
      <c r="D7" t="s">
        <v>71</v>
      </c>
      <c r="F7" s="11">
        <v>4.9800000000000004</v>
      </c>
      <c r="G7" s="11">
        <v>4</v>
      </c>
      <c r="H7" s="11">
        <v>1.67</v>
      </c>
      <c r="I7" s="11">
        <v>7.2</v>
      </c>
      <c r="J7" s="11">
        <v>4.9400000000000004</v>
      </c>
      <c r="K7" s="11">
        <v>1.39</v>
      </c>
      <c r="L7" s="12">
        <v>55.78</v>
      </c>
      <c r="M7" s="12">
        <v>31.33</v>
      </c>
      <c r="N7" s="12">
        <v>-41.79</v>
      </c>
      <c r="O7" s="12">
        <f t="shared" si="0"/>
        <v>-41.79</v>
      </c>
      <c r="P7" s="13">
        <f t="shared" si="1"/>
        <v>0.44578313253012042</v>
      </c>
      <c r="Q7" s="13">
        <f t="shared" si="1"/>
        <v>0.2350000000000001</v>
      </c>
      <c r="R7" s="13">
        <f t="shared" si="1"/>
        <v>-0.16766467065868265</v>
      </c>
      <c r="S7" s="13">
        <f t="shared" si="2"/>
        <v>-0.16766467065868265</v>
      </c>
    </row>
    <row r="8" spans="1:19">
      <c r="A8" s="9">
        <v>43214</v>
      </c>
      <c r="B8" s="10">
        <v>0.78125</v>
      </c>
      <c r="C8" t="s">
        <v>14</v>
      </c>
      <c r="D8" t="s">
        <v>15</v>
      </c>
      <c r="E8" t="s">
        <v>16</v>
      </c>
      <c r="F8" s="11">
        <v>1.3</v>
      </c>
      <c r="G8" s="11">
        <v>5.7</v>
      </c>
      <c r="H8" s="11">
        <v>12</v>
      </c>
      <c r="I8" s="11">
        <v>1.44</v>
      </c>
      <c r="J8" s="11">
        <v>4.4400000000000004</v>
      </c>
      <c r="K8" s="11">
        <v>7.5</v>
      </c>
      <c r="L8" s="12">
        <v>46.67</v>
      </c>
      <c r="M8" s="12">
        <v>-26.81</v>
      </c>
      <c r="N8" s="12">
        <v>-40.909999999999997</v>
      </c>
      <c r="O8" s="12">
        <f t="shared" si="0"/>
        <v>-40.909999999999997</v>
      </c>
      <c r="P8" s="13">
        <f t="shared" si="1"/>
        <v>0.10769230769230762</v>
      </c>
      <c r="Q8" s="13">
        <f t="shared" si="1"/>
        <v>-0.22105263157894733</v>
      </c>
      <c r="R8" s="13">
        <f t="shared" si="1"/>
        <v>-0.375</v>
      </c>
      <c r="S8" s="13">
        <f t="shared" si="2"/>
        <v>-0.375</v>
      </c>
    </row>
    <row r="9" spans="1:19">
      <c r="A9" s="9">
        <v>43214</v>
      </c>
      <c r="B9" s="10">
        <v>0.5625</v>
      </c>
      <c r="C9" t="s">
        <v>131</v>
      </c>
      <c r="D9" t="s">
        <v>132</v>
      </c>
      <c r="F9" s="11">
        <v>1.25</v>
      </c>
      <c r="G9" s="11">
        <v>5.5</v>
      </c>
      <c r="H9" s="11">
        <v>14.5</v>
      </c>
      <c r="I9" s="11">
        <v>1.31</v>
      </c>
      <c r="J9" s="11">
        <v>5.2</v>
      </c>
      <c r="K9" s="11">
        <v>9.5</v>
      </c>
      <c r="L9" s="12">
        <v>24</v>
      </c>
      <c r="M9" s="12">
        <v>-6.67</v>
      </c>
      <c r="N9" s="12">
        <v>-37.04</v>
      </c>
      <c r="O9" s="12">
        <f t="shared" si="0"/>
        <v>-37.04</v>
      </c>
      <c r="P9" s="13">
        <f t="shared" si="1"/>
        <v>4.8000000000000043E-2</v>
      </c>
      <c r="Q9" s="13">
        <f t="shared" si="1"/>
        <v>-5.4545454545454515E-2</v>
      </c>
      <c r="R9" s="13">
        <f t="shared" si="1"/>
        <v>-0.34482758620689657</v>
      </c>
      <c r="S9" s="13">
        <f t="shared" si="2"/>
        <v>-0.34482758620689657</v>
      </c>
    </row>
    <row r="10" spans="1:19">
      <c r="A10" s="9">
        <v>43214</v>
      </c>
      <c r="B10" s="10">
        <v>0.6875</v>
      </c>
      <c r="C10" t="s">
        <v>154</v>
      </c>
      <c r="D10" t="s">
        <v>155</v>
      </c>
      <c r="E10" t="s">
        <v>137</v>
      </c>
      <c r="F10" s="11">
        <v>7.8</v>
      </c>
      <c r="G10" s="11">
        <v>4</v>
      </c>
      <c r="H10" s="11">
        <v>1.49</v>
      </c>
      <c r="I10" s="11">
        <v>12</v>
      </c>
      <c r="J10" s="11">
        <v>4.72</v>
      </c>
      <c r="K10" s="11">
        <v>1.32</v>
      </c>
      <c r="L10" s="12">
        <v>61.76</v>
      </c>
      <c r="M10" s="12">
        <v>24</v>
      </c>
      <c r="N10" s="12">
        <v>-34.69</v>
      </c>
      <c r="O10" s="12">
        <f t="shared" si="0"/>
        <v>-34.69</v>
      </c>
      <c r="P10" s="13">
        <f t="shared" si="1"/>
        <v>0.53846153846153855</v>
      </c>
      <c r="Q10" s="13">
        <f t="shared" si="1"/>
        <v>0.17999999999999994</v>
      </c>
      <c r="R10" s="13">
        <f t="shared" si="1"/>
        <v>-0.11409395973154357</v>
      </c>
      <c r="S10" s="13">
        <f t="shared" si="2"/>
        <v>-0.11409395973154357</v>
      </c>
    </row>
    <row r="11" spans="1:19">
      <c r="A11" s="9">
        <v>43214</v>
      </c>
      <c r="B11" s="10">
        <v>0.78125</v>
      </c>
      <c r="C11" t="s">
        <v>140</v>
      </c>
      <c r="D11" t="s">
        <v>141</v>
      </c>
      <c r="E11" t="s">
        <v>36</v>
      </c>
      <c r="F11" s="11">
        <v>1.915</v>
      </c>
      <c r="G11" s="11">
        <v>3.54</v>
      </c>
      <c r="H11" s="11">
        <v>4.22</v>
      </c>
      <c r="I11" s="11">
        <v>2.2639999999999998</v>
      </c>
      <c r="J11" s="11">
        <v>3.62</v>
      </c>
      <c r="K11" s="11">
        <v>3.11</v>
      </c>
      <c r="L11" s="12">
        <v>38.14</v>
      </c>
      <c r="M11" s="12">
        <v>3.15</v>
      </c>
      <c r="N11" s="12">
        <v>-34.47</v>
      </c>
      <c r="O11" s="12">
        <f t="shared" si="0"/>
        <v>-34.47</v>
      </c>
      <c r="P11" s="13">
        <f t="shared" si="1"/>
        <v>0.18224543080939934</v>
      </c>
      <c r="Q11" s="13">
        <f t="shared" si="1"/>
        <v>2.2598870056497196E-2</v>
      </c>
      <c r="R11" s="13">
        <f t="shared" si="1"/>
        <v>-0.26303317535545023</v>
      </c>
      <c r="S11" s="13">
        <f t="shared" si="2"/>
        <v>-0.26303317535545023</v>
      </c>
    </row>
    <row r="12" spans="1:19">
      <c r="A12" s="9">
        <v>43214</v>
      </c>
      <c r="B12" s="10">
        <v>0.54166666666666663</v>
      </c>
      <c r="C12" t="s">
        <v>211</v>
      </c>
      <c r="D12" t="s">
        <v>212</v>
      </c>
      <c r="E12" t="s">
        <v>202</v>
      </c>
      <c r="F12" s="11">
        <v>2.2639999999999998</v>
      </c>
      <c r="G12" s="11">
        <v>3.56</v>
      </c>
      <c r="H12" s="11">
        <v>2.968</v>
      </c>
      <c r="I12" s="11">
        <v>2.81</v>
      </c>
      <c r="J12" s="11">
        <v>3.38</v>
      </c>
      <c r="K12" s="11">
        <v>2.3039999999999998</v>
      </c>
      <c r="L12" s="12">
        <v>43.2</v>
      </c>
      <c r="M12" s="12">
        <v>-7.03</v>
      </c>
      <c r="N12" s="12">
        <v>-33.74</v>
      </c>
      <c r="O12" s="12">
        <f t="shared" si="0"/>
        <v>-33.74</v>
      </c>
      <c r="P12" s="13">
        <f t="shared" si="1"/>
        <v>0.24116607773851603</v>
      </c>
      <c r="Q12" s="13">
        <f t="shared" si="1"/>
        <v>-5.0561797752809036E-2</v>
      </c>
      <c r="R12" s="13">
        <f t="shared" si="1"/>
        <v>-0.22371967654986527</v>
      </c>
      <c r="S12" s="13">
        <f t="shared" si="2"/>
        <v>-0.22371967654986527</v>
      </c>
    </row>
    <row r="13" spans="1:19">
      <c r="A13" s="9">
        <v>43214</v>
      </c>
      <c r="B13" s="10">
        <v>0.78125</v>
      </c>
      <c r="C13" t="s">
        <v>172</v>
      </c>
      <c r="D13" t="s">
        <v>173</v>
      </c>
      <c r="E13" t="s">
        <v>36</v>
      </c>
      <c r="F13" s="11">
        <v>1.645</v>
      </c>
      <c r="G13" s="11">
        <v>4.16</v>
      </c>
      <c r="H13" s="11">
        <v>4.46</v>
      </c>
      <c r="I13" s="11">
        <v>1.4319999999999999</v>
      </c>
      <c r="J13" s="11">
        <v>4.5</v>
      </c>
      <c r="K13" s="11">
        <v>5.65</v>
      </c>
      <c r="L13" s="12">
        <v>-33.020000000000003</v>
      </c>
      <c r="M13" s="12">
        <v>10.76</v>
      </c>
      <c r="N13" s="12">
        <v>34.39</v>
      </c>
      <c r="O13" s="12">
        <f t="shared" si="0"/>
        <v>-33.020000000000003</v>
      </c>
      <c r="P13" s="13">
        <f t="shared" si="1"/>
        <v>-0.12948328267477208</v>
      </c>
      <c r="Q13" s="13">
        <f t="shared" si="1"/>
        <v>8.173076923076919E-2</v>
      </c>
      <c r="R13" s="13">
        <f t="shared" si="1"/>
        <v>0.26681614349775795</v>
      </c>
      <c r="S13" s="13">
        <f t="shared" si="2"/>
        <v>-0.12948328267477208</v>
      </c>
    </row>
    <row r="14" spans="1:19">
      <c r="A14" s="9">
        <v>43214</v>
      </c>
      <c r="B14" s="10">
        <v>0.69791666666666663</v>
      </c>
      <c r="C14" t="s">
        <v>283</v>
      </c>
      <c r="D14" t="s">
        <v>284</v>
      </c>
      <c r="E14" t="s">
        <v>19</v>
      </c>
      <c r="F14" s="11">
        <v>1.6879999999999999</v>
      </c>
      <c r="G14" s="11">
        <v>4.4000000000000004</v>
      </c>
      <c r="H14" s="11">
        <v>3.44</v>
      </c>
      <c r="I14" s="11">
        <v>1.464</v>
      </c>
      <c r="J14" s="11">
        <v>4.92</v>
      </c>
      <c r="K14" s="11">
        <v>4.88</v>
      </c>
      <c r="L14" s="12">
        <v>-32.56</v>
      </c>
      <c r="M14" s="12">
        <v>15.29</v>
      </c>
      <c r="N14" s="12">
        <v>59.02</v>
      </c>
      <c r="O14" s="12">
        <f t="shared" si="0"/>
        <v>-32.56</v>
      </c>
      <c r="P14" s="13">
        <f t="shared" si="1"/>
        <v>-0.13270142180094785</v>
      </c>
      <c r="Q14" s="13">
        <f t="shared" si="1"/>
        <v>0.11818181818181807</v>
      </c>
      <c r="R14" s="13">
        <f t="shared" si="1"/>
        <v>0.41860465116279066</v>
      </c>
      <c r="S14" s="13">
        <f t="shared" si="2"/>
        <v>-0.13270142180094785</v>
      </c>
    </row>
    <row r="15" spans="1:19">
      <c r="A15" s="9">
        <v>43214</v>
      </c>
      <c r="B15" s="10">
        <v>0.66666666666666663</v>
      </c>
      <c r="C15" t="s">
        <v>273</v>
      </c>
      <c r="D15" t="s">
        <v>274</v>
      </c>
      <c r="E15" t="s">
        <v>123</v>
      </c>
      <c r="F15" s="11">
        <v>1.1000000000000001</v>
      </c>
      <c r="G15" s="11">
        <v>9</v>
      </c>
      <c r="H15" s="11">
        <v>13.5</v>
      </c>
      <c r="I15" s="11">
        <v>1.07</v>
      </c>
      <c r="J15" s="11">
        <v>8.4</v>
      </c>
      <c r="K15" s="11">
        <v>24</v>
      </c>
      <c r="L15" s="12">
        <v>-30</v>
      </c>
      <c r="M15" s="12">
        <v>-7.5</v>
      </c>
      <c r="N15" s="12">
        <v>84</v>
      </c>
      <c r="O15" s="12">
        <f t="shared" si="0"/>
        <v>-30</v>
      </c>
      <c r="P15" s="13">
        <f t="shared" si="1"/>
        <v>-2.7272727272727296E-2</v>
      </c>
      <c r="Q15" s="13">
        <f t="shared" si="1"/>
        <v>-6.6666666666666624E-2</v>
      </c>
      <c r="R15" s="13">
        <f t="shared" si="1"/>
        <v>0.77777777777777779</v>
      </c>
      <c r="S15" s="13">
        <f t="shared" si="2"/>
        <v>-6.6666666666666624E-2</v>
      </c>
    </row>
    <row r="16" spans="1:19">
      <c r="A16" s="9">
        <v>43214</v>
      </c>
      <c r="B16" s="10">
        <v>0.64583333333333337</v>
      </c>
      <c r="C16" t="s">
        <v>162</v>
      </c>
      <c r="D16" t="s">
        <v>163</v>
      </c>
      <c r="E16" t="s">
        <v>164</v>
      </c>
      <c r="F16" s="11">
        <v>4.62</v>
      </c>
      <c r="G16" s="11">
        <v>3.64</v>
      </c>
      <c r="H16" s="11">
        <v>1.72</v>
      </c>
      <c r="I16" s="11">
        <v>3.54</v>
      </c>
      <c r="J16" s="11">
        <v>3.88</v>
      </c>
      <c r="K16" s="11">
        <v>1.875</v>
      </c>
      <c r="L16" s="12">
        <v>-29.83</v>
      </c>
      <c r="M16" s="12">
        <v>9.09</v>
      </c>
      <c r="N16" s="12">
        <v>21.53</v>
      </c>
      <c r="O16" s="12">
        <f t="shared" si="0"/>
        <v>-29.83</v>
      </c>
      <c r="P16" s="13">
        <f t="shared" si="1"/>
        <v>-0.23376623376623379</v>
      </c>
      <c r="Q16" s="13">
        <f t="shared" si="1"/>
        <v>6.5934065934065866E-2</v>
      </c>
      <c r="R16" s="13">
        <f t="shared" si="1"/>
        <v>9.0116279069767463E-2</v>
      </c>
      <c r="S16" s="13">
        <f t="shared" si="2"/>
        <v>-0.23376623376623379</v>
      </c>
    </row>
    <row r="17" spans="1:19">
      <c r="A17" s="9">
        <v>43214</v>
      </c>
      <c r="B17" s="10">
        <v>0.72916666666666663</v>
      </c>
      <c r="C17" t="s">
        <v>53</v>
      </c>
      <c r="D17" t="s">
        <v>54</v>
      </c>
      <c r="E17" t="s">
        <v>55</v>
      </c>
      <c r="F17" s="11">
        <v>2.2599999999999998</v>
      </c>
      <c r="G17" s="11">
        <v>3.18</v>
      </c>
      <c r="H17" s="11">
        <v>3.4</v>
      </c>
      <c r="I17" s="11">
        <v>2.5680000000000001</v>
      </c>
      <c r="J17" s="11">
        <v>2.552</v>
      </c>
      <c r="K17" s="11">
        <v>3.56</v>
      </c>
      <c r="L17" s="12">
        <v>24.44</v>
      </c>
      <c r="M17" s="12">
        <v>-28.81</v>
      </c>
      <c r="N17" s="12">
        <v>6.67</v>
      </c>
      <c r="O17" s="12">
        <f t="shared" si="0"/>
        <v>-28.81</v>
      </c>
      <c r="P17" s="13">
        <f t="shared" si="1"/>
        <v>0.13628318584070809</v>
      </c>
      <c r="Q17" s="13">
        <f t="shared" si="1"/>
        <v>-0.19748427672955979</v>
      </c>
      <c r="R17" s="13">
        <f t="shared" si="1"/>
        <v>4.7058823529411806E-2</v>
      </c>
      <c r="S17" s="13">
        <f t="shared" si="2"/>
        <v>-0.19748427672955979</v>
      </c>
    </row>
    <row r="18" spans="1:19">
      <c r="A18" s="9">
        <v>43214</v>
      </c>
      <c r="B18" s="10">
        <v>0.78125</v>
      </c>
      <c r="C18" t="s">
        <v>148</v>
      </c>
      <c r="D18" t="s">
        <v>149</v>
      </c>
      <c r="E18" t="s">
        <v>36</v>
      </c>
      <c r="F18" s="11">
        <v>1.83</v>
      </c>
      <c r="G18" s="11">
        <v>3.82</v>
      </c>
      <c r="H18" s="11">
        <v>4.34</v>
      </c>
      <c r="I18" s="11">
        <v>1.85</v>
      </c>
      <c r="J18" s="11">
        <v>3.06</v>
      </c>
      <c r="K18" s="11">
        <v>3.38</v>
      </c>
      <c r="L18" s="12">
        <v>2.41</v>
      </c>
      <c r="M18" s="12">
        <v>-26.95</v>
      </c>
      <c r="N18" s="12">
        <v>-28.74</v>
      </c>
      <c r="O18" s="12">
        <f t="shared" si="0"/>
        <v>-28.74</v>
      </c>
      <c r="P18" s="13">
        <f t="shared" ref="P18:R37" si="3">(I18-F18)/F18</f>
        <v>1.0928961748633888E-2</v>
      </c>
      <c r="Q18" s="13">
        <f t="shared" si="3"/>
        <v>-0.19895287958115179</v>
      </c>
      <c r="R18" s="13">
        <f t="shared" si="3"/>
        <v>-0.22119815668202764</v>
      </c>
      <c r="S18" s="13">
        <f t="shared" si="2"/>
        <v>-0.22119815668202764</v>
      </c>
    </row>
    <row r="19" spans="1:19">
      <c r="A19" s="9">
        <v>43214</v>
      </c>
      <c r="B19" s="10">
        <v>0.625</v>
      </c>
      <c r="C19" t="s">
        <v>20</v>
      </c>
      <c r="D19" t="s">
        <v>21</v>
      </c>
      <c r="F19" s="11">
        <v>1.22</v>
      </c>
      <c r="G19" s="11">
        <v>6.5</v>
      </c>
      <c r="H19" s="11">
        <v>14</v>
      </c>
      <c r="I19" s="11">
        <v>1.1599999999999999</v>
      </c>
      <c r="J19" s="11">
        <v>7.2</v>
      </c>
      <c r="K19" s="11">
        <v>16</v>
      </c>
      <c r="L19" s="12">
        <v>-27.27</v>
      </c>
      <c r="M19" s="12">
        <v>12.73</v>
      </c>
      <c r="N19" s="12">
        <v>15.38</v>
      </c>
      <c r="O19" s="12">
        <f t="shared" si="0"/>
        <v>-27.27</v>
      </c>
      <c r="P19" s="13">
        <f t="shared" si="3"/>
        <v>-4.9180327868852507E-2</v>
      </c>
      <c r="Q19" s="13">
        <f t="shared" si="3"/>
        <v>0.10769230769230773</v>
      </c>
      <c r="R19" s="13">
        <f t="shared" si="3"/>
        <v>0.14285714285714285</v>
      </c>
      <c r="S19" s="13">
        <f t="shared" si="2"/>
        <v>-4.9180327868852507E-2</v>
      </c>
    </row>
    <row r="20" spans="1:19">
      <c r="A20" s="9">
        <v>43214</v>
      </c>
      <c r="B20" s="10">
        <v>0.75</v>
      </c>
      <c r="C20" t="s">
        <v>27</v>
      </c>
      <c r="D20" t="s">
        <v>28</v>
      </c>
      <c r="E20" t="s">
        <v>24</v>
      </c>
      <c r="F20" s="11">
        <v>2.5499999999999998</v>
      </c>
      <c r="G20" s="11">
        <v>3.34</v>
      </c>
      <c r="H20" s="11">
        <v>3.01</v>
      </c>
      <c r="I20" s="11">
        <v>2.95</v>
      </c>
      <c r="J20" s="11">
        <v>3.56</v>
      </c>
      <c r="K20" s="11">
        <v>2.4700000000000002</v>
      </c>
      <c r="L20" s="12">
        <v>25.81</v>
      </c>
      <c r="M20" s="12">
        <v>9.4</v>
      </c>
      <c r="N20" s="12">
        <v>-26.87</v>
      </c>
      <c r="O20" s="12">
        <f t="shared" si="0"/>
        <v>-26.87</v>
      </c>
      <c r="P20" s="13">
        <f t="shared" si="3"/>
        <v>0.15686274509803935</v>
      </c>
      <c r="Q20" s="13">
        <f t="shared" si="3"/>
        <v>6.5868263473053953E-2</v>
      </c>
      <c r="R20" s="13">
        <f t="shared" si="3"/>
        <v>-0.1794019933554816</v>
      </c>
      <c r="S20" s="13">
        <f t="shared" si="2"/>
        <v>-0.1794019933554816</v>
      </c>
    </row>
    <row r="21" spans="1:19">
      <c r="A21" s="9">
        <v>43214</v>
      </c>
      <c r="B21" s="10">
        <v>0.6875</v>
      </c>
      <c r="C21" t="s">
        <v>56</v>
      </c>
      <c r="D21" t="s">
        <v>57</v>
      </c>
      <c r="E21" t="s">
        <v>19</v>
      </c>
      <c r="F21" s="11">
        <v>2.5299999999999998</v>
      </c>
      <c r="G21" s="11">
        <v>3.72</v>
      </c>
      <c r="H21" s="11">
        <v>2.7050000000000001</v>
      </c>
      <c r="I21" s="11">
        <v>2.12</v>
      </c>
      <c r="J21" s="11">
        <v>3.48</v>
      </c>
      <c r="K21" s="11">
        <v>2.9550000000000001</v>
      </c>
      <c r="L21" s="12">
        <v>-26.8</v>
      </c>
      <c r="M21" s="12">
        <v>-8.82</v>
      </c>
      <c r="N21" s="12">
        <v>14.66</v>
      </c>
      <c r="O21" s="12">
        <f t="shared" si="0"/>
        <v>-26.8</v>
      </c>
      <c r="P21" s="13">
        <f t="shared" si="3"/>
        <v>-0.16205533596837934</v>
      </c>
      <c r="Q21" s="13">
        <f t="shared" si="3"/>
        <v>-6.4516129032258118E-2</v>
      </c>
      <c r="R21" s="13">
        <f t="shared" si="3"/>
        <v>9.2421441774491686E-2</v>
      </c>
      <c r="S21" s="13">
        <f t="shared" si="2"/>
        <v>-0.16205533596837934</v>
      </c>
    </row>
    <row r="22" spans="1:19">
      <c r="A22" s="9">
        <v>43214</v>
      </c>
      <c r="B22" s="10">
        <v>0.70833333333333337</v>
      </c>
      <c r="C22" t="s">
        <v>25</v>
      </c>
      <c r="D22" t="s">
        <v>26</v>
      </c>
      <c r="E22" t="s">
        <v>19</v>
      </c>
      <c r="F22" s="11">
        <v>2.7949999999999999</v>
      </c>
      <c r="G22" s="11">
        <v>3.5</v>
      </c>
      <c r="H22" s="11">
        <v>2.56</v>
      </c>
      <c r="I22" s="11">
        <v>2.3250000000000002</v>
      </c>
      <c r="J22" s="11">
        <v>3.5</v>
      </c>
      <c r="K22" s="11">
        <v>3.1360000000000001</v>
      </c>
      <c r="L22" s="12">
        <v>-26.18</v>
      </c>
      <c r="M22" s="12">
        <v>0</v>
      </c>
      <c r="N22" s="12">
        <v>36.92</v>
      </c>
      <c r="O22" s="12">
        <f t="shared" si="0"/>
        <v>-26.18</v>
      </c>
      <c r="P22" s="13">
        <f t="shared" si="3"/>
        <v>-0.16815742397137737</v>
      </c>
      <c r="Q22" s="13">
        <f t="shared" si="3"/>
        <v>0</v>
      </c>
      <c r="R22" s="13">
        <f t="shared" si="3"/>
        <v>0.22500000000000003</v>
      </c>
      <c r="S22" s="13">
        <f t="shared" si="2"/>
        <v>-0.16815742397137737</v>
      </c>
    </row>
    <row r="23" spans="1:19">
      <c r="A23" s="9">
        <v>43214</v>
      </c>
      <c r="B23" s="10">
        <v>0.75</v>
      </c>
      <c r="C23" t="s">
        <v>22</v>
      </c>
      <c r="D23" t="s">
        <v>23</v>
      </c>
      <c r="E23" t="s">
        <v>24</v>
      </c>
      <c r="F23" s="11">
        <v>2.23</v>
      </c>
      <c r="G23" s="11">
        <v>2.95</v>
      </c>
      <c r="H23" s="11">
        <v>4.22</v>
      </c>
      <c r="I23" s="11">
        <v>2.69</v>
      </c>
      <c r="J23" s="11">
        <v>2.77</v>
      </c>
      <c r="K23" s="11">
        <v>3.4</v>
      </c>
      <c r="L23" s="12">
        <v>37.4</v>
      </c>
      <c r="M23" s="12">
        <v>-9.23</v>
      </c>
      <c r="N23" s="12">
        <v>-25.47</v>
      </c>
      <c r="O23" s="12">
        <f t="shared" si="0"/>
        <v>-25.47</v>
      </c>
      <c r="P23" s="13">
        <f t="shared" si="3"/>
        <v>0.20627802690582958</v>
      </c>
      <c r="Q23" s="13">
        <f t="shared" si="3"/>
        <v>-6.1016949152542424E-2</v>
      </c>
      <c r="R23" s="13">
        <f t="shared" si="3"/>
        <v>-0.19431279620853079</v>
      </c>
      <c r="S23" s="13">
        <f t="shared" si="2"/>
        <v>-0.19431279620853079</v>
      </c>
    </row>
    <row r="24" spans="1:19">
      <c r="A24" s="9">
        <v>43214</v>
      </c>
      <c r="B24" s="10">
        <v>0.78125</v>
      </c>
      <c r="C24" t="s">
        <v>165</v>
      </c>
      <c r="D24" t="s">
        <v>166</v>
      </c>
      <c r="E24" t="s">
        <v>36</v>
      </c>
      <c r="F24" s="11">
        <v>3.36</v>
      </c>
      <c r="G24" s="11">
        <v>3.6</v>
      </c>
      <c r="H24" s="11">
        <v>2.21</v>
      </c>
      <c r="I24" s="11">
        <v>2.76</v>
      </c>
      <c r="J24" s="11">
        <v>2.96</v>
      </c>
      <c r="K24" s="11">
        <v>2.3039999999999998</v>
      </c>
      <c r="L24" s="12">
        <v>-25.42</v>
      </c>
      <c r="M24" s="12">
        <v>-24.62</v>
      </c>
      <c r="N24" s="12">
        <v>7.77</v>
      </c>
      <c r="O24" s="12">
        <f t="shared" si="0"/>
        <v>-25.42</v>
      </c>
      <c r="P24" s="13">
        <f t="shared" si="3"/>
        <v>-0.1785714285714286</v>
      </c>
      <c r="Q24" s="13">
        <f t="shared" si="3"/>
        <v>-0.17777777777777781</v>
      </c>
      <c r="R24" s="13">
        <f t="shared" si="3"/>
        <v>4.253393665158365E-2</v>
      </c>
      <c r="S24" s="13">
        <f t="shared" si="2"/>
        <v>-0.1785714285714286</v>
      </c>
    </row>
    <row r="25" spans="1:19">
      <c r="A25" s="9">
        <v>43214</v>
      </c>
      <c r="B25" s="10">
        <v>0.5</v>
      </c>
      <c r="C25" t="s">
        <v>103</v>
      </c>
      <c r="D25" t="s">
        <v>104</v>
      </c>
      <c r="E25" t="s">
        <v>105</v>
      </c>
      <c r="F25" s="11">
        <v>2.125</v>
      </c>
      <c r="G25" s="11">
        <v>4.38</v>
      </c>
      <c r="H25" s="11">
        <v>2.5299999999999998</v>
      </c>
      <c r="I25" s="11">
        <v>1.84</v>
      </c>
      <c r="J25" s="11">
        <v>4.4000000000000004</v>
      </c>
      <c r="K25" s="11">
        <v>3.1040000000000001</v>
      </c>
      <c r="L25" s="12">
        <v>-25.33</v>
      </c>
      <c r="M25" s="12">
        <v>0.59</v>
      </c>
      <c r="N25" s="12">
        <v>37.520000000000003</v>
      </c>
      <c r="O25" s="12">
        <f t="shared" si="0"/>
        <v>-25.33</v>
      </c>
      <c r="P25" s="13">
        <f t="shared" si="3"/>
        <v>-0.13411764705882348</v>
      </c>
      <c r="Q25" s="13">
        <f t="shared" si="3"/>
        <v>4.566210045662206E-3</v>
      </c>
      <c r="R25" s="13">
        <f t="shared" si="3"/>
        <v>0.22687747035573136</v>
      </c>
      <c r="S25" s="13">
        <f t="shared" si="2"/>
        <v>-0.13411764705882348</v>
      </c>
    </row>
    <row r="26" spans="1:19">
      <c r="A26" s="9">
        <v>43214</v>
      </c>
      <c r="B26" s="10">
        <v>0.67708333333333337</v>
      </c>
      <c r="C26" t="s">
        <v>46</v>
      </c>
      <c r="D26" t="s">
        <v>47</v>
      </c>
      <c r="E26" t="s">
        <v>19</v>
      </c>
      <c r="F26" s="11">
        <v>2.13</v>
      </c>
      <c r="G26" s="11">
        <v>3.9</v>
      </c>
      <c r="H26" s="11">
        <v>3.24</v>
      </c>
      <c r="I26" s="11">
        <v>1.845</v>
      </c>
      <c r="J26" s="11">
        <v>3.84</v>
      </c>
      <c r="K26" s="11">
        <v>3.88</v>
      </c>
      <c r="L26" s="12">
        <v>-25.22</v>
      </c>
      <c r="M26" s="12">
        <v>-2.0699999999999998</v>
      </c>
      <c r="N26" s="12">
        <v>28.57</v>
      </c>
      <c r="O26" s="12">
        <f t="shared" si="0"/>
        <v>-25.22</v>
      </c>
      <c r="P26" s="13">
        <f t="shared" si="3"/>
        <v>-0.13380281690140841</v>
      </c>
      <c r="Q26" s="13">
        <f t="shared" si="3"/>
        <v>-1.5384615384615399E-2</v>
      </c>
      <c r="R26" s="13">
        <f t="shared" si="3"/>
        <v>0.19753086419753074</v>
      </c>
      <c r="S26" s="13">
        <f t="shared" si="2"/>
        <v>-0.13380281690140841</v>
      </c>
    </row>
    <row r="27" spans="1:19">
      <c r="A27" s="9">
        <v>43214</v>
      </c>
      <c r="B27" s="10">
        <v>0.70833333333333337</v>
      </c>
      <c r="C27" t="s">
        <v>37</v>
      </c>
      <c r="D27" t="s">
        <v>38</v>
      </c>
      <c r="E27" t="s">
        <v>39</v>
      </c>
      <c r="F27" s="11">
        <v>1.51</v>
      </c>
      <c r="G27" s="11">
        <v>4.6399999999999997</v>
      </c>
      <c r="H27" s="11">
        <v>6.95</v>
      </c>
      <c r="I27" s="11">
        <v>1.625</v>
      </c>
      <c r="J27" s="11">
        <v>4.4400000000000004</v>
      </c>
      <c r="K27" s="11">
        <v>5.45</v>
      </c>
      <c r="L27" s="12">
        <v>22.55</v>
      </c>
      <c r="M27" s="12">
        <v>-5.49</v>
      </c>
      <c r="N27" s="12">
        <v>-25.21</v>
      </c>
      <c r="O27" s="12">
        <f t="shared" si="0"/>
        <v>-25.21</v>
      </c>
      <c r="P27" s="13">
        <f t="shared" si="3"/>
        <v>7.6158940397350994E-2</v>
      </c>
      <c r="Q27" s="13">
        <f t="shared" si="3"/>
        <v>-4.3103448275861919E-2</v>
      </c>
      <c r="R27" s="13">
        <f t="shared" si="3"/>
        <v>-0.21582733812949639</v>
      </c>
      <c r="S27" s="13">
        <f t="shared" si="2"/>
        <v>-0.21582733812949639</v>
      </c>
    </row>
    <row r="28" spans="1:19">
      <c r="A28" s="9">
        <v>43214</v>
      </c>
      <c r="B28" s="10">
        <v>0.625</v>
      </c>
      <c r="C28" t="s">
        <v>42</v>
      </c>
      <c r="D28" t="s">
        <v>43</v>
      </c>
      <c r="E28" t="s">
        <v>31</v>
      </c>
      <c r="F28" s="11">
        <v>2.645</v>
      </c>
      <c r="G28" s="11">
        <v>2.75</v>
      </c>
      <c r="H28" s="11">
        <v>2.7</v>
      </c>
      <c r="I28" s="11">
        <v>2.968</v>
      </c>
      <c r="J28" s="11">
        <v>2.31</v>
      </c>
      <c r="K28" s="11">
        <v>2.85</v>
      </c>
      <c r="L28" s="12">
        <v>19.64</v>
      </c>
      <c r="M28" s="12">
        <v>-25.14</v>
      </c>
      <c r="N28" s="12">
        <v>8.82</v>
      </c>
      <c r="O28" s="12">
        <f t="shared" si="0"/>
        <v>-25.14</v>
      </c>
      <c r="P28" s="13">
        <f t="shared" si="3"/>
        <v>0.12211720226843098</v>
      </c>
      <c r="Q28" s="13">
        <f t="shared" si="3"/>
        <v>-0.15999999999999998</v>
      </c>
      <c r="R28" s="13">
        <f t="shared" si="3"/>
        <v>5.5555555555555518E-2</v>
      </c>
      <c r="S28" s="13">
        <f t="shared" si="2"/>
        <v>-0.15999999999999998</v>
      </c>
    </row>
    <row r="29" spans="1:19">
      <c r="A29" s="9">
        <v>43214</v>
      </c>
      <c r="B29" s="10">
        <v>0.625</v>
      </c>
      <c r="C29" t="s">
        <v>179</v>
      </c>
      <c r="D29" t="s">
        <v>180</v>
      </c>
      <c r="E29" t="s">
        <v>181</v>
      </c>
      <c r="F29" s="11">
        <v>15</v>
      </c>
      <c r="G29" s="11">
        <v>6.8</v>
      </c>
      <c r="H29" s="11">
        <v>1.18</v>
      </c>
      <c r="I29" s="11">
        <v>11.5</v>
      </c>
      <c r="J29" s="11">
        <v>6.25</v>
      </c>
      <c r="K29" s="11">
        <v>1.2250000000000001</v>
      </c>
      <c r="L29" s="12">
        <v>-25</v>
      </c>
      <c r="M29" s="12">
        <v>-9.48</v>
      </c>
      <c r="N29" s="12">
        <v>25</v>
      </c>
      <c r="O29" s="12">
        <f t="shared" si="0"/>
        <v>-25</v>
      </c>
      <c r="P29" s="13">
        <f t="shared" si="3"/>
        <v>-0.23333333333333334</v>
      </c>
      <c r="Q29" s="13">
        <f t="shared" si="3"/>
        <v>-8.0882352941176447E-2</v>
      </c>
      <c r="R29" s="13">
        <f t="shared" si="3"/>
        <v>3.813559322033911E-2</v>
      </c>
      <c r="S29" s="13">
        <f t="shared" si="2"/>
        <v>-0.23333333333333334</v>
      </c>
    </row>
    <row r="30" spans="1:19">
      <c r="A30" s="9">
        <v>43214</v>
      </c>
      <c r="B30" s="10">
        <v>0.78125</v>
      </c>
      <c r="C30" t="s">
        <v>275</v>
      </c>
      <c r="D30" t="s">
        <v>276</v>
      </c>
      <c r="E30" t="s">
        <v>36</v>
      </c>
      <c r="F30" s="11">
        <v>1.25</v>
      </c>
      <c r="G30" s="11">
        <v>6.3</v>
      </c>
      <c r="H30" s="11">
        <v>8.8000000000000007</v>
      </c>
      <c r="I30" s="11">
        <v>1.19</v>
      </c>
      <c r="J30" s="11">
        <v>7.1</v>
      </c>
      <c r="K30" s="11">
        <v>11</v>
      </c>
      <c r="L30" s="12">
        <v>-24</v>
      </c>
      <c r="M30" s="12">
        <v>15.09</v>
      </c>
      <c r="N30" s="12">
        <v>28.21</v>
      </c>
      <c r="O30" s="12">
        <f t="shared" si="0"/>
        <v>-24</v>
      </c>
      <c r="P30" s="13">
        <f t="shared" si="3"/>
        <v>-4.8000000000000043E-2</v>
      </c>
      <c r="Q30" s="13">
        <f t="shared" si="3"/>
        <v>0.12698412698412695</v>
      </c>
      <c r="R30" s="13">
        <f t="shared" si="3"/>
        <v>0.24999999999999989</v>
      </c>
      <c r="S30" s="13">
        <f t="shared" si="2"/>
        <v>-4.8000000000000043E-2</v>
      </c>
    </row>
    <row r="31" spans="1:19">
      <c r="A31" s="9">
        <v>43214</v>
      </c>
      <c r="B31" s="10">
        <v>0.72916666666666663</v>
      </c>
      <c r="C31" t="s">
        <v>32</v>
      </c>
      <c r="D31" t="s">
        <v>33</v>
      </c>
      <c r="E31" t="s">
        <v>19</v>
      </c>
      <c r="F31" s="11">
        <v>2.94</v>
      </c>
      <c r="G31" s="11">
        <v>3.7</v>
      </c>
      <c r="H31" s="11">
        <v>2.36</v>
      </c>
      <c r="I31" s="11">
        <v>2.48</v>
      </c>
      <c r="J31" s="11">
        <v>4.1399999999999997</v>
      </c>
      <c r="K31" s="11">
        <v>2.5680000000000001</v>
      </c>
      <c r="L31" s="12">
        <v>-23.71</v>
      </c>
      <c r="M31" s="12">
        <v>16.3</v>
      </c>
      <c r="N31" s="12">
        <v>15.29</v>
      </c>
      <c r="O31" s="12">
        <f t="shared" si="0"/>
        <v>-23.71</v>
      </c>
      <c r="P31" s="13">
        <f t="shared" si="3"/>
        <v>-0.15646258503401358</v>
      </c>
      <c r="Q31" s="13">
        <f t="shared" si="3"/>
        <v>0.11891891891891877</v>
      </c>
      <c r="R31" s="13">
        <f t="shared" si="3"/>
        <v>8.8135593220339065E-2</v>
      </c>
      <c r="S31" s="13">
        <f t="shared" si="2"/>
        <v>-0.15646258503401358</v>
      </c>
    </row>
    <row r="32" spans="1:19">
      <c r="A32" s="9">
        <v>43214</v>
      </c>
      <c r="B32" s="10">
        <v>0.65625</v>
      </c>
      <c r="C32" t="s">
        <v>62</v>
      </c>
      <c r="D32" t="s">
        <v>63</v>
      </c>
      <c r="F32" s="11">
        <v>2.92</v>
      </c>
      <c r="G32" s="11">
        <v>3.4</v>
      </c>
      <c r="H32" s="11">
        <v>2.42</v>
      </c>
      <c r="I32" s="11">
        <v>3.6</v>
      </c>
      <c r="J32" s="11">
        <v>3.4</v>
      </c>
      <c r="K32" s="11">
        <v>2.09</v>
      </c>
      <c r="L32" s="12">
        <v>35.42</v>
      </c>
      <c r="M32" s="12">
        <v>0</v>
      </c>
      <c r="N32" s="12">
        <v>-23.24</v>
      </c>
      <c r="O32" s="12">
        <f t="shared" si="0"/>
        <v>-23.24</v>
      </c>
      <c r="P32" s="13">
        <f t="shared" si="3"/>
        <v>0.23287671232876719</v>
      </c>
      <c r="Q32" s="13">
        <f t="shared" si="3"/>
        <v>0</v>
      </c>
      <c r="R32" s="13">
        <f t="shared" si="3"/>
        <v>-0.13636363636363641</v>
      </c>
      <c r="S32" s="13">
        <f t="shared" si="2"/>
        <v>-0.13636363636363641</v>
      </c>
    </row>
    <row r="33" spans="1:19">
      <c r="A33" s="9">
        <v>43214</v>
      </c>
      <c r="B33" s="10">
        <v>0.78125</v>
      </c>
      <c r="C33" t="s">
        <v>34</v>
      </c>
      <c r="D33" t="s">
        <v>35</v>
      </c>
      <c r="E33" t="s">
        <v>36</v>
      </c>
      <c r="F33" s="11">
        <v>2.23</v>
      </c>
      <c r="G33" s="11">
        <v>3.48</v>
      </c>
      <c r="H33" s="11">
        <v>3.48</v>
      </c>
      <c r="I33" s="11">
        <v>2.6</v>
      </c>
      <c r="J33" s="11">
        <v>3.38</v>
      </c>
      <c r="K33" s="11">
        <v>2.9119999999999999</v>
      </c>
      <c r="L33" s="12">
        <v>30.08</v>
      </c>
      <c r="M33" s="12">
        <v>-4.03</v>
      </c>
      <c r="N33" s="12">
        <v>-22.9</v>
      </c>
      <c r="O33" s="12">
        <f t="shared" si="0"/>
        <v>-22.9</v>
      </c>
      <c r="P33" s="13">
        <f t="shared" si="3"/>
        <v>0.16591928251121082</v>
      </c>
      <c r="Q33" s="13">
        <f t="shared" si="3"/>
        <v>-2.8735632183908073E-2</v>
      </c>
      <c r="R33" s="13">
        <f t="shared" si="3"/>
        <v>-0.16321839080459771</v>
      </c>
      <c r="S33" s="13">
        <f t="shared" si="2"/>
        <v>-0.16321839080459771</v>
      </c>
    </row>
    <row r="34" spans="1:19">
      <c r="A34" s="9">
        <v>43214</v>
      </c>
      <c r="B34" s="10">
        <v>0.54166666666666663</v>
      </c>
      <c r="C34" t="s">
        <v>169</v>
      </c>
      <c r="D34" t="s">
        <v>170</v>
      </c>
      <c r="E34" t="s">
        <v>171</v>
      </c>
      <c r="F34" s="11">
        <v>2.12</v>
      </c>
      <c r="G34" s="11">
        <v>3.4</v>
      </c>
      <c r="H34" s="11">
        <v>2.86</v>
      </c>
      <c r="I34" s="11">
        <v>1.8640000000000001</v>
      </c>
      <c r="J34" s="11">
        <v>3.72</v>
      </c>
      <c r="K34" s="11">
        <v>3.5</v>
      </c>
      <c r="L34" s="12">
        <v>-22.86</v>
      </c>
      <c r="M34" s="12">
        <v>13.33</v>
      </c>
      <c r="N34" s="12">
        <v>34.409999999999997</v>
      </c>
      <c r="O34" s="12">
        <f t="shared" si="0"/>
        <v>-22.86</v>
      </c>
      <c r="P34" s="13">
        <f t="shared" si="3"/>
        <v>-0.12075471698113208</v>
      </c>
      <c r="Q34" s="13">
        <f t="shared" si="3"/>
        <v>9.4117647058823611E-2</v>
      </c>
      <c r="R34" s="13">
        <f t="shared" si="3"/>
        <v>0.22377622377622383</v>
      </c>
      <c r="S34" s="13">
        <f t="shared" si="2"/>
        <v>-0.12075471698113208</v>
      </c>
    </row>
    <row r="35" spans="1:19">
      <c r="A35" s="9">
        <v>43214</v>
      </c>
      <c r="B35" s="10">
        <v>0.78125</v>
      </c>
      <c r="C35" t="s">
        <v>40</v>
      </c>
      <c r="D35" t="s">
        <v>41</v>
      </c>
      <c r="E35" t="s">
        <v>36</v>
      </c>
      <c r="F35" s="11">
        <v>2.0699999999999998</v>
      </c>
      <c r="G35" s="11">
        <v>3.64</v>
      </c>
      <c r="H35" s="11">
        <v>3.78</v>
      </c>
      <c r="I35" s="11">
        <v>2.29</v>
      </c>
      <c r="J35" s="11">
        <v>3.72</v>
      </c>
      <c r="K35" s="11">
        <v>3.15</v>
      </c>
      <c r="L35" s="12">
        <v>20.56</v>
      </c>
      <c r="M35" s="12">
        <v>3.03</v>
      </c>
      <c r="N35" s="12">
        <v>-22.66</v>
      </c>
      <c r="O35" s="12">
        <f t="shared" si="0"/>
        <v>-22.66</v>
      </c>
      <c r="P35" s="13">
        <f t="shared" si="3"/>
        <v>0.10628019323671507</v>
      </c>
      <c r="Q35" s="13">
        <f t="shared" si="3"/>
        <v>2.1978021978021997E-2</v>
      </c>
      <c r="R35" s="13">
        <f t="shared" si="3"/>
        <v>-0.16666666666666666</v>
      </c>
      <c r="S35" s="13">
        <f t="shared" si="2"/>
        <v>-0.16666666666666666</v>
      </c>
    </row>
    <row r="36" spans="1:19">
      <c r="A36" s="9">
        <v>43214</v>
      </c>
      <c r="B36" s="10">
        <v>0.78125</v>
      </c>
      <c r="C36" t="s">
        <v>114</v>
      </c>
      <c r="D36" t="s">
        <v>115</v>
      </c>
      <c r="F36" s="11">
        <v>1.66</v>
      </c>
      <c r="G36" s="11">
        <v>5.9</v>
      </c>
      <c r="H36" s="11">
        <v>3.32</v>
      </c>
      <c r="I36" s="11">
        <v>1.53</v>
      </c>
      <c r="J36" s="11">
        <v>4.8</v>
      </c>
      <c r="K36" s="11">
        <v>6.6</v>
      </c>
      <c r="L36" s="12">
        <v>-19.7</v>
      </c>
      <c r="M36" s="12">
        <v>-22.45</v>
      </c>
      <c r="N36" s="12">
        <v>141.38</v>
      </c>
      <c r="O36" s="12">
        <f t="shared" si="0"/>
        <v>-22.45</v>
      </c>
      <c r="P36" s="13">
        <f t="shared" si="3"/>
        <v>-7.8313253012048126E-2</v>
      </c>
      <c r="Q36" s="13">
        <f t="shared" si="3"/>
        <v>-0.18644067796610178</v>
      </c>
      <c r="R36" s="13">
        <f t="shared" si="3"/>
        <v>0.98795180722891562</v>
      </c>
      <c r="S36" s="13">
        <f t="shared" si="2"/>
        <v>-0.18644067796610178</v>
      </c>
    </row>
    <row r="37" spans="1:19">
      <c r="A37" s="9">
        <v>43214</v>
      </c>
      <c r="B37" s="10">
        <v>0.6875</v>
      </c>
      <c r="C37" t="s">
        <v>133</v>
      </c>
      <c r="D37" t="s">
        <v>134</v>
      </c>
      <c r="E37" t="s">
        <v>19</v>
      </c>
      <c r="F37" s="11">
        <v>1.744</v>
      </c>
      <c r="G37" s="11">
        <v>4.2</v>
      </c>
      <c r="H37" s="11">
        <v>3.36</v>
      </c>
      <c r="I37" s="11">
        <v>1.58</v>
      </c>
      <c r="J37" s="11">
        <v>4.54</v>
      </c>
      <c r="K37" s="11">
        <v>4.2</v>
      </c>
      <c r="L37" s="12">
        <v>-22.04</v>
      </c>
      <c r="M37" s="12">
        <v>10.63</v>
      </c>
      <c r="N37" s="12">
        <v>35.590000000000003</v>
      </c>
      <c r="O37" s="12">
        <f t="shared" si="0"/>
        <v>-22.04</v>
      </c>
      <c r="P37" s="13">
        <f t="shared" si="3"/>
        <v>-9.4036697247706372E-2</v>
      </c>
      <c r="Q37" s="13">
        <f t="shared" si="3"/>
        <v>8.0952380952380915E-2</v>
      </c>
      <c r="R37" s="13">
        <f t="shared" si="3"/>
        <v>0.25000000000000011</v>
      </c>
      <c r="S37" s="13">
        <f t="shared" si="2"/>
        <v>-9.4036697247706372E-2</v>
      </c>
    </row>
    <row r="38" spans="1:19">
      <c r="A38" s="9">
        <v>43214</v>
      </c>
      <c r="B38" s="10">
        <v>0.78125</v>
      </c>
      <c r="C38" t="s">
        <v>220</v>
      </c>
      <c r="D38" t="s">
        <v>221</v>
      </c>
      <c r="E38" t="s">
        <v>36</v>
      </c>
      <c r="F38" s="11">
        <v>3.12</v>
      </c>
      <c r="G38" s="11">
        <v>3.84</v>
      </c>
      <c r="H38" s="11">
        <v>2.0299999999999998</v>
      </c>
      <c r="I38" s="11">
        <v>3.76</v>
      </c>
      <c r="J38" s="11">
        <v>3.94</v>
      </c>
      <c r="K38" s="11">
        <v>1.8080000000000001</v>
      </c>
      <c r="L38" s="12">
        <v>30.19</v>
      </c>
      <c r="M38" s="12">
        <v>3.52</v>
      </c>
      <c r="N38" s="12">
        <v>-21.55</v>
      </c>
      <c r="O38" s="12">
        <f t="shared" si="0"/>
        <v>-21.55</v>
      </c>
      <c r="P38" s="13">
        <f t="shared" ref="P38:R47" si="4">(I38-F38)/F38</f>
        <v>0.20512820512820501</v>
      </c>
      <c r="Q38" s="13">
        <f t="shared" si="4"/>
        <v>2.6041666666666692E-2</v>
      </c>
      <c r="R38" s="13">
        <f t="shared" si="4"/>
        <v>-0.10935960591132994</v>
      </c>
      <c r="S38" s="13">
        <f t="shared" si="2"/>
        <v>-0.10935960591132994</v>
      </c>
    </row>
    <row r="39" spans="1:19">
      <c r="A39" s="9">
        <v>43214</v>
      </c>
      <c r="B39" s="10">
        <v>0.70833333333333337</v>
      </c>
      <c r="C39" t="s">
        <v>298</v>
      </c>
      <c r="D39" t="s">
        <v>299</v>
      </c>
      <c r="E39" t="s">
        <v>113</v>
      </c>
      <c r="F39" s="11">
        <v>1.3149999999999999</v>
      </c>
      <c r="G39" s="11">
        <v>6.3</v>
      </c>
      <c r="H39" s="11">
        <v>7.4</v>
      </c>
      <c r="I39" s="11">
        <v>1.248</v>
      </c>
      <c r="J39" s="11">
        <v>7</v>
      </c>
      <c r="K39" s="11">
        <v>9.4</v>
      </c>
      <c r="L39" s="12">
        <v>-21.27</v>
      </c>
      <c r="M39" s="12">
        <v>13.21</v>
      </c>
      <c r="N39" s="12">
        <v>31.25</v>
      </c>
      <c r="O39" s="12">
        <f t="shared" si="0"/>
        <v>-21.27</v>
      </c>
      <c r="P39" s="13">
        <f t="shared" si="4"/>
        <v>-5.0950570342205286E-2</v>
      </c>
      <c r="Q39" s="13">
        <f t="shared" si="4"/>
        <v>0.11111111111111115</v>
      </c>
      <c r="R39" s="13">
        <f t="shared" si="4"/>
        <v>0.27027027027027023</v>
      </c>
      <c r="S39" s="13">
        <f t="shared" si="2"/>
        <v>-5.0950570342205286E-2</v>
      </c>
    </row>
    <row r="40" spans="1:19">
      <c r="A40" s="9">
        <v>43214</v>
      </c>
      <c r="B40" s="10">
        <v>0.64583333333333337</v>
      </c>
      <c r="C40" t="s">
        <v>218</v>
      </c>
      <c r="D40" t="s">
        <v>219</v>
      </c>
      <c r="E40" t="s">
        <v>126</v>
      </c>
      <c r="F40" s="11">
        <v>1.6319999999999999</v>
      </c>
      <c r="G40" s="11">
        <v>3.5</v>
      </c>
      <c r="H40" s="11">
        <v>4.66</v>
      </c>
      <c r="I40" s="11">
        <v>1.5</v>
      </c>
      <c r="J40" s="11">
        <v>4.04</v>
      </c>
      <c r="K40" s="11">
        <v>5.65</v>
      </c>
      <c r="L40" s="12">
        <v>-20.89</v>
      </c>
      <c r="M40" s="12">
        <v>21.6</v>
      </c>
      <c r="N40" s="12">
        <v>27.05</v>
      </c>
      <c r="O40" s="12">
        <f t="shared" si="0"/>
        <v>-20.89</v>
      </c>
      <c r="P40" s="13">
        <f t="shared" si="4"/>
        <v>-8.0882352941176405E-2</v>
      </c>
      <c r="Q40" s="13">
        <f t="shared" si="4"/>
        <v>0.1542857142857143</v>
      </c>
      <c r="R40" s="13">
        <f t="shared" si="4"/>
        <v>0.21244635193133052</v>
      </c>
      <c r="S40" s="13">
        <f t="shared" si="2"/>
        <v>-8.0882352941176405E-2</v>
      </c>
    </row>
    <row r="41" spans="1:19">
      <c r="A41" s="9">
        <v>43214</v>
      </c>
      <c r="B41" s="10">
        <v>0.78125</v>
      </c>
      <c r="C41" t="s">
        <v>229</v>
      </c>
      <c r="D41" t="s">
        <v>230</v>
      </c>
      <c r="E41" t="s">
        <v>36</v>
      </c>
      <c r="F41" s="11">
        <v>1.49</v>
      </c>
      <c r="G41" s="11">
        <v>4.74</v>
      </c>
      <c r="H41" s="11">
        <v>5.25</v>
      </c>
      <c r="I41" s="11">
        <v>1.39</v>
      </c>
      <c r="J41" s="11">
        <v>5.15</v>
      </c>
      <c r="K41" s="11">
        <v>6.25</v>
      </c>
      <c r="L41" s="12">
        <v>-20.41</v>
      </c>
      <c r="M41" s="12">
        <v>10.96</v>
      </c>
      <c r="N41" s="12">
        <v>23.53</v>
      </c>
      <c r="O41" s="12">
        <f t="shared" si="0"/>
        <v>-20.41</v>
      </c>
      <c r="P41" s="13">
        <f t="shared" si="4"/>
        <v>-6.7114093959731599E-2</v>
      </c>
      <c r="Q41" s="13">
        <f t="shared" si="4"/>
        <v>8.6497890295358676E-2</v>
      </c>
      <c r="R41" s="13">
        <f t="shared" si="4"/>
        <v>0.19047619047619047</v>
      </c>
      <c r="S41" s="13">
        <f t="shared" si="2"/>
        <v>-6.7114093959731599E-2</v>
      </c>
    </row>
    <row r="42" spans="1:19">
      <c r="A42" s="9">
        <v>43214</v>
      </c>
      <c r="B42" s="10">
        <v>0.625</v>
      </c>
      <c r="C42" t="s">
        <v>64</v>
      </c>
      <c r="D42" t="s">
        <v>65</v>
      </c>
      <c r="E42" t="s">
        <v>31</v>
      </c>
      <c r="F42" s="11">
        <v>1.6879999999999999</v>
      </c>
      <c r="G42" s="11">
        <v>3.2</v>
      </c>
      <c r="H42" s="11">
        <v>4.88</v>
      </c>
      <c r="I42" s="11">
        <v>1.9</v>
      </c>
      <c r="J42" s="11">
        <v>3.28</v>
      </c>
      <c r="K42" s="11">
        <v>4.0999999999999996</v>
      </c>
      <c r="L42" s="12">
        <v>30.81</v>
      </c>
      <c r="M42" s="12">
        <v>3.64</v>
      </c>
      <c r="N42" s="12">
        <v>-20.100000000000001</v>
      </c>
      <c r="O42" s="12">
        <f t="shared" si="0"/>
        <v>-20.100000000000001</v>
      </c>
      <c r="P42" s="13">
        <f t="shared" si="4"/>
        <v>0.12559241706161137</v>
      </c>
      <c r="Q42" s="13">
        <f t="shared" si="4"/>
        <v>2.4999999999999883E-2</v>
      </c>
      <c r="R42" s="13">
        <f t="shared" si="4"/>
        <v>-0.15983606557377056</v>
      </c>
      <c r="S42" s="13">
        <f t="shared" si="2"/>
        <v>-0.15983606557377056</v>
      </c>
    </row>
    <row r="43" spans="1:19">
      <c r="A43" s="9">
        <v>43214</v>
      </c>
      <c r="B43" s="10">
        <v>0.78125</v>
      </c>
      <c r="C43" t="s">
        <v>50</v>
      </c>
      <c r="D43" t="s">
        <v>51</v>
      </c>
      <c r="E43" t="s">
        <v>52</v>
      </c>
      <c r="F43" s="11">
        <v>4.8</v>
      </c>
      <c r="G43" s="11">
        <v>3.96</v>
      </c>
      <c r="H43" s="11">
        <v>1.76</v>
      </c>
      <c r="I43" s="11">
        <v>5.7</v>
      </c>
      <c r="J43" s="11">
        <v>4.3</v>
      </c>
      <c r="K43" s="11">
        <v>1.61</v>
      </c>
      <c r="L43" s="12">
        <v>23.68</v>
      </c>
      <c r="M43" s="12">
        <v>11.49</v>
      </c>
      <c r="N43" s="12">
        <v>-19.739999999999998</v>
      </c>
      <c r="O43" s="12">
        <f t="shared" si="0"/>
        <v>-19.739999999999998</v>
      </c>
      <c r="P43" s="13">
        <f t="shared" si="4"/>
        <v>0.18750000000000008</v>
      </c>
      <c r="Q43" s="13">
        <f t="shared" si="4"/>
        <v>8.5858585858585829E-2</v>
      </c>
      <c r="R43" s="13">
        <f t="shared" si="4"/>
        <v>-8.5227272727272679E-2</v>
      </c>
      <c r="S43" s="13">
        <f t="shared" si="2"/>
        <v>-8.5227272727272679E-2</v>
      </c>
    </row>
    <row r="44" spans="1:19">
      <c r="A44" s="9">
        <v>43214</v>
      </c>
      <c r="B44" s="10">
        <v>0.59375</v>
      </c>
      <c r="C44" t="s">
        <v>182</v>
      </c>
      <c r="D44" t="s">
        <v>183</v>
      </c>
      <c r="E44" t="s">
        <v>184</v>
      </c>
      <c r="F44" s="11">
        <v>4.12</v>
      </c>
      <c r="G44" s="11">
        <v>3.9</v>
      </c>
      <c r="H44" s="11">
        <v>1.67</v>
      </c>
      <c r="I44" s="11">
        <v>4.8600000000000003</v>
      </c>
      <c r="J44" s="11">
        <v>4.24</v>
      </c>
      <c r="K44" s="11">
        <v>1.54</v>
      </c>
      <c r="L44" s="12">
        <v>23.72</v>
      </c>
      <c r="M44" s="12">
        <v>11.72</v>
      </c>
      <c r="N44" s="12">
        <v>-19.399999999999999</v>
      </c>
      <c r="O44" s="12">
        <f t="shared" si="0"/>
        <v>-19.399999999999999</v>
      </c>
      <c r="P44" s="13">
        <f t="shared" si="4"/>
        <v>0.17961165048543695</v>
      </c>
      <c r="Q44" s="13">
        <f t="shared" si="4"/>
        <v>8.7179487179487258E-2</v>
      </c>
      <c r="R44" s="13">
        <f t="shared" si="4"/>
        <v>-7.7844311377245443E-2</v>
      </c>
      <c r="S44" s="13">
        <f t="shared" si="2"/>
        <v>-7.7844311377245443E-2</v>
      </c>
    </row>
    <row r="45" spans="1:19">
      <c r="A45" s="9">
        <v>43214</v>
      </c>
      <c r="B45" s="10">
        <v>0.72916666666666663</v>
      </c>
      <c r="C45" t="s">
        <v>198</v>
      </c>
      <c r="D45" t="s">
        <v>199</v>
      </c>
      <c r="E45" t="s">
        <v>55</v>
      </c>
      <c r="F45" s="11">
        <v>3.1749999999999998</v>
      </c>
      <c r="G45" s="11">
        <v>3.15</v>
      </c>
      <c r="H45" s="11">
        <v>2.3919999999999999</v>
      </c>
      <c r="I45" s="11">
        <v>3.48</v>
      </c>
      <c r="J45" s="11">
        <v>2.7360000000000002</v>
      </c>
      <c r="K45" s="11">
        <v>2.52</v>
      </c>
      <c r="L45" s="12">
        <v>14.02</v>
      </c>
      <c r="M45" s="12">
        <v>-19.260000000000002</v>
      </c>
      <c r="N45" s="12">
        <v>9.1999999999999993</v>
      </c>
      <c r="O45" s="12">
        <f t="shared" si="0"/>
        <v>-19.260000000000002</v>
      </c>
      <c r="P45" s="13">
        <f t="shared" si="4"/>
        <v>9.6062992125984306E-2</v>
      </c>
      <c r="Q45" s="13">
        <f t="shared" si="4"/>
        <v>-0.13142857142857134</v>
      </c>
      <c r="R45" s="13">
        <f t="shared" si="4"/>
        <v>5.3511705685618777E-2</v>
      </c>
      <c r="S45" s="13">
        <f t="shared" si="2"/>
        <v>-0.13142857142857134</v>
      </c>
    </row>
    <row r="46" spans="1:19">
      <c r="A46" s="9">
        <v>43214</v>
      </c>
      <c r="B46" s="10">
        <v>0.6875</v>
      </c>
      <c r="C46" t="s">
        <v>158</v>
      </c>
      <c r="D46" t="s">
        <v>159</v>
      </c>
      <c r="E46" t="s">
        <v>137</v>
      </c>
      <c r="F46" s="11">
        <v>3.38</v>
      </c>
      <c r="G46" s="11">
        <v>3.04</v>
      </c>
      <c r="H46" s="11">
        <v>2.36</v>
      </c>
      <c r="I46" s="11">
        <v>2.9249999999999998</v>
      </c>
      <c r="J46" s="11">
        <v>3.05</v>
      </c>
      <c r="K46" s="11">
        <v>2.625</v>
      </c>
      <c r="L46" s="12">
        <v>-19.12</v>
      </c>
      <c r="M46" s="12">
        <v>0.49</v>
      </c>
      <c r="N46" s="12">
        <v>19.489999999999998</v>
      </c>
      <c r="O46" s="12">
        <f t="shared" si="0"/>
        <v>-19.12</v>
      </c>
      <c r="P46" s="13">
        <f t="shared" si="4"/>
        <v>-0.13461538461538464</v>
      </c>
      <c r="Q46" s="13">
        <f t="shared" si="4"/>
        <v>3.2894736842104563E-3</v>
      </c>
      <c r="R46" s="13">
        <f t="shared" si="4"/>
        <v>0.1122881355932204</v>
      </c>
      <c r="S46" s="13">
        <f t="shared" si="2"/>
        <v>-0.13461538461538464</v>
      </c>
    </row>
    <row r="47" spans="1:19">
      <c r="A47" s="9">
        <v>43214</v>
      </c>
      <c r="B47" s="10">
        <v>0.58333333333333337</v>
      </c>
      <c r="C47" t="s">
        <v>271</v>
      </c>
      <c r="D47" t="s">
        <v>272</v>
      </c>
      <c r="E47" t="s">
        <v>123</v>
      </c>
      <c r="F47" s="11">
        <v>1.296</v>
      </c>
      <c r="G47" s="11">
        <v>5.5</v>
      </c>
      <c r="H47" s="11">
        <v>6.35</v>
      </c>
      <c r="I47" s="11">
        <v>1.24</v>
      </c>
      <c r="J47" s="11">
        <v>6.7</v>
      </c>
      <c r="K47" s="11">
        <v>7.5</v>
      </c>
      <c r="L47" s="12">
        <v>-18.920000000000002</v>
      </c>
      <c r="M47" s="12">
        <v>26.67</v>
      </c>
      <c r="N47" s="12">
        <v>21.5</v>
      </c>
      <c r="O47" s="12">
        <f t="shared" si="0"/>
        <v>-18.920000000000002</v>
      </c>
      <c r="P47" s="13">
        <f t="shared" si="4"/>
        <v>-4.3209876543209916E-2</v>
      </c>
      <c r="Q47" s="13">
        <f t="shared" si="4"/>
        <v>0.21818181818181823</v>
      </c>
      <c r="R47" s="13">
        <f t="shared" si="4"/>
        <v>0.18110236220472448</v>
      </c>
      <c r="S47" s="13">
        <f t="shared" si="2"/>
        <v>-4.3209876543209916E-2</v>
      </c>
    </row>
  </sheetData>
  <conditionalFormatting sqref="S1 O1:O1048576">
    <cfRule type="cellIs" dxfId="41" priority="4" operator="between">
      <formula>-1</formula>
      <formula>-7.99</formula>
    </cfRule>
    <cfRule type="cellIs" dxfId="40" priority="5" operator="between">
      <formula>-8</formula>
      <formula>-14.99</formula>
    </cfRule>
    <cfRule type="cellIs" dxfId="39" priority="6" operator="between">
      <formula>-15</formula>
      <formula>-99</formula>
    </cfRule>
  </conditionalFormatting>
  <conditionalFormatting sqref="S1:S1048576">
    <cfRule type="cellIs" dxfId="38" priority="1" operator="between">
      <formula>-0.001</formula>
      <formula>-0.0799</formula>
    </cfRule>
    <cfRule type="cellIs" dxfId="37" priority="2" operator="between">
      <formula>-0.08</formula>
      <formula>-0.149</formula>
    </cfRule>
    <cfRule type="cellIs" dxfId="36" priority="3" operator="between">
      <formula>-0.08</formula>
      <formula>-1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20"/>
  <dimension ref="A1:S21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20.140625" bestFit="1" customWidth="1"/>
    <col min="4" max="4" width="21.710937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0.75</v>
      </c>
      <c r="C2" t="s">
        <v>27</v>
      </c>
      <c r="D2" t="s">
        <v>28</v>
      </c>
      <c r="E2" t="s">
        <v>24</v>
      </c>
      <c r="F2" s="11">
        <v>2.35</v>
      </c>
      <c r="G2" s="11">
        <v>3.3</v>
      </c>
      <c r="H2" s="11">
        <v>2.85</v>
      </c>
      <c r="I2" s="11">
        <v>2.8</v>
      </c>
      <c r="J2" s="11">
        <v>3.35</v>
      </c>
      <c r="K2" s="11">
        <v>2.35</v>
      </c>
      <c r="L2" s="12">
        <v>33.33</v>
      </c>
      <c r="M2" s="12">
        <v>2.17</v>
      </c>
      <c r="N2" s="12">
        <v>-27.03</v>
      </c>
      <c r="O2" s="12">
        <f t="shared" ref="O2:O21" si="0">MIN(L2:N2)</f>
        <v>-27.03</v>
      </c>
      <c r="P2" s="13">
        <f t="shared" ref="P2:R17" si="1">(I2-F2)/F2</f>
        <v>0.19148936170212755</v>
      </c>
      <c r="Q2" s="13">
        <f t="shared" si="1"/>
        <v>1.5151515151515233E-2</v>
      </c>
      <c r="R2" s="13">
        <f t="shared" si="1"/>
        <v>-0.17543859649122806</v>
      </c>
      <c r="S2" s="13">
        <f t="shared" ref="S2:S21" si="2">MIN(P2:R2)</f>
        <v>-0.17543859649122806</v>
      </c>
    </row>
    <row r="3" spans="1:19">
      <c r="A3" s="9">
        <v>43214</v>
      </c>
      <c r="B3" s="10">
        <v>0.78125</v>
      </c>
      <c r="C3" t="s">
        <v>34</v>
      </c>
      <c r="D3" t="s">
        <v>35</v>
      </c>
      <c r="E3" t="s">
        <v>36</v>
      </c>
      <c r="F3" s="11">
        <v>2.15</v>
      </c>
      <c r="G3" s="11">
        <v>3.3</v>
      </c>
      <c r="H3" s="11">
        <v>3.35</v>
      </c>
      <c r="I3" s="11">
        <v>2.4500000000000002</v>
      </c>
      <c r="J3" s="11">
        <v>3.25</v>
      </c>
      <c r="K3" s="11">
        <v>2.8</v>
      </c>
      <c r="L3" s="12">
        <v>26.09</v>
      </c>
      <c r="M3" s="12">
        <v>-2.17</v>
      </c>
      <c r="N3" s="12">
        <v>-23.4</v>
      </c>
      <c r="O3" s="12">
        <f t="shared" si="0"/>
        <v>-23.4</v>
      </c>
      <c r="P3" s="13">
        <f t="shared" si="1"/>
        <v>0.13953488372093037</v>
      </c>
      <c r="Q3" s="13">
        <f t="shared" si="1"/>
        <v>-1.5151515151515098E-2</v>
      </c>
      <c r="R3" s="13">
        <f t="shared" si="1"/>
        <v>-0.16417910447761203</v>
      </c>
      <c r="S3" s="13">
        <f t="shared" si="2"/>
        <v>-0.16417910447761203</v>
      </c>
    </row>
    <row r="4" spans="1:19">
      <c r="A4" s="9">
        <v>43214</v>
      </c>
      <c r="B4" s="10">
        <v>0.78125</v>
      </c>
      <c r="C4" t="s">
        <v>40</v>
      </c>
      <c r="D4" t="s">
        <v>41</v>
      </c>
      <c r="E4" t="s">
        <v>36</v>
      </c>
      <c r="F4" s="11">
        <v>1.95</v>
      </c>
      <c r="G4" s="11">
        <v>3.45</v>
      </c>
      <c r="H4" s="11">
        <v>3.7</v>
      </c>
      <c r="I4" s="11">
        <v>2.2000000000000002</v>
      </c>
      <c r="J4" s="11">
        <v>3.35</v>
      </c>
      <c r="K4" s="11">
        <v>3.1</v>
      </c>
      <c r="L4" s="12">
        <v>26.32</v>
      </c>
      <c r="M4" s="12">
        <v>-4.08</v>
      </c>
      <c r="N4" s="12">
        <v>-22.22</v>
      </c>
      <c r="O4" s="12">
        <f t="shared" si="0"/>
        <v>-22.22</v>
      </c>
      <c r="P4" s="13">
        <f t="shared" si="1"/>
        <v>0.12820512820512833</v>
      </c>
      <c r="Q4" s="13">
        <f t="shared" si="1"/>
        <v>-2.8985507246376836E-2</v>
      </c>
      <c r="R4" s="13">
        <f t="shared" si="1"/>
        <v>-0.16216216216216217</v>
      </c>
      <c r="S4" s="13">
        <f t="shared" si="2"/>
        <v>-0.16216216216216217</v>
      </c>
    </row>
    <row r="5" spans="1:19">
      <c r="A5" s="9">
        <v>43214</v>
      </c>
      <c r="B5" s="10">
        <v>0.78125</v>
      </c>
      <c r="C5" t="s">
        <v>50</v>
      </c>
      <c r="D5" t="s">
        <v>51</v>
      </c>
      <c r="E5" t="s">
        <v>52</v>
      </c>
      <c r="F5" s="11">
        <v>4.4000000000000004</v>
      </c>
      <c r="G5" s="11">
        <v>3.75</v>
      </c>
      <c r="H5" s="11">
        <v>1.7</v>
      </c>
      <c r="I5" s="11">
        <v>5.25</v>
      </c>
      <c r="J5" s="11">
        <v>3.95</v>
      </c>
      <c r="K5" s="11">
        <v>1.55</v>
      </c>
      <c r="L5" s="12">
        <v>25</v>
      </c>
      <c r="M5" s="12">
        <v>7.27</v>
      </c>
      <c r="N5" s="12">
        <v>-21.43</v>
      </c>
      <c r="O5" s="12">
        <f t="shared" si="0"/>
        <v>-21.43</v>
      </c>
      <c r="P5" s="13">
        <f t="shared" si="1"/>
        <v>0.19318181818181809</v>
      </c>
      <c r="Q5" s="13">
        <f t="shared" si="1"/>
        <v>5.3333333333333378E-2</v>
      </c>
      <c r="R5" s="13">
        <f t="shared" si="1"/>
        <v>-8.8235294117647009E-2</v>
      </c>
      <c r="S5" s="13">
        <f t="shared" si="2"/>
        <v>-8.8235294117647009E-2</v>
      </c>
    </row>
    <row r="6" spans="1:19">
      <c r="A6" s="9">
        <v>43214</v>
      </c>
      <c r="B6" s="10">
        <v>0.75</v>
      </c>
      <c r="C6" t="s">
        <v>22</v>
      </c>
      <c r="D6" t="s">
        <v>23</v>
      </c>
      <c r="E6" t="s">
        <v>24</v>
      </c>
      <c r="F6" s="11">
        <v>2.0499999999999998</v>
      </c>
      <c r="G6" s="11">
        <v>3</v>
      </c>
      <c r="H6" s="11">
        <v>3.85</v>
      </c>
      <c r="I6" s="11">
        <v>2.5499999999999998</v>
      </c>
      <c r="J6" s="11">
        <v>2.65</v>
      </c>
      <c r="K6" s="11">
        <v>3.25</v>
      </c>
      <c r="L6" s="12">
        <v>47.62</v>
      </c>
      <c r="M6" s="12">
        <v>-17.5</v>
      </c>
      <c r="N6" s="12">
        <v>-21.05</v>
      </c>
      <c r="O6" s="12">
        <f t="shared" si="0"/>
        <v>-21.05</v>
      </c>
      <c r="P6" s="13">
        <f t="shared" si="1"/>
        <v>0.24390243902439027</v>
      </c>
      <c r="Q6" s="13">
        <f t="shared" si="1"/>
        <v>-0.1166666666666667</v>
      </c>
      <c r="R6" s="13">
        <f t="shared" si="1"/>
        <v>-0.15584415584415587</v>
      </c>
      <c r="S6" s="13">
        <f t="shared" si="2"/>
        <v>-0.15584415584415587</v>
      </c>
    </row>
    <row r="7" spans="1:19">
      <c r="A7" s="9">
        <v>43214</v>
      </c>
      <c r="B7" s="10">
        <v>0.78125</v>
      </c>
      <c r="C7" t="s">
        <v>66</v>
      </c>
      <c r="D7" t="s">
        <v>67</v>
      </c>
      <c r="E7" t="s">
        <v>36</v>
      </c>
      <c r="F7" s="11">
        <v>2.5499999999999998</v>
      </c>
      <c r="G7" s="11">
        <v>3.1</v>
      </c>
      <c r="H7" s="11">
        <v>2.8</v>
      </c>
      <c r="I7" s="11">
        <v>3</v>
      </c>
      <c r="J7" s="11">
        <v>2.75</v>
      </c>
      <c r="K7" s="11">
        <v>2.7</v>
      </c>
      <c r="L7" s="12">
        <v>29.03</v>
      </c>
      <c r="M7" s="12">
        <v>-16.670000000000002</v>
      </c>
      <c r="N7" s="12">
        <v>-5.56</v>
      </c>
      <c r="O7" s="12">
        <f t="shared" si="0"/>
        <v>-16.670000000000002</v>
      </c>
      <c r="P7" s="13">
        <f t="shared" si="1"/>
        <v>0.17647058823529421</v>
      </c>
      <c r="Q7" s="13">
        <f t="shared" si="1"/>
        <v>-0.11290322580645164</v>
      </c>
      <c r="R7" s="13">
        <f t="shared" si="1"/>
        <v>-3.5714285714285587E-2</v>
      </c>
      <c r="S7" s="13">
        <f t="shared" si="2"/>
        <v>-0.11290322580645164</v>
      </c>
    </row>
    <row r="8" spans="1:19">
      <c r="A8" s="9">
        <v>43214</v>
      </c>
      <c r="B8" s="10">
        <v>0.75</v>
      </c>
      <c r="C8" t="s">
        <v>74</v>
      </c>
      <c r="D8" t="s">
        <v>75</v>
      </c>
      <c r="E8" t="s">
        <v>24</v>
      </c>
      <c r="F8" s="11">
        <v>1.9</v>
      </c>
      <c r="G8" s="11">
        <v>3.45</v>
      </c>
      <c r="H8" s="11">
        <v>3.7</v>
      </c>
      <c r="I8" s="11">
        <v>1.75</v>
      </c>
      <c r="J8" s="11">
        <v>3.55</v>
      </c>
      <c r="K8" s="11">
        <v>4.3</v>
      </c>
      <c r="L8" s="12">
        <v>-16.670000000000002</v>
      </c>
      <c r="M8" s="12">
        <v>4.08</v>
      </c>
      <c r="N8" s="12">
        <v>22.22</v>
      </c>
      <c r="O8" s="12">
        <f t="shared" si="0"/>
        <v>-16.670000000000002</v>
      </c>
      <c r="P8" s="13">
        <f t="shared" si="1"/>
        <v>-7.8947368421052586E-2</v>
      </c>
      <c r="Q8" s="13">
        <f t="shared" si="1"/>
        <v>2.8985507246376708E-2</v>
      </c>
      <c r="R8" s="13">
        <f t="shared" si="1"/>
        <v>0.16216216216216206</v>
      </c>
      <c r="S8" s="13">
        <f t="shared" si="2"/>
        <v>-7.8947368421052586E-2</v>
      </c>
    </row>
    <row r="9" spans="1:19">
      <c r="A9" s="9">
        <v>43214</v>
      </c>
      <c r="B9" s="10">
        <v>0.78125</v>
      </c>
      <c r="C9" t="s">
        <v>76</v>
      </c>
      <c r="D9" t="s">
        <v>77</v>
      </c>
      <c r="E9" t="s">
        <v>36</v>
      </c>
      <c r="F9" s="11">
        <v>2.4</v>
      </c>
      <c r="G9" s="11">
        <v>3.05</v>
      </c>
      <c r="H9" s="11">
        <v>3.05</v>
      </c>
      <c r="I9" s="11">
        <v>2.6</v>
      </c>
      <c r="J9" s="11">
        <v>3</v>
      </c>
      <c r="K9" s="11">
        <v>2.8</v>
      </c>
      <c r="L9" s="12">
        <v>14.29</v>
      </c>
      <c r="M9" s="12">
        <v>-2.44</v>
      </c>
      <c r="N9" s="12">
        <v>-12.2</v>
      </c>
      <c r="O9" s="12">
        <f t="shared" si="0"/>
        <v>-12.2</v>
      </c>
      <c r="P9" s="13">
        <f t="shared" si="1"/>
        <v>8.3333333333333412E-2</v>
      </c>
      <c r="Q9" s="13">
        <f t="shared" si="1"/>
        <v>-1.6393442622950762E-2</v>
      </c>
      <c r="R9" s="13">
        <f t="shared" si="1"/>
        <v>-8.1967213114754106E-2</v>
      </c>
      <c r="S9" s="13">
        <f t="shared" si="2"/>
        <v>-8.1967213114754106E-2</v>
      </c>
    </row>
    <row r="10" spans="1:19">
      <c r="A10" s="9">
        <v>43214</v>
      </c>
      <c r="B10" s="10">
        <v>0.75</v>
      </c>
      <c r="C10" t="s">
        <v>68</v>
      </c>
      <c r="D10" t="s">
        <v>69</v>
      </c>
      <c r="E10" t="s">
        <v>24</v>
      </c>
      <c r="F10" s="11">
        <v>2.2999999999999998</v>
      </c>
      <c r="G10" s="11">
        <v>3.3</v>
      </c>
      <c r="H10" s="11">
        <v>2.9</v>
      </c>
      <c r="I10" s="11">
        <v>2.15</v>
      </c>
      <c r="J10" s="11">
        <v>3.5</v>
      </c>
      <c r="K10" s="11">
        <v>3.05</v>
      </c>
      <c r="L10" s="12">
        <v>-11.54</v>
      </c>
      <c r="M10" s="12">
        <v>8.6999999999999993</v>
      </c>
      <c r="N10" s="12">
        <v>7.89</v>
      </c>
      <c r="O10" s="12">
        <f t="shared" si="0"/>
        <v>-11.54</v>
      </c>
      <c r="P10" s="13">
        <f t="shared" si="1"/>
        <v>-6.5217391304347797E-2</v>
      </c>
      <c r="Q10" s="13">
        <f t="shared" si="1"/>
        <v>6.0606060606060663E-2</v>
      </c>
      <c r="R10" s="13">
        <f t="shared" si="1"/>
        <v>5.1724137931034454E-2</v>
      </c>
      <c r="S10" s="13">
        <f t="shared" si="2"/>
        <v>-6.5217391304347797E-2</v>
      </c>
    </row>
    <row r="11" spans="1:19">
      <c r="A11" s="9">
        <v>43214</v>
      </c>
      <c r="B11" s="10">
        <v>0.75</v>
      </c>
      <c r="C11" t="s">
        <v>95</v>
      </c>
      <c r="D11" t="s">
        <v>96</v>
      </c>
      <c r="E11" t="s">
        <v>24</v>
      </c>
      <c r="F11" s="11">
        <v>2.2999999999999998</v>
      </c>
      <c r="G11" s="11">
        <v>3.25</v>
      </c>
      <c r="H11" s="11">
        <v>2.95</v>
      </c>
      <c r="I11" s="11">
        <v>2.15</v>
      </c>
      <c r="J11" s="11">
        <v>3.3</v>
      </c>
      <c r="K11" s="11">
        <v>3.15</v>
      </c>
      <c r="L11" s="12">
        <v>-11.54</v>
      </c>
      <c r="M11" s="12">
        <v>2.2200000000000002</v>
      </c>
      <c r="N11" s="12">
        <v>10.26</v>
      </c>
      <c r="O11" s="12">
        <f t="shared" si="0"/>
        <v>-11.54</v>
      </c>
      <c r="P11" s="13">
        <f t="shared" si="1"/>
        <v>-6.5217391304347797E-2</v>
      </c>
      <c r="Q11" s="13">
        <f t="shared" si="1"/>
        <v>1.538461538461533E-2</v>
      </c>
      <c r="R11" s="13">
        <f t="shared" si="1"/>
        <v>6.7796610169491428E-2</v>
      </c>
      <c r="S11" s="13">
        <f t="shared" si="2"/>
        <v>-6.5217391304347797E-2</v>
      </c>
    </row>
    <row r="12" spans="1:19">
      <c r="A12" s="9">
        <v>43214</v>
      </c>
      <c r="B12" s="10">
        <v>0.78125</v>
      </c>
      <c r="C12" t="s">
        <v>91</v>
      </c>
      <c r="D12" t="s">
        <v>92</v>
      </c>
      <c r="E12" t="s">
        <v>36</v>
      </c>
      <c r="F12" s="11">
        <v>1.9</v>
      </c>
      <c r="G12" s="11">
        <v>3.45</v>
      </c>
      <c r="H12" s="11">
        <v>3.6</v>
      </c>
      <c r="I12" s="11">
        <v>1.8</v>
      </c>
      <c r="J12" s="11">
        <v>3.55</v>
      </c>
      <c r="K12" s="11">
        <v>3.85</v>
      </c>
      <c r="L12" s="12">
        <v>-11.11</v>
      </c>
      <c r="M12" s="12">
        <v>4.08</v>
      </c>
      <c r="N12" s="12">
        <v>9.6199999999999992</v>
      </c>
      <c r="O12" s="12">
        <f t="shared" si="0"/>
        <v>-11.11</v>
      </c>
      <c r="P12" s="13">
        <f t="shared" si="1"/>
        <v>-5.2631578947368356E-2</v>
      </c>
      <c r="Q12" s="13">
        <f t="shared" si="1"/>
        <v>2.8985507246376708E-2</v>
      </c>
      <c r="R12" s="13">
        <f t="shared" si="1"/>
        <v>6.9444444444444448E-2</v>
      </c>
      <c r="S12" s="13">
        <f t="shared" si="2"/>
        <v>-5.2631578947368356E-2</v>
      </c>
    </row>
    <row r="13" spans="1:19">
      <c r="A13" s="9">
        <v>43214</v>
      </c>
      <c r="B13" s="10">
        <v>0.75</v>
      </c>
      <c r="C13" t="s">
        <v>83</v>
      </c>
      <c r="D13" t="s">
        <v>84</v>
      </c>
      <c r="E13" t="s">
        <v>24</v>
      </c>
      <c r="F13" s="11">
        <v>2.1</v>
      </c>
      <c r="G13" s="11">
        <v>3.2</v>
      </c>
      <c r="H13" s="11">
        <v>3.4</v>
      </c>
      <c r="I13" s="11">
        <v>2.25</v>
      </c>
      <c r="J13" s="11">
        <v>3.15</v>
      </c>
      <c r="K13" s="11">
        <v>3.15</v>
      </c>
      <c r="L13" s="12">
        <v>13.64</v>
      </c>
      <c r="M13" s="12">
        <v>-2.27</v>
      </c>
      <c r="N13" s="12">
        <v>-10.42</v>
      </c>
      <c r="O13" s="12">
        <f t="shared" si="0"/>
        <v>-10.42</v>
      </c>
      <c r="P13" s="13">
        <f t="shared" si="1"/>
        <v>7.1428571428571383E-2</v>
      </c>
      <c r="Q13" s="13">
        <f t="shared" si="1"/>
        <v>-1.5625000000000083E-2</v>
      </c>
      <c r="R13" s="13">
        <f t="shared" si="1"/>
        <v>-7.3529411764705885E-2</v>
      </c>
      <c r="S13" s="13">
        <f t="shared" si="2"/>
        <v>-7.3529411764705885E-2</v>
      </c>
    </row>
    <row r="14" spans="1:19">
      <c r="A14" s="9">
        <v>43214</v>
      </c>
      <c r="B14" s="10">
        <v>0.78125</v>
      </c>
      <c r="C14" t="s">
        <v>237</v>
      </c>
      <c r="D14" t="s">
        <v>238</v>
      </c>
      <c r="E14" t="s">
        <v>36</v>
      </c>
      <c r="F14" s="11">
        <v>3.45</v>
      </c>
      <c r="G14" s="11">
        <v>3.3</v>
      </c>
      <c r="H14" s="11">
        <v>2</v>
      </c>
      <c r="I14" s="11">
        <v>3.75</v>
      </c>
      <c r="J14" s="11">
        <v>3.35</v>
      </c>
      <c r="K14" s="11">
        <v>1.9</v>
      </c>
      <c r="L14" s="12">
        <v>12.24</v>
      </c>
      <c r="M14" s="12">
        <v>2.17</v>
      </c>
      <c r="N14" s="12">
        <v>-10</v>
      </c>
      <c r="O14" s="12">
        <f t="shared" si="0"/>
        <v>-10</v>
      </c>
      <c r="P14" s="13">
        <f t="shared" si="1"/>
        <v>8.6956521739130377E-2</v>
      </c>
      <c r="Q14" s="13">
        <f t="shared" si="1"/>
        <v>1.5151515151515233E-2</v>
      </c>
      <c r="R14" s="13">
        <f t="shared" si="1"/>
        <v>-5.0000000000000044E-2</v>
      </c>
      <c r="S14" s="13">
        <f t="shared" si="2"/>
        <v>-5.0000000000000044E-2</v>
      </c>
    </row>
    <row r="15" spans="1:19">
      <c r="A15" s="9">
        <v>43214</v>
      </c>
      <c r="B15" s="10">
        <v>0.78125</v>
      </c>
      <c r="C15" t="s">
        <v>85</v>
      </c>
      <c r="D15" t="s">
        <v>86</v>
      </c>
      <c r="E15" t="s">
        <v>36</v>
      </c>
      <c r="F15" s="11">
        <v>2.7</v>
      </c>
      <c r="G15" s="11">
        <v>3.25</v>
      </c>
      <c r="H15" s="11">
        <v>2.7</v>
      </c>
      <c r="I15" s="11">
        <v>2.85</v>
      </c>
      <c r="J15" s="11">
        <v>3.25</v>
      </c>
      <c r="K15" s="11">
        <v>2.5499999999999998</v>
      </c>
      <c r="L15" s="12">
        <v>8.82</v>
      </c>
      <c r="M15" s="12">
        <v>0</v>
      </c>
      <c r="N15" s="12">
        <v>-8.82</v>
      </c>
      <c r="O15" s="12">
        <f t="shared" si="0"/>
        <v>-8.82</v>
      </c>
      <c r="P15" s="13">
        <f t="shared" si="1"/>
        <v>5.5555555555555518E-2</v>
      </c>
      <c r="Q15" s="13">
        <f t="shared" si="1"/>
        <v>0</v>
      </c>
      <c r="R15" s="13">
        <f t="shared" si="1"/>
        <v>-5.5555555555555684E-2</v>
      </c>
      <c r="S15" s="13">
        <f t="shared" si="2"/>
        <v>-5.5555555555555684E-2</v>
      </c>
    </row>
    <row r="16" spans="1:19">
      <c r="A16" s="9">
        <v>43214</v>
      </c>
      <c r="B16" s="10">
        <v>0.78125</v>
      </c>
      <c r="C16" t="s">
        <v>245</v>
      </c>
      <c r="D16" t="s">
        <v>246</v>
      </c>
      <c r="E16" t="s">
        <v>52</v>
      </c>
      <c r="F16" s="11">
        <v>2.4500000000000002</v>
      </c>
      <c r="G16" s="11">
        <v>3.3</v>
      </c>
      <c r="H16" s="11">
        <v>2.7</v>
      </c>
      <c r="I16" s="11">
        <v>2.5499999999999998</v>
      </c>
      <c r="J16" s="11">
        <v>3.4</v>
      </c>
      <c r="K16" s="11">
        <v>2.5499999999999998</v>
      </c>
      <c r="L16" s="12">
        <v>6.9</v>
      </c>
      <c r="M16" s="12">
        <v>4.3499999999999996</v>
      </c>
      <c r="N16" s="12">
        <v>-8.82</v>
      </c>
      <c r="O16" s="12">
        <f t="shared" si="0"/>
        <v>-8.82</v>
      </c>
      <c r="P16" s="13">
        <f t="shared" si="1"/>
        <v>4.0816326530612096E-2</v>
      </c>
      <c r="Q16" s="13">
        <f t="shared" si="1"/>
        <v>3.0303030303030332E-2</v>
      </c>
      <c r="R16" s="13">
        <f t="shared" si="1"/>
        <v>-5.5555555555555684E-2</v>
      </c>
      <c r="S16" s="13">
        <f t="shared" si="2"/>
        <v>-5.5555555555555684E-2</v>
      </c>
    </row>
    <row r="17" spans="1:19">
      <c r="A17" s="9">
        <v>43214</v>
      </c>
      <c r="B17" s="10">
        <v>0.75</v>
      </c>
      <c r="C17" t="s">
        <v>296</v>
      </c>
      <c r="D17" t="s">
        <v>297</v>
      </c>
      <c r="E17" t="s">
        <v>24</v>
      </c>
      <c r="F17" s="11">
        <v>2.2000000000000002</v>
      </c>
      <c r="G17" s="11">
        <v>3.1</v>
      </c>
      <c r="H17" s="11">
        <v>3.35</v>
      </c>
      <c r="I17" s="11">
        <v>2.1</v>
      </c>
      <c r="J17" s="11">
        <v>3.15</v>
      </c>
      <c r="K17" s="11">
        <v>3.45</v>
      </c>
      <c r="L17" s="12">
        <v>-8.33</v>
      </c>
      <c r="M17" s="12">
        <v>2.38</v>
      </c>
      <c r="N17" s="12">
        <v>4.26</v>
      </c>
      <c r="O17" s="12">
        <f t="shared" si="0"/>
        <v>-8.33</v>
      </c>
      <c r="P17" s="13">
        <f t="shared" si="1"/>
        <v>-4.5454545454545491E-2</v>
      </c>
      <c r="Q17" s="13">
        <f t="shared" si="1"/>
        <v>1.6129032258064457E-2</v>
      </c>
      <c r="R17" s="13">
        <f t="shared" si="1"/>
        <v>2.9850746268656744E-2</v>
      </c>
      <c r="S17" s="13">
        <f t="shared" si="2"/>
        <v>-4.5454545454545491E-2</v>
      </c>
    </row>
    <row r="18" spans="1:19">
      <c r="A18" s="9">
        <v>43214</v>
      </c>
      <c r="B18" s="10">
        <v>0.78125</v>
      </c>
      <c r="C18" t="s">
        <v>99</v>
      </c>
      <c r="D18" t="s">
        <v>100</v>
      </c>
      <c r="E18" t="s">
        <v>36</v>
      </c>
      <c r="F18" s="11">
        <v>3.6</v>
      </c>
      <c r="G18" s="11">
        <v>3.35</v>
      </c>
      <c r="H18" s="11">
        <v>2.0499999999999998</v>
      </c>
      <c r="I18" s="11">
        <v>3.4</v>
      </c>
      <c r="J18" s="11">
        <v>3.35</v>
      </c>
      <c r="K18" s="11">
        <v>2.1</v>
      </c>
      <c r="L18" s="12">
        <v>-7.69</v>
      </c>
      <c r="M18" s="12">
        <v>0</v>
      </c>
      <c r="N18" s="12">
        <v>4.76</v>
      </c>
      <c r="O18" s="12">
        <f t="shared" si="0"/>
        <v>-7.69</v>
      </c>
      <c r="P18" s="13">
        <f t="shared" ref="P18:R21" si="3">(I18-F18)/F18</f>
        <v>-5.5555555555555601E-2</v>
      </c>
      <c r="Q18" s="13">
        <f t="shared" si="3"/>
        <v>0</v>
      </c>
      <c r="R18" s="13">
        <f t="shared" si="3"/>
        <v>2.4390243902439157E-2</v>
      </c>
      <c r="S18" s="13">
        <f t="shared" si="2"/>
        <v>-5.5555555555555601E-2</v>
      </c>
    </row>
    <row r="19" spans="1:19">
      <c r="A19" s="9">
        <v>43214</v>
      </c>
      <c r="B19" s="10">
        <v>0.78125</v>
      </c>
      <c r="C19" t="s">
        <v>292</v>
      </c>
      <c r="D19" t="s">
        <v>293</v>
      </c>
      <c r="E19" t="s">
        <v>36</v>
      </c>
      <c r="F19" s="11">
        <v>2.2999999999999998</v>
      </c>
      <c r="G19" s="11">
        <v>3.25</v>
      </c>
      <c r="H19" s="11">
        <v>3.1</v>
      </c>
      <c r="I19" s="11">
        <v>2.2000000000000002</v>
      </c>
      <c r="J19" s="11">
        <v>3.35</v>
      </c>
      <c r="K19" s="11">
        <v>3.15</v>
      </c>
      <c r="L19" s="12">
        <v>-7.69</v>
      </c>
      <c r="M19" s="12">
        <v>4.4400000000000004</v>
      </c>
      <c r="N19" s="12">
        <v>2.38</v>
      </c>
      <c r="O19" s="12">
        <f t="shared" si="0"/>
        <v>-7.69</v>
      </c>
      <c r="P19" s="13">
        <f t="shared" si="3"/>
        <v>-4.3478260869565064E-2</v>
      </c>
      <c r="Q19" s="13">
        <f t="shared" si="3"/>
        <v>3.0769230769230795E-2</v>
      </c>
      <c r="R19" s="13">
        <f t="shared" si="3"/>
        <v>1.6129032258064457E-2</v>
      </c>
      <c r="S19" s="13">
        <f t="shared" si="2"/>
        <v>-4.3478260869565064E-2</v>
      </c>
    </row>
    <row r="20" spans="1:19">
      <c r="A20" s="9">
        <v>43214</v>
      </c>
      <c r="B20" s="10">
        <v>0.78125</v>
      </c>
      <c r="C20" t="s">
        <v>156</v>
      </c>
      <c r="D20" t="s">
        <v>157</v>
      </c>
      <c r="E20" t="s">
        <v>36</v>
      </c>
      <c r="F20" s="11">
        <v>4.95</v>
      </c>
      <c r="G20" s="11">
        <v>3.7</v>
      </c>
      <c r="H20" s="11">
        <v>1.7</v>
      </c>
      <c r="I20" s="11">
        <v>4.7</v>
      </c>
      <c r="J20" s="11">
        <v>3.6</v>
      </c>
      <c r="K20" s="11">
        <v>1.75</v>
      </c>
      <c r="L20" s="12">
        <v>-6.33</v>
      </c>
      <c r="M20" s="12">
        <v>-3.7</v>
      </c>
      <c r="N20" s="12">
        <v>7.14</v>
      </c>
      <c r="O20" s="12">
        <f t="shared" si="0"/>
        <v>-6.33</v>
      </c>
      <c r="P20" s="13">
        <f t="shared" si="3"/>
        <v>-5.0505050505050504E-2</v>
      </c>
      <c r="Q20" s="13">
        <f t="shared" si="3"/>
        <v>-2.7027027027027049E-2</v>
      </c>
      <c r="R20" s="13">
        <f t="shared" si="3"/>
        <v>2.941176470588238E-2</v>
      </c>
      <c r="S20" s="13">
        <f t="shared" si="2"/>
        <v>-5.0505050505050504E-2</v>
      </c>
    </row>
    <row r="21" spans="1:19">
      <c r="A21" s="9">
        <v>43214</v>
      </c>
      <c r="B21" s="10">
        <v>0.78125</v>
      </c>
      <c r="C21" t="s">
        <v>101</v>
      </c>
      <c r="D21" t="s">
        <v>102</v>
      </c>
      <c r="E21" t="s">
        <v>36</v>
      </c>
      <c r="F21" s="11">
        <v>1.85</v>
      </c>
      <c r="G21" s="11">
        <v>3.45</v>
      </c>
      <c r="H21" s="11">
        <v>4.25</v>
      </c>
      <c r="I21" s="11">
        <v>1.9</v>
      </c>
      <c r="J21" s="11">
        <v>3.4</v>
      </c>
      <c r="K21" s="11">
        <v>4.05</v>
      </c>
      <c r="L21" s="12">
        <v>5.88</v>
      </c>
      <c r="M21" s="12">
        <v>-2.04</v>
      </c>
      <c r="N21" s="12">
        <v>-6.15</v>
      </c>
      <c r="O21" s="12">
        <f t="shared" si="0"/>
        <v>-6.15</v>
      </c>
      <c r="P21" s="13">
        <f t="shared" si="3"/>
        <v>2.7027027027026931E-2</v>
      </c>
      <c r="Q21" s="13">
        <f t="shared" si="3"/>
        <v>-1.4492753623188482E-2</v>
      </c>
      <c r="R21" s="13">
        <f t="shared" si="3"/>
        <v>-4.7058823529411806E-2</v>
      </c>
      <c r="S21" s="13">
        <f t="shared" si="2"/>
        <v>-4.7058823529411806E-2</v>
      </c>
    </row>
  </sheetData>
  <conditionalFormatting sqref="S1 O1:O1048576">
    <cfRule type="cellIs" dxfId="35" priority="4" operator="between">
      <formula>-1</formula>
      <formula>-7.99</formula>
    </cfRule>
    <cfRule type="cellIs" dxfId="34" priority="5" operator="between">
      <formula>-8</formula>
      <formula>-14.99</formula>
    </cfRule>
    <cfRule type="cellIs" dxfId="33" priority="6" operator="between">
      <formula>-15</formula>
      <formula>-99</formula>
    </cfRule>
  </conditionalFormatting>
  <conditionalFormatting sqref="S1:S1048576">
    <cfRule type="cellIs" dxfId="32" priority="1" operator="between">
      <formula>-0.001</formula>
      <formula>-0.0799</formula>
    </cfRule>
    <cfRule type="cellIs" dxfId="31" priority="2" operator="between">
      <formula>-0.08</formula>
      <formula>-0.149</formula>
    </cfRule>
    <cfRule type="cellIs" dxfId="30" priority="3" operator="between">
      <formula>-0.08</formula>
      <formula>-1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1"/>
  <dimension ref="A1:S39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25.85546875" bestFit="1" customWidth="1"/>
    <col min="4" max="4" width="27.28515625" bestFit="1" customWidth="1"/>
    <col min="5" max="5" width="12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7" style="12" bestFit="1" customWidth="1"/>
    <col min="13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0.5</v>
      </c>
      <c r="C2" t="s">
        <v>118</v>
      </c>
      <c r="D2" t="s">
        <v>119</v>
      </c>
      <c r="E2" t="s">
        <v>120</v>
      </c>
      <c r="F2" s="11">
        <v>1.65</v>
      </c>
      <c r="G2" s="11">
        <v>4.4000000000000004</v>
      </c>
      <c r="H2" s="11">
        <v>3.55</v>
      </c>
      <c r="I2" s="11">
        <v>2.35</v>
      </c>
      <c r="J2" s="11">
        <v>4.6500000000000004</v>
      </c>
      <c r="K2" s="11">
        <v>2.15</v>
      </c>
      <c r="L2" s="12">
        <v>107.69</v>
      </c>
      <c r="M2" s="12">
        <v>7.35</v>
      </c>
      <c r="N2" s="12">
        <v>-54.9</v>
      </c>
      <c r="O2" s="12">
        <f t="shared" ref="O2:O39" si="0">MIN(L2:N2)</f>
        <v>-54.9</v>
      </c>
      <c r="P2" s="13">
        <f t="shared" ref="P2:R21" si="1">(I2-F2)/F2</f>
        <v>0.42424242424242437</v>
      </c>
      <c r="Q2" s="13">
        <f t="shared" si="1"/>
        <v>5.6818181818181816E-2</v>
      </c>
      <c r="R2" s="13">
        <f t="shared" si="1"/>
        <v>-0.39436619718309857</v>
      </c>
      <c r="S2" s="13">
        <f t="shared" ref="S2:S39" si="2">MIN(P2:R2)</f>
        <v>-0.39436619718309857</v>
      </c>
    </row>
    <row r="3" spans="1:19">
      <c r="A3" s="9">
        <v>43214</v>
      </c>
      <c r="B3" s="10">
        <v>0.58333333333333337</v>
      </c>
      <c r="C3" t="s">
        <v>121</v>
      </c>
      <c r="D3" t="s">
        <v>122</v>
      </c>
      <c r="E3" t="s">
        <v>123</v>
      </c>
      <c r="F3" s="11">
        <v>1.3</v>
      </c>
      <c r="G3" s="11">
        <v>5</v>
      </c>
      <c r="H3" s="11">
        <v>7</v>
      </c>
      <c r="I3" s="11">
        <v>1.1399999999999999</v>
      </c>
      <c r="J3" s="11">
        <v>6.5</v>
      </c>
      <c r="K3" s="11">
        <v>12</v>
      </c>
      <c r="L3" s="12">
        <v>-53.33</v>
      </c>
      <c r="M3" s="12">
        <v>37.5</v>
      </c>
      <c r="N3" s="12">
        <v>83.33</v>
      </c>
      <c r="O3" s="12">
        <f t="shared" si="0"/>
        <v>-53.33</v>
      </c>
      <c r="P3" s="13">
        <f t="shared" si="1"/>
        <v>-0.12307692307692318</v>
      </c>
      <c r="Q3" s="13">
        <f t="shared" si="1"/>
        <v>0.3</v>
      </c>
      <c r="R3" s="13">
        <f t="shared" si="1"/>
        <v>0.7142857142857143</v>
      </c>
      <c r="S3" s="13">
        <f t="shared" si="2"/>
        <v>-0.12307692307692318</v>
      </c>
    </row>
    <row r="4" spans="1:19">
      <c r="A4" s="9">
        <v>43214</v>
      </c>
      <c r="B4" s="10">
        <v>0.78125</v>
      </c>
      <c r="C4" t="s">
        <v>14</v>
      </c>
      <c r="D4" t="s">
        <v>15</v>
      </c>
      <c r="E4" t="s">
        <v>16</v>
      </c>
      <c r="F4" s="11">
        <v>1.23</v>
      </c>
      <c r="G4" s="11">
        <v>5.0999999999999996</v>
      </c>
      <c r="H4" s="11">
        <v>9.5</v>
      </c>
      <c r="I4" s="11">
        <v>1.42</v>
      </c>
      <c r="J4" s="11">
        <v>4</v>
      </c>
      <c r="K4" s="11">
        <v>6.4</v>
      </c>
      <c r="L4" s="12">
        <v>82.61</v>
      </c>
      <c r="M4" s="12">
        <v>-26.83</v>
      </c>
      <c r="N4" s="12">
        <v>-36.47</v>
      </c>
      <c r="O4" s="12">
        <f t="shared" si="0"/>
        <v>-36.47</v>
      </c>
      <c r="P4" s="13">
        <f t="shared" si="1"/>
        <v>0.15447154471544711</v>
      </c>
      <c r="Q4" s="13">
        <f t="shared" si="1"/>
        <v>-0.21568627450980388</v>
      </c>
      <c r="R4" s="13">
        <f t="shared" si="1"/>
        <v>-0.32631578947368417</v>
      </c>
      <c r="S4" s="13">
        <f t="shared" si="2"/>
        <v>-0.32631578947368417</v>
      </c>
    </row>
    <row r="5" spans="1:19">
      <c r="A5" s="9">
        <v>43214</v>
      </c>
      <c r="B5" s="10">
        <v>0.70833333333333337</v>
      </c>
      <c r="C5" t="s">
        <v>124</v>
      </c>
      <c r="D5" t="s">
        <v>125</v>
      </c>
      <c r="E5" t="s">
        <v>126</v>
      </c>
      <c r="F5" s="11">
        <v>1.25</v>
      </c>
      <c r="G5" s="11">
        <v>4.9000000000000004</v>
      </c>
      <c r="H5" s="11">
        <v>7</v>
      </c>
      <c r="I5" s="11">
        <v>1.1599999999999999</v>
      </c>
      <c r="J5" s="11">
        <v>6.1</v>
      </c>
      <c r="K5" s="11">
        <v>8.5</v>
      </c>
      <c r="L5" s="12">
        <v>-36</v>
      </c>
      <c r="M5" s="12">
        <v>30.77</v>
      </c>
      <c r="N5" s="12">
        <v>25</v>
      </c>
      <c r="O5" s="12">
        <f t="shared" si="0"/>
        <v>-36</v>
      </c>
      <c r="P5" s="13">
        <f t="shared" si="1"/>
        <v>-7.2000000000000064E-2</v>
      </c>
      <c r="Q5" s="13">
        <f t="shared" si="1"/>
        <v>0.2448979591836733</v>
      </c>
      <c r="R5" s="13">
        <f t="shared" si="1"/>
        <v>0.21428571428571427</v>
      </c>
      <c r="S5" s="13">
        <f t="shared" si="2"/>
        <v>-7.2000000000000064E-2</v>
      </c>
    </row>
    <row r="6" spans="1:19">
      <c r="A6" s="9">
        <v>43214</v>
      </c>
      <c r="B6" s="10">
        <v>0.625</v>
      </c>
      <c r="C6" t="s">
        <v>20</v>
      </c>
      <c r="D6" t="s">
        <v>21</v>
      </c>
      <c r="F6" s="11">
        <v>1.25</v>
      </c>
      <c r="G6" s="11">
        <v>4.7</v>
      </c>
      <c r="H6" s="11">
        <v>8</v>
      </c>
      <c r="I6" s="11">
        <v>1.1599999999999999</v>
      </c>
      <c r="J6" s="11">
        <v>5.25</v>
      </c>
      <c r="K6" s="11">
        <v>12.5</v>
      </c>
      <c r="L6" s="12">
        <v>-36</v>
      </c>
      <c r="M6" s="12">
        <v>14.86</v>
      </c>
      <c r="N6" s="12">
        <v>64.290000000000006</v>
      </c>
      <c r="O6" s="12">
        <f t="shared" si="0"/>
        <v>-36</v>
      </c>
      <c r="P6" s="13">
        <f t="shared" si="1"/>
        <v>-7.2000000000000064E-2</v>
      </c>
      <c r="Q6" s="13">
        <f t="shared" si="1"/>
        <v>0.11702127659574464</v>
      </c>
      <c r="R6" s="13">
        <f t="shared" si="1"/>
        <v>0.5625</v>
      </c>
      <c r="S6" s="13">
        <f t="shared" si="2"/>
        <v>-7.2000000000000064E-2</v>
      </c>
    </row>
    <row r="7" spans="1:19">
      <c r="A7" s="9">
        <v>43214</v>
      </c>
      <c r="B7" s="10">
        <v>0.78125</v>
      </c>
      <c r="C7" t="s">
        <v>40</v>
      </c>
      <c r="D7" t="s">
        <v>41</v>
      </c>
      <c r="E7" t="s">
        <v>36</v>
      </c>
      <c r="F7" s="11">
        <v>1.94</v>
      </c>
      <c r="G7" s="11">
        <v>3.55</v>
      </c>
      <c r="H7" s="11">
        <v>3.75</v>
      </c>
      <c r="I7" s="11">
        <v>2.2799999999999998</v>
      </c>
      <c r="J7" s="11">
        <v>3.65</v>
      </c>
      <c r="K7" s="11">
        <v>2.85</v>
      </c>
      <c r="L7" s="12">
        <v>36.17</v>
      </c>
      <c r="M7" s="12">
        <v>3.92</v>
      </c>
      <c r="N7" s="12">
        <v>-32.729999999999997</v>
      </c>
      <c r="O7" s="12">
        <f t="shared" si="0"/>
        <v>-32.729999999999997</v>
      </c>
      <c r="P7" s="13">
        <f t="shared" si="1"/>
        <v>0.17525773195876282</v>
      </c>
      <c r="Q7" s="13">
        <f t="shared" si="1"/>
        <v>2.8169014084507067E-2</v>
      </c>
      <c r="R7" s="13">
        <f t="shared" si="1"/>
        <v>-0.23999999999999996</v>
      </c>
      <c r="S7" s="13">
        <f t="shared" si="2"/>
        <v>-0.23999999999999996</v>
      </c>
    </row>
    <row r="8" spans="1:19">
      <c r="A8" s="9">
        <v>43214</v>
      </c>
      <c r="B8" s="10">
        <v>0.625</v>
      </c>
      <c r="C8" t="s">
        <v>29</v>
      </c>
      <c r="D8" t="s">
        <v>30</v>
      </c>
      <c r="E8" t="s">
        <v>31</v>
      </c>
      <c r="F8" s="11">
        <v>1.89</v>
      </c>
      <c r="G8" s="11">
        <v>3</v>
      </c>
      <c r="H8" s="11">
        <v>3.8</v>
      </c>
      <c r="I8" s="11">
        <v>1.62</v>
      </c>
      <c r="J8" s="11">
        <v>3.2</v>
      </c>
      <c r="K8" s="11">
        <v>5.0999999999999996</v>
      </c>
      <c r="L8" s="12">
        <v>-30.34</v>
      </c>
      <c r="M8" s="12">
        <v>10</v>
      </c>
      <c r="N8" s="12">
        <v>46.43</v>
      </c>
      <c r="O8" s="12">
        <f t="shared" si="0"/>
        <v>-30.34</v>
      </c>
      <c r="P8" s="13">
        <f t="shared" si="1"/>
        <v>-0.14285714285714277</v>
      </c>
      <c r="Q8" s="13">
        <f t="shared" si="1"/>
        <v>6.6666666666666721E-2</v>
      </c>
      <c r="R8" s="13">
        <f t="shared" si="1"/>
        <v>0.34210526315789469</v>
      </c>
      <c r="S8" s="13">
        <f t="shared" si="2"/>
        <v>-0.14285714285714277</v>
      </c>
    </row>
    <row r="9" spans="1:19">
      <c r="A9" s="9">
        <v>43214</v>
      </c>
      <c r="B9" s="10">
        <v>0.5</v>
      </c>
      <c r="C9" t="s">
        <v>127</v>
      </c>
      <c r="D9" t="s">
        <v>128</v>
      </c>
      <c r="F9" s="11">
        <v>1.57</v>
      </c>
      <c r="G9" s="11">
        <v>3.5</v>
      </c>
      <c r="H9" s="11">
        <v>4.7</v>
      </c>
      <c r="I9" s="11">
        <v>1.8</v>
      </c>
      <c r="J9" s="11">
        <v>3.5</v>
      </c>
      <c r="K9" s="11">
        <v>3.6</v>
      </c>
      <c r="L9" s="12">
        <v>40.35</v>
      </c>
      <c r="M9" s="12">
        <v>0</v>
      </c>
      <c r="N9" s="12">
        <v>-29.73</v>
      </c>
      <c r="O9" s="12">
        <f t="shared" si="0"/>
        <v>-29.73</v>
      </c>
      <c r="P9" s="13">
        <f t="shared" si="1"/>
        <v>0.1464968152866242</v>
      </c>
      <c r="Q9" s="13">
        <f t="shared" si="1"/>
        <v>0</v>
      </c>
      <c r="R9" s="13">
        <f t="shared" si="1"/>
        <v>-0.23404255319148937</v>
      </c>
      <c r="S9" s="13">
        <f t="shared" si="2"/>
        <v>-0.23404255319148937</v>
      </c>
    </row>
    <row r="10" spans="1:19">
      <c r="A10" s="9">
        <v>43214</v>
      </c>
      <c r="B10" s="10">
        <v>0.625</v>
      </c>
      <c r="C10" t="s">
        <v>129</v>
      </c>
      <c r="D10" t="s">
        <v>130</v>
      </c>
      <c r="E10" t="s">
        <v>31</v>
      </c>
      <c r="F10" s="11">
        <v>2.95</v>
      </c>
      <c r="G10" s="11">
        <v>2.85</v>
      </c>
      <c r="H10" s="11">
        <v>2.33</v>
      </c>
      <c r="I10" s="11">
        <v>2.38</v>
      </c>
      <c r="J10" s="11">
        <v>3</v>
      </c>
      <c r="K10" s="11">
        <v>2.7</v>
      </c>
      <c r="L10" s="12">
        <v>-29.23</v>
      </c>
      <c r="M10" s="12">
        <v>8.11</v>
      </c>
      <c r="N10" s="12">
        <v>27.82</v>
      </c>
      <c r="O10" s="12">
        <f t="shared" si="0"/>
        <v>-29.23</v>
      </c>
      <c r="P10" s="13">
        <f t="shared" si="1"/>
        <v>-0.19322033898305094</v>
      </c>
      <c r="Q10" s="13">
        <f t="shared" si="1"/>
        <v>5.263157894736839E-2</v>
      </c>
      <c r="R10" s="13">
        <f t="shared" si="1"/>
        <v>0.15879828326180262</v>
      </c>
      <c r="S10" s="13">
        <f t="shared" si="2"/>
        <v>-0.19322033898305094</v>
      </c>
    </row>
    <row r="11" spans="1:19">
      <c r="A11" s="9">
        <v>43214</v>
      </c>
      <c r="B11" s="10">
        <v>0.75</v>
      </c>
      <c r="C11" t="s">
        <v>22</v>
      </c>
      <c r="D11" t="s">
        <v>23</v>
      </c>
      <c r="E11" t="s">
        <v>24</v>
      </c>
      <c r="F11" s="11">
        <v>2.0699999999999998</v>
      </c>
      <c r="G11" s="11">
        <v>2.7</v>
      </c>
      <c r="H11" s="11">
        <v>4.0999999999999996</v>
      </c>
      <c r="I11" s="11">
        <v>2.38</v>
      </c>
      <c r="J11" s="11">
        <v>2.65</v>
      </c>
      <c r="K11" s="11">
        <v>3.25</v>
      </c>
      <c r="L11" s="12">
        <v>28.97</v>
      </c>
      <c r="M11" s="12">
        <v>-2.94</v>
      </c>
      <c r="N11" s="12">
        <v>-27.42</v>
      </c>
      <c r="O11" s="12">
        <f t="shared" si="0"/>
        <v>-27.42</v>
      </c>
      <c r="P11" s="13">
        <f t="shared" si="1"/>
        <v>0.14975845410628022</v>
      </c>
      <c r="Q11" s="13">
        <f t="shared" si="1"/>
        <v>-1.8518518518518615E-2</v>
      </c>
      <c r="R11" s="13">
        <f t="shared" si="1"/>
        <v>-0.20731707317073164</v>
      </c>
      <c r="S11" s="13">
        <f t="shared" si="2"/>
        <v>-0.20731707317073164</v>
      </c>
    </row>
    <row r="12" spans="1:19">
      <c r="A12" s="9">
        <v>43214</v>
      </c>
      <c r="B12" s="10">
        <v>0.70833333333333337</v>
      </c>
      <c r="C12" t="s">
        <v>37</v>
      </c>
      <c r="D12" t="s">
        <v>38</v>
      </c>
      <c r="E12" t="s">
        <v>39</v>
      </c>
      <c r="F12" s="11">
        <v>1.42</v>
      </c>
      <c r="G12" s="11">
        <v>4.3499999999999996</v>
      </c>
      <c r="H12" s="11">
        <v>6</v>
      </c>
      <c r="I12" s="11">
        <v>1.6</v>
      </c>
      <c r="J12" s="11">
        <v>3.8</v>
      </c>
      <c r="K12" s="11">
        <v>4.7</v>
      </c>
      <c r="L12" s="12">
        <v>42.86</v>
      </c>
      <c r="M12" s="12">
        <v>-16.420000000000002</v>
      </c>
      <c r="N12" s="12">
        <v>-26</v>
      </c>
      <c r="O12" s="12">
        <f t="shared" si="0"/>
        <v>-26</v>
      </c>
      <c r="P12" s="13">
        <f t="shared" si="1"/>
        <v>0.1267605633802818</v>
      </c>
      <c r="Q12" s="13">
        <f t="shared" si="1"/>
        <v>-0.12643678160919536</v>
      </c>
      <c r="R12" s="13">
        <f t="shared" si="1"/>
        <v>-0.21666666666666665</v>
      </c>
      <c r="S12" s="13">
        <f t="shared" si="2"/>
        <v>-0.21666666666666665</v>
      </c>
    </row>
    <row r="13" spans="1:19">
      <c r="A13" s="9">
        <v>43214</v>
      </c>
      <c r="B13" s="10">
        <v>0.5625</v>
      </c>
      <c r="C13" t="s">
        <v>131</v>
      </c>
      <c r="D13" t="s">
        <v>132</v>
      </c>
      <c r="F13" s="11">
        <v>1.28</v>
      </c>
      <c r="G13" s="11">
        <v>4.4000000000000004</v>
      </c>
      <c r="H13" s="11">
        <v>8</v>
      </c>
      <c r="I13" s="11">
        <v>1.32</v>
      </c>
      <c r="J13" s="11">
        <v>4.7</v>
      </c>
      <c r="K13" s="11">
        <v>6.25</v>
      </c>
      <c r="L13" s="12">
        <v>14.29</v>
      </c>
      <c r="M13" s="12">
        <v>8.82</v>
      </c>
      <c r="N13" s="12">
        <v>-25</v>
      </c>
      <c r="O13" s="12">
        <f t="shared" si="0"/>
        <v>-25</v>
      </c>
      <c r="P13" s="13">
        <f t="shared" si="1"/>
        <v>3.1250000000000028E-2</v>
      </c>
      <c r="Q13" s="13">
        <f t="shared" si="1"/>
        <v>6.8181818181818135E-2</v>
      </c>
      <c r="R13" s="13">
        <f t="shared" si="1"/>
        <v>-0.21875</v>
      </c>
      <c r="S13" s="13">
        <f t="shared" si="2"/>
        <v>-0.21875</v>
      </c>
    </row>
    <row r="14" spans="1:19">
      <c r="A14" s="9">
        <v>43214</v>
      </c>
      <c r="B14" s="10">
        <v>0.65625</v>
      </c>
      <c r="C14" t="s">
        <v>62</v>
      </c>
      <c r="D14" t="s">
        <v>63</v>
      </c>
      <c r="F14" s="11">
        <v>2.75</v>
      </c>
      <c r="G14" s="11">
        <v>3.25</v>
      </c>
      <c r="H14" s="11">
        <v>2.25</v>
      </c>
      <c r="I14" s="11">
        <v>3.35</v>
      </c>
      <c r="J14" s="11">
        <v>3.25</v>
      </c>
      <c r="K14" s="11">
        <v>1.95</v>
      </c>
      <c r="L14" s="12">
        <v>34.29</v>
      </c>
      <c r="M14" s="12">
        <v>0</v>
      </c>
      <c r="N14" s="12">
        <v>-24</v>
      </c>
      <c r="O14" s="12">
        <f t="shared" si="0"/>
        <v>-24</v>
      </c>
      <c r="P14" s="13">
        <f t="shared" si="1"/>
        <v>0.21818181818181823</v>
      </c>
      <c r="Q14" s="13">
        <f t="shared" si="1"/>
        <v>0</v>
      </c>
      <c r="R14" s="13">
        <f t="shared" si="1"/>
        <v>-0.13333333333333336</v>
      </c>
      <c r="S14" s="13">
        <f t="shared" si="2"/>
        <v>-0.13333333333333336</v>
      </c>
    </row>
    <row r="15" spans="1:19">
      <c r="A15" s="9">
        <v>43214</v>
      </c>
      <c r="B15" s="10">
        <v>0.75</v>
      </c>
      <c r="C15" t="s">
        <v>27</v>
      </c>
      <c r="D15" t="s">
        <v>28</v>
      </c>
      <c r="E15" t="s">
        <v>24</v>
      </c>
      <c r="F15" s="11">
        <v>2.35</v>
      </c>
      <c r="G15" s="11">
        <v>3.15</v>
      </c>
      <c r="H15" s="11">
        <v>2.8</v>
      </c>
      <c r="I15" s="11">
        <v>2.75</v>
      </c>
      <c r="J15" s="11">
        <v>3.2</v>
      </c>
      <c r="K15" s="11">
        <v>2.38</v>
      </c>
      <c r="L15" s="12">
        <v>29.63</v>
      </c>
      <c r="M15" s="12">
        <v>2.33</v>
      </c>
      <c r="N15" s="12">
        <v>-23.33</v>
      </c>
      <c r="O15" s="12">
        <f t="shared" si="0"/>
        <v>-23.33</v>
      </c>
      <c r="P15" s="13">
        <f t="shared" si="1"/>
        <v>0.17021276595744678</v>
      </c>
      <c r="Q15" s="13">
        <f t="shared" si="1"/>
        <v>1.5873015873015959E-2</v>
      </c>
      <c r="R15" s="13">
        <f t="shared" si="1"/>
        <v>-0.15</v>
      </c>
      <c r="S15" s="13">
        <f t="shared" si="2"/>
        <v>-0.15</v>
      </c>
    </row>
    <row r="16" spans="1:19">
      <c r="A16" s="9">
        <v>43214</v>
      </c>
      <c r="B16" s="10">
        <v>0.625</v>
      </c>
      <c r="C16" t="s">
        <v>58</v>
      </c>
      <c r="D16" t="s">
        <v>59</v>
      </c>
      <c r="E16" t="s">
        <v>31</v>
      </c>
      <c r="F16" s="11">
        <v>1.38</v>
      </c>
      <c r="G16" s="11">
        <v>2.9</v>
      </c>
      <c r="H16" s="11">
        <v>14</v>
      </c>
      <c r="I16" s="11">
        <v>1.45</v>
      </c>
      <c r="J16" s="11">
        <v>2.75</v>
      </c>
      <c r="K16" s="11">
        <v>11</v>
      </c>
      <c r="L16" s="12">
        <v>18.420000000000002</v>
      </c>
      <c r="M16" s="12">
        <v>-7.89</v>
      </c>
      <c r="N16" s="12">
        <v>-23.08</v>
      </c>
      <c r="O16" s="12">
        <f t="shared" si="0"/>
        <v>-23.08</v>
      </c>
      <c r="P16" s="13">
        <f t="shared" si="1"/>
        <v>5.0724637681159472E-2</v>
      </c>
      <c r="Q16" s="13">
        <f t="shared" si="1"/>
        <v>-5.1724137931034454E-2</v>
      </c>
      <c r="R16" s="13">
        <f t="shared" si="1"/>
        <v>-0.21428571428571427</v>
      </c>
      <c r="S16" s="13">
        <f t="shared" si="2"/>
        <v>-0.21428571428571427</v>
      </c>
    </row>
    <row r="17" spans="1:19">
      <c r="A17" s="9">
        <v>43214</v>
      </c>
      <c r="B17" s="10">
        <v>0.6875</v>
      </c>
      <c r="C17" t="s">
        <v>133</v>
      </c>
      <c r="D17" t="s">
        <v>134</v>
      </c>
      <c r="E17" t="s">
        <v>19</v>
      </c>
      <c r="F17" s="11">
        <v>1.71</v>
      </c>
      <c r="G17" s="11">
        <v>3.9</v>
      </c>
      <c r="H17" s="11">
        <v>3.25</v>
      </c>
      <c r="I17" s="11">
        <v>1.55</v>
      </c>
      <c r="J17" s="11">
        <v>3.8</v>
      </c>
      <c r="K17" s="11">
        <v>4.2</v>
      </c>
      <c r="L17" s="12">
        <v>-22.54</v>
      </c>
      <c r="M17" s="12">
        <v>-3.45</v>
      </c>
      <c r="N17" s="12">
        <v>42.22</v>
      </c>
      <c r="O17" s="12">
        <f t="shared" si="0"/>
        <v>-22.54</v>
      </c>
      <c r="P17" s="13">
        <f t="shared" si="1"/>
        <v>-9.3567251461988257E-2</v>
      </c>
      <c r="Q17" s="13">
        <f t="shared" si="1"/>
        <v>-2.5641025641025664E-2</v>
      </c>
      <c r="R17" s="13">
        <f t="shared" si="1"/>
        <v>0.29230769230769238</v>
      </c>
      <c r="S17" s="13">
        <f t="shared" si="2"/>
        <v>-9.3567251461988257E-2</v>
      </c>
    </row>
    <row r="18" spans="1:19">
      <c r="A18" s="9">
        <v>43214</v>
      </c>
      <c r="B18" s="10">
        <v>0.70833333333333337</v>
      </c>
      <c r="C18" t="s">
        <v>25</v>
      </c>
      <c r="D18" t="s">
        <v>26</v>
      </c>
      <c r="E18" t="s">
        <v>19</v>
      </c>
      <c r="F18" s="11">
        <v>2.65</v>
      </c>
      <c r="G18" s="11">
        <v>3.1</v>
      </c>
      <c r="H18" s="11">
        <v>2.4300000000000002</v>
      </c>
      <c r="I18" s="11">
        <v>2.2799999999999998</v>
      </c>
      <c r="J18" s="11">
        <v>3.2</v>
      </c>
      <c r="K18" s="11">
        <v>2.75</v>
      </c>
      <c r="L18" s="12">
        <v>-22.42</v>
      </c>
      <c r="M18" s="12">
        <v>4.76</v>
      </c>
      <c r="N18" s="12">
        <v>22.38</v>
      </c>
      <c r="O18" s="12">
        <f t="shared" si="0"/>
        <v>-22.42</v>
      </c>
      <c r="P18" s="13">
        <f t="shared" si="1"/>
        <v>-0.13962264150943401</v>
      </c>
      <c r="Q18" s="13">
        <f t="shared" si="1"/>
        <v>3.2258064516129059E-2</v>
      </c>
      <c r="R18" s="13">
        <f t="shared" si="1"/>
        <v>0.13168724279835384</v>
      </c>
      <c r="S18" s="13">
        <f t="shared" si="2"/>
        <v>-0.13962264150943401</v>
      </c>
    </row>
    <row r="19" spans="1:19">
      <c r="A19" s="9">
        <v>43214</v>
      </c>
      <c r="B19" s="10">
        <v>0.78125</v>
      </c>
      <c r="C19" t="s">
        <v>50</v>
      </c>
      <c r="D19" t="s">
        <v>51</v>
      </c>
      <c r="E19" t="s">
        <v>52</v>
      </c>
      <c r="F19" s="11">
        <v>4.3</v>
      </c>
      <c r="G19" s="11">
        <v>3.6</v>
      </c>
      <c r="H19" s="11">
        <v>1.7</v>
      </c>
      <c r="I19" s="11">
        <v>5.2</v>
      </c>
      <c r="J19" s="11">
        <v>3.85</v>
      </c>
      <c r="K19" s="11">
        <v>1.55</v>
      </c>
      <c r="L19" s="12">
        <v>27.27</v>
      </c>
      <c r="M19" s="12">
        <v>9.6199999999999992</v>
      </c>
      <c r="N19" s="12">
        <v>-21.43</v>
      </c>
      <c r="O19" s="12">
        <f t="shared" si="0"/>
        <v>-21.43</v>
      </c>
      <c r="P19" s="13">
        <f t="shared" si="1"/>
        <v>0.20930232558139544</v>
      </c>
      <c r="Q19" s="13">
        <f t="shared" si="1"/>
        <v>6.9444444444444448E-2</v>
      </c>
      <c r="R19" s="13">
        <f t="shared" si="1"/>
        <v>-8.8235294117647009E-2</v>
      </c>
      <c r="S19" s="13">
        <f t="shared" si="2"/>
        <v>-8.8235294117647009E-2</v>
      </c>
    </row>
    <row r="20" spans="1:19">
      <c r="A20" s="9">
        <v>43214</v>
      </c>
      <c r="B20" s="10">
        <v>0.78125</v>
      </c>
      <c r="C20" t="s">
        <v>34</v>
      </c>
      <c r="D20" t="s">
        <v>35</v>
      </c>
      <c r="E20" t="s">
        <v>36</v>
      </c>
      <c r="F20" s="11">
        <v>2.14</v>
      </c>
      <c r="G20" s="11">
        <v>3.35</v>
      </c>
      <c r="H20" s="11">
        <v>3.35</v>
      </c>
      <c r="I20" s="11">
        <v>2.4300000000000002</v>
      </c>
      <c r="J20" s="11">
        <v>3.35</v>
      </c>
      <c r="K20" s="11">
        <v>2.85</v>
      </c>
      <c r="L20" s="12">
        <v>25.44</v>
      </c>
      <c r="M20" s="12">
        <v>0</v>
      </c>
      <c r="N20" s="12">
        <v>-21.28</v>
      </c>
      <c r="O20" s="12">
        <f t="shared" si="0"/>
        <v>-21.28</v>
      </c>
      <c r="P20" s="13">
        <f t="shared" si="1"/>
        <v>0.1355140186915888</v>
      </c>
      <c r="Q20" s="13">
        <f t="shared" si="1"/>
        <v>0</v>
      </c>
      <c r="R20" s="13">
        <f t="shared" si="1"/>
        <v>-0.14925373134328357</v>
      </c>
      <c r="S20" s="13">
        <f t="shared" si="2"/>
        <v>-0.14925373134328357</v>
      </c>
    </row>
    <row r="21" spans="1:19">
      <c r="A21" s="9">
        <v>43214</v>
      </c>
      <c r="B21" s="10">
        <v>0.58333333333333337</v>
      </c>
      <c r="C21" t="s">
        <v>138</v>
      </c>
      <c r="D21" t="s">
        <v>139</v>
      </c>
      <c r="E21" t="s">
        <v>123</v>
      </c>
      <c r="F21" s="11">
        <v>2.75</v>
      </c>
      <c r="G21" s="11">
        <v>3.35</v>
      </c>
      <c r="H21" s="11">
        <v>2.1800000000000002</v>
      </c>
      <c r="I21" s="11">
        <v>3.2</v>
      </c>
      <c r="J21" s="11">
        <v>3.35</v>
      </c>
      <c r="K21" s="11">
        <v>1.94</v>
      </c>
      <c r="L21" s="12">
        <v>25.71</v>
      </c>
      <c r="M21" s="12">
        <v>0</v>
      </c>
      <c r="N21" s="12">
        <v>-20.34</v>
      </c>
      <c r="O21" s="12">
        <f t="shared" si="0"/>
        <v>-20.34</v>
      </c>
      <c r="P21" s="13">
        <f t="shared" si="1"/>
        <v>0.16363636363636369</v>
      </c>
      <c r="Q21" s="13">
        <f t="shared" si="1"/>
        <v>0</v>
      </c>
      <c r="R21" s="13">
        <f t="shared" si="1"/>
        <v>-0.11009174311926614</v>
      </c>
      <c r="S21" s="13">
        <f t="shared" si="2"/>
        <v>-0.11009174311926614</v>
      </c>
    </row>
    <row r="22" spans="1:19">
      <c r="A22" s="9">
        <v>43214</v>
      </c>
      <c r="B22" s="10">
        <v>0.78125</v>
      </c>
      <c r="C22" t="s">
        <v>66</v>
      </c>
      <c r="D22" t="s">
        <v>67</v>
      </c>
      <c r="E22" t="s">
        <v>36</v>
      </c>
      <c r="F22" s="11">
        <v>2.5499999999999998</v>
      </c>
      <c r="G22" s="11">
        <v>2.8</v>
      </c>
      <c r="H22" s="11">
        <v>2.88</v>
      </c>
      <c r="I22" s="11">
        <v>3</v>
      </c>
      <c r="J22" s="11">
        <v>2.7</v>
      </c>
      <c r="K22" s="11">
        <v>2.5</v>
      </c>
      <c r="L22" s="12">
        <v>29.03</v>
      </c>
      <c r="M22" s="12">
        <v>-5.56</v>
      </c>
      <c r="N22" s="12">
        <v>-20.21</v>
      </c>
      <c r="O22" s="12">
        <f t="shared" si="0"/>
        <v>-20.21</v>
      </c>
      <c r="P22" s="13">
        <f t="shared" ref="P22:R37" si="3">(I22-F22)/F22</f>
        <v>0.17647058823529421</v>
      </c>
      <c r="Q22" s="13">
        <f t="shared" si="3"/>
        <v>-3.5714285714285587E-2</v>
      </c>
      <c r="R22" s="13">
        <f t="shared" si="3"/>
        <v>-0.13194444444444442</v>
      </c>
      <c r="S22" s="13">
        <f t="shared" si="2"/>
        <v>-0.13194444444444442</v>
      </c>
    </row>
    <row r="23" spans="1:19">
      <c r="A23" s="9">
        <v>43214</v>
      </c>
      <c r="B23" s="10">
        <v>0.72916666666666663</v>
      </c>
      <c r="C23" t="s">
        <v>53</v>
      </c>
      <c r="D23" t="s">
        <v>54</v>
      </c>
      <c r="E23" t="s">
        <v>55</v>
      </c>
      <c r="F23" s="11">
        <v>2.1</v>
      </c>
      <c r="G23" s="11">
        <v>3.1</v>
      </c>
      <c r="H23" s="11">
        <v>3.25</v>
      </c>
      <c r="I23" s="11">
        <v>2.4</v>
      </c>
      <c r="J23" s="11">
        <v>2.7</v>
      </c>
      <c r="K23" s="11">
        <v>3.1</v>
      </c>
      <c r="L23" s="12">
        <v>27.27</v>
      </c>
      <c r="M23" s="12">
        <v>-19.05</v>
      </c>
      <c r="N23" s="12">
        <v>-6.67</v>
      </c>
      <c r="O23" s="12">
        <f t="shared" si="0"/>
        <v>-19.05</v>
      </c>
      <c r="P23" s="13">
        <f t="shared" si="3"/>
        <v>0.14285714285714277</v>
      </c>
      <c r="Q23" s="13">
        <f t="shared" si="3"/>
        <v>-0.1290322580645161</v>
      </c>
      <c r="R23" s="13">
        <f t="shared" si="3"/>
        <v>-4.6153846153846129E-2</v>
      </c>
      <c r="S23" s="13">
        <f t="shared" si="2"/>
        <v>-0.1290322580645161</v>
      </c>
    </row>
    <row r="24" spans="1:19">
      <c r="A24" s="9">
        <v>43214</v>
      </c>
      <c r="B24" s="10">
        <v>0.78125</v>
      </c>
      <c r="C24" t="s">
        <v>140</v>
      </c>
      <c r="D24" t="s">
        <v>141</v>
      </c>
      <c r="E24" t="s">
        <v>36</v>
      </c>
      <c r="F24" s="11">
        <v>1.8</v>
      </c>
      <c r="G24" s="11">
        <v>3.65</v>
      </c>
      <c r="H24" s="11">
        <v>3.7</v>
      </c>
      <c r="I24" s="11">
        <v>2</v>
      </c>
      <c r="J24" s="11">
        <v>3.5</v>
      </c>
      <c r="K24" s="11">
        <v>3.2</v>
      </c>
      <c r="L24" s="12">
        <v>25</v>
      </c>
      <c r="M24" s="12">
        <v>-5.66</v>
      </c>
      <c r="N24" s="12">
        <v>-18.52</v>
      </c>
      <c r="O24" s="12">
        <f t="shared" si="0"/>
        <v>-18.52</v>
      </c>
      <c r="P24" s="13">
        <f t="shared" si="3"/>
        <v>0.11111111111111108</v>
      </c>
      <c r="Q24" s="13">
        <f t="shared" si="3"/>
        <v>-4.1095890410958881E-2</v>
      </c>
      <c r="R24" s="13">
        <f t="shared" si="3"/>
        <v>-0.13513513513513511</v>
      </c>
      <c r="S24" s="13">
        <f t="shared" si="2"/>
        <v>-0.13513513513513511</v>
      </c>
    </row>
    <row r="25" spans="1:19">
      <c r="A25" s="9">
        <v>43214</v>
      </c>
      <c r="B25" s="10">
        <v>0.64583333333333337</v>
      </c>
      <c r="C25" t="s">
        <v>142</v>
      </c>
      <c r="D25" t="s">
        <v>143</v>
      </c>
      <c r="E25" t="s">
        <v>144</v>
      </c>
      <c r="F25" s="11">
        <v>2.2799999999999998</v>
      </c>
      <c r="G25" s="11">
        <v>3.05</v>
      </c>
      <c r="H25" s="11">
        <v>3.05</v>
      </c>
      <c r="I25" s="11">
        <v>2.4500000000000002</v>
      </c>
      <c r="J25" s="11">
        <v>3.1</v>
      </c>
      <c r="K25" s="11">
        <v>2.7</v>
      </c>
      <c r="L25" s="12">
        <v>13.28</v>
      </c>
      <c r="M25" s="12">
        <v>2.44</v>
      </c>
      <c r="N25" s="12">
        <v>-17.07</v>
      </c>
      <c r="O25" s="12">
        <f t="shared" si="0"/>
        <v>-17.07</v>
      </c>
      <c r="P25" s="13">
        <f t="shared" si="3"/>
        <v>7.4561403508772106E-2</v>
      </c>
      <c r="Q25" s="13">
        <f t="shared" si="3"/>
        <v>1.6393442622950907E-2</v>
      </c>
      <c r="R25" s="13">
        <f t="shared" si="3"/>
        <v>-0.11475409836065563</v>
      </c>
      <c r="S25" s="13">
        <f t="shared" si="2"/>
        <v>-0.11475409836065563</v>
      </c>
    </row>
    <row r="26" spans="1:19">
      <c r="A26" s="9">
        <v>43214</v>
      </c>
      <c r="B26" s="10">
        <v>0.75</v>
      </c>
      <c r="C26" t="s">
        <v>74</v>
      </c>
      <c r="D26" t="s">
        <v>75</v>
      </c>
      <c r="E26" t="s">
        <v>24</v>
      </c>
      <c r="F26" s="11">
        <v>1.88</v>
      </c>
      <c r="G26" s="11">
        <v>3.25</v>
      </c>
      <c r="H26" s="11">
        <v>3.85</v>
      </c>
      <c r="I26" s="11">
        <v>1.73</v>
      </c>
      <c r="J26" s="11">
        <v>3.45</v>
      </c>
      <c r="K26" s="11">
        <v>4.3</v>
      </c>
      <c r="L26" s="12">
        <v>-17.05</v>
      </c>
      <c r="M26" s="12">
        <v>8.89</v>
      </c>
      <c r="N26" s="12">
        <v>15.79</v>
      </c>
      <c r="O26" s="12">
        <f t="shared" si="0"/>
        <v>-17.05</v>
      </c>
      <c r="P26" s="13">
        <f t="shared" si="3"/>
        <v>-7.9787234042553154E-2</v>
      </c>
      <c r="Q26" s="13">
        <f t="shared" si="3"/>
        <v>6.153846153846159E-2</v>
      </c>
      <c r="R26" s="13">
        <f t="shared" si="3"/>
        <v>0.11688311688311681</v>
      </c>
      <c r="S26" s="13">
        <f t="shared" si="2"/>
        <v>-7.9787234042553154E-2</v>
      </c>
    </row>
    <row r="27" spans="1:19">
      <c r="A27" s="9">
        <v>43214</v>
      </c>
      <c r="B27" s="10">
        <v>0.92708333333333337</v>
      </c>
      <c r="C27" t="s">
        <v>145</v>
      </c>
      <c r="D27" t="s">
        <v>146</v>
      </c>
      <c r="E27" t="s">
        <v>147</v>
      </c>
      <c r="F27" s="11">
        <v>1.94</v>
      </c>
      <c r="G27" s="11">
        <v>3</v>
      </c>
      <c r="H27" s="11">
        <v>3.8</v>
      </c>
      <c r="I27" s="11">
        <v>2.04</v>
      </c>
      <c r="J27" s="11">
        <v>3.1</v>
      </c>
      <c r="K27" s="11">
        <v>3.35</v>
      </c>
      <c r="L27" s="12">
        <v>10.64</v>
      </c>
      <c r="M27" s="12">
        <v>5</v>
      </c>
      <c r="N27" s="12">
        <v>-16.07</v>
      </c>
      <c r="O27" s="12">
        <f t="shared" si="0"/>
        <v>-16.07</v>
      </c>
      <c r="P27" s="13">
        <f t="shared" si="3"/>
        <v>5.1546391752577365E-2</v>
      </c>
      <c r="Q27" s="13">
        <f t="shared" si="3"/>
        <v>3.3333333333333361E-2</v>
      </c>
      <c r="R27" s="13">
        <f t="shared" si="3"/>
        <v>-0.11842105263157889</v>
      </c>
      <c r="S27" s="13">
        <f t="shared" si="2"/>
        <v>-0.11842105263157889</v>
      </c>
    </row>
    <row r="28" spans="1:19">
      <c r="A28" s="9">
        <v>43214</v>
      </c>
      <c r="B28" s="10">
        <v>0.78125</v>
      </c>
      <c r="C28" t="s">
        <v>99</v>
      </c>
      <c r="D28" t="s">
        <v>100</v>
      </c>
      <c r="E28" t="s">
        <v>36</v>
      </c>
      <c r="F28" s="11">
        <v>3.55</v>
      </c>
      <c r="G28" s="11">
        <v>3.15</v>
      </c>
      <c r="H28" s="11">
        <v>2</v>
      </c>
      <c r="I28" s="11">
        <v>3.15</v>
      </c>
      <c r="J28" s="11">
        <v>3.45</v>
      </c>
      <c r="K28" s="11">
        <v>2.04</v>
      </c>
      <c r="L28" s="12">
        <v>-15.69</v>
      </c>
      <c r="M28" s="12">
        <v>13.95</v>
      </c>
      <c r="N28" s="12">
        <v>4</v>
      </c>
      <c r="O28" s="12">
        <f t="shared" si="0"/>
        <v>-15.69</v>
      </c>
      <c r="P28" s="13">
        <f t="shared" si="3"/>
        <v>-0.11267605633802814</v>
      </c>
      <c r="Q28" s="13">
        <f t="shared" si="3"/>
        <v>9.523809523809533E-2</v>
      </c>
      <c r="R28" s="13">
        <f t="shared" si="3"/>
        <v>2.0000000000000018E-2</v>
      </c>
      <c r="S28" s="13">
        <f t="shared" si="2"/>
        <v>-0.11267605633802814</v>
      </c>
    </row>
    <row r="29" spans="1:19">
      <c r="A29" s="9">
        <v>43214</v>
      </c>
      <c r="B29" s="10">
        <v>0.78125</v>
      </c>
      <c r="C29" t="s">
        <v>148</v>
      </c>
      <c r="D29" t="s">
        <v>149</v>
      </c>
      <c r="E29" t="s">
        <v>36</v>
      </c>
      <c r="F29" s="11">
        <v>1.75</v>
      </c>
      <c r="G29" s="11">
        <v>3.6</v>
      </c>
      <c r="H29" s="11">
        <v>3.95</v>
      </c>
      <c r="I29" s="11">
        <v>1.94</v>
      </c>
      <c r="J29" s="11">
        <v>3.4</v>
      </c>
      <c r="K29" s="11">
        <v>3.5</v>
      </c>
      <c r="L29" s="12">
        <v>25.33</v>
      </c>
      <c r="M29" s="12">
        <v>-7.69</v>
      </c>
      <c r="N29" s="12">
        <v>-15.25</v>
      </c>
      <c r="O29" s="12">
        <f t="shared" si="0"/>
        <v>-15.25</v>
      </c>
      <c r="P29" s="13">
        <f t="shared" si="3"/>
        <v>0.10857142857142854</v>
      </c>
      <c r="Q29" s="13">
        <f t="shared" si="3"/>
        <v>-5.5555555555555601E-2</v>
      </c>
      <c r="R29" s="13">
        <f t="shared" si="3"/>
        <v>-0.11392405063291143</v>
      </c>
      <c r="S29" s="13">
        <f t="shared" si="2"/>
        <v>-0.11392405063291143</v>
      </c>
    </row>
    <row r="30" spans="1:19">
      <c r="A30" s="9">
        <v>43214</v>
      </c>
      <c r="B30" s="10">
        <v>0.5</v>
      </c>
      <c r="C30" t="s">
        <v>150</v>
      </c>
      <c r="D30" t="s">
        <v>151</v>
      </c>
      <c r="E30" t="s">
        <v>120</v>
      </c>
      <c r="F30" s="11">
        <v>1.73</v>
      </c>
      <c r="G30" s="11">
        <v>4.2</v>
      </c>
      <c r="H30" s="11">
        <v>3.4</v>
      </c>
      <c r="I30" s="11">
        <v>1.62</v>
      </c>
      <c r="J30" s="11">
        <v>4.3</v>
      </c>
      <c r="K30" s="11">
        <v>4</v>
      </c>
      <c r="L30" s="12">
        <v>-15.07</v>
      </c>
      <c r="M30" s="12">
        <v>3.12</v>
      </c>
      <c r="N30" s="12">
        <v>25</v>
      </c>
      <c r="O30" s="12">
        <f t="shared" si="0"/>
        <v>-15.07</v>
      </c>
      <c r="P30" s="13">
        <f t="shared" si="3"/>
        <v>-6.3583815028901661E-2</v>
      </c>
      <c r="Q30" s="13">
        <f t="shared" si="3"/>
        <v>2.3809523809523725E-2</v>
      </c>
      <c r="R30" s="13">
        <f t="shared" si="3"/>
        <v>0.17647058823529416</v>
      </c>
      <c r="S30" s="13">
        <f t="shared" si="2"/>
        <v>-6.3583815028901661E-2</v>
      </c>
    </row>
    <row r="31" spans="1:19">
      <c r="A31" s="9">
        <v>43214</v>
      </c>
      <c r="B31" s="10">
        <v>0.6875</v>
      </c>
      <c r="C31" t="s">
        <v>152</v>
      </c>
      <c r="D31" t="s">
        <v>153</v>
      </c>
      <c r="E31" t="s">
        <v>19</v>
      </c>
      <c r="F31" s="11">
        <v>2.35</v>
      </c>
      <c r="G31" s="11">
        <v>3.4</v>
      </c>
      <c r="H31" s="11">
        <v>2.35</v>
      </c>
      <c r="I31" s="11">
        <v>2.5</v>
      </c>
      <c r="J31" s="11">
        <v>3.5</v>
      </c>
      <c r="K31" s="11">
        <v>2.15</v>
      </c>
      <c r="L31" s="12">
        <v>11.11</v>
      </c>
      <c r="M31" s="12">
        <v>4.17</v>
      </c>
      <c r="N31" s="12">
        <v>-14.81</v>
      </c>
      <c r="O31" s="12">
        <f t="shared" si="0"/>
        <v>-14.81</v>
      </c>
      <c r="P31" s="13">
        <f t="shared" si="3"/>
        <v>6.3829787234042507E-2</v>
      </c>
      <c r="Q31" s="13">
        <f t="shared" si="3"/>
        <v>2.941176470588238E-2</v>
      </c>
      <c r="R31" s="13">
        <f t="shared" si="3"/>
        <v>-8.5106382978723472E-2</v>
      </c>
      <c r="S31" s="13">
        <f t="shared" si="2"/>
        <v>-8.5106382978723472E-2</v>
      </c>
    </row>
    <row r="32" spans="1:19">
      <c r="A32" s="9">
        <v>43214</v>
      </c>
      <c r="B32" s="10">
        <v>0.78125</v>
      </c>
      <c r="C32" t="s">
        <v>85</v>
      </c>
      <c r="D32" t="s">
        <v>86</v>
      </c>
      <c r="E32" t="s">
        <v>36</v>
      </c>
      <c r="F32" s="11">
        <v>2.65</v>
      </c>
      <c r="G32" s="11">
        <v>3.2</v>
      </c>
      <c r="H32" s="11">
        <v>2.7</v>
      </c>
      <c r="I32" s="11">
        <v>2.85</v>
      </c>
      <c r="J32" s="11">
        <v>3.3</v>
      </c>
      <c r="K32" s="11">
        <v>2.4500000000000002</v>
      </c>
      <c r="L32" s="12">
        <v>12.12</v>
      </c>
      <c r="M32" s="12">
        <v>4.55</v>
      </c>
      <c r="N32" s="12">
        <v>-14.71</v>
      </c>
      <c r="O32" s="12">
        <f t="shared" si="0"/>
        <v>-14.71</v>
      </c>
      <c r="P32" s="13">
        <f t="shared" si="3"/>
        <v>7.5471698113207614E-2</v>
      </c>
      <c r="Q32" s="13">
        <f t="shared" si="3"/>
        <v>3.1249999999999889E-2</v>
      </c>
      <c r="R32" s="13">
        <f t="shared" si="3"/>
        <v>-9.2592592592592587E-2</v>
      </c>
      <c r="S32" s="13">
        <f t="shared" si="2"/>
        <v>-9.2592592592592587E-2</v>
      </c>
    </row>
    <row r="33" spans="1:19">
      <c r="A33" s="9">
        <v>43214</v>
      </c>
      <c r="B33" s="10">
        <v>0.78125</v>
      </c>
      <c r="C33" t="s">
        <v>91</v>
      </c>
      <c r="D33" t="s">
        <v>92</v>
      </c>
      <c r="E33" t="s">
        <v>36</v>
      </c>
      <c r="F33" s="11">
        <v>1.97</v>
      </c>
      <c r="G33" s="11">
        <v>3.3</v>
      </c>
      <c r="H33" s="11">
        <v>3.45</v>
      </c>
      <c r="I33" s="11">
        <v>1.83</v>
      </c>
      <c r="J33" s="11">
        <v>3.3</v>
      </c>
      <c r="K33" s="11">
        <v>4.0999999999999996</v>
      </c>
      <c r="L33" s="12">
        <v>-14.43</v>
      </c>
      <c r="M33" s="12">
        <v>0</v>
      </c>
      <c r="N33" s="12">
        <v>26.53</v>
      </c>
      <c r="O33" s="12">
        <f t="shared" si="0"/>
        <v>-14.43</v>
      </c>
      <c r="P33" s="13">
        <f t="shared" si="3"/>
        <v>-7.1065989847715685E-2</v>
      </c>
      <c r="Q33" s="13">
        <f t="shared" si="3"/>
        <v>0</v>
      </c>
      <c r="R33" s="13">
        <f t="shared" si="3"/>
        <v>0.18840579710144911</v>
      </c>
      <c r="S33" s="13">
        <f t="shared" si="2"/>
        <v>-7.1065989847715685E-2</v>
      </c>
    </row>
    <row r="34" spans="1:19">
      <c r="A34" s="9">
        <v>43214</v>
      </c>
      <c r="B34" s="10">
        <v>0.78125</v>
      </c>
      <c r="C34" t="s">
        <v>165</v>
      </c>
      <c r="D34" t="s">
        <v>166</v>
      </c>
      <c r="E34" t="s">
        <v>36</v>
      </c>
      <c r="F34" s="11">
        <v>2.95</v>
      </c>
      <c r="G34" s="11">
        <v>3.5</v>
      </c>
      <c r="H34" s="11">
        <v>2.1</v>
      </c>
      <c r="I34" s="11">
        <v>2.7</v>
      </c>
      <c r="J34" s="11">
        <v>3.4</v>
      </c>
      <c r="K34" s="11">
        <v>2.2999999999999998</v>
      </c>
      <c r="L34" s="12">
        <v>-12.82</v>
      </c>
      <c r="M34" s="12">
        <v>-4</v>
      </c>
      <c r="N34" s="12">
        <v>18.18</v>
      </c>
      <c r="O34" s="12">
        <f t="shared" si="0"/>
        <v>-12.82</v>
      </c>
      <c r="P34" s="13">
        <f t="shared" si="3"/>
        <v>-8.4745762711864403E-2</v>
      </c>
      <c r="Q34" s="13">
        <f t="shared" si="3"/>
        <v>-2.8571428571428598E-2</v>
      </c>
      <c r="R34" s="13">
        <f t="shared" si="3"/>
        <v>9.5238095238095108E-2</v>
      </c>
      <c r="S34" s="13">
        <f t="shared" si="2"/>
        <v>-8.4745762711864403E-2</v>
      </c>
    </row>
    <row r="35" spans="1:19">
      <c r="A35" s="9">
        <v>43214</v>
      </c>
      <c r="B35" s="10">
        <v>0.78125</v>
      </c>
      <c r="C35" t="s">
        <v>156</v>
      </c>
      <c r="D35" t="s">
        <v>157</v>
      </c>
      <c r="E35" t="s">
        <v>36</v>
      </c>
      <c r="F35" s="11">
        <v>5.0999999999999996</v>
      </c>
      <c r="G35" s="11">
        <v>3.8</v>
      </c>
      <c r="H35" s="11">
        <v>1.65</v>
      </c>
      <c r="I35" s="11">
        <v>4.5999999999999996</v>
      </c>
      <c r="J35" s="11">
        <v>3.65</v>
      </c>
      <c r="K35" s="11">
        <v>1.74</v>
      </c>
      <c r="L35" s="12">
        <v>-12.2</v>
      </c>
      <c r="M35" s="12">
        <v>-5.36</v>
      </c>
      <c r="N35" s="12">
        <v>13.85</v>
      </c>
      <c r="O35" s="12">
        <f t="shared" si="0"/>
        <v>-12.2</v>
      </c>
      <c r="P35" s="13">
        <f t="shared" si="3"/>
        <v>-9.8039215686274522E-2</v>
      </c>
      <c r="Q35" s="13">
        <f t="shared" si="3"/>
        <v>-3.9473684210526293E-2</v>
      </c>
      <c r="R35" s="13">
        <f t="shared" si="3"/>
        <v>5.4545454545454598E-2</v>
      </c>
      <c r="S35" s="13">
        <f t="shared" si="2"/>
        <v>-9.8039215686274522E-2</v>
      </c>
    </row>
    <row r="36" spans="1:19">
      <c r="A36" s="9">
        <v>43214</v>
      </c>
      <c r="B36" s="10">
        <v>0.78125</v>
      </c>
      <c r="C36" t="s">
        <v>160</v>
      </c>
      <c r="D36" t="s">
        <v>161</v>
      </c>
      <c r="E36" t="s">
        <v>36</v>
      </c>
      <c r="F36" s="11">
        <v>1.6</v>
      </c>
      <c r="G36" s="11">
        <v>3.85</v>
      </c>
      <c r="H36" s="11">
        <v>4.7</v>
      </c>
      <c r="I36" s="11">
        <v>1.53</v>
      </c>
      <c r="J36" s="11">
        <v>4</v>
      </c>
      <c r="K36" s="11">
        <v>5.2</v>
      </c>
      <c r="L36" s="12">
        <v>-11.67</v>
      </c>
      <c r="M36" s="12">
        <v>5.26</v>
      </c>
      <c r="N36" s="12">
        <v>13.51</v>
      </c>
      <c r="O36" s="12">
        <f t="shared" si="0"/>
        <v>-11.67</v>
      </c>
      <c r="P36" s="13">
        <f t="shared" si="3"/>
        <v>-4.3750000000000039E-2</v>
      </c>
      <c r="Q36" s="13">
        <f t="shared" si="3"/>
        <v>3.8961038961038939E-2</v>
      </c>
      <c r="R36" s="13">
        <f t="shared" si="3"/>
        <v>0.10638297872340426</v>
      </c>
      <c r="S36" s="13">
        <f t="shared" si="2"/>
        <v>-4.3750000000000039E-2</v>
      </c>
    </row>
    <row r="37" spans="1:19">
      <c r="A37" s="9">
        <v>43214</v>
      </c>
      <c r="B37" s="10">
        <v>0.64583333333333337</v>
      </c>
      <c r="C37" t="s">
        <v>162</v>
      </c>
      <c r="D37" t="s">
        <v>163</v>
      </c>
      <c r="E37" t="s">
        <v>164</v>
      </c>
      <c r="F37" s="11">
        <v>3.7</v>
      </c>
      <c r="G37" s="11">
        <v>3.5</v>
      </c>
      <c r="H37" s="11">
        <v>1.8</v>
      </c>
      <c r="I37" s="11">
        <v>3.4</v>
      </c>
      <c r="J37" s="11">
        <v>3.5</v>
      </c>
      <c r="K37" s="11">
        <v>1.9</v>
      </c>
      <c r="L37" s="12">
        <v>-11.11</v>
      </c>
      <c r="M37" s="12">
        <v>0</v>
      </c>
      <c r="N37" s="12">
        <v>12.5</v>
      </c>
      <c r="O37" s="12">
        <f t="shared" si="0"/>
        <v>-11.11</v>
      </c>
      <c r="P37" s="13">
        <f t="shared" si="3"/>
        <v>-8.1081081081081155E-2</v>
      </c>
      <c r="Q37" s="13">
        <f t="shared" si="3"/>
        <v>0</v>
      </c>
      <c r="R37" s="13">
        <f t="shared" si="3"/>
        <v>5.5555555555555483E-2</v>
      </c>
      <c r="S37" s="13">
        <f t="shared" si="2"/>
        <v>-8.1081081081081155E-2</v>
      </c>
    </row>
    <row r="38" spans="1:19">
      <c r="A38" s="9">
        <v>43214</v>
      </c>
      <c r="B38" s="10">
        <v>0.67708333333333337</v>
      </c>
      <c r="C38" t="s">
        <v>46</v>
      </c>
      <c r="D38" t="s">
        <v>47</v>
      </c>
      <c r="E38" t="s">
        <v>19</v>
      </c>
      <c r="F38" s="11">
        <v>2</v>
      </c>
      <c r="G38" s="11">
        <v>3.45</v>
      </c>
      <c r="H38" s="11">
        <v>3.1</v>
      </c>
      <c r="I38" s="11">
        <v>1.9</v>
      </c>
      <c r="J38" s="11">
        <v>3.6</v>
      </c>
      <c r="K38" s="11">
        <v>3.2</v>
      </c>
      <c r="L38" s="12">
        <v>-10</v>
      </c>
      <c r="M38" s="12">
        <v>6.12</v>
      </c>
      <c r="N38" s="12">
        <v>4.76</v>
      </c>
      <c r="O38" s="12">
        <f t="shared" si="0"/>
        <v>-10</v>
      </c>
      <c r="P38" s="13">
        <f t="shared" ref="P38:R39" si="4">(I38-F38)/F38</f>
        <v>-5.0000000000000044E-2</v>
      </c>
      <c r="Q38" s="13">
        <f t="shared" si="4"/>
        <v>4.3478260869565188E-2</v>
      </c>
      <c r="R38" s="13">
        <f t="shared" si="4"/>
        <v>3.2258064516129059E-2</v>
      </c>
      <c r="S38" s="13">
        <f t="shared" si="2"/>
        <v>-5.0000000000000044E-2</v>
      </c>
    </row>
    <row r="39" spans="1:19">
      <c r="A39" s="9">
        <v>43214</v>
      </c>
      <c r="B39" s="10">
        <v>0.6875</v>
      </c>
      <c r="C39" t="s">
        <v>56</v>
      </c>
      <c r="D39" t="s">
        <v>57</v>
      </c>
      <c r="E39" t="s">
        <v>19</v>
      </c>
      <c r="F39" s="11">
        <v>2.38</v>
      </c>
      <c r="G39" s="11">
        <v>3.3</v>
      </c>
      <c r="H39" s="11">
        <v>2.5499999999999998</v>
      </c>
      <c r="I39" s="11">
        <v>2.25</v>
      </c>
      <c r="J39" s="11">
        <v>3.4</v>
      </c>
      <c r="K39" s="11">
        <v>2.7</v>
      </c>
      <c r="L39" s="12">
        <v>-9.42</v>
      </c>
      <c r="M39" s="12">
        <v>4.3499999999999996</v>
      </c>
      <c r="N39" s="12">
        <v>9.68</v>
      </c>
      <c r="O39" s="12">
        <f t="shared" si="0"/>
        <v>-9.42</v>
      </c>
      <c r="P39" s="13">
        <f t="shared" si="4"/>
        <v>-5.4621848739495757E-2</v>
      </c>
      <c r="Q39" s="13">
        <f t="shared" si="4"/>
        <v>3.0303030303030332E-2</v>
      </c>
      <c r="R39" s="13">
        <f t="shared" si="4"/>
        <v>5.8823529411764851E-2</v>
      </c>
      <c r="S39" s="13">
        <f t="shared" si="2"/>
        <v>-5.4621848739495757E-2</v>
      </c>
    </row>
  </sheetData>
  <conditionalFormatting sqref="S1 O1:O1048576">
    <cfRule type="cellIs" dxfId="29" priority="4" operator="between">
      <formula>-1</formula>
      <formula>-7.99</formula>
    </cfRule>
    <cfRule type="cellIs" dxfId="28" priority="5" operator="between">
      <formula>-8</formula>
      <formula>-14.99</formula>
    </cfRule>
    <cfRule type="cellIs" dxfId="27" priority="6" operator="between">
      <formula>-15</formula>
      <formula>-99</formula>
    </cfRule>
  </conditionalFormatting>
  <conditionalFormatting sqref="S1:S1048576">
    <cfRule type="cellIs" dxfId="26" priority="1" operator="between">
      <formula>-0.001</formula>
      <formula>-0.0799</formula>
    </cfRule>
    <cfRule type="cellIs" dxfId="25" priority="2" operator="between">
      <formula>-0.08</formula>
      <formula>-0.149</formula>
    </cfRule>
    <cfRule type="cellIs" dxfId="24" priority="3" operator="between">
      <formula>-0.08</formula>
      <formula>-1</formula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2"/>
  <dimension ref="A1:S57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5.8554687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7" style="12" bestFit="1" customWidth="1"/>
    <col min="13" max="13" width="6.7109375" style="12" bestFit="1" customWidth="1"/>
    <col min="14" max="14" width="7" style="12" bestFit="1" customWidth="1"/>
    <col min="15" max="15" width="6.7109375" style="12" bestFit="1" customWidth="1"/>
    <col min="16" max="16" width="8.140625" style="13" bestFit="1" customWidth="1"/>
    <col min="17" max="17" width="7.85546875" style="13" bestFit="1" customWidth="1"/>
    <col min="18" max="18" width="8.14062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0.5</v>
      </c>
      <c r="C2" t="s">
        <v>70</v>
      </c>
      <c r="D2" t="s">
        <v>71</v>
      </c>
      <c r="F2" s="11">
        <v>3.35</v>
      </c>
      <c r="G2" s="11">
        <v>3.45</v>
      </c>
      <c r="H2" s="11">
        <v>1.9</v>
      </c>
      <c r="I2" s="11">
        <v>7</v>
      </c>
      <c r="J2" s="11">
        <v>4.5</v>
      </c>
      <c r="K2" s="11">
        <v>1.33</v>
      </c>
      <c r="L2" s="12">
        <v>155.32</v>
      </c>
      <c r="M2" s="12">
        <v>42.86</v>
      </c>
      <c r="N2" s="12">
        <v>-63.33</v>
      </c>
      <c r="O2" s="12">
        <f t="shared" ref="O2:O57" si="0">MIN(L2:N2)</f>
        <v>-63.33</v>
      </c>
      <c r="P2" s="13">
        <f t="shared" ref="P2:R21" si="1">(I2-F2)/F2</f>
        <v>1.0895522388059702</v>
      </c>
      <c r="Q2" s="13">
        <f t="shared" si="1"/>
        <v>0.30434782608695643</v>
      </c>
      <c r="R2" s="13">
        <f t="shared" si="1"/>
        <v>-0.29999999999999993</v>
      </c>
      <c r="S2" s="13">
        <f t="shared" ref="S2:S57" si="2">MIN(P2:R2)</f>
        <v>-0.29999999999999993</v>
      </c>
    </row>
    <row r="3" spans="1:19">
      <c r="A3" s="9">
        <v>43214</v>
      </c>
      <c r="B3" s="10">
        <v>0.70833333333333337</v>
      </c>
      <c r="C3" t="s">
        <v>124</v>
      </c>
      <c r="D3" t="s">
        <v>125</v>
      </c>
      <c r="E3" t="s">
        <v>126</v>
      </c>
      <c r="F3" s="11">
        <v>1.4</v>
      </c>
      <c r="G3" s="11">
        <v>4.5</v>
      </c>
      <c r="H3" s="11">
        <v>5.75</v>
      </c>
      <c r="I3" s="11">
        <v>1.1599999999999999</v>
      </c>
      <c r="J3" s="11">
        <v>6</v>
      </c>
      <c r="K3" s="11">
        <v>13</v>
      </c>
      <c r="L3" s="12">
        <v>-60</v>
      </c>
      <c r="M3" s="12">
        <v>42.86</v>
      </c>
      <c r="N3" s="12">
        <v>152.63</v>
      </c>
      <c r="O3" s="12">
        <f t="shared" si="0"/>
        <v>-60</v>
      </c>
      <c r="P3" s="13">
        <f t="shared" si="1"/>
        <v>-0.17142857142857143</v>
      </c>
      <c r="Q3" s="13">
        <f t="shared" si="1"/>
        <v>0.33333333333333331</v>
      </c>
      <c r="R3" s="13">
        <f t="shared" si="1"/>
        <v>1.2608695652173914</v>
      </c>
      <c r="S3" s="13">
        <f t="shared" si="2"/>
        <v>-0.17142857142857143</v>
      </c>
    </row>
    <row r="4" spans="1:19">
      <c r="A4" s="9">
        <v>43214</v>
      </c>
      <c r="B4" s="10">
        <v>0.625</v>
      </c>
      <c r="C4" t="s">
        <v>58</v>
      </c>
      <c r="D4" t="s">
        <v>59</v>
      </c>
      <c r="E4" t="s">
        <v>31</v>
      </c>
      <c r="F4" s="11">
        <v>1.4</v>
      </c>
      <c r="G4" s="11">
        <v>2.85</v>
      </c>
      <c r="H4" s="11">
        <v>18</v>
      </c>
      <c r="I4" s="11">
        <v>1.45</v>
      </c>
      <c r="J4" s="11">
        <v>3.15</v>
      </c>
      <c r="K4" s="11">
        <v>10</v>
      </c>
      <c r="L4" s="12">
        <v>12.5</v>
      </c>
      <c r="M4" s="12">
        <v>16.22</v>
      </c>
      <c r="N4" s="12">
        <v>-47.06</v>
      </c>
      <c r="O4" s="12">
        <f t="shared" si="0"/>
        <v>-47.06</v>
      </c>
      <c r="P4" s="13">
        <f t="shared" si="1"/>
        <v>3.5714285714285747E-2</v>
      </c>
      <c r="Q4" s="13">
        <f t="shared" si="1"/>
        <v>0.10526315789473678</v>
      </c>
      <c r="R4" s="13">
        <f t="shared" si="1"/>
        <v>-0.44444444444444442</v>
      </c>
      <c r="S4" s="13">
        <f t="shared" si="2"/>
        <v>-0.44444444444444442</v>
      </c>
    </row>
    <row r="5" spans="1:19">
      <c r="A5" s="9">
        <v>43214</v>
      </c>
      <c r="B5" s="10">
        <v>0.5</v>
      </c>
      <c r="C5" t="s">
        <v>118</v>
      </c>
      <c r="D5" t="s">
        <v>119</v>
      </c>
      <c r="E5" t="s">
        <v>120</v>
      </c>
      <c r="F5" s="11">
        <v>1.67</v>
      </c>
      <c r="G5" s="11">
        <v>4.5</v>
      </c>
      <c r="H5" s="11">
        <v>3.55</v>
      </c>
      <c r="I5" s="11">
        <v>2.35</v>
      </c>
      <c r="J5" s="11">
        <v>3.8</v>
      </c>
      <c r="K5" s="11">
        <v>2.4</v>
      </c>
      <c r="L5" s="12">
        <v>101.49</v>
      </c>
      <c r="M5" s="12">
        <v>-20</v>
      </c>
      <c r="N5" s="12">
        <v>-45.1</v>
      </c>
      <c r="O5" s="12">
        <f t="shared" si="0"/>
        <v>-45.1</v>
      </c>
      <c r="P5" s="13">
        <f t="shared" si="1"/>
        <v>0.40718562874251507</v>
      </c>
      <c r="Q5" s="13">
        <f t="shared" si="1"/>
        <v>-0.15555555555555559</v>
      </c>
      <c r="R5" s="13">
        <f t="shared" si="1"/>
        <v>-0.323943661971831</v>
      </c>
      <c r="S5" s="13">
        <f t="shared" si="2"/>
        <v>-0.323943661971831</v>
      </c>
    </row>
    <row r="6" spans="1:19">
      <c r="A6" s="9">
        <v>43214</v>
      </c>
      <c r="B6" s="10">
        <v>0.625</v>
      </c>
      <c r="C6" t="s">
        <v>20</v>
      </c>
      <c r="D6" t="s">
        <v>21</v>
      </c>
      <c r="F6" s="11">
        <v>1.25</v>
      </c>
      <c r="G6" s="11">
        <v>5</v>
      </c>
      <c r="H6" s="11">
        <v>8.5</v>
      </c>
      <c r="I6" s="11">
        <v>1.1499999999999999</v>
      </c>
      <c r="J6" s="11">
        <v>6</v>
      </c>
      <c r="K6" s="11">
        <v>14</v>
      </c>
      <c r="L6" s="12">
        <v>-40</v>
      </c>
      <c r="M6" s="12">
        <v>25</v>
      </c>
      <c r="N6" s="12">
        <v>73.33</v>
      </c>
      <c r="O6" s="12">
        <f t="shared" si="0"/>
        <v>-40</v>
      </c>
      <c r="P6" s="13">
        <f t="shared" si="1"/>
        <v>-8.0000000000000071E-2</v>
      </c>
      <c r="Q6" s="13">
        <f t="shared" si="1"/>
        <v>0.2</v>
      </c>
      <c r="R6" s="13">
        <f t="shared" si="1"/>
        <v>0.6470588235294118</v>
      </c>
      <c r="S6" s="13">
        <f t="shared" si="2"/>
        <v>-8.0000000000000071E-2</v>
      </c>
    </row>
    <row r="7" spans="1:19">
      <c r="A7" s="9">
        <v>43214</v>
      </c>
      <c r="B7" s="10">
        <v>0.5</v>
      </c>
      <c r="C7" t="s">
        <v>150</v>
      </c>
      <c r="D7" t="s">
        <v>151</v>
      </c>
      <c r="E7" t="s">
        <v>120</v>
      </c>
      <c r="F7" s="11">
        <v>1.75</v>
      </c>
      <c r="G7" s="11">
        <v>4.25</v>
      </c>
      <c r="H7" s="11">
        <v>3.4</v>
      </c>
      <c r="I7" s="11">
        <v>1.45</v>
      </c>
      <c r="J7" s="11">
        <v>4.5</v>
      </c>
      <c r="K7" s="11">
        <v>5</v>
      </c>
      <c r="L7" s="12">
        <v>-40</v>
      </c>
      <c r="M7" s="12">
        <v>7.69</v>
      </c>
      <c r="N7" s="12">
        <v>66.67</v>
      </c>
      <c r="O7" s="12">
        <f t="shared" si="0"/>
        <v>-40</v>
      </c>
      <c r="P7" s="13">
        <f t="shared" si="1"/>
        <v>-0.17142857142857146</v>
      </c>
      <c r="Q7" s="13">
        <f t="shared" si="1"/>
        <v>5.8823529411764705E-2</v>
      </c>
      <c r="R7" s="13">
        <f t="shared" si="1"/>
        <v>0.4705882352941177</v>
      </c>
      <c r="S7" s="13">
        <f t="shared" si="2"/>
        <v>-0.17142857142857146</v>
      </c>
    </row>
    <row r="8" spans="1:19">
      <c r="A8" s="9">
        <v>43214</v>
      </c>
      <c r="B8" s="10">
        <v>0.78125</v>
      </c>
      <c r="C8" t="s">
        <v>14</v>
      </c>
      <c r="D8" t="s">
        <v>15</v>
      </c>
      <c r="E8" t="s">
        <v>16</v>
      </c>
      <c r="F8" s="11">
        <v>1.23</v>
      </c>
      <c r="G8" s="11">
        <v>5</v>
      </c>
      <c r="H8" s="11">
        <v>11</v>
      </c>
      <c r="I8" s="11">
        <v>1.45</v>
      </c>
      <c r="J8" s="11">
        <v>4</v>
      </c>
      <c r="K8" s="11">
        <v>7</v>
      </c>
      <c r="L8" s="12">
        <v>95.65</v>
      </c>
      <c r="M8" s="12">
        <v>-25</v>
      </c>
      <c r="N8" s="12">
        <v>-40</v>
      </c>
      <c r="O8" s="12">
        <f t="shared" si="0"/>
        <v>-40</v>
      </c>
      <c r="P8" s="13">
        <f t="shared" si="1"/>
        <v>0.17886178861788615</v>
      </c>
      <c r="Q8" s="13">
        <f t="shared" si="1"/>
        <v>-0.2</v>
      </c>
      <c r="R8" s="13">
        <f t="shared" si="1"/>
        <v>-0.36363636363636365</v>
      </c>
      <c r="S8" s="13">
        <f t="shared" si="2"/>
        <v>-0.36363636363636365</v>
      </c>
    </row>
    <row r="9" spans="1:19">
      <c r="A9" s="9">
        <v>43214</v>
      </c>
      <c r="B9" s="10">
        <v>0.78125</v>
      </c>
      <c r="C9" t="s">
        <v>140</v>
      </c>
      <c r="D9" t="s">
        <v>141</v>
      </c>
      <c r="E9" t="s">
        <v>36</v>
      </c>
      <c r="F9" s="11">
        <v>1.75</v>
      </c>
      <c r="G9" s="11">
        <v>3.6</v>
      </c>
      <c r="H9" s="11">
        <v>3.85</v>
      </c>
      <c r="I9" s="11">
        <v>2.15</v>
      </c>
      <c r="J9" s="11">
        <v>3.5</v>
      </c>
      <c r="K9" s="11">
        <v>3</v>
      </c>
      <c r="L9" s="12">
        <v>53.33</v>
      </c>
      <c r="M9" s="12">
        <v>-3.85</v>
      </c>
      <c r="N9" s="12">
        <v>-29.82</v>
      </c>
      <c r="O9" s="12">
        <f t="shared" si="0"/>
        <v>-29.82</v>
      </c>
      <c r="P9" s="13">
        <f t="shared" si="1"/>
        <v>0.22857142857142851</v>
      </c>
      <c r="Q9" s="13">
        <f t="shared" si="1"/>
        <v>-2.7777777777777801E-2</v>
      </c>
      <c r="R9" s="13">
        <f t="shared" si="1"/>
        <v>-0.2207792207792208</v>
      </c>
      <c r="S9" s="13">
        <f t="shared" si="2"/>
        <v>-0.2207792207792208</v>
      </c>
    </row>
    <row r="10" spans="1:19">
      <c r="A10" s="9">
        <v>43214</v>
      </c>
      <c r="B10" s="10">
        <v>0.75</v>
      </c>
      <c r="C10" t="s">
        <v>22</v>
      </c>
      <c r="D10" t="s">
        <v>23</v>
      </c>
      <c r="E10" t="s">
        <v>24</v>
      </c>
      <c r="F10" s="11">
        <v>2.1</v>
      </c>
      <c r="G10" s="11">
        <v>2.75</v>
      </c>
      <c r="H10" s="11">
        <v>4.25</v>
      </c>
      <c r="I10" s="11">
        <v>2.65</v>
      </c>
      <c r="J10" s="11">
        <v>2.4</v>
      </c>
      <c r="K10" s="11">
        <v>3.3</v>
      </c>
      <c r="L10" s="12">
        <v>50</v>
      </c>
      <c r="M10" s="12">
        <v>-20</v>
      </c>
      <c r="N10" s="12">
        <v>-29.23</v>
      </c>
      <c r="O10" s="12">
        <f t="shared" si="0"/>
        <v>-29.23</v>
      </c>
      <c r="P10" s="13">
        <f t="shared" si="1"/>
        <v>0.26190476190476181</v>
      </c>
      <c r="Q10" s="13">
        <f t="shared" si="1"/>
        <v>-0.12727272727272732</v>
      </c>
      <c r="R10" s="13">
        <f t="shared" si="1"/>
        <v>-0.22352941176470592</v>
      </c>
      <c r="S10" s="13">
        <f t="shared" si="2"/>
        <v>-0.22352941176470592</v>
      </c>
    </row>
    <row r="11" spans="1:19">
      <c r="A11" s="9">
        <v>43214</v>
      </c>
      <c r="B11" s="10">
        <v>0.70833333333333337</v>
      </c>
      <c r="C11" t="s">
        <v>37</v>
      </c>
      <c r="D11" t="s">
        <v>38</v>
      </c>
      <c r="E11" t="s">
        <v>39</v>
      </c>
      <c r="F11" s="11">
        <v>1.45</v>
      </c>
      <c r="G11" s="11">
        <v>4.25</v>
      </c>
      <c r="H11" s="11">
        <v>6.5</v>
      </c>
      <c r="I11" s="11">
        <v>1.63</v>
      </c>
      <c r="J11" s="11">
        <v>3.75</v>
      </c>
      <c r="K11" s="11">
        <v>5</v>
      </c>
      <c r="L11" s="12">
        <v>40</v>
      </c>
      <c r="M11" s="12">
        <v>-15.38</v>
      </c>
      <c r="N11" s="12">
        <v>-27.27</v>
      </c>
      <c r="O11" s="12">
        <f t="shared" si="0"/>
        <v>-27.27</v>
      </c>
      <c r="P11" s="13">
        <f t="shared" si="1"/>
        <v>0.12413793103448272</v>
      </c>
      <c r="Q11" s="13">
        <f t="shared" si="1"/>
        <v>-0.11764705882352941</v>
      </c>
      <c r="R11" s="13">
        <f t="shared" si="1"/>
        <v>-0.23076923076923078</v>
      </c>
      <c r="S11" s="13">
        <f t="shared" si="2"/>
        <v>-0.23076923076923078</v>
      </c>
    </row>
    <row r="12" spans="1:19">
      <c r="A12" s="9">
        <v>43214</v>
      </c>
      <c r="B12" s="10">
        <v>0.75</v>
      </c>
      <c r="C12" t="s">
        <v>27</v>
      </c>
      <c r="D12" t="s">
        <v>28</v>
      </c>
      <c r="E12" t="s">
        <v>24</v>
      </c>
      <c r="F12" s="11">
        <v>2.4</v>
      </c>
      <c r="G12" s="11">
        <v>3.3</v>
      </c>
      <c r="H12" s="11">
        <v>2.85</v>
      </c>
      <c r="I12" s="11">
        <v>2.85</v>
      </c>
      <c r="J12" s="11">
        <v>3.3</v>
      </c>
      <c r="K12" s="11">
        <v>2.35</v>
      </c>
      <c r="L12" s="12">
        <v>32.14</v>
      </c>
      <c r="M12" s="12">
        <v>0</v>
      </c>
      <c r="N12" s="12">
        <v>-27.03</v>
      </c>
      <c r="O12" s="12">
        <f t="shared" si="0"/>
        <v>-27.03</v>
      </c>
      <c r="P12" s="13">
        <f t="shared" si="1"/>
        <v>0.18750000000000008</v>
      </c>
      <c r="Q12" s="13">
        <f t="shared" si="1"/>
        <v>0</v>
      </c>
      <c r="R12" s="13">
        <f t="shared" si="1"/>
        <v>-0.17543859649122806</v>
      </c>
      <c r="S12" s="13">
        <f t="shared" si="2"/>
        <v>-0.17543859649122806</v>
      </c>
    </row>
    <row r="13" spans="1:19">
      <c r="A13" s="9">
        <v>43214</v>
      </c>
      <c r="B13" s="10">
        <v>0.78125</v>
      </c>
      <c r="C13" t="s">
        <v>40</v>
      </c>
      <c r="D13" t="s">
        <v>41</v>
      </c>
      <c r="E13" t="s">
        <v>36</v>
      </c>
      <c r="F13" s="11">
        <v>1.9</v>
      </c>
      <c r="G13" s="11">
        <v>3.5</v>
      </c>
      <c r="H13" s="11">
        <v>3.65</v>
      </c>
      <c r="I13" s="11">
        <v>2.2000000000000002</v>
      </c>
      <c r="J13" s="11">
        <v>3.4</v>
      </c>
      <c r="K13" s="11">
        <v>2.95</v>
      </c>
      <c r="L13" s="12">
        <v>33.33</v>
      </c>
      <c r="M13" s="12">
        <v>-4</v>
      </c>
      <c r="N13" s="12">
        <v>-26.42</v>
      </c>
      <c r="O13" s="12">
        <f t="shared" si="0"/>
        <v>-26.42</v>
      </c>
      <c r="P13" s="13">
        <f t="shared" si="1"/>
        <v>0.15789473684210542</v>
      </c>
      <c r="Q13" s="13">
        <f t="shared" si="1"/>
        <v>-2.8571428571428598E-2</v>
      </c>
      <c r="R13" s="13">
        <f t="shared" si="1"/>
        <v>-0.19178082191780815</v>
      </c>
      <c r="S13" s="13">
        <f t="shared" si="2"/>
        <v>-0.19178082191780815</v>
      </c>
    </row>
    <row r="14" spans="1:19">
      <c r="A14" s="9">
        <v>43214</v>
      </c>
      <c r="B14" s="10">
        <v>0.6875</v>
      </c>
      <c r="C14" t="s">
        <v>17</v>
      </c>
      <c r="D14" t="s">
        <v>18</v>
      </c>
      <c r="E14" t="s">
        <v>19</v>
      </c>
      <c r="F14" s="11">
        <v>3.15</v>
      </c>
      <c r="G14" s="11">
        <v>3.35</v>
      </c>
      <c r="H14" s="11">
        <v>2.15</v>
      </c>
      <c r="I14" s="11">
        <v>2.6</v>
      </c>
      <c r="J14" s="11">
        <v>3.35</v>
      </c>
      <c r="K14" s="11">
        <v>2.5</v>
      </c>
      <c r="L14" s="12">
        <v>-25.58</v>
      </c>
      <c r="M14" s="12">
        <v>0</v>
      </c>
      <c r="N14" s="12">
        <v>30.43</v>
      </c>
      <c r="O14" s="12">
        <f t="shared" si="0"/>
        <v>-25.58</v>
      </c>
      <c r="P14" s="13">
        <f t="shared" si="1"/>
        <v>-0.17460317460317454</v>
      </c>
      <c r="Q14" s="13">
        <f t="shared" si="1"/>
        <v>0</v>
      </c>
      <c r="R14" s="13">
        <f t="shared" si="1"/>
        <v>0.16279069767441864</v>
      </c>
      <c r="S14" s="13">
        <f t="shared" si="2"/>
        <v>-0.17460317460317454</v>
      </c>
    </row>
    <row r="15" spans="1:19">
      <c r="A15" s="9">
        <v>43214</v>
      </c>
      <c r="B15" s="10">
        <v>0.5</v>
      </c>
      <c r="C15" t="s">
        <v>127</v>
      </c>
      <c r="D15" t="s">
        <v>128</v>
      </c>
      <c r="F15" s="11">
        <v>1.55</v>
      </c>
      <c r="G15" s="11">
        <v>3.6</v>
      </c>
      <c r="H15" s="11">
        <v>5</v>
      </c>
      <c r="I15" s="11">
        <v>1.7</v>
      </c>
      <c r="J15" s="11">
        <v>3.65</v>
      </c>
      <c r="K15" s="11">
        <v>4</v>
      </c>
      <c r="L15" s="12">
        <v>27.27</v>
      </c>
      <c r="M15" s="12">
        <v>1.92</v>
      </c>
      <c r="N15" s="12">
        <v>-25</v>
      </c>
      <c r="O15" s="12">
        <f t="shared" si="0"/>
        <v>-25</v>
      </c>
      <c r="P15" s="13">
        <f t="shared" si="1"/>
        <v>9.6774193548387039E-2</v>
      </c>
      <c r="Q15" s="13">
        <f t="shared" si="1"/>
        <v>1.388888888888884E-2</v>
      </c>
      <c r="R15" s="13">
        <f t="shared" si="1"/>
        <v>-0.2</v>
      </c>
      <c r="S15" s="13">
        <f t="shared" si="2"/>
        <v>-0.2</v>
      </c>
    </row>
    <row r="16" spans="1:19">
      <c r="A16" s="9">
        <v>43214</v>
      </c>
      <c r="B16" s="10">
        <v>0.6875</v>
      </c>
      <c r="C16" t="s">
        <v>154</v>
      </c>
      <c r="D16" t="s">
        <v>155</v>
      </c>
      <c r="E16" t="s">
        <v>137</v>
      </c>
      <c r="F16" s="11">
        <v>7.5</v>
      </c>
      <c r="G16" s="11">
        <v>3.85</v>
      </c>
      <c r="H16" s="11">
        <v>1.4</v>
      </c>
      <c r="I16" s="11">
        <v>9.5</v>
      </c>
      <c r="J16" s="11">
        <v>4.25</v>
      </c>
      <c r="K16" s="11">
        <v>1.3</v>
      </c>
      <c r="L16" s="12">
        <v>30.77</v>
      </c>
      <c r="M16" s="12">
        <v>14.04</v>
      </c>
      <c r="N16" s="12">
        <v>-25</v>
      </c>
      <c r="O16" s="12">
        <f t="shared" si="0"/>
        <v>-25</v>
      </c>
      <c r="P16" s="13">
        <f t="shared" si="1"/>
        <v>0.26666666666666666</v>
      </c>
      <c r="Q16" s="13">
        <f t="shared" si="1"/>
        <v>0.10389610389610388</v>
      </c>
      <c r="R16" s="13">
        <f t="shared" si="1"/>
        <v>-7.1428571428571341E-2</v>
      </c>
      <c r="S16" s="13">
        <f t="shared" si="2"/>
        <v>-7.1428571428571341E-2</v>
      </c>
    </row>
    <row r="17" spans="1:19">
      <c r="A17" s="9">
        <v>43214</v>
      </c>
      <c r="B17" s="10">
        <v>0.70833333333333337</v>
      </c>
      <c r="C17" t="s">
        <v>25</v>
      </c>
      <c r="D17" t="s">
        <v>26</v>
      </c>
      <c r="E17" t="s">
        <v>19</v>
      </c>
      <c r="F17" s="11">
        <v>2.7</v>
      </c>
      <c r="G17" s="11">
        <v>3.25</v>
      </c>
      <c r="H17" s="11">
        <v>2.4500000000000002</v>
      </c>
      <c r="I17" s="11">
        <v>2.2999999999999998</v>
      </c>
      <c r="J17" s="11">
        <v>3.4</v>
      </c>
      <c r="K17" s="11">
        <v>2.8</v>
      </c>
      <c r="L17" s="12">
        <v>-23.53</v>
      </c>
      <c r="M17" s="12">
        <v>6.67</v>
      </c>
      <c r="N17" s="12">
        <v>24.14</v>
      </c>
      <c r="O17" s="12">
        <f t="shared" si="0"/>
        <v>-23.53</v>
      </c>
      <c r="P17" s="13">
        <f t="shared" si="1"/>
        <v>-0.14814814814814828</v>
      </c>
      <c r="Q17" s="13">
        <f t="shared" si="1"/>
        <v>4.6153846153846129E-2</v>
      </c>
      <c r="R17" s="13">
        <f t="shared" si="1"/>
        <v>0.14285714285714271</v>
      </c>
      <c r="S17" s="13">
        <f t="shared" si="2"/>
        <v>-0.14814814814814828</v>
      </c>
    </row>
    <row r="18" spans="1:19">
      <c r="A18" s="9">
        <v>43214</v>
      </c>
      <c r="B18" s="10">
        <v>0.78125</v>
      </c>
      <c r="C18" t="s">
        <v>165</v>
      </c>
      <c r="D18" t="s">
        <v>166</v>
      </c>
      <c r="E18" t="s">
        <v>36</v>
      </c>
      <c r="F18" s="11">
        <v>3</v>
      </c>
      <c r="G18" s="11">
        <v>3.6</v>
      </c>
      <c r="H18" s="11">
        <v>2.0499999999999998</v>
      </c>
      <c r="I18" s="11">
        <v>2.5499999999999998</v>
      </c>
      <c r="J18" s="11">
        <v>3.6</v>
      </c>
      <c r="K18" s="11">
        <v>2.4</v>
      </c>
      <c r="L18" s="12">
        <v>-22.5</v>
      </c>
      <c r="M18" s="12">
        <v>0</v>
      </c>
      <c r="N18" s="12">
        <v>33.33</v>
      </c>
      <c r="O18" s="12">
        <f t="shared" si="0"/>
        <v>-22.5</v>
      </c>
      <c r="P18" s="13">
        <f t="shared" si="1"/>
        <v>-0.15000000000000005</v>
      </c>
      <c r="Q18" s="13">
        <f t="shared" si="1"/>
        <v>0</v>
      </c>
      <c r="R18" s="13">
        <f t="shared" si="1"/>
        <v>0.17073170731707324</v>
      </c>
      <c r="S18" s="13">
        <f t="shared" si="2"/>
        <v>-0.15000000000000005</v>
      </c>
    </row>
    <row r="19" spans="1:19">
      <c r="A19" s="9">
        <v>43214</v>
      </c>
      <c r="B19" s="10">
        <v>0.625</v>
      </c>
      <c r="C19" t="s">
        <v>29</v>
      </c>
      <c r="D19" t="s">
        <v>30</v>
      </c>
      <c r="E19" t="s">
        <v>31</v>
      </c>
      <c r="F19" s="11">
        <v>1.9</v>
      </c>
      <c r="G19" s="11">
        <v>3.1</v>
      </c>
      <c r="H19" s="11">
        <v>3.75</v>
      </c>
      <c r="I19" s="11">
        <v>1.7</v>
      </c>
      <c r="J19" s="11">
        <v>3.15</v>
      </c>
      <c r="K19" s="11">
        <v>5</v>
      </c>
      <c r="L19" s="12">
        <v>-22.22</v>
      </c>
      <c r="M19" s="12">
        <v>2.38</v>
      </c>
      <c r="N19" s="12">
        <v>45.45</v>
      </c>
      <c r="O19" s="12">
        <f t="shared" si="0"/>
        <v>-22.22</v>
      </c>
      <c r="P19" s="13">
        <f t="shared" si="1"/>
        <v>-0.10526315789473682</v>
      </c>
      <c r="Q19" s="13">
        <f t="shared" si="1"/>
        <v>1.6129032258064457E-2</v>
      </c>
      <c r="R19" s="13">
        <f t="shared" si="1"/>
        <v>0.33333333333333331</v>
      </c>
      <c r="S19" s="13">
        <f t="shared" si="2"/>
        <v>-0.10526315789473682</v>
      </c>
    </row>
    <row r="20" spans="1:19">
      <c r="A20" s="9">
        <v>43214</v>
      </c>
      <c r="B20" s="10">
        <v>0.5625</v>
      </c>
      <c r="C20" t="s">
        <v>131</v>
      </c>
      <c r="D20" t="s">
        <v>132</v>
      </c>
      <c r="F20" s="11">
        <v>1.27</v>
      </c>
      <c r="G20" s="11">
        <v>4.75</v>
      </c>
      <c r="H20" s="11">
        <v>9</v>
      </c>
      <c r="I20" s="11">
        <v>1.33</v>
      </c>
      <c r="J20" s="11">
        <v>4.5</v>
      </c>
      <c r="K20" s="11">
        <v>7.25</v>
      </c>
      <c r="L20" s="12">
        <v>22.22</v>
      </c>
      <c r="M20" s="12">
        <v>-6.67</v>
      </c>
      <c r="N20" s="12">
        <v>-21.88</v>
      </c>
      <c r="O20" s="12">
        <f t="shared" si="0"/>
        <v>-21.88</v>
      </c>
      <c r="P20" s="13">
        <f t="shared" si="1"/>
        <v>4.7244094488189017E-2</v>
      </c>
      <c r="Q20" s="13">
        <f t="shared" si="1"/>
        <v>-5.2631578947368418E-2</v>
      </c>
      <c r="R20" s="13">
        <f t="shared" si="1"/>
        <v>-0.19444444444444445</v>
      </c>
      <c r="S20" s="13">
        <f t="shared" si="2"/>
        <v>-0.19444444444444445</v>
      </c>
    </row>
    <row r="21" spans="1:19">
      <c r="A21" s="9">
        <v>43214</v>
      </c>
      <c r="B21" s="10">
        <v>0.54166666666666663</v>
      </c>
      <c r="C21" t="s">
        <v>169</v>
      </c>
      <c r="D21" t="s">
        <v>170</v>
      </c>
      <c r="E21" t="s">
        <v>171</v>
      </c>
      <c r="F21" s="11">
        <v>2.1</v>
      </c>
      <c r="G21" s="11">
        <v>3.4</v>
      </c>
      <c r="H21" s="11">
        <v>2.9</v>
      </c>
      <c r="I21" s="11">
        <v>1.87</v>
      </c>
      <c r="J21" s="11">
        <v>3.6</v>
      </c>
      <c r="K21" s="11">
        <v>3.3</v>
      </c>
      <c r="L21" s="12">
        <v>-20.91</v>
      </c>
      <c r="M21" s="12">
        <v>8.33</v>
      </c>
      <c r="N21" s="12">
        <v>21.05</v>
      </c>
      <c r="O21" s="12">
        <f t="shared" si="0"/>
        <v>-20.91</v>
      </c>
      <c r="P21" s="13">
        <f t="shared" si="1"/>
        <v>-0.10952380952380951</v>
      </c>
      <c r="Q21" s="13">
        <f t="shared" si="1"/>
        <v>5.8823529411764761E-2</v>
      </c>
      <c r="R21" s="13">
        <f t="shared" si="1"/>
        <v>0.13793103448275859</v>
      </c>
      <c r="S21" s="13">
        <f t="shared" si="2"/>
        <v>-0.10952380952380951</v>
      </c>
    </row>
    <row r="22" spans="1:19">
      <c r="A22" s="9">
        <v>43214</v>
      </c>
      <c r="B22" s="10">
        <v>0.78125</v>
      </c>
      <c r="C22" t="s">
        <v>34</v>
      </c>
      <c r="D22" t="s">
        <v>35</v>
      </c>
      <c r="E22" t="s">
        <v>36</v>
      </c>
      <c r="F22" s="11">
        <v>2.1</v>
      </c>
      <c r="G22" s="11">
        <v>3.3</v>
      </c>
      <c r="H22" s="11">
        <v>3.25</v>
      </c>
      <c r="I22" s="11">
        <v>2.4</v>
      </c>
      <c r="J22" s="11">
        <v>3.2</v>
      </c>
      <c r="K22" s="11">
        <v>2.8</v>
      </c>
      <c r="L22" s="12">
        <v>27.27</v>
      </c>
      <c r="M22" s="12">
        <v>-4.3499999999999996</v>
      </c>
      <c r="N22" s="12">
        <v>-20</v>
      </c>
      <c r="O22" s="12">
        <f t="shared" si="0"/>
        <v>-20</v>
      </c>
      <c r="P22" s="13">
        <f t="shared" ref="P22:R39" si="3">(I22-F22)/F22</f>
        <v>0.14285714285714277</v>
      </c>
      <c r="Q22" s="13">
        <f t="shared" si="3"/>
        <v>-3.0303030303030196E-2</v>
      </c>
      <c r="R22" s="13">
        <f t="shared" si="3"/>
        <v>-0.13846153846153852</v>
      </c>
      <c r="S22" s="13">
        <f t="shared" si="2"/>
        <v>-0.13846153846153852</v>
      </c>
    </row>
    <row r="23" spans="1:19">
      <c r="A23" s="9">
        <v>43214</v>
      </c>
      <c r="B23" s="10">
        <v>0.78125</v>
      </c>
      <c r="C23" t="s">
        <v>148</v>
      </c>
      <c r="D23" t="s">
        <v>149</v>
      </c>
      <c r="E23" t="s">
        <v>36</v>
      </c>
      <c r="F23" s="11">
        <v>1.73</v>
      </c>
      <c r="G23" s="11">
        <v>3.65</v>
      </c>
      <c r="H23" s="11">
        <v>4</v>
      </c>
      <c r="I23" s="11">
        <v>2</v>
      </c>
      <c r="J23" s="11">
        <v>3.55</v>
      </c>
      <c r="K23" s="11">
        <v>3.4</v>
      </c>
      <c r="L23" s="12">
        <v>36.99</v>
      </c>
      <c r="M23" s="12">
        <v>-3.77</v>
      </c>
      <c r="N23" s="12">
        <v>-20</v>
      </c>
      <c r="O23" s="12">
        <f t="shared" si="0"/>
        <v>-20</v>
      </c>
      <c r="P23" s="13">
        <f t="shared" si="3"/>
        <v>0.15606936416184972</v>
      </c>
      <c r="Q23" s="13">
        <f t="shared" si="3"/>
        <v>-2.7397260273972629E-2</v>
      </c>
      <c r="R23" s="13">
        <f t="shared" si="3"/>
        <v>-0.15000000000000002</v>
      </c>
      <c r="S23" s="13">
        <f t="shared" si="2"/>
        <v>-0.15000000000000002</v>
      </c>
    </row>
    <row r="24" spans="1:19">
      <c r="A24" s="9">
        <v>43214</v>
      </c>
      <c r="B24" s="10">
        <v>0.72916666666666663</v>
      </c>
      <c r="C24" t="s">
        <v>32</v>
      </c>
      <c r="D24" t="s">
        <v>33</v>
      </c>
      <c r="E24" t="s">
        <v>19</v>
      </c>
      <c r="F24" s="11">
        <v>2.8</v>
      </c>
      <c r="G24" s="11">
        <v>3.6</v>
      </c>
      <c r="H24" s="11">
        <v>2.25</v>
      </c>
      <c r="I24" s="11">
        <v>2.4500000000000002</v>
      </c>
      <c r="J24" s="11">
        <v>3.65</v>
      </c>
      <c r="K24" s="11">
        <v>2.5</v>
      </c>
      <c r="L24" s="12">
        <v>-19.440000000000001</v>
      </c>
      <c r="M24" s="12">
        <v>1.92</v>
      </c>
      <c r="N24" s="12">
        <v>20</v>
      </c>
      <c r="O24" s="12">
        <f t="shared" si="0"/>
        <v>-19.440000000000001</v>
      </c>
      <c r="P24" s="13">
        <f t="shared" si="3"/>
        <v>-0.12499999999999988</v>
      </c>
      <c r="Q24" s="13">
        <f t="shared" si="3"/>
        <v>1.388888888888884E-2</v>
      </c>
      <c r="R24" s="13">
        <f t="shared" si="3"/>
        <v>0.1111111111111111</v>
      </c>
      <c r="S24" s="13">
        <f t="shared" si="2"/>
        <v>-0.12499999999999988</v>
      </c>
    </row>
    <row r="25" spans="1:19">
      <c r="A25" s="9">
        <v>43214</v>
      </c>
      <c r="B25" s="10">
        <v>0.67708333333333337</v>
      </c>
      <c r="C25" t="s">
        <v>46</v>
      </c>
      <c r="D25" t="s">
        <v>47</v>
      </c>
      <c r="E25" t="s">
        <v>19</v>
      </c>
      <c r="F25" s="11">
        <v>2.0499999999999998</v>
      </c>
      <c r="G25" s="11">
        <v>3.6</v>
      </c>
      <c r="H25" s="11">
        <v>2.95</v>
      </c>
      <c r="I25" s="11">
        <v>1.85</v>
      </c>
      <c r="J25" s="11">
        <v>3.85</v>
      </c>
      <c r="K25" s="11">
        <v>3.55</v>
      </c>
      <c r="L25" s="12">
        <v>-19.05</v>
      </c>
      <c r="M25" s="12">
        <v>9.6199999999999992</v>
      </c>
      <c r="N25" s="12">
        <v>30.77</v>
      </c>
      <c r="O25" s="12">
        <f t="shared" si="0"/>
        <v>-19.05</v>
      </c>
      <c r="P25" s="13">
        <f t="shared" si="3"/>
        <v>-9.7560975609755976E-2</v>
      </c>
      <c r="Q25" s="13">
        <f t="shared" si="3"/>
        <v>6.9444444444444448E-2</v>
      </c>
      <c r="R25" s="13">
        <f t="shared" si="3"/>
        <v>0.20338983050847445</v>
      </c>
      <c r="S25" s="13">
        <f t="shared" si="2"/>
        <v>-9.7560975609755976E-2</v>
      </c>
    </row>
    <row r="26" spans="1:19">
      <c r="A26" s="9">
        <v>43214</v>
      </c>
      <c r="B26" s="10">
        <v>0.78125</v>
      </c>
      <c r="C26" t="s">
        <v>220</v>
      </c>
      <c r="D26" t="s">
        <v>221</v>
      </c>
      <c r="E26" t="s">
        <v>36</v>
      </c>
      <c r="F26" s="11">
        <v>3</v>
      </c>
      <c r="G26" s="11">
        <v>3.75</v>
      </c>
      <c r="H26" s="11">
        <v>1.95</v>
      </c>
      <c r="I26" s="11">
        <v>3.6</v>
      </c>
      <c r="J26" s="11">
        <v>3.75</v>
      </c>
      <c r="K26" s="11">
        <v>1.77</v>
      </c>
      <c r="L26" s="12">
        <v>30</v>
      </c>
      <c r="M26" s="12">
        <v>0</v>
      </c>
      <c r="N26" s="12">
        <v>-18.95</v>
      </c>
      <c r="O26" s="12">
        <f t="shared" si="0"/>
        <v>-18.95</v>
      </c>
      <c r="P26" s="13">
        <f t="shared" si="3"/>
        <v>0.20000000000000004</v>
      </c>
      <c r="Q26" s="13">
        <f t="shared" si="3"/>
        <v>0</v>
      </c>
      <c r="R26" s="13">
        <f t="shared" si="3"/>
        <v>-9.2307692307692271E-2</v>
      </c>
      <c r="S26" s="13">
        <f t="shared" si="2"/>
        <v>-9.2307692307692271E-2</v>
      </c>
    </row>
    <row r="27" spans="1:19">
      <c r="A27" s="9">
        <v>43214</v>
      </c>
      <c r="B27" s="10">
        <v>0.6875</v>
      </c>
      <c r="C27" t="s">
        <v>158</v>
      </c>
      <c r="D27" t="s">
        <v>159</v>
      </c>
      <c r="E27" t="s">
        <v>137</v>
      </c>
      <c r="F27" s="11">
        <v>3.2</v>
      </c>
      <c r="G27" s="11">
        <v>2.95</v>
      </c>
      <c r="H27" s="11">
        <v>2.2000000000000002</v>
      </c>
      <c r="I27" s="11">
        <v>2.8</v>
      </c>
      <c r="J27" s="11">
        <v>2.85</v>
      </c>
      <c r="K27" s="11">
        <v>2.5</v>
      </c>
      <c r="L27" s="12">
        <v>-18.18</v>
      </c>
      <c r="M27" s="12">
        <v>-5.13</v>
      </c>
      <c r="N27" s="12">
        <v>25</v>
      </c>
      <c r="O27" s="12">
        <f t="shared" si="0"/>
        <v>-18.18</v>
      </c>
      <c r="P27" s="13">
        <f t="shared" si="3"/>
        <v>-0.12500000000000011</v>
      </c>
      <c r="Q27" s="13">
        <f t="shared" si="3"/>
        <v>-3.389830508474579E-2</v>
      </c>
      <c r="R27" s="13">
        <f t="shared" si="3"/>
        <v>0.13636363636363627</v>
      </c>
      <c r="S27" s="13">
        <f t="shared" si="2"/>
        <v>-0.12500000000000011</v>
      </c>
    </row>
    <row r="28" spans="1:19">
      <c r="A28" s="9">
        <v>43214</v>
      </c>
      <c r="B28" s="10">
        <v>0.78125</v>
      </c>
      <c r="C28" t="s">
        <v>66</v>
      </c>
      <c r="D28" t="s">
        <v>67</v>
      </c>
      <c r="E28" t="s">
        <v>36</v>
      </c>
      <c r="F28" s="11">
        <v>2.5</v>
      </c>
      <c r="G28" s="11">
        <v>3.05</v>
      </c>
      <c r="H28" s="11">
        <v>2.8</v>
      </c>
      <c r="I28" s="11">
        <v>2.9</v>
      </c>
      <c r="J28" s="11">
        <v>2.7</v>
      </c>
      <c r="K28" s="11">
        <v>2.65</v>
      </c>
      <c r="L28" s="12">
        <v>26.67</v>
      </c>
      <c r="M28" s="12">
        <v>-17.07</v>
      </c>
      <c r="N28" s="12">
        <v>-8.33</v>
      </c>
      <c r="O28" s="12">
        <f t="shared" si="0"/>
        <v>-17.07</v>
      </c>
      <c r="P28" s="13">
        <f t="shared" si="3"/>
        <v>0.15999999999999998</v>
      </c>
      <c r="Q28" s="13">
        <f t="shared" si="3"/>
        <v>-0.11475409836065563</v>
      </c>
      <c r="R28" s="13">
        <f t="shared" si="3"/>
        <v>-5.3571428571428541E-2</v>
      </c>
      <c r="S28" s="13">
        <f t="shared" si="2"/>
        <v>-0.11475409836065563</v>
      </c>
    </row>
    <row r="29" spans="1:19">
      <c r="A29" s="9">
        <v>43214</v>
      </c>
      <c r="B29" s="10">
        <v>0.78125</v>
      </c>
      <c r="C29" t="s">
        <v>160</v>
      </c>
      <c r="D29" t="s">
        <v>161</v>
      </c>
      <c r="E29" t="s">
        <v>36</v>
      </c>
      <c r="F29" s="11">
        <v>1.6</v>
      </c>
      <c r="G29" s="11">
        <v>3.9</v>
      </c>
      <c r="H29" s="11">
        <v>5</v>
      </c>
      <c r="I29" s="11">
        <v>1.5</v>
      </c>
      <c r="J29" s="11">
        <v>4</v>
      </c>
      <c r="K29" s="11">
        <v>5.5</v>
      </c>
      <c r="L29" s="12">
        <v>-16.670000000000002</v>
      </c>
      <c r="M29" s="12">
        <v>3.45</v>
      </c>
      <c r="N29" s="12">
        <v>12.5</v>
      </c>
      <c r="O29" s="12">
        <f t="shared" si="0"/>
        <v>-16.670000000000002</v>
      </c>
      <c r="P29" s="13">
        <f t="shared" si="3"/>
        <v>-6.2500000000000056E-2</v>
      </c>
      <c r="Q29" s="13">
        <f t="shared" si="3"/>
        <v>2.5641025641025664E-2</v>
      </c>
      <c r="R29" s="13">
        <f t="shared" si="3"/>
        <v>0.1</v>
      </c>
      <c r="S29" s="13">
        <f t="shared" si="2"/>
        <v>-6.2500000000000056E-2</v>
      </c>
    </row>
    <row r="30" spans="1:19">
      <c r="A30" s="9">
        <v>43214</v>
      </c>
      <c r="B30" s="10">
        <v>0.64583333333333337</v>
      </c>
      <c r="C30" t="s">
        <v>218</v>
      </c>
      <c r="D30" t="s">
        <v>219</v>
      </c>
      <c r="E30" t="s">
        <v>126</v>
      </c>
      <c r="F30" s="11">
        <v>1.6</v>
      </c>
      <c r="G30" s="11">
        <v>3.6</v>
      </c>
      <c r="H30" s="11">
        <v>4.75</v>
      </c>
      <c r="I30" s="11">
        <v>1.5</v>
      </c>
      <c r="J30" s="11">
        <v>3.9</v>
      </c>
      <c r="K30" s="11">
        <v>5.5</v>
      </c>
      <c r="L30" s="12">
        <v>-16.670000000000002</v>
      </c>
      <c r="M30" s="12">
        <v>11.54</v>
      </c>
      <c r="N30" s="12">
        <v>20</v>
      </c>
      <c r="O30" s="12">
        <f t="shared" si="0"/>
        <v>-16.670000000000002</v>
      </c>
      <c r="P30" s="13">
        <f t="shared" si="3"/>
        <v>-6.2500000000000056E-2</v>
      </c>
      <c r="Q30" s="13">
        <f t="shared" si="3"/>
        <v>8.3333333333333287E-2</v>
      </c>
      <c r="R30" s="13">
        <f t="shared" si="3"/>
        <v>0.15789473684210525</v>
      </c>
      <c r="S30" s="13">
        <f t="shared" si="2"/>
        <v>-6.2500000000000056E-2</v>
      </c>
    </row>
    <row r="31" spans="1:19">
      <c r="A31" s="9">
        <v>43214</v>
      </c>
      <c r="B31" s="10">
        <v>0.5</v>
      </c>
      <c r="C31" t="s">
        <v>44</v>
      </c>
      <c r="D31" t="s">
        <v>45</v>
      </c>
      <c r="E31" t="s">
        <v>19</v>
      </c>
      <c r="F31" s="11">
        <v>3.65</v>
      </c>
      <c r="G31" s="11">
        <v>5.5</v>
      </c>
      <c r="H31" s="11">
        <v>1.55</v>
      </c>
      <c r="I31" s="11">
        <v>3.85</v>
      </c>
      <c r="J31" s="11">
        <v>4.75</v>
      </c>
      <c r="K31" s="11">
        <v>1.6</v>
      </c>
      <c r="L31" s="12">
        <v>7.55</v>
      </c>
      <c r="M31" s="12">
        <v>-16.670000000000002</v>
      </c>
      <c r="N31" s="12">
        <v>9.09</v>
      </c>
      <c r="O31" s="12">
        <f t="shared" si="0"/>
        <v>-16.670000000000002</v>
      </c>
      <c r="P31" s="13">
        <f t="shared" si="3"/>
        <v>5.4794520547945258E-2</v>
      </c>
      <c r="Q31" s="13">
        <f t="shared" si="3"/>
        <v>-0.13636363636363635</v>
      </c>
      <c r="R31" s="13">
        <f t="shared" si="3"/>
        <v>3.2258064516129059E-2</v>
      </c>
      <c r="S31" s="13">
        <f t="shared" si="2"/>
        <v>-0.13636363636363635</v>
      </c>
    </row>
    <row r="32" spans="1:19">
      <c r="A32" s="9">
        <v>43214</v>
      </c>
      <c r="B32" s="10">
        <v>0.75</v>
      </c>
      <c r="C32" t="s">
        <v>74</v>
      </c>
      <c r="D32" t="s">
        <v>75</v>
      </c>
      <c r="E32" t="s">
        <v>24</v>
      </c>
      <c r="F32" s="11">
        <v>1.9</v>
      </c>
      <c r="G32" s="11">
        <v>3.4</v>
      </c>
      <c r="H32" s="11">
        <v>3.85</v>
      </c>
      <c r="I32" s="11">
        <v>1.75</v>
      </c>
      <c r="J32" s="11">
        <v>3.5</v>
      </c>
      <c r="K32" s="11">
        <v>4.5</v>
      </c>
      <c r="L32" s="12">
        <v>-16.670000000000002</v>
      </c>
      <c r="M32" s="12">
        <v>4.17</v>
      </c>
      <c r="N32" s="12">
        <v>22.81</v>
      </c>
      <c r="O32" s="12">
        <f t="shared" si="0"/>
        <v>-16.670000000000002</v>
      </c>
      <c r="P32" s="13">
        <f t="shared" si="3"/>
        <v>-7.8947368421052586E-2</v>
      </c>
      <c r="Q32" s="13">
        <f t="shared" si="3"/>
        <v>2.941176470588238E-2</v>
      </c>
      <c r="R32" s="13">
        <f t="shared" si="3"/>
        <v>0.1688311688311688</v>
      </c>
      <c r="S32" s="13">
        <f t="shared" si="2"/>
        <v>-7.8947368421052586E-2</v>
      </c>
    </row>
    <row r="33" spans="1:19">
      <c r="A33" s="9">
        <v>43214</v>
      </c>
      <c r="B33" s="10">
        <v>0.625</v>
      </c>
      <c r="C33" t="s">
        <v>129</v>
      </c>
      <c r="D33" t="s">
        <v>130</v>
      </c>
      <c r="E33" t="s">
        <v>31</v>
      </c>
      <c r="F33" s="11">
        <v>2.8</v>
      </c>
      <c r="G33" s="11">
        <v>2.65</v>
      </c>
      <c r="H33" s="11">
        <v>2.65</v>
      </c>
      <c r="I33" s="11">
        <v>2.5</v>
      </c>
      <c r="J33" s="11">
        <v>2.75</v>
      </c>
      <c r="K33" s="11">
        <v>2.9</v>
      </c>
      <c r="L33" s="12">
        <v>-16.670000000000002</v>
      </c>
      <c r="M33" s="12">
        <v>6.06</v>
      </c>
      <c r="N33" s="12">
        <v>15.15</v>
      </c>
      <c r="O33" s="12">
        <f t="shared" si="0"/>
        <v>-16.670000000000002</v>
      </c>
      <c r="P33" s="13">
        <f t="shared" si="3"/>
        <v>-0.10714285714285708</v>
      </c>
      <c r="Q33" s="13">
        <f t="shared" si="3"/>
        <v>3.7735849056603807E-2</v>
      </c>
      <c r="R33" s="13">
        <f t="shared" si="3"/>
        <v>9.4339622641509441E-2</v>
      </c>
      <c r="S33" s="13">
        <f t="shared" si="2"/>
        <v>-0.10714285714285708</v>
      </c>
    </row>
    <row r="34" spans="1:19">
      <c r="A34" s="9">
        <v>43214</v>
      </c>
      <c r="B34" s="10">
        <v>0.78125</v>
      </c>
      <c r="C34" t="s">
        <v>222</v>
      </c>
      <c r="D34" t="s">
        <v>223</v>
      </c>
      <c r="E34" t="s">
        <v>36</v>
      </c>
      <c r="F34" s="11">
        <v>2.25</v>
      </c>
      <c r="G34" s="11">
        <v>3.75</v>
      </c>
      <c r="H34" s="11">
        <v>2.5</v>
      </c>
      <c r="I34" s="11">
        <v>2.0499999999999998</v>
      </c>
      <c r="J34" s="11">
        <v>3.65</v>
      </c>
      <c r="K34" s="11">
        <v>2.9</v>
      </c>
      <c r="L34" s="12">
        <v>-16</v>
      </c>
      <c r="M34" s="12">
        <v>-3.64</v>
      </c>
      <c r="N34" s="12">
        <v>26.67</v>
      </c>
      <c r="O34" s="12">
        <f t="shared" si="0"/>
        <v>-16</v>
      </c>
      <c r="P34" s="13">
        <f t="shared" si="3"/>
        <v>-8.8888888888888962E-2</v>
      </c>
      <c r="Q34" s="13">
        <f t="shared" si="3"/>
        <v>-2.6666666666666689E-2</v>
      </c>
      <c r="R34" s="13">
        <f t="shared" si="3"/>
        <v>0.15999999999999998</v>
      </c>
      <c r="S34" s="13">
        <f t="shared" si="2"/>
        <v>-8.8888888888888962E-2</v>
      </c>
    </row>
    <row r="35" spans="1:19">
      <c r="A35" s="9">
        <v>43214</v>
      </c>
      <c r="B35" s="10">
        <v>0.65625</v>
      </c>
      <c r="C35" t="s">
        <v>62</v>
      </c>
      <c r="D35" t="s">
        <v>63</v>
      </c>
      <c r="F35" s="11">
        <v>2.75</v>
      </c>
      <c r="G35" s="11">
        <v>3.2</v>
      </c>
      <c r="H35" s="11">
        <v>2.25</v>
      </c>
      <c r="I35" s="11">
        <v>3.35</v>
      </c>
      <c r="J35" s="11">
        <v>3.2</v>
      </c>
      <c r="K35" s="11">
        <v>2.0499999999999998</v>
      </c>
      <c r="L35" s="12">
        <v>34.29</v>
      </c>
      <c r="M35" s="12">
        <v>0</v>
      </c>
      <c r="N35" s="12">
        <v>-16</v>
      </c>
      <c r="O35" s="12">
        <f t="shared" si="0"/>
        <v>-16</v>
      </c>
      <c r="P35" s="13">
        <f t="shared" si="3"/>
        <v>0.21818181818181823</v>
      </c>
      <c r="Q35" s="13">
        <f t="shared" si="3"/>
        <v>0</v>
      </c>
      <c r="R35" s="13">
        <f t="shared" si="3"/>
        <v>-8.8888888888888962E-2</v>
      </c>
      <c r="S35" s="13">
        <f t="shared" si="2"/>
        <v>-8.8888888888888962E-2</v>
      </c>
    </row>
    <row r="36" spans="1:19">
      <c r="A36" s="9">
        <v>43214</v>
      </c>
      <c r="B36" s="10">
        <v>0.78125</v>
      </c>
      <c r="C36" t="s">
        <v>91</v>
      </c>
      <c r="D36" t="s">
        <v>92</v>
      </c>
      <c r="E36" t="s">
        <v>36</v>
      </c>
      <c r="F36" s="11">
        <v>1.95</v>
      </c>
      <c r="G36" s="11">
        <v>3.4</v>
      </c>
      <c r="H36" s="11">
        <v>3.65</v>
      </c>
      <c r="I36" s="11">
        <v>1.8</v>
      </c>
      <c r="J36" s="11">
        <v>3.45</v>
      </c>
      <c r="K36" s="11">
        <v>4</v>
      </c>
      <c r="L36" s="12">
        <v>-15.79</v>
      </c>
      <c r="M36" s="12">
        <v>2.08</v>
      </c>
      <c r="N36" s="12">
        <v>13.21</v>
      </c>
      <c r="O36" s="12">
        <f t="shared" si="0"/>
        <v>-15.79</v>
      </c>
      <c r="P36" s="13">
        <f t="shared" si="3"/>
        <v>-7.6923076923076886E-2</v>
      </c>
      <c r="Q36" s="13">
        <f t="shared" si="3"/>
        <v>1.4705882352941256E-2</v>
      </c>
      <c r="R36" s="13">
        <f t="shared" si="3"/>
        <v>9.5890410958904132E-2</v>
      </c>
      <c r="S36" s="13">
        <f t="shared" si="2"/>
        <v>-7.6923076923076886E-2</v>
      </c>
    </row>
    <row r="37" spans="1:19">
      <c r="A37" s="9">
        <v>43214</v>
      </c>
      <c r="B37" s="10">
        <v>0.78125</v>
      </c>
      <c r="C37" t="s">
        <v>50</v>
      </c>
      <c r="D37" t="s">
        <v>51</v>
      </c>
      <c r="E37" t="s">
        <v>52</v>
      </c>
      <c r="F37" s="11">
        <v>4.25</v>
      </c>
      <c r="G37" s="11">
        <v>3.75</v>
      </c>
      <c r="H37" s="11">
        <v>1.65</v>
      </c>
      <c r="I37" s="11">
        <v>5.5</v>
      </c>
      <c r="J37" s="11">
        <v>3.9</v>
      </c>
      <c r="K37" s="11">
        <v>1.55</v>
      </c>
      <c r="L37" s="12">
        <v>38.46</v>
      </c>
      <c r="M37" s="12">
        <v>5.45</v>
      </c>
      <c r="N37" s="12">
        <v>-15.38</v>
      </c>
      <c r="O37" s="12">
        <f t="shared" si="0"/>
        <v>-15.38</v>
      </c>
      <c r="P37" s="13">
        <f t="shared" si="3"/>
        <v>0.29411764705882354</v>
      </c>
      <c r="Q37" s="13">
        <f t="shared" si="3"/>
        <v>3.9999999999999973E-2</v>
      </c>
      <c r="R37" s="13">
        <f t="shared" si="3"/>
        <v>-6.0606060606060531E-2</v>
      </c>
      <c r="S37" s="13">
        <f t="shared" si="2"/>
        <v>-6.0606060606060531E-2</v>
      </c>
    </row>
    <row r="38" spans="1:19">
      <c r="A38" s="9">
        <v>43214</v>
      </c>
      <c r="B38" s="10">
        <v>0.72916666666666663</v>
      </c>
      <c r="C38" t="s">
        <v>53</v>
      </c>
      <c r="D38" t="s">
        <v>54</v>
      </c>
      <c r="E38" t="s">
        <v>55</v>
      </c>
      <c r="F38" s="11">
        <v>2.1</v>
      </c>
      <c r="G38" s="11">
        <v>3</v>
      </c>
      <c r="H38" s="11">
        <v>3.3</v>
      </c>
      <c r="I38" s="11">
        <v>2.2999999999999998</v>
      </c>
      <c r="J38" s="11">
        <v>2.7</v>
      </c>
      <c r="K38" s="11">
        <v>3.35</v>
      </c>
      <c r="L38" s="12">
        <v>18.18</v>
      </c>
      <c r="M38" s="12">
        <v>-15</v>
      </c>
      <c r="N38" s="12">
        <v>2.17</v>
      </c>
      <c r="O38" s="12">
        <f t="shared" si="0"/>
        <v>-15</v>
      </c>
      <c r="P38" s="13">
        <f t="shared" si="3"/>
        <v>9.5238095238095108E-2</v>
      </c>
      <c r="Q38" s="13">
        <f t="shared" si="3"/>
        <v>-9.9999999999999936E-2</v>
      </c>
      <c r="R38" s="13">
        <f t="shared" si="3"/>
        <v>1.5151515151515233E-2</v>
      </c>
      <c r="S38" s="13">
        <f t="shared" si="2"/>
        <v>-9.9999999999999936E-2</v>
      </c>
    </row>
    <row r="39" spans="1:19">
      <c r="A39" s="9">
        <v>43214</v>
      </c>
      <c r="B39" s="10">
        <v>0.75</v>
      </c>
      <c r="C39" t="s">
        <v>68</v>
      </c>
      <c r="D39" t="s">
        <v>69</v>
      </c>
      <c r="E39" t="s">
        <v>24</v>
      </c>
      <c r="F39" s="11">
        <v>2.35</v>
      </c>
      <c r="G39" s="11">
        <v>3.25</v>
      </c>
      <c r="H39" s="11">
        <v>2.95</v>
      </c>
      <c r="I39" s="11">
        <v>2.15</v>
      </c>
      <c r="J39" s="11">
        <v>3.4</v>
      </c>
      <c r="K39" s="11">
        <v>3.1</v>
      </c>
      <c r="L39" s="12">
        <v>-14.81</v>
      </c>
      <c r="M39" s="12">
        <v>6.67</v>
      </c>
      <c r="N39" s="12">
        <v>7.69</v>
      </c>
      <c r="O39" s="12">
        <f t="shared" si="0"/>
        <v>-14.81</v>
      </c>
      <c r="P39" s="13">
        <f t="shared" si="3"/>
        <v>-8.5106382978723472E-2</v>
      </c>
      <c r="Q39" s="13">
        <f t="shared" si="3"/>
        <v>4.6153846153846129E-2</v>
      </c>
      <c r="R39" s="13">
        <f t="shared" si="3"/>
        <v>5.0847457627118613E-2</v>
      </c>
      <c r="S39" s="13">
        <f t="shared" si="2"/>
        <v>-8.5106382978723472E-2</v>
      </c>
    </row>
    <row r="40" spans="1:19">
      <c r="A40" s="9">
        <v>43214</v>
      </c>
      <c r="B40" s="10">
        <v>0.92708333333333337</v>
      </c>
      <c r="C40" t="s">
        <v>60</v>
      </c>
      <c r="D40" t="s">
        <v>61</v>
      </c>
      <c r="F40" s="11">
        <v>3.6</v>
      </c>
      <c r="G40" s="11">
        <v>2.95</v>
      </c>
      <c r="H40" s="11">
        <v>2.0499999999999998</v>
      </c>
      <c r="I40" s="11">
        <v>4.25</v>
      </c>
      <c r="J40" s="11">
        <v>3.1</v>
      </c>
      <c r="K40" s="11">
        <v>1.9</v>
      </c>
      <c r="L40" s="12">
        <v>25</v>
      </c>
      <c r="M40" s="12">
        <v>7.69</v>
      </c>
      <c r="N40" s="12">
        <v>-14.29</v>
      </c>
      <c r="O40" s="12">
        <f t="shared" si="0"/>
        <v>-14.29</v>
      </c>
      <c r="P40" s="13">
        <f t="shared" ref="P40:R57" si="4">(I40-F40)/F40</f>
        <v>0.18055555555555552</v>
      </c>
      <c r="Q40" s="13">
        <f t="shared" si="4"/>
        <v>5.0847457627118613E-2</v>
      </c>
      <c r="R40" s="13">
        <f t="shared" si="4"/>
        <v>-7.3170731707317041E-2</v>
      </c>
      <c r="S40" s="13">
        <f t="shared" si="2"/>
        <v>-7.3170731707317041E-2</v>
      </c>
    </row>
    <row r="41" spans="1:19">
      <c r="A41" s="9">
        <v>43214</v>
      </c>
      <c r="B41" s="10">
        <v>0.78125</v>
      </c>
      <c r="C41" t="s">
        <v>237</v>
      </c>
      <c r="D41" t="s">
        <v>238</v>
      </c>
      <c r="E41" t="s">
        <v>36</v>
      </c>
      <c r="F41" s="11">
        <v>3.45</v>
      </c>
      <c r="G41" s="11">
        <v>3.3</v>
      </c>
      <c r="H41" s="11">
        <v>2.0499999999999998</v>
      </c>
      <c r="I41" s="11">
        <v>3.8</v>
      </c>
      <c r="J41" s="11">
        <v>3.35</v>
      </c>
      <c r="K41" s="11">
        <v>1.9</v>
      </c>
      <c r="L41" s="12">
        <v>14.29</v>
      </c>
      <c r="M41" s="12">
        <v>2.17</v>
      </c>
      <c r="N41" s="12">
        <v>-14.29</v>
      </c>
      <c r="O41" s="12">
        <f t="shared" si="0"/>
        <v>-14.29</v>
      </c>
      <c r="P41" s="13">
        <f t="shared" si="4"/>
        <v>0.10144927536231874</v>
      </c>
      <c r="Q41" s="13">
        <f t="shared" si="4"/>
        <v>1.5151515151515233E-2</v>
      </c>
      <c r="R41" s="13">
        <f t="shared" si="4"/>
        <v>-7.3170731707317041E-2</v>
      </c>
      <c r="S41" s="13">
        <f t="shared" si="2"/>
        <v>-7.3170731707317041E-2</v>
      </c>
    </row>
    <row r="42" spans="1:19">
      <c r="A42" s="9">
        <v>43214</v>
      </c>
      <c r="B42" s="10">
        <v>0.6875</v>
      </c>
      <c r="C42" t="s">
        <v>133</v>
      </c>
      <c r="D42" t="s">
        <v>134</v>
      </c>
      <c r="E42" t="s">
        <v>19</v>
      </c>
      <c r="F42" s="11">
        <v>1.7</v>
      </c>
      <c r="G42" s="11">
        <v>4.25</v>
      </c>
      <c r="H42" s="11">
        <v>3.4</v>
      </c>
      <c r="I42" s="11">
        <v>1.6</v>
      </c>
      <c r="J42" s="11">
        <v>4.25</v>
      </c>
      <c r="K42" s="11">
        <v>4.25</v>
      </c>
      <c r="L42" s="12">
        <v>-14.29</v>
      </c>
      <c r="M42" s="12">
        <v>0</v>
      </c>
      <c r="N42" s="12">
        <v>35.42</v>
      </c>
      <c r="O42" s="12">
        <f t="shared" si="0"/>
        <v>-14.29</v>
      </c>
      <c r="P42" s="13">
        <f t="shared" si="4"/>
        <v>-5.8823529411764629E-2</v>
      </c>
      <c r="Q42" s="13">
        <f t="shared" si="4"/>
        <v>0</v>
      </c>
      <c r="R42" s="13">
        <f t="shared" si="4"/>
        <v>0.25000000000000006</v>
      </c>
      <c r="S42" s="13">
        <f t="shared" si="2"/>
        <v>-5.8823529411764629E-2</v>
      </c>
    </row>
    <row r="43" spans="1:19">
      <c r="A43" s="9">
        <v>43214</v>
      </c>
      <c r="B43" s="10">
        <v>0.75</v>
      </c>
      <c r="C43" t="s">
        <v>95</v>
      </c>
      <c r="D43" t="s">
        <v>96</v>
      </c>
      <c r="E43" t="s">
        <v>24</v>
      </c>
      <c r="F43" s="11">
        <v>2.4</v>
      </c>
      <c r="G43" s="11">
        <v>3.2</v>
      </c>
      <c r="H43" s="11">
        <v>2.9</v>
      </c>
      <c r="I43" s="11">
        <v>2.2000000000000002</v>
      </c>
      <c r="J43" s="11">
        <v>3.25</v>
      </c>
      <c r="K43" s="11">
        <v>3.2</v>
      </c>
      <c r="L43" s="12">
        <v>-14.29</v>
      </c>
      <c r="M43" s="12">
        <v>2.27</v>
      </c>
      <c r="N43" s="12">
        <v>15.79</v>
      </c>
      <c r="O43" s="12">
        <f t="shared" si="0"/>
        <v>-14.29</v>
      </c>
      <c r="P43" s="13">
        <f t="shared" si="4"/>
        <v>-8.3333333333333232E-2</v>
      </c>
      <c r="Q43" s="13">
        <f t="shared" si="4"/>
        <v>1.5624999999999944E-2</v>
      </c>
      <c r="R43" s="13">
        <f t="shared" si="4"/>
        <v>0.10344827586206906</v>
      </c>
      <c r="S43" s="13">
        <f t="shared" si="2"/>
        <v>-8.3333333333333232E-2</v>
      </c>
    </row>
    <row r="44" spans="1:19">
      <c r="A44" s="9">
        <v>43214</v>
      </c>
      <c r="B44" s="10">
        <v>0.78125</v>
      </c>
      <c r="C44" t="s">
        <v>226</v>
      </c>
      <c r="D44" t="s">
        <v>227</v>
      </c>
      <c r="E44" t="s">
        <v>228</v>
      </c>
      <c r="F44" s="11">
        <v>5</v>
      </c>
      <c r="G44" s="11">
        <v>4</v>
      </c>
      <c r="H44" s="11">
        <v>1.5</v>
      </c>
      <c r="I44" s="11">
        <v>5.5</v>
      </c>
      <c r="J44" s="11">
        <v>4.5</v>
      </c>
      <c r="K44" s="11">
        <v>1.43</v>
      </c>
      <c r="L44" s="12">
        <v>12.5</v>
      </c>
      <c r="M44" s="12">
        <v>16.670000000000002</v>
      </c>
      <c r="N44" s="12">
        <v>-14</v>
      </c>
      <c r="O44" s="12">
        <f t="shared" si="0"/>
        <v>-14</v>
      </c>
      <c r="P44" s="13">
        <f t="shared" si="4"/>
        <v>0.1</v>
      </c>
      <c r="Q44" s="13">
        <f t="shared" si="4"/>
        <v>0.125</v>
      </c>
      <c r="R44" s="13">
        <f t="shared" si="4"/>
        <v>-4.666666666666671E-2</v>
      </c>
      <c r="S44" s="13">
        <f t="shared" si="2"/>
        <v>-4.666666666666671E-2</v>
      </c>
    </row>
    <row r="45" spans="1:19">
      <c r="A45" s="9">
        <v>43214</v>
      </c>
      <c r="B45" s="10">
        <v>0.70833333333333337</v>
      </c>
      <c r="C45" t="s">
        <v>87</v>
      </c>
      <c r="D45" t="s">
        <v>88</v>
      </c>
      <c r="E45" t="s">
        <v>19</v>
      </c>
      <c r="F45" s="11">
        <v>2.4500000000000002</v>
      </c>
      <c r="G45" s="11">
        <v>3.4</v>
      </c>
      <c r="H45" s="11">
        <v>2.5</v>
      </c>
      <c r="I45" s="11">
        <v>2.25</v>
      </c>
      <c r="J45" s="11">
        <v>3.45</v>
      </c>
      <c r="K45" s="11">
        <v>2.85</v>
      </c>
      <c r="L45" s="12">
        <v>-13.79</v>
      </c>
      <c r="M45" s="12">
        <v>2.08</v>
      </c>
      <c r="N45" s="12">
        <v>23.33</v>
      </c>
      <c r="O45" s="12">
        <f t="shared" si="0"/>
        <v>-13.79</v>
      </c>
      <c r="P45" s="13">
        <f t="shared" si="4"/>
        <v>-8.1632653061224553E-2</v>
      </c>
      <c r="Q45" s="13">
        <f t="shared" si="4"/>
        <v>1.4705882352941256E-2</v>
      </c>
      <c r="R45" s="13">
        <f t="shared" si="4"/>
        <v>0.14000000000000004</v>
      </c>
      <c r="S45" s="13">
        <f t="shared" si="2"/>
        <v>-8.1632653061224553E-2</v>
      </c>
    </row>
    <row r="46" spans="1:19">
      <c r="A46" s="9">
        <v>43214</v>
      </c>
      <c r="B46" s="10">
        <v>0.6875</v>
      </c>
      <c r="C46" t="s">
        <v>56</v>
      </c>
      <c r="D46" t="s">
        <v>57</v>
      </c>
      <c r="E46" t="s">
        <v>19</v>
      </c>
      <c r="F46" s="11">
        <v>2.5</v>
      </c>
      <c r="G46" s="11">
        <v>3.4</v>
      </c>
      <c r="H46" s="11">
        <v>2.5499999999999998</v>
      </c>
      <c r="I46" s="11">
        <v>2.2999999999999998</v>
      </c>
      <c r="J46" s="11">
        <v>3.45</v>
      </c>
      <c r="K46" s="11">
        <v>2.75</v>
      </c>
      <c r="L46" s="12">
        <v>-13.33</v>
      </c>
      <c r="M46" s="12">
        <v>2.08</v>
      </c>
      <c r="N46" s="12">
        <v>12.9</v>
      </c>
      <c r="O46" s="12">
        <f t="shared" si="0"/>
        <v>-13.33</v>
      </c>
      <c r="P46" s="13">
        <f t="shared" si="4"/>
        <v>-8.0000000000000071E-2</v>
      </c>
      <c r="Q46" s="13">
        <f t="shared" si="4"/>
        <v>1.4705882352941256E-2</v>
      </c>
      <c r="R46" s="13">
        <f t="shared" si="4"/>
        <v>7.8431372549019676E-2</v>
      </c>
      <c r="S46" s="13">
        <f t="shared" si="2"/>
        <v>-8.0000000000000071E-2</v>
      </c>
    </row>
    <row r="47" spans="1:19">
      <c r="A47" s="9">
        <v>43214</v>
      </c>
      <c r="B47" s="10">
        <v>0.70833333333333337</v>
      </c>
      <c r="C47" t="s">
        <v>224</v>
      </c>
      <c r="D47" t="s">
        <v>225</v>
      </c>
      <c r="E47" t="s">
        <v>181</v>
      </c>
      <c r="F47" s="11">
        <v>1.25</v>
      </c>
      <c r="G47" s="11">
        <v>4.75</v>
      </c>
      <c r="H47" s="11">
        <v>10</v>
      </c>
      <c r="I47" s="11">
        <v>1.3</v>
      </c>
      <c r="J47" s="11">
        <v>4.25</v>
      </c>
      <c r="K47" s="11">
        <v>9.75</v>
      </c>
      <c r="L47" s="12">
        <v>20</v>
      </c>
      <c r="M47" s="12">
        <v>-13.33</v>
      </c>
      <c r="N47" s="12">
        <v>-2.78</v>
      </c>
      <c r="O47" s="12">
        <f t="shared" si="0"/>
        <v>-13.33</v>
      </c>
      <c r="P47" s="13">
        <f t="shared" si="4"/>
        <v>4.0000000000000036E-2</v>
      </c>
      <c r="Q47" s="13">
        <f t="shared" si="4"/>
        <v>-0.10526315789473684</v>
      </c>
      <c r="R47" s="13">
        <f t="shared" si="4"/>
        <v>-2.5000000000000001E-2</v>
      </c>
      <c r="S47" s="13">
        <f t="shared" si="2"/>
        <v>-0.10526315789473684</v>
      </c>
    </row>
    <row r="48" spans="1:19">
      <c r="A48" s="9">
        <v>43214</v>
      </c>
      <c r="B48" s="10">
        <v>0.54166666666666663</v>
      </c>
      <c r="C48" t="s">
        <v>211</v>
      </c>
      <c r="D48" t="s">
        <v>212</v>
      </c>
      <c r="E48" t="s">
        <v>202</v>
      </c>
      <c r="F48" s="11">
        <v>2.25</v>
      </c>
      <c r="G48" s="11">
        <v>3.25</v>
      </c>
      <c r="H48" s="11">
        <v>2.75</v>
      </c>
      <c r="I48" s="11">
        <v>2.5499999999999998</v>
      </c>
      <c r="J48" s="11">
        <v>2.95</v>
      </c>
      <c r="K48" s="11">
        <v>2.6</v>
      </c>
      <c r="L48" s="12">
        <v>24</v>
      </c>
      <c r="M48" s="12">
        <v>-13.33</v>
      </c>
      <c r="N48" s="12">
        <v>-8.57</v>
      </c>
      <c r="O48" s="12">
        <f t="shared" si="0"/>
        <v>-13.33</v>
      </c>
      <c r="P48" s="13">
        <f t="shared" si="4"/>
        <v>0.13333333333333325</v>
      </c>
      <c r="Q48" s="13">
        <f t="shared" si="4"/>
        <v>-9.2307692307692257E-2</v>
      </c>
      <c r="R48" s="13">
        <f t="shared" si="4"/>
        <v>-5.4545454545454515E-2</v>
      </c>
      <c r="S48" s="13">
        <f t="shared" si="2"/>
        <v>-9.2307692307692257E-2</v>
      </c>
    </row>
    <row r="49" spans="1:19">
      <c r="A49" s="9">
        <v>43214</v>
      </c>
      <c r="B49" s="10">
        <v>0.70833333333333337</v>
      </c>
      <c r="C49" t="s">
        <v>298</v>
      </c>
      <c r="D49" t="s">
        <v>299</v>
      </c>
      <c r="E49" t="s">
        <v>113</v>
      </c>
      <c r="F49" s="11">
        <v>1.23</v>
      </c>
      <c r="G49" s="11">
        <v>6</v>
      </c>
      <c r="H49" s="11">
        <v>7.75</v>
      </c>
      <c r="I49" s="11">
        <v>1.2</v>
      </c>
      <c r="J49" s="11">
        <v>6.25</v>
      </c>
      <c r="K49" s="11">
        <v>9.25</v>
      </c>
      <c r="L49" s="12">
        <v>-13.04</v>
      </c>
      <c r="M49" s="12">
        <v>5</v>
      </c>
      <c r="N49" s="12">
        <v>22.22</v>
      </c>
      <c r="O49" s="12">
        <f t="shared" si="0"/>
        <v>-13.04</v>
      </c>
      <c r="P49" s="13">
        <f t="shared" si="4"/>
        <v>-2.4390243902439046E-2</v>
      </c>
      <c r="Q49" s="13">
        <f t="shared" si="4"/>
        <v>4.1666666666666664E-2</v>
      </c>
      <c r="R49" s="13">
        <f t="shared" si="4"/>
        <v>0.19354838709677419</v>
      </c>
      <c r="S49" s="13">
        <f t="shared" si="2"/>
        <v>-2.4390243902439046E-2</v>
      </c>
    </row>
    <row r="50" spans="1:19">
      <c r="A50" s="9">
        <v>43214</v>
      </c>
      <c r="B50" s="10">
        <v>0.54166666666666663</v>
      </c>
      <c r="C50" t="s">
        <v>185</v>
      </c>
      <c r="D50" t="s">
        <v>186</v>
      </c>
      <c r="E50" t="s">
        <v>171</v>
      </c>
      <c r="F50" s="11">
        <v>2</v>
      </c>
      <c r="G50" s="11">
        <v>3.5</v>
      </c>
      <c r="H50" s="11">
        <v>3</v>
      </c>
      <c r="I50" s="11">
        <v>1.87</v>
      </c>
      <c r="J50" s="11">
        <v>3.55</v>
      </c>
      <c r="K50" s="11">
        <v>3.35</v>
      </c>
      <c r="L50" s="12">
        <v>-13</v>
      </c>
      <c r="M50" s="12">
        <v>2</v>
      </c>
      <c r="N50" s="12">
        <v>17.5</v>
      </c>
      <c r="O50" s="12">
        <f t="shared" si="0"/>
        <v>-13</v>
      </c>
      <c r="P50" s="13">
        <f t="shared" si="4"/>
        <v>-6.4999999999999947E-2</v>
      </c>
      <c r="Q50" s="13">
        <f t="shared" si="4"/>
        <v>1.4285714285714235E-2</v>
      </c>
      <c r="R50" s="13">
        <f t="shared" si="4"/>
        <v>0.1166666666666667</v>
      </c>
      <c r="S50" s="13">
        <f t="shared" si="2"/>
        <v>-6.4999999999999947E-2</v>
      </c>
    </row>
    <row r="51" spans="1:19">
      <c r="A51" s="9">
        <v>43214</v>
      </c>
      <c r="B51" s="10">
        <v>0.6875</v>
      </c>
      <c r="C51" t="s">
        <v>135</v>
      </c>
      <c r="D51" t="s">
        <v>136</v>
      </c>
      <c r="E51" t="s">
        <v>137</v>
      </c>
      <c r="F51" s="11">
        <v>1.9</v>
      </c>
      <c r="G51" s="11">
        <v>3.35</v>
      </c>
      <c r="H51" s="11">
        <v>3.45</v>
      </c>
      <c r="I51" s="11">
        <v>2.2000000000000002</v>
      </c>
      <c r="J51" s="11">
        <v>3.05</v>
      </c>
      <c r="K51" s="11">
        <v>3.15</v>
      </c>
      <c r="L51" s="12">
        <v>33.33</v>
      </c>
      <c r="M51" s="12">
        <v>-12.77</v>
      </c>
      <c r="N51" s="12">
        <v>-12.24</v>
      </c>
      <c r="O51" s="12">
        <f t="shared" si="0"/>
        <v>-12.77</v>
      </c>
      <c r="P51" s="13">
        <f t="shared" si="4"/>
        <v>0.15789473684210542</v>
      </c>
      <c r="Q51" s="13">
        <f t="shared" si="4"/>
        <v>-8.9552238805970227E-2</v>
      </c>
      <c r="R51" s="13">
        <f t="shared" si="4"/>
        <v>-8.6956521739130502E-2</v>
      </c>
      <c r="S51" s="13">
        <f t="shared" si="2"/>
        <v>-8.9552238805970227E-2</v>
      </c>
    </row>
    <row r="52" spans="1:19">
      <c r="A52" s="9">
        <v>43214</v>
      </c>
      <c r="B52" s="10">
        <v>0.78125</v>
      </c>
      <c r="C52" t="s">
        <v>156</v>
      </c>
      <c r="D52" t="s">
        <v>157</v>
      </c>
      <c r="E52" t="s">
        <v>36</v>
      </c>
      <c r="F52" s="11">
        <v>5</v>
      </c>
      <c r="G52" s="11">
        <v>3.7</v>
      </c>
      <c r="H52" s="11">
        <v>1.63</v>
      </c>
      <c r="I52" s="11">
        <v>4.5</v>
      </c>
      <c r="J52" s="11">
        <v>3.65</v>
      </c>
      <c r="K52" s="11">
        <v>1.7</v>
      </c>
      <c r="L52" s="12">
        <v>-12.5</v>
      </c>
      <c r="M52" s="12">
        <v>-1.85</v>
      </c>
      <c r="N52" s="12">
        <v>11.11</v>
      </c>
      <c r="O52" s="12">
        <f t="shared" si="0"/>
        <v>-12.5</v>
      </c>
      <c r="P52" s="13">
        <f t="shared" si="4"/>
        <v>-0.1</v>
      </c>
      <c r="Q52" s="13">
        <f t="shared" si="4"/>
        <v>-1.3513513513513585E-2</v>
      </c>
      <c r="R52" s="13">
        <f t="shared" si="4"/>
        <v>4.2944785276073663E-2</v>
      </c>
      <c r="S52" s="13">
        <f t="shared" si="2"/>
        <v>-0.1</v>
      </c>
    </row>
    <row r="53" spans="1:19">
      <c r="A53" s="9">
        <v>43214</v>
      </c>
      <c r="B53" s="10">
        <v>0.625</v>
      </c>
      <c r="C53" t="s">
        <v>64</v>
      </c>
      <c r="D53" t="s">
        <v>65</v>
      </c>
      <c r="E53" t="s">
        <v>31</v>
      </c>
      <c r="F53" s="11">
        <v>1.65</v>
      </c>
      <c r="G53" s="11">
        <v>3.2</v>
      </c>
      <c r="H53" s="11">
        <v>5</v>
      </c>
      <c r="I53" s="11">
        <v>1.75</v>
      </c>
      <c r="J53" s="11">
        <v>3.2</v>
      </c>
      <c r="K53" s="11">
        <v>4.5</v>
      </c>
      <c r="L53" s="12">
        <v>15.38</v>
      </c>
      <c r="M53" s="12">
        <v>0</v>
      </c>
      <c r="N53" s="12">
        <v>-12.5</v>
      </c>
      <c r="O53" s="12">
        <f t="shared" si="0"/>
        <v>-12.5</v>
      </c>
      <c r="P53" s="13">
        <f t="shared" si="4"/>
        <v>6.0606060606060663E-2</v>
      </c>
      <c r="Q53" s="13">
        <f t="shared" si="4"/>
        <v>0</v>
      </c>
      <c r="R53" s="13">
        <f t="shared" si="4"/>
        <v>-0.1</v>
      </c>
      <c r="S53" s="13">
        <f t="shared" si="2"/>
        <v>-0.1</v>
      </c>
    </row>
    <row r="54" spans="1:19">
      <c r="A54" s="9">
        <v>43214</v>
      </c>
      <c r="B54" s="10">
        <v>0.625</v>
      </c>
      <c r="C54" t="s">
        <v>235</v>
      </c>
      <c r="D54" t="s">
        <v>236</v>
      </c>
      <c r="E54" t="s">
        <v>126</v>
      </c>
      <c r="F54" s="11">
        <v>1.4</v>
      </c>
      <c r="G54" s="11">
        <v>4.5</v>
      </c>
      <c r="H54" s="11">
        <v>5.75</v>
      </c>
      <c r="I54" s="11">
        <v>1.35</v>
      </c>
      <c r="J54" s="11">
        <v>4.75</v>
      </c>
      <c r="K54" s="11">
        <v>6.25</v>
      </c>
      <c r="L54" s="12">
        <v>-12.5</v>
      </c>
      <c r="M54" s="12">
        <v>7.14</v>
      </c>
      <c r="N54" s="12">
        <v>10.53</v>
      </c>
      <c r="O54" s="12">
        <f t="shared" si="0"/>
        <v>-12.5</v>
      </c>
      <c r="P54" s="13">
        <f t="shared" si="4"/>
        <v>-3.5714285714285587E-2</v>
      </c>
      <c r="Q54" s="13">
        <f t="shared" si="4"/>
        <v>5.5555555555555552E-2</v>
      </c>
      <c r="R54" s="13">
        <f t="shared" si="4"/>
        <v>8.6956521739130432E-2</v>
      </c>
      <c r="S54" s="13">
        <f t="shared" si="2"/>
        <v>-3.5714285714285587E-2</v>
      </c>
    </row>
    <row r="55" spans="1:19">
      <c r="A55" s="9">
        <v>43214</v>
      </c>
      <c r="B55" s="10">
        <v>0.75</v>
      </c>
      <c r="C55" t="s">
        <v>83</v>
      </c>
      <c r="D55" t="s">
        <v>84</v>
      </c>
      <c r="E55" t="s">
        <v>24</v>
      </c>
      <c r="F55" s="11">
        <v>2.1</v>
      </c>
      <c r="G55" s="11">
        <v>3.2</v>
      </c>
      <c r="H55" s="11">
        <v>3.45</v>
      </c>
      <c r="I55" s="11">
        <v>2.2999999999999998</v>
      </c>
      <c r="J55" s="11">
        <v>3.1</v>
      </c>
      <c r="K55" s="11">
        <v>3.15</v>
      </c>
      <c r="L55" s="12">
        <v>18.18</v>
      </c>
      <c r="M55" s="12">
        <v>-4.55</v>
      </c>
      <c r="N55" s="12">
        <v>-12.24</v>
      </c>
      <c r="O55" s="12">
        <f t="shared" si="0"/>
        <v>-12.24</v>
      </c>
      <c r="P55" s="13">
        <f t="shared" si="4"/>
        <v>9.5238095238095108E-2</v>
      </c>
      <c r="Q55" s="13">
        <f t="shared" si="4"/>
        <v>-3.1250000000000028E-2</v>
      </c>
      <c r="R55" s="13">
        <f t="shared" si="4"/>
        <v>-8.6956521739130502E-2</v>
      </c>
      <c r="S55" s="13">
        <f t="shared" si="2"/>
        <v>-8.6956521739130502E-2</v>
      </c>
    </row>
    <row r="56" spans="1:19">
      <c r="A56" s="9">
        <v>43214</v>
      </c>
      <c r="B56" s="10">
        <v>0.70833333333333337</v>
      </c>
      <c r="C56" t="s">
        <v>78</v>
      </c>
      <c r="D56" t="s">
        <v>79</v>
      </c>
      <c r="E56" t="s">
        <v>80</v>
      </c>
      <c r="F56" s="11">
        <v>2.65</v>
      </c>
      <c r="G56" s="11">
        <v>3.15</v>
      </c>
      <c r="H56" s="11">
        <v>2.5499999999999998</v>
      </c>
      <c r="I56" s="11">
        <v>2.4500000000000002</v>
      </c>
      <c r="J56" s="11">
        <v>3.2</v>
      </c>
      <c r="K56" s="11">
        <v>2.75</v>
      </c>
      <c r="L56" s="12">
        <v>-12.12</v>
      </c>
      <c r="M56" s="12">
        <v>2.33</v>
      </c>
      <c r="N56" s="12">
        <v>12.9</v>
      </c>
      <c r="O56" s="12">
        <f t="shared" si="0"/>
        <v>-12.12</v>
      </c>
      <c r="P56" s="13">
        <f t="shared" si="4"/>
        <v>-7.5471698113207447E-2</v>
      </c>
      <c r="Q56" s="13">
        <f t="shared" si="4"/>
        <v>1.5873015873015959E-2</v>
      </c>
      <c r="R56" s="13">
        <f t="shared" si="4"/>
        <v>7.8431372549019676E-2</v>
      </c>
      <c r="S56" s="13">
        <f t="shared" si="2"/>
        <v>-7.5471698113207447E-2</v>
      </c>
    </row>
    <row r="57" spans="1:19">
      <c r="A57" s="9">
        <v>43214</v>
      </c>
      <c r="B57" s="10">
        <v>0.78125</v>
      </c>
      <c r="C57" t="s">
        <v>233</v>
      </c>
      <c r="D57" t="s">
        <v>234</v>
      </c>
      <c r="E57" t="s">
        <v>36</v>
      </c>
      <c r="F57" s="11">
        <v>2.25</v>
      </c>
      <c r="G57" s="11">
        <v>3.3</v>
      </c>
      <c r="H57" s="11">
        <v>2.8</v>
      </c>
      <c r="I57" s="11">
        <v>2.1</v>
      </c>
      <c r="J57" s="11">
        <v>3.35</v>
      </c>
      <c r="K57" s="11">
        <v>3.2</v>
      </c>
      <c r="L57" s="12">
        <v>-12</v>
      </c>
      <c r="M57" s="12">
        <v>2.17</v>
      </c>
      <c r="N57" s="12">
        <v>22.22</v>
      </c>
      <c r="O57" s="12">
        <f t="shared" si="0"/>
        <v>-12</v>
      </c>
      <c r="P57" s="13">
        <f t="shared" si="4"/>
        <v>-6.6666666666666624E-2</v>
      </c>
      <c r="Q57" s="13">
        <f t="shared" si="4"/>
        <v>1.5151515151515233E-2</v>
      </c>
      <c r="R57" s="13">
        <f t="shared" si="4"/>
        <v>0.14285714285714299</v>
      </c>
      <c r="S57" s="13">
        <f t="shared" si="2"/>
        <v>-6.6666666666666624E-2</v>
      </c>
    </row>
  </sheetData>
  <conditionalFormatting sqref="S1 O1:O1048576">
    <cfRule type="cellIs" dxfId="23" priority="4" operator="between">
      <formula>-1</formula>
      <formula>-7.99</formula>
    </cfRule>
    <cfRule type="cellIs" dxfId="22" priority="5" operator="between">
      <formula>-8</formula>
      <formula>-14.99</formula>
    </cfRule>
    <cfRule type="cellIs" dxfId="21" priority="6" operator="between">
      <formula>-15</formula>
      <formula>-99</formula>
    </cfRule>
  </conditionalFormatting>
  <conditionalFormatting sqref="S1:S1048576">
    <cfRule type="cellIs" dxfId="20" priority="1" operator="between">
      <formula>-0.001</formula>
      <formula>-0.0799</formula>
    </cfRule>
    <cfRule type="cellIs" dxfId="19" priority="2" operator="between">
      <formula>-0.08</formula>
      <formula>-0.149</formula>
    </cfRule>
    <cfRule type="cellIs" dxfId="18" priority="3" operator="between">
      <formula>-0.08</formula>
      <formula>-1</formula>
    </cfRule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3"/>
  <dimension ref="A1:S40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4.2851562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2" width="7" style="12" bestFit="1" customWidth="1"/>
    <col min="13" max="13" width="6.7109375" style="12" bestFit="1" customWidth="1"/>
    <col min="14" max="14" width="7" style="12" bestFit="1" customWidth="1"/>
    <col min="15" max="15" width="6.7109375" style="12" bestFit="1" customWidth="1"/>
    <col min="16" max="17" width="7.85546875" style="13" bestFit="1" customWidth="1"/>
    <col min="18" max="18" width="8.14062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0.58333333333333337</v>
      </c>
      <c r="C2" t="s">
        <v>121</v>
      </c>
      <c r="D2" t="s">
        <v>122</v>
      </c>
      <c r="E2" t="s">
        <v>123</v>
      </c>
      <c r="F2" s="11">
        <v>1.36</v>
      </c>
      <c r="G2" s="11">
        <v>5.3</v>
      </c>
      <c r="H2" s="11">
        <v>6</v>
      </c>
      <c r="I2" s="11">
        <v>1.1537999999999999</v>
      </c>
      <c r="J2" s="11">
        <v>7</v>
      </c>
      <c r="K2" s="11">
        <v>12</v>
      </c>
      <c r="L2" s="12">
        <v>-57.28</v>
      </c>
      <c r="M2" s="12">
        <v>39.53</v>
      </c>
      <c r="N2" s="12">
        <v>120</v>
      </c>
      <c r="O2" s="12">
        <f t="shared" ref="O2:O40" si="0">MIN(L2:N2)</f>
        <v>-57.28</v>
      </c>
      <c r="P2" s="13">
        <f t="shared" ref="P2:R17" si="1">(I2-F2)/F2</f>
        <v>-0.15161764705882363</v>
      </c>
      <c r="Q2" s="13">
        <f t="shared" si="1"/>
        <v>0.32075471698113212</v>
      </c>
      <c r="R2" s="13">
        <f t="shared" si="1"/>
        <v>1</v>
      </c>
      <c r="S2" s="13">
        <f t="shared" ref="S2:S40" si="2">MIN(P2:R2)</f>
        <v>-0.15161764705882363</v>
      </c>
    </row>
    <row r="3" spans="1:19">
      <c r="A3" s="9">
        <v>43214</v>
      </c>
      <c r="B3" s="10">
        <v>0.5625</v>
      </c>
      <c r="C3" t="s">
        <v>131</v>
      </c>
      <c r="D3" t="s">
        <v>132</v>
      </c>
      <c r="F3" s="11">
        <v>1.24</v>
      </c>
      <c r="G3" s="11">
        <v>5.5</v>
      </c>
      <c r="H3" s="11">
        <v>15.5</v>
      </c>
      <c r="I3" s="11">
        <v>1.36</v>
      </c>
      <c r="J3" s="11">
        <v>4.9000000000000004</v>
      </c>
      <c r="K3" s="11">
        <v>8.9</v>
      </c>
      <c r="L3" s="12">
        <v>50</v>
      </c>
      <c r="M3" s="12">
        <v>-13.33</v>
      </c>
      <c r="N3" s="12">
        <v>-45.52</v>
      </c>
      <c r="O3" s="12">
        <f t="shared" si="0"/>
        <v>-45.52</v>
      </c>
      <c r="P3" s="13">
        <f t="shared" si="1"/>
        <v>9.6774193548387177E-2</v>
      </c>
      <c r="Q3" s="13">
        <f t="shared" si="1"/>
        <v>-0.10909090909090903</v>
      </c>
      <c r="R3" s="13">
        <f t="shared" si="1"/>
        <v>-0.4258064516129032</v>
      </c>
      <c r="S3" s="13">
        <f t="shared" si="2"/>
        <v>-0.4258064516129032</v>
      </c>
    </row>
    <row r="4" spans="1:19">
      <c r="A4" s="9">
        <v>43214</v>
      </c>
      <c r="B4" s="10">
        <v>0.5</v>
      </c>
      <c r="C4" t="s">
        <v>118</v>
      </c>
      <c r="D4" t="s">
        <v>119</v>
      </c>
      <c r="E4" t="s">
        <v>120</v>
      </c>
      <c r="F4" s="11">
        <v>1.68</v>
      </c>
      <c r="G4" s="11">
        <v>4.45</v>
      </c>
      <c r="H4" s="11">
        <v>3.66</v>
      </c>
      <c r="I4" s="11">
        <v>2.34</v>
      </c>
      <c r="J4" s="11">
        <v>3.88</v>
      </c>
      <c r="K4" s="11">
        <v>2.4500000000000002</v>
      </c>
      <c r="L4" s="12">
        <v>97.06</v>
      </c>
      <c r="M4" s="12">
        <v>-16.52</v>
      </c>
      <c r="N4" s="12">
        <v>-45.49</v>
      </c>
      <c r="O4" s="12">
        <f t="shared" si="0"/>
        <v>-45.49</v>
      </c>
      <c r="P4" s="13">
        <f t="shared" si="1"/>
        <v>0.39285714285714285</v>
      </c>
      <c r="Q4" s="13">
        <f t="shared" si="1"/>
        <v>-0.12808988764044948</v>
      </c>
      <c r="R4" s="13">
        <f t="shared" si="1"/>
        <v>-0.33060109289617484</v>
      </c>
      <c r="S4" s="13">
        <f t="shared" si="2"/>
        <v>-0.33060109289617484</v>
      </c>
    </row>
    <row r="5" spans="1:19">
      <c r="A5" s="9">
        <v>43214</v>
      </c>
      <c r="B5" s="10">
        <v>0.78125</v>
      </c>
      <c r="C5" t="s">
        <v>14</v>
      </c>
      <c r="D5" t="s">
        <v>15</v>
      </c>
      <c r="E5" t="s">
        <v>16</v>
      </c>
      <c r="F5" s="11">
        <v>1.29</v>
      </c>
      <c r="G5" s="11">
        <v>5.7</v>
      </c>
      <c r="H5" s="11">
        <v>12.5</v>
      </c>
      <c r="I5" s="11">
        <v>1.48</v>
      </c>
      <c r="J5" s="11">
        <v>4.45</v>
      </c>
      <c r="K5" s="11">
        <v>7.6</v>
      </c>
      <c r="L5" s="12">
        <v>65.52</v>
      </c>
      <c r="M5" s="12">
        <v>-26.6</v>
      </c>
      <c r="N5" s="12">
        <v>-42.61</v>
      </c>
      <c r="O5" s="12">
        <f t="shared" si="0"/>
        <v>-42.61</v>
      </c>
      <c r="P5" s="13">
        <f t="shared" si="1"/>
        <v>0.14728682170542631</v>
      </c>
      <c r="Q5" s="13">
        <f t="shared" si="1"/>
        <v>-0.21929824561403508</v>
      </c>
      <c r="R5" s="13">
        <f t="shared" si="1"/>
        <v>-0.39200000000000002</v>
      </c>
      <c r="S5" s="13">
        <f t="shared" si="2"/>
        <v>-0.39200000000000002</v>
      </c>
    </row>
    <row r="6" spans="1:19">
      <c r="A6" s="9">
        <v>43214</v>
      </c>
      <c r="B6" s="10">
        <v>0.5</v>
      </c>
      <c r="C6" t="s">
        <v>70</v>
      </c>
      <c r="D6" t="s">
        <v>71</v>
      </c>
      <c r="F6" s="11">
        <v>5.0999999999999996</v>
      </c>
      <c r="G6" s="11">
        <v>4</v>
      </c>
      <c r="H6" s="11">
        <v>1.65</v>
      </c>
      <c r="I6" s="11">
        <v>7.3</v>
      </c>
      <c r="J6" s="11">
        <v>4.95</v>
      </c>
      <c r="K6" s="11">
        <v>1.4</v>
      </c>
      <c r="L6" s="12">
        <v>53.66</v>
      </c>
      <c r="M6" s="12">
        <v>31.67</v>
      </c>
      <c r="N6" s="12">
        <v>-38.46</v>
      </c>
      <c r="O6" s="12">
        <f t="shared" si="0"/>
        <v>-38.46</v>
      </c>
      <c r="P6" s="13">
        <f t="shared" si="1"/>
        <v>0.43137254901960792</v>
      </c>
      <c r="Q6" s="13">
        <f t="shared" si="1"/>
        <v>0.23750000000000004</v>
      </c>
      <c r="R6" s="13">
        <f t="shared" si="1"/>
        <v>-0.15151515151515152</v>
      </c>
      <c r="S6" s="13">
        <f t="shared" si="2"/>
        <v>-0.15151515151515152</v>
      </c>
    </row>
    <row r="7" spans="1:19">
      <c r="A7" s="9">
        <v>43214</v>
      </c>
      <c r="B7" s="10">
        <v>0.5</v>
      </c>
      <c r="C7" t="s">
        <v>150</v>
      </c>
      <c r="D7" t="s">
        <v>151</v>
      </c>
      <c r="E7" t="s">
        <v>120</v>
      </c>
      <c r="F7" s="11">
        <v>1.74</v>
      </c>
      <c r="G7" s="11">
        <v>4.3333000000000004</v>
      </c>
      <c r="H7" s="11">
        <v>3.48</v>
      </c>
      <c r="I7" s="11">
        <v>1.46</v>
      </c>
      <c r="J7" s="11">
        <v>4.8</v>
      </c>
      <c r="K7" s="11">
        <v>5</v>
      </c>
      <c r="L7" s="12">
        <v>-37.840000000000003</v>
      </c>
      <c r="M7" s="12">
        <v>14</v>
      </c>
      <c r="N7" s="12">
        <v>61.29</v>
      </c>
      <c r="O7" s="12">
        <f t="shared" si="0"/>
        <v>-37.840000000000003</v>
      </c>
      <c r="P7" s="13">
        <f t="shared" si="1"/>
        <v>-0.16091954022988508</v>
      </c>
      <c r="Q7" s="13">
        <f t="shared" si="1"/>
        <v>0.10770082846791115</v>
      </c>
      <c r="R7" s="13">
        <f t="shared" si="1"/>
        <v>0.43678160919540232</v>
      </c>
      <c r="S7" s="13">
        <f t="shared" si="2"/>
        <v>-0.16091954022988508</v>
      </c>
    </row>
    <row r="8" spans="1:19">
      <c r="A8" s="9">
        <v>43214</v>
      </c>
      <c r="B8" s="10">
        <v>0.78125</v>
      </c>
      <c r="C8" t="s">
        <v>140</v>
      </c>
      <c r="D8" t="s">
        <v>141</v>
      </c>
      <c r="E8" t="s">
        <v>36</v>
      </c>
      <c r="F8" s="11">
        <v>1.88</v>
      </c>
      <c r="G8" s="11">
        <v>3.58</v>
      </c>
      <c r="H8" s="11">
        <v>4.3333000000000004</v>
      </c>
      <c r="I8" s="11">
        <v>2.23</v>
      </c>
      <c r="J8" s="11">
        <v>3.62</v>
      </c>
      <c r="K8" s="11">
        <v>3.15</v>
      </c>
      <c r="L8" s="12">
        <v>39.770000000000003</v>
      </c>
      <c r="M8" s="12">
        <v>1.55</v>
      </c>
      <c r="N8" s="12">
        <v>-35.5</v>
      </c>
      <c r="O8" s="12">
        <f t="shared" si="0"/>
        <v>-35.5</v>
      </c>
      <c r="P8" s="13">
        <f t="shared" si="1"/>
        <v>0.18617021276595749</v>
      </c>
      <c r="Q8" s="13">
        <f t="shared" si="1"/>
        <v>1.1173184357541908E-2</v>
      </c>
      <c r="R8" s="13">
        <f t="shared" si="1"/>
        <v>-0.27307133131793332</v>
      </c>
      <c r="S8" s="13">
        <f t="shared" si="2"/>
        <v>-0.27307133131793332</v>
      </c>
    </row>
    <row r="9" spans="1:19">
      <c r="A9" s="9">
        <v>43214</v>
      </c>
      <c r="B9" s="10">
        <v>0.6875</v>
      </c>
      <c r="C9" t="s">
        <v>154</v>
      </c>
      <c r="D9" t="s">
        <v>155</v>
      </c>
      <c r="E9" t="s">
        <v>137</v>
      </c>
      <c r="F9" s="11">
        <v>7.9</v>
      </c>
      <c r="G9" s="11">
        <v>4</v>
      </c>
      <c r="H9" s="11">
        <v>1.48</v>
      </c>
      <c r="I9" s="11">
        <v>13</v>
      </c>
      <c r="J9" s="11">
        <v>4.7</v>
      </c>
      <c r="K9" s="11">
        <v>1.31</v>
      </c>
      <c r="L9" s="12">
        <v>73.91</v>
      </c>
      <c r="M9" s="12">
        <v>23.33</v>
      </c>
      <c r="N9" s="12">
        <v>-35.42</v>
      </c>
      <c r="O9" s="12">
        <f t="shared" si="0"/>
        <v>-35.42</v>
      </c>
      <c r="P9" s="13">
        <f t="shared" si="1"/>
        <v>0.64556962025316444</v>
      </c>
      <c r="Q9" s="13">
        <f t="shared" si="1"/>
        <v>0.17500000000000004</v>
      </c>
      <c r="R9" s="13">
        <f t="shared" si="1"/>
        <v>-0.11486486486486482</v>
      </c>
      <c r="S9" s="13">
        <f t="shared" si="2"/>
        <v>-0.11486486486486482</v>
      </c>
    </row>
    <row r="10" spans="1:19">
      <c r="A10" s="9">
        <v>43214</v>
      </c>
      <c r="B10" s="10">
        <v>0.625</v>
      </c>
      <c r="C10" t="s">
        <v>89</v>
      </c>
      <c r="D10" t="s">
        <v>90</v>
      </c>
      <c r="E10" t="s">
        <v>31</v>
      </c>
      <c r="F10" s="11">
        <v>2.11</v>
      </c>
      <c r="G10" s="11">
        <v>3.1</v>
      </c>
      <c r="H10" s="11">
        <v>3.58</v>
      </c>
      <c r="I10" s="11">
        <v>2.57</v>
      </c>
      <c r="J10" s="11">
        <v>3.06</v>
      </c>
      <c r="K10" s="11">
        <v>2.78</v>
      </c>
      <c r="L10" s="12">
        <v>41.44</v>
      </c>
      <c r="M10" s="12">
        <v>-1.9</v>
      </c>
      <c r="N10" s="12">
        <v>-31.01</v>
      </c>
      <c r="O10" s="12">
        <f t="shared" si="0"/>
        <v>-31.01</v>
      </c>
      <c r="P10" s="13">
        <f t="shared" si="1"/>
        <v>0.21800947867298578</v>
      </c>
      <c r="Q10" s="13">
        <f t="shared" si="1"/>
        <v>-1.2903225806451623E-2</v>
      </c>
      <c r="R10" s="13">
        <f t="shared" si="1"/>
        <v>-0.22346368715083806</v>
      </c>
      <c r="S10" s="13">
        <f t="shared" si="2"/>
        <v>-0.22346368715083806</v>
      </c>
    </row>
    <row r="11" spans="1:19">
      <c r="A11" s="9">
        <v>43214</v>
      </c>
      <c r="B11" s="10">
        <v>0.6875</v>
      </c>
      <c r="C11" t="s">
        <v>17</v>
      </c>
      <c r="D11" t="s">
        <v>18</v>
      </c>
      <c r="E11" t="s">
        <v>19</v>
      </c>
      <c r="F11" s="11">
        <v>3.32</v>
      </c>
      <c r="G11" s="11">
        <v>3.74</v>
      </c>
      <c r="H11" s="11">
        <v>2.14</v>
      </c>
      <c r="I11" s="11">
        <v>2.61</v>
      </c>
      <c r="J11" s="11">
        <v>3.68</v>
      </c>
      <c r="K11" s="11">
        <v>2.61</v>
      </c>
      <c r="L11" s="12">
        <v>-30.6</v>
      </c>
      <c r="M11" s="12">
        <v>-2.19</v>
      </c>
      <c r="N11" s="12">
        <v>41.23</v>
      </c>
      <c r="O11" s="12">
        <f t="shared" si="0"/>
        <v>-30.6</v>
      </c>
      <c r="P11" s="13">
        <f t="shared" si="1"/>
        <v>-0.21385542168674698</v>
      </c>
      <c r="Q11" s="13">
        <f t="shared" si="1"/>
        <v>-1.6042780748663114E-2</v>
      </c>
      <c r="R11" s="13">
        <f t="shared" si="1"/>
        <v>0.21962616822429892</v>
      </c>
      <c r="S11" s="13">
        <f t="shared" si="2"/>
        <v>-0.21385542168674698</v>
      </c>
    </row>
    <row r="12" spans="1:19">
      <c r="A12" s="9">
        <v>43214</v>
      </c>
      <c r="B12" s="10">
        <v>0.78125</v>
      </c>
      <c r="C12" t="s">
        <v>172</v>
      </c>
      <c r="D12" t="s">
        <v>173</v>
      </c>
      <c r="E12" t="s">
        <v>36</v>
      </c>
      <c r="F12" s="11">
        <v>1.63</v>
      </c>
      <c r="G12" s="11">
        <v>4.1500000000000004</v>
      </c>
      <c r="H12" s="11">
        <v>4.55</v>
      </c>
      <c r="I12" s="11">
        <v>1.4443999999999999</v>
      </c>
      <c r="J12" s="11">
        <v>4.9000000000000004</v>
      </c>
      <c r="K12" s="11">
        <v>5.6</v>
      </c>
      <c r="L12" s="12">
        <v>-29.46</v>
      </c>
      <c r="M12" s="12">
        <v>23.81</v>
      </c>
      <c r="N12" s="12">
        <v>29.58</v>
      </c>
      <c r="O12" s="12">
        <f t="shared" si="0"/>
        <v>-29.46</v>
      </c>
      <c r="P12" s="13">
        <f t="shared" si="1"/>
        <v>-0.11386503067484663</v>
      </c>
      <c r="Q12" s="13">
        <f t="shared" si="1"/>
        <v>0.18072289156626503</v>
      </c>
      <c r="R12" s="13">
        <f t="shared" si="1"/>
        <v>0.23076923076923073</v>
      </c>
      <c r="S12" s="13">
        <f t="shared" si="2"/>
        <v>-0.11386503067484663</v>
      </c>
    </row>
    <row r="13" spans="1:19">
      <c r="A13" s="9">
        <v>43214</v>
      </c>
      <c r="B13" s="10">
        <v>0.78125</v>
      </c>
      <c r="C13" t="s">
        <v>148</v>
      </c>
      <c r="D13" t="s">
        <v>149</v>
      </c>
      <c r="E13" t="s">
        <v>36</v>
      </c>
      <c r="F13" s="11">
        <v>1.81</v>
      </c>
      <c r="G13" s="11">
        <v>3.82</v>
      </c>
      <c r="H13" s="11">
        <v>4.4000000000000004</v>
      </c>
      <c r="I13" s="11">
        <v>2.11</v>
      </c>
      <c r="J13" s="11">
        <v>3.56</v>
      </c>
      <c r="K13" s="11">
        <v>3.48</v>
      </c>
      <c r="L13" s="12">
        <v>37.04</v>
      </c>
      <c r="M13" s="12">
        <v>-9.2200000000000006</v>
      </c>
      <c r="N13" s="12">
        <v>-27.06</v>
      </c>
      <c r="O13" s="12">
        <f t="shared" si="0"/>
        <v>-27.06</v>
      </c>
      <c r="P13" s="13">
        <f t="shared" si="1"/>
        <v>0.16574585635359107</v>
      </c>
      <c r="Q13" s="13">
        <f t="shared" si="1"/>
        <v>-6.8062827225130837E-2</v>
      </c>
      <c r="R13" s="13">
        <f t="shared" si="1"/>
        <v>-0.20909090909090916</v>
      </c>
      <c r="S13" s="13">
        <f t="shared" si="2"/>
        <v>-0.20909090909090916</v>
      </c>
    </row>
    <row r="14" spans="1:19">
      <c r="A14" s="9">
        <v>43214</v>
      </c>
      <c r="B14" s="10">
        <v>0.75</v>
      </c>
      <c r="C14" t="s">
        <v>27</v>
      </c>
      <c r="D14" t="s">
        <v>28</v>
      </c>
      <c r="E14" t="s">
        <v>24</v>
      </c>
      <c r="F14" s="11">
        <v>2.5299999999999998</v>
      </c>
      <c r="G14" s="11">
        <v>3.35</v>
      </c>
      <c r="H14" s="11">
        <v>3.02</v>
      </c>
      <c r="I14" s="11">
        <v>2.93</v>
      </c>
      <c r="J14" s="11">
        <v>3.55</v>
      </c>
      <c r="K14" s="11">
        <v>2.48</v>
      </c>
      <c r="L14" s="12">
        <v>26.14</v>
      </c>
      <c r="M14" s="12">
        <v>8.51</v>
      </c>
      <c r="N14" s="12">
        <v>-26.73</v>
      </c>
      <c r="O14" s="12">
        <f t="shared" si="0"/>
        <v>-26.73</v>
      </c>
      <c r="P14" s="13">
        <f t="shared" si="1"/>
        <v>0.15810276679841911</v>
      </c>
      <c r="Q14" s="13">
        <f t="shared" si="1"/>
        <v>5.9701492537313348E-2</v>
      </c>
      <c r="R14" s="13">
        <f t="shared" si="1"/>
        <v>-0.17880794701986755</v>
      </c>
      <c r="S14" s="13">
        <f t="shared" si="2"/>
        <v>-0.17880794701986755</v>
      </c>
    </row>
    <row r="15" spans="1:19">
      <c r="A15" s="9">
        <v>43214</v>
      </c>
      <c r="B15" s="10">
        <v>0.78125</v>
      </c>
      <c r="C15" t="s">
        <v>165</v>
      </c>
      <c r="D15" t="s">
        <v>166</v>
      </c>
      <c r="E15" t="s">
        <v>36</v>
      </c>
      <c r="F15" s="11">
        <v>3.38</v>
      </c>
      <c r="G15" s="11">
        <v>3.6</v>
      </c>
      <c r="H15" s="11">
        <v>2.19</v>
      </c>
      <c r="I15" s="11">
        <v>2.77</v>
      </c>
      <c r="J15" s="11">
        <v>3.6</v>
      </c>
      <c r="K15" s="11">
        <v>2.5499999999999998</v>
      </c>
      <c r="L15" s="12">
        <v>-25.63</v>
      </c>
      <c r="M15" s="12">
        <v>0</v>
      </c>
      <c r="N15" s="12">
        <v>30.25</v>
      </c>
      <c r="O15" s="12">
        <f t="shared" si="0"/>
        <v>-25.63</v>
      </c>
      <c r="P15" s="13">
        <f t="shared" si="1"/>
        <v>-0.18047337278106507</v>
      </c>
      <c r="Q15" s="13">
        <f t="shared" si="1"/>
        <v>0</v>
      </c>
      <c r="R15" s="13">
        <f t="shared" si="1"/>
        <v>0.16438356164383555</v>
      </c>
      <c r="S15" s="13">
        <f t="shared" si="2"/>
        <v>-0.18047337278106507</v>
      </c>
    </row>
    <row r="16" spans="1:19">
      <c r="A16" s="9">
        <v>43214</v>
      </c>
      <c r="B16" s="10">
        <v>0.64583333333333337</v>
      </c>
      <c r="C16" t="s">
        <v>162</v>
      </c>
      <c r="D16" t="s">
        <v>163</v>
      </c>
      <c r="E16" t="s">
        <v>164</v>
      </c>
      <c r="F16" s="11">
        <v>4.7</v>
      </c>
      <c r="G16" s="11">
        <v>3.65</v>
      </c>
      <c r="H16" s="11">
        <v>1.7</v>
      </c>
      <c r="I16" s="11">
        <v>3.76</v>
      </c>
      <c r="J16" s="11">
        <v>3.64</v>
      </c>
      <c r="K16" s="11">
        <v>1.87</v>
      </c>
      <c r="L16" s="12">
        <v>-25.41</v>
      </c>
      <c r="M16" s="12">
        <v>-0.38</v>
      </c>
      <c r="N16" s="12">
        <v>24.29</v>
      </c>
      <c r="O16" s="12">
        <f t="shared" si="0"/>
        <v>-25.41</v>
      </c>
      <c r="P16" s="13">
        <f t="shared" si="1"/>
        <v>-0.20000000000000007</v>
      </c>
      <c r="Q16" s="13">
        <f t="shared" si="1"/>
        <v>-2.7397260273972017E-3</v>
      </c>
      <c r="R16" s="13">
        <f t="shared" si="1"/>
        <v>0.10000000000000009</v>
      </c>
      <c r="S16" s="13">
        <f t="shared" si="2"/>
        <v>-0.20000000000000007</v>
      </c>
    </row>
    <row r="17" spans="1:19">
      <c r="A17" s="9">
        <v>43214</v>
      </c>
      <c r="B17" s="10">
        <v>0.54166666666666663</v>
      </c>
      <c r="C17" t="s">
        <v>185</v>
      </c>
      <c r="D17" t="s">
        <v>186</v>
      </c>
      <c r="E17" t="s">
        <v>171</v>
      </c>
      <c r="F17" s="11">
        <v>2.15</v>
      </c>
      <c r="G17" s="11">
        <v>3.5</v>
      </c>
      <c r="H17" s="11">
        <v>2.92</v>
      </c>
      <c r="I17" s="11">
        <v>1.86</v>
      </c>
      <c r="J17" s="11">
        <v>3.75</v>
      </c>
      <c r="K17" s="11">
        <v>3.46</v>
      </c>
      <c r="L17" s="12">
        <v>-25.22</v>
      </c>
      <c r="M17" s="12">
        <v>10</v>
      </c>
      <c r="N17" s="12">
        <v>28.13</v>
      </c>
      <c r="O17" s="12">
        <f t="shared" si="0"/>
        <v>-25.22</v>
      </c>
      <c r="P17" s="13">
        <f t="shared" si="1"/>
        <v>-0.13488372093023249</v>
      </c>
      <c r="Q17" s="13">
        <f t="shared" si="1"/>
        <v>7.1428571428571425E-2</v>
      </c>
      <c r="R17" s="13">
        <f t="shared" si="1"/>
        <v>0.18493150684931509</v>
      </c>
      <c r="S17" s="13">
        <f t="shared" si="2"/>
        <v>-0.13488372093023249</v>
      </c>
    </row>
    <row r="18" spans="1:19">
      <c r="A18" s="9">
        <v>43214</v>
      </c>
      <c r="B18" s="10">
        <v>0.70833333333333337</v>
      </c>
      <c r="C18" t="s">
        <v>37</v>
      </c>
      <c r="D18" t="s">
        <v>38</v>
      </c>
      <c r="E18" t="s">
        <v>39</v>
      </c>
      <c r="F18" s="11">
        <v>1.5</v>
      </c>
      <c r="G18" s="11">
        <v>4.6500000000000004</v>
      </c>
      <c r="H18" s="11">
        <v>7</v>
      </c>
      <c r="I18" s="11">
        <v>1.64</v>
      </c>
      <c r="J18" s="11">
        <v>4.3</v>
      </c>
      <c r="K18" s="11">
        <v>5.5</v>
      </c>
      <c r="L18" s="12">
        <v>28</v>
      </c>
      <c r="M18" s="12">
        <v>-9.59</v>
      </c>
      <c r="N18" s="12">
        <v>-25</v>
      </c>
      <c r="O18" s="12">
        <f t="shared" si="0"/>
        <v>-25</v>
      </c>
      <c r="P18" s="13">
        <f t="shared" ref="P18:R33" si="3">(I18-F18)/F18</f>
        <v>9.3333333333333268E-2</v>
      </c>
      <c r="Q18" s="13">
        <f t="shared" si="3"/>
        <v>-7.5268817204301189E-2</v>
      </c>
      <c r="R18" s="13">
        <f t="shared" si="3"/>
        <v>-0.21428571428571427</v>
      </c>
      <c r="S18" s="13">
        <f t="shared" si="2"/>
        <v>-0.21428571428571427</v>
      </c>
    </row>
    <row r="19" spans="1:19">
      <c r="A19" s="9">
        <v>43214</v>
      </c>
      <c r="B19" s="10">
        <v>0.625</v>
      </c>
      <c r="C19" t="s">
        <v>48</v>
      </c>
      <c r="D19" t="s">
        <v>49</v>
      </c>
      <c r="E19" t="s">
        <v>31</v>
      </c>
      <c r="F19" s="11">
        <v>2.84</v>
      </c>
      <c r="G19" s="11">
        <v>3.24</v>
      </c>
      <c r="H19" s="11">
        <v>2.41</v>
      </c>
      <c r="I19" s="11">
        <v>3.24</v>
      </c>
      <c r="J19" s="11">
        <v>2.68</v>
      </c>
      <c r="K19" s="11">
        <v>2.54</v>
      </c>
      <c r="L19" s="12">
        <v>21.74</v>
      </c>
      <c r="M19" s="12">
        <v>-25</v>
      </c>
      <c r="N19" s="12">
        <v>9.2200000000000006</v>
      </c>
      <c r="O19" s="12">
        <f t="shared" si="0"/>
        <v>-25</v>
      </c>
      <c r="P19" s="13">
        <f t="shared" si="3"/>
        <v>0.14084507042253536</v>
      </c>
      <c r="Q19" s="13">
        <f t="shared" si="3"/>
        <v>-0.17283950617283952</v>
      </c>
      <c r="R19" s="13">
        <f t="shared" si="3"/>
        <v>5.39419087136929E-2</v>
      </c>
      <c r="S19" s="13">
        <f t="shared" si="2"/>
        <v>-0.17283950617283952</v>
      </c>
    </row>
    <row r="20" spans="1:19">
      <c r="A20" s="9">
        <v>43214</v>
      </c>
      <c r="B20" s="10">
        <v>0.72916666666666663</v>
      </c>
      <c r="C20" t="s">
        <v>32</v>
      </c>
      <c r="D20" t="s">
        <v>33</v>
      </c>
      <c r="E20" t="s">
        <v>19</v>
      </c>
      <c r="F20" s="11">
        <v>2.95</v>
      </c>
      <c r="G20" s="11">
        <v>3.7</v>
      </c>
      <c r="H20" s="11">
        <v>2.34</v>
      </c>
      <c r="I20" s="11">
        <v>2.4700000000000002</v>
      </c>
      <c r="J20" s="11">
        <v>4.1500000000000004</v>
      </c>
      <c r="K20" s="11">
        <v>2.56</v>
      </c>
      <c r="L20" s="12">
        <v>-24.62</v>
      </c>
      <c r="M20" s="12">
        <v>16.670000000000002</v>
      </c>
      <c r="N20" s="12">
        <v>16.420000000000002</v>
      </c>
      <c r="O20" s="12">
        <f t="shared" si="0"/>
        <v>-24.62</v>
      </c>
      <c r="P20" s="13">
        <f t="shared" si="3"/>
        <v>-0.16271186440677965</v>
      </c>
      <c r="Q20" s="13">
        <f t="shared" si="3"/>
        <v>0.12162162162162167</v>
      </c>
      <c r="R20" s="13">
        <f t="shared" si="3"/>
        <v>9.4017094017094099E-2</v>
      </c>
      <c r="S20" s="13">
        <f t="shared" si="2"/>
        <v>-0.16271186440677965</v>
      </c>
    </row>
    <row r="21" spans="1:19">
      <c r="A21" s="9">
        <v>43214</v>
      </c>
      <c r="B21" s="10">
        <v>0.75</v>
      </c>
      <c r="C21" t="s">
        <v>22</v>
      </c>
      <c r="D21" t="s">
        <v>23</v>
      </c>
      <c r="E21" t="s">
        <v>24</v>
      </c>
      <c r="F21" s="11">
        <v>2.21</v>
      </c>
      <c r="G21" s="11">
        <v>2.96</v>
      </c>
      <c r="H21" s="11">
        <v>4.25</v>
      </c>
      <c r="I21" s="11">
        <v>2.7</v>
      </c>
      <c r="J21" s="11">
        <v>2.74</v>
      </c>
      <c r="K21" s="11">
        <v>3.45</v>
      </c>
      <c r="L21" s="12">
        <v>40.5</v>
      </c>
      <c r="M21" s="12">
        <v>-11.22</v>
      </c>
      <c r="N21" s="12">
        <v>-24.62</v>
      </c>
      <c r="O21" s="12">
        <f t="shared" si="0"/>
        <v>-24.62</v>
      </c>
      <c r="P21" s="13">
        <f t="shared" si="3"/>
        <v>0.22171945701357476</v>
      </c>
      <c r="Q21" s="13">
        <f t="shared" si="3"/>
        <v>-7.4324324324324245E-2</v>
      </c>
      <c r="R21" s="13">
        <f t="shared" si="3"/>
        <v>-0.18823529411764703</v>
      </c>
      <c r="S21" s="13">
        <f t="shared" si="2"/>
        <v>-0.18823529411764703</v>
      </c>
    </row>
    <row r="22" spans="1:19">
      <c r="A22" s="9">
        <v>43214</v>
      </c>
      <c r="B22" s="10">
        <v>0.78125</v>
      </c>
      <c r="C22" t="s">
        <v>275</v>
      </c>
      <c r="D22" t="s">
        <v>276</v>
      </c>
      <c r="E22" t="s">
        <v>36</v>
      </c>
      <c r="F22" s="11">
        <v>1.24</v>
      </c>
      <c r="G22" s="11">
        <v>6.3</v>
      </c>
      <c r="H22" s="11">
        <v>9.1</v>
      </c>
      <c r="I22" s="11">
        <v>1.1818</v>
      </c>
      <c r="J22" s="11">
        <v>7.1</v>
      </c>
      <c r="K22" s="11">
        <v>11.5</v>
      </c>
      <c r="L22" s="12">
        <v>-24.25</v>
      </c>
      <c r="M22" s="12">
        <v>15.09</v>
      </c>
      <c r="N22" s="12">
        <v>29.63</v>
      </c>
      <c r="O22" s="12">
        <f t="shared" si="0"/>
        <v>-24.25</v>
      </c>
      <c r="P22" s="13">
        <f t="shared" si="3"/>
        <v>-4.6935483870967763E-2</v>
      </c>
      <c r="Q22" s="13">
        <f t="shared" si="3"/>
        <v>0.12698412698412695</v>
      </c>
      <c r="R22" s="13">
        <f t="shared" si="3"/>
        <v>0.2637362637362638</v>
      </c>
      <c r="S22" s="13">
        <f t="shared" si="2"/>
        <v>-4.6935483870967763E-2</v>
      </c>
    </row>
    <row r="23" spans="1:19">
      <c r="A23" s="9">
        <v>43214</v>
      </c>
      <c r="B23" s="10">
        <v>0.65625</v>
      </c>
      <c r="C23" t="s">
        <v>62</v>
      </c>
      <c r="D23" t="s">
        <v>63</v>
      </c>
      <c r="F23" s="11">
        <v>2.93</v>
      </c>
      <c r="G23" s="11">
        <v>3.4</v>
      </c>
      <c r="H23" s="11">
        <v>2.4</v>
      </c>
      <c r="I23" s="11">
        <v>3.62</v>
      </c>
      <c r="J23" s="11">
        <v>3.4</v>
      </c>
      <c r="K23" s="11">
        <v>2.0699999999999998</v>
      </c>
      <c r="L23" s="12">
        <v>35.75</v>
      </c>
      <c r="M23" s="12">
        <v>0</v>
      </c>
      <c r="N23" s="12">
        <v>-23.57</v>
      </c>
      <c r="O23" s="12">
        <f t="shared" si="0"/>
        <v>-23.57</v>
      </c>
      <c r="P23" s="13">
        <f t="shared" si="3"/>
        <v>0.23549488054607506</v>
      </c>
      <c r="Q23" s="13">
        <f t="shared" si="3"/>
        <v>0</v>
      </c>
      <c r="R23" s="13">
        <f t="shared" si="3"/>
        <v>-0.13750000000000004</v>
      </c>
      <c r="S23" s="13">
        <f t="shared" si="2"/>
        <v>-0.13750000000000004</v>
      </c>
    </row>
    <row r="24" spans="1:19">
      <c r="A24" s="9">
        <v>43214</v>
      </c>
      <c r="B24" s="10">
        <v>0.78125</v>
      </c>
      <c r="C24" t="s">
        <v>34</v>
      </c>
      <c r="D24" t="s">
        <v>35</v>
      </c>
      <c r="E24" t="s">
        <v>36</v>
      </c>
      <c r="F24" s="11">
        <v>2.21</v>
      </c>
      <c r="G24" s="11">
        <v>3.48</v>
      </c>
      <c r="H24" s="11">
        <v>3.5</v>
      </c>
      <c r="I24" s="11">
        <v>2.58</v>
      </c>
      <c r="J24" s="11">
        <v>3.38</v>
      </c>
      <c r="K24" s="11">
        <v>2.92</v>
      </c>
      <c r="L24" s="12">
        <v>30.58</v>
      </c>
      <c r="M24" s="12">
        <v>-4.03</v>
      </c>
      <c r="N24" s="12">
        <v>-23.2</v>
      </c>
      <c r="O24" s="12">
        <f t="shared" si="0"/>
        <v>-23.2</v>
      </c>
      <c r="P24" s="13">
        <f t="shared" si="3"/>
        <v>0.16742081447963805</v>
      </c>
      <c r="Q24" s="13">
        <f t="shared" si="3"/>
        <v>-2.8735632183908073E-2</v>
      </c>
      <c r="R24" s="13">
        <f t="shared" si="3"/>
        <v>-0.16571428571428573</v>
      </c>
      <c r="S24" s="13">
        <f t="shared" si="2"/>
        <v>-0.16571428571428573</v>
      </c>
    </row>
    <row r="25" spans="1:19">
      <c r="A25" s="9">
        <v>43214</v>
      </c>
      <c r="B25" s="10">
        <v>0.70833333333333337</v>
      </c>
      <c r="C25" t="s">
        <v>25</v>
      </c>
      <c r="D25" t="s">
        <v>26</v>
      </c>
      <c r="E25" t="s">
        <v>19</v>
      </c>
      <c r="F25" s="11">
        <v>2.8</v>
      </c>
      <c r="G25" s="11">
        <v>3.5</v>
      </c>
      <c r="H25" s="11">
        <v>2.54</v>
      </c>
      <c r="I25" s="11">
        <v>2.39</v>
      </c>
      <c r="J25" s="11">
        <v>3.58</v>
      </c>
      <c r="K25" s="11">
        <v>2.95</v>
      </c>
      <c r="L25" s="12">
        <v>-22.78</v>
      </c>
      <c r="M25" s="12">
        <v>3.2</v>
      </c>
      <c r="N25" s="12">
        <v>26.62</v>
      </c>
      <c r="O25" s="12">
        <f t="shared" si="0"/>
        <v>-22.78</v>
      </c>
      <c r="P25" s="13">
        <f t="shared" si="3"/>
        <v>-0.14642857142857132</v>
      </c>
      <c r="Q25" s="13">
        <f t="shared" si="3"/>
        <v>2.2857142857142878E-2</v>
      </c>
      <c r="R25" s="13">
        <f t="shared" si="3"/>
        <v>0.16141732283464572</v>
      </c>
      <c r="S25" s="13">
        <f t="shared" si="2"/>
        <v>-0.14642857142857132</v>
      </c>
    </row>
    <row r="26" spans="1:19">
      <c r="A26" s="9">
        <v>43214</v>
      </c>
      <c r="B26" s="10">
        <v>0.70833333333333337</v>
      </c>
      <c r="C26" t="s">
        <v>298</v>
      </c>
      <c r="D26" t="s">
        <v>299</v>
      </c>
      <c r="E26" t="s">
        <v>113</v>
      </c>
      <c r="F26" s="11">
        <v>1.31</v>
      </c>
      <c r="G26" s="11">
        <v>6.3</v>
      </c>
      <c r="H26" s="11">
        <v>7.6</v>
      </c>
      <c r="I26" s="11">
        <v>1.24</v>
      </c>
      <c r="J26" s="11">
        <v>7</v>
      </c>
      <c r="K26" s="11">
        <v>9.6</v>
      </c>
      <c r="L26" s="12">
        <v>-22.58</v>
      </c>
      <c r="M26" s="12">
        <v>13.21</v>
      </c>
      <c r="N26" s="12">
        <v>30.3</v>
      </c>
      <c r="O26" s="12">
        <f t="shared" si="0"/>
        <v>-22.58</v>
      </c>
      <c r="P26" s="13">
        <f t="shared" si="3"/>
        <v>-5.3435114503816841E-2</v>
      </c>
      <c r="Q26" s="13">
        <f t="shared" si="3"/>
        <v>0.11111111111111115</v>
      </c>
      <c r="R26" s="13">
        <f t="shared" si="3"/>
        <v>0.26315789473684209</v>
      </c>
      <c r="S26" s="13">
        <f t="shared" si="2"/>
        <v>-5.3435114503816841E-2</v>
      </c>
    </row>
    <row r="27" spans="1:19">
      <c r="A27" s="9">
        <v>43214</v>
      </c>
      <c r="B27" s="10">
        <v>0.78125</v>
      </c>
      <c r="C27" t="s">
        <v>40</v>
      </c>
      <c r="D27" t="s">
        <v>41</v>
      </c>
      <c r="E27" t="s">
        <v>36</v>
      </c>
      <c r="F27" s="11">
        <v>2.0499999999999998</v>
      </c>
      <c r="G27" s="11">
        <v>3.64</v>
      </c>
      <c r="H27" s="11">
        <v>3.8</v>
      </c>
      <c r="I27" s="11">
        <v>2.2599999999999998</v>
      </c>
      <c r="J27" s="11">
        <v>3.72</v>
      </c>
      <c r="K27" s="11">
        <v>3.18</v>
      </c>
      <c r="L27" s="12">
        <v>20</v>
      </c>
      <c r="M27" s="12">
        <v>3.03</v>
      </c>
      <c r="N27" s="12">
        <v>-22.14</v>
      </c>
      <c r="O27" s="12">
        <f t="shared" si="0"/>
        <v>-22.14</v>
      </c>
      <c r="P27" s="13">
        <f t="shared" si="3"/>
        <v>0.1024390243902439</v>
      </c>
      <c r="Q27" s="13">
        <f t="shared" si="3"/>
        <v>2.1978021978021997E-2</v>
      </c>
      <c r="R27" s="13">
        <f t="shared" si="3"/>
        <v>-0.16315789473684203</v>
      </c>
      <c r="S27" s="13">
        <f t="shared" si="2"/>
        <v>-0.16315789473684203</v>
      </c>
    </row>
    <row r="28" spans="1:19">
      <c r="A28" s="9">
        <v>43214</v>
      </c>
      <c r="B28" s="10">
        <v>0.54166666666666663</v>
      </c>
      <c r="C28" t="s">
        <v>169</v>
      </c>
      <c r="D28" t="s">
        <v>170</v>
      </c>
      <c r="E28" t="s">
        <v>171</v>
      </c>
      <c r="F28" s="11">
        <v>2.1</v>
      </c>
      <c r="G28" s="11">
        <v>3.5</v>
      </c>
      <c r="H28" s="11">
        <v>3.02</v>
      </c>
      <c r="I28" s="11">
        <v>1.87</v>
      </c>
      <c r="J28" s="11">
        <v>3.68</v>
      </c>
      <c r="K28" s="11">
        <v>3.5</v>
      </c>
      <c r="L28" s="12">
        <v>-20.91</v>
      </c>
      <c r="M28" s="12">
        <v>7.2</v>
      </c>
      <c r="N28" s="12">
        <v>23.76</v>
      </c>
      <c r="O28" s="12">
        <f t="shared" si="0"/>
        <v>-20.91</v>
      </c>
      <c r="P28" s="13">
        <f t="shared" si="3"/>
        <v>-0.10952380952380951</v>
      </c>
      <c r="Q28" s="13">
        <f t="shared" si="3"/>
        <v>5.1428571428571476E-2</v>
      </c>
      <c r="R28" s="13">
        <f t="shared" si="3"/>
        <v>0.15894039735099338</v>
      </c>
      <c r="S28" s="13">
        <f t="shared" si="2"/>
        <v>-0.10952380952380951</v>
      </c>
    </row>
    <row r="29" spans="1:19">
      <c r="A29" s="9">
        <v>43214</v>
      </c>
      <c r="B29" s="10">
        <v>0.67708333333333337</v>
      </c>
      <c r="C29" t="s">
        <v>46</v>
      </c>
      <c r="D29" t="s">
        <v>47</v>
      </c>
      <c r="E29" t="s">
        <v>19</v>
      </c>
      <c r="F29" s="11">
        <v>2.11</v>
      </c>
      <c r="G29" s="11">
        <v>3.9</v>
      </c>
      <c r="H29" s="11">
        <v>3.26</v>
      </c>
      <c r="I29" s="11">
        <v>1.88</v>
      </c>
      <c r="J29" s="11">
        <v>4.1500000000000004</v>
      </c>
      <c r="K29" s="11">
        <v>3.8</v>
      </c>
      <c r="L29" s="12">
        <v>-20.72</v>
      </c>
      <c r="M29" s="12">
        <v>8.6199999999999992</v>
      </c>
      <c r="N29" s="12">
        <v>23.89</v>
      </c>
      <c r="O29" s="12">
        <f t="shared" si="0"/>
        <v>-20.72</v>
      </c>
      <c r="P29" s="13">
        <f t="shared" si="3"/>
        <v>-0.10900473933649289</v>
      </c>
      <c r="Q29" s="13">
        <f t="shared" si="3"/>
        <v>6.4102564102564222E-2</v>
      </c>
      <c r="R29" s="13">
        <f t="shared" si="3"/>
        <v>0.16564417177914112</v>
      </c>
      <c r="S29" s="13">
        <f t="shared" si="2"/>
        <v>-0.10900473933649289</v>
      </c>
    </row>
    <row r="30" spans="1:19">
      <c r="A30" s="9">
        <v>43214</v>
      </c>
      <c r="B30" s="10">
        <v>0.78125</v>
      </c>
      <c r="C30" t="s">
        <v>50</v>
      </c>
      <c r="D30" t="s">
        <v>51</v>
      </c>
      <c r="E30" t="s">
        <v>52</v>
      </c>
      <c r="F30" s="11">
        <v>4.9000000000000004</v>
      </c>
      <c r="G30" s="11">
        <v>3.96</v>
      </c>
      <c r="H30" s="11">
        <v>1.74</v>
      </c>
      <c r="I30" s="11">
        <v>5.9</v>
      </c>
      <c r="J30" s="11">
        <v>4.3</v>
      </c>
      <c r="K30" s="11">
        <v>1.59</v>
      </c>
      <c r="L30" s="12">
        <v>25.64</v>
      </c>
      <c r="M30" s="12">
        <v>11.49</v>
      </c>
      <c r="N30" s="12">
        <v>-20.27</v>
      </c>
      <c r="O30" s="12">
        <f t="shared" si="0"/>
        <v>-20.27</v>
      </c>
      <c r="P30" s="13">
        <f t="shared" si="3"/>
        <v>0.2040816326530612</v>
      </c>
      <c r="Q30" s="13">
        <f t="shared" si="3"/>
        <v>8.5858585858585829E-2</v>
      </c>
      <c r="R30" s="13">
        <f t="shared" si="3"/>
        <v>-8.6206896551724088E-2</v>
      </c>
      <c r="S30" s="13">
        <f t="shared" si="2"/>
        <v>-8.6206896551724088E-2</v>
      </c>
    </row>
    <row r="31" spans="1:19">
      <c r="A31" s="9">
        <v>43214</v>
      </c>
      <c r="B31" s="10">
        <v>0.70833333333333337</v>
      </c>
      <c r="C31" t="s">
        <v>124</v>
      </c>
      <c r="D31" t="s">
        <v>125</v>
      </c>
      <c r="E31" t="s">
        <v>126</v>
      </c>
      <c r="F31" s="11">
        <v>1.21</v>
      </c>
      <c r="G31" s="11">
        <v>6</v>
      </c>
      <c r="H31" s="11">
        <v>10</v>
      </c>
      <c r="I31" s="11">
        <v>1.17</v>
      </c>
      <c r="J31" s="11">
        <v>6.2</v>
      </c>
      <c r="K31" s="11">
        <v>13</v>
      </c>
      <c r="L31" s="12">
        <v>-19.05</v>
      </c>
      <c r="M31" s="12">
        <v>4</v>
      </c>
      <c r="N31" s="12">
        <v>33.33</v>
      </c>
      <c r="O31" s="12">
        <f t="shared" si="0"/>
        <v>-19.05</v>
      </c>
      <c r="P31" s="13">
        <f t="shared" si="3"/>
        <v>-3.305785123966945E-2</v>
      </c>
      <c r="Q31" s="13">
        <f t="shared" si="3"/>
        <v>3.3333333333333361E-2</v>
      </c>
      <c r="R31" s="13">
        <f t="shared" si="3"/>
        <v>0.3</v>
      </c>
      <c r="S31" s="13">
        <f t="shared" si="2"/>
        <v>-3.305785123966945E-2</v>
      </c>
    </row>
    <row r="32" spans="1:19">
      <c r="A32" s="9">
        <v>43214</v>
      </c>
      <c r="B32" s="10">
        <v>0.625</v>
      </c>
      <c r="C32" t="s">
        <v>20</v>
      </c>
      <c r="D32" t="s">
        <v>21</v>
      </c>
      <c r="F32" s="11">
        <v>1.21</v>
      </c>
      <c r="G32" s="11">
        <v>6.5</v>
      </c>
      <c r="H32" s="11">
        <v>14.5</v>
      </c>
      <c r="I32" s="11">
        <v>1.17</v>
      </c>
      <c r="J32" s="11">
        <v>7.2</v>
      </c>
      <c r="K32" s="11">
        <v>17</v>
      </c>
      <c r="L32" s="12">
        <v>-19.05</v>
      </c>
      <c r="M32" s="12">
        <v>12.73</v>
      </c>
      <c r="N32" s="12">
        <v>18.52</v>
      </c>
      <c r="O32" s="12">
        <f t="shared" si="0"/>
        <v>-19.05</v>
      </c>
      <c r="P32" s="13">
        <f t="shared" si="3"/>
        <v>-3.305785123966945E-2</v>
      </c>
      <c r="Q32" s="13">
        <f t="shared" si="3"/>
        <v>0.10769230769230773</v>
      </c>
      <c r="R32" s="13">
        <f t="shared" si="3"/>
        <v>0.17241379310344829</v>
      </c>
      <c r="S32" s="13">
        <f t="shared" si="2"/>
        <v>-3.305785123966945E-2</v>
      </c>
    </row>
    <row r="33" spans="1:19">
      <c r="A33" s="9">
        <v>43214</v>
      </c>
      <c r="B33" s="10">
        <v>0.78125</v>
      </c>
      <c r="C33" t="s">
        <v>220</v>
      </c>
      <c r="D33" t="s">
        <v>221</v>
      </c>
      <c r="E33" t="s">
        <v>36</v>
      </c>
      <c r="F33" s="11">
        <v>3.14</v>
      </c>
      <c r="G33" s="11">
        <v>3.85</v>
      </c>
      <c r="H33" s="11">
        <v>2.0099999999999998</v>
      </c>
      <c r="I33" s="11">
        <v>3.74</v>
      </c>
      <c r="J33" s="11">
        <v>3.88</v>
      </c>
      <c r="K33" s="11">
        <v>1.82</v>
      </c>
      <c r="L33" s="12">
        <v>28.04</v>
      </c>
      <c r="M33" s="12">
        <v>1.05</v>
      </c>
      <c r="N33" s="12">
        <v>-18.809999999999999</v>
      </c>
      <c r="O33" s="12">
        <f t="shared" si="0"/>
        <v>-18.809999999999999</v>
      </c>
      <c r="P33" s="13">
        <f t="shared" si="3"/>
        <v>0.19108280254777071</v>
      </c>
      <c r="Q33" s="13">
        <f t="shared" si="3"/>
        <v>7.792207792207741E-3</v>
      </c>
      <c r="R33" s="13">
        <f t="shared" si="3"/>
        <v>-9.4527363184079477E-2</v>
      </c>
      <c r="S33" s="13">
        <f t="shared" si="2"/>
        <v>-9.4527363184079477E-2</v>
      </c>
    </row>
    <row r="34" spans="1:19">
      <c r="A34" s="9">
        <v>43214</v>
      </c>
      <c r="B34" s="10">
        <v>0.78125</v>
      </c>
      <c r="C34" t="s">
        <v>229</v>
      </c>
      <c r="D34" t="s">
        <v>230</v>
      </c>
      <c r="E34" t="s">
        <v>36</v>
      </c>
      <c r="F34" s="11">
        <v>1.48</v>
      </c>
      <c r="G34" s="11">
        <v>4.75</v>
      </c>
      <c r="H34" s="11">
        <v>5.3</v>
      </c>
      <c r="I34" s="11">
        <v>1.39</v>
      </c>
      <c r="J34" s="11">
        <v>5.0999999999999996</v>
      </c>
      <c r="K34" s="11">
        <v>6.3</v>
      </c>
      <c r="L34" s="12">
        <v>-18.75</v>
      </c>
      <c r="M34" s="12">
        <v>9.33</v>
      </c>
      <c r="N34" s="12">
        <v>23.26</v>
      </c>
      <c r="O34" s="12">
        <f t="shared" si="0"/>
        <v>-18.75</v>
      </c>
      <c r="P34" s="13">
        <f t="shared" ref="P34:R40" si="4">(I34-F34)/F34</f>
        <v>-6.0810810810810863E-2</v>
      </c>
      <c r="Q34" s="13">
        <f t="shared" si="4"/>
        <v>7.3684210526315713E-2</v>
      </c>
      <c r="R34" s="13">
        <f t="shared" si="4"/>
        <v>0.18867924528301888</v>
      </c>
      <c r="S34" s="13">
        <f t="shared" si="2"/>
        <v>-6.0810810810810863E-2</v>
      </c>
    </row>
    <row r="35" spans="1:19">
      <c r="A35" s="9">
        <v>43214</v>
      </c>
      <c r="B35" s="10">
        <v>0.6875</v>
      </c>
      <c r="C35" t="s">
        <v>135</v>
      </c>
      <c r="D35" t="s">
        <v>136</v>
      </c>
      <c r="E35" t="s">
        <v>137</v>
      </c>
      <c r="F35" s="11">
        <v>2.0099999999999998</v>
      </c>
      <c r="G35" s="11">
        <v>3.38</v>
      </c>
      <c r="H35" s="11">
        <v>3.86</v>
      </c>
      <c r="I35" s="11">
        <v>2.3199999999999998</v>
      </c>
      <c r="J35" s="11">
        <v>3.1</v>
      </c>
      <c r="K35" s="11">
        <v>3.34</v>
      </c>
      <c r="L35" s="12">
        <v>30.69</v>
      </c>
      <c r="M35" s="12">
        <v>-11.76</v>
      </c>
      <c r="N35" s="12">
        <v>-18.18</v>
      </c>
      <c r="O35" s="12">
        <f t="shared" si="0"/>
        <v>-18.18</v>
      </c>
      <c r="P35" s="13">
        <f t="shared" si="4"/>
        <v>0.15422885572139308</v>
      </c>
      <c r="Q35" s="13">
        <f t="shared" si="4"/>
        <v>-8.2840236686390484E-2</v>
      </c>
      <c r="R35" s="13">
        <f t="shared" si="4"/>
        <v>-0.13471502590673576</v>
      </c>
      <c r="S35" s="13">
        <f t="shared" si="2"/>
        <v>-0.13471502590673576</v>
      </c>
    </row>
    <row r="36" spans="1:19">
      <c r="A36" s="9">
        <v>43214</v>
      </c>
      <c r="B36" s="10">
        <v>0.92708333333333337</v>
      </c>
      <c r="C36" t="s">
        <v>60</v>
      </c>
      <c r="D36" t="s">
        <v>61</v>
      </c>
      <c r="F36" s="11">
        <v>3.58</v>
      </c>
      <c r="G36" s="11">
        <v>3.35</v>
      </c>
      <c r="H36" s="11">
        <v>2.21</v>
      </c>
      <c r="I36" s="11">
        <v>4.5999999999999996</v>
      </c>
      <c r="J36" s="11">
        <v>3.22</v>
      </c>
      <c r="K36" s="11">
        <v>1.99</v>
      </c>
      <c r="L36" s="12">
        <v>39.53</v>
      </c>
      <c r="M36" s="12">
        <v>-5.53</v>
      </c>
      <c r="N36" s="12">
        <v>-18.18</v>
      </c>
      <c r="O36" s="12">
        <f t="shared" si="0"/>
        <v>-18.18</v>
      </c>
      <c r="P36" s="13">
        <f t="shared" si="4"/>
        <v>0.2849162011173183</v>
      </c>
      <c r="Q36" s="13">
        <f t="shared" si="4"/>
        <v>-3.8805970149253702E-2</v>
      </c>
      <c r="R36" s="13">
        <f t="shared" si="4"/>
        <v>-9.9547511312217188E-2</v>
      </c>
      <c r="S36" s="13">
        <f t="shared" si="2"/>
        <v>-9.9547511312217188E-2</v>
      </c>
    </row>
    <row r="37" spans="1:19">
      <c r="A37" s="9">
        <v>43214</v>
      </c>
      <c r="B37" s="10">
        <v>0.58333333333333337</v>
      </c>
      <c r="C37" t="s">
        <v>302</v>
      </c>
      <c r="D37" t="s">
        <v>303</v>
      </c>
      <c r="E37" t="s">
        <v>123</v>
      </c>
      <c r="F37" s="11">
        <v>2.2799999999999998</v>
      </c>
      <c r="G37" s="11">
        <v>3.6</v>
      </c>
      <c r="H37" s="11">
        <v>2.66</v>
      </c>
      <c r="I37" s="11">
        <v>2.06</v>
      </c>
      <c r="J37" s="11">
        <v>3.75</v>
      </c>
      <c r="K37" s="11">
        <v>2.93</v>
      </c>
      <c r="L37" s="12">
        <v>-17.190000000000001</v>
      </c>
      <c r="M37" s="12">
        <v>5.77</v>
      </c>
      <c r="N37" s="12">
        <v>16.27</v>
      </c>
      <c r="O37" s="12">
        <f t="shared" si="0"/>
        <v>-17.190000000000001</v>
      </c>
      <c r="P37" s="13">
        <f t="shared" si="4"/>
        <v>-9.6491228070175336E-2</v>
      </c>
      <c r="Q37" s="13">
        <f t="shared" si="4"/>
        <v>4.1666666666666644E-2</v>
      </c>
      <c r="R37" s="13">
        <f t="shared" si="4"/>
        <v>0.10150375939849623</v>
      </c>
      <c r="S37" s="13">
        <f t="shared" si="2"/>
        <v>-9.6491228070175336E-2</v>
      </c>
    </row>
    <row r="38" spans="1:19">
      <c r="A38" s="9">
        <v>43214</v>
      </c>
      <c r="B38" s="10">
        <v>0.78125</v>
      </c>
      <c r="C38" t="s">
        <v>222</v>
      </c>
      <c r="D38" t="s">
        <v>223</v>
      </c>
      <c r="E38" t="s">
        <v>36</v>
      </c>
      <c r="F38" s="11">
        <v>2.375</v>
      </c>
      <c r="G38" s="11">
        <v>3.92</v>
      </c>
      <c r="H38" s="11">
        <v>2.58</v>
      </c>
      <c r="I38" s="11">
        <v>2.14</v>
      </c>
      <c r="J38" s="11">
        <v>3.86</v>
      </c>
      <c r="K38" s="11">
        <v>2.96</v>
      </c>
      <c r="L38" s="12">
        <v>-17.09</v>
      </c>
      <c r="M38" s="12">
        <v>-2.0499999999999998</v>
      </c>
      <c r="N38" s="12">
        <v>24.05</v>
      </c>
      <c r="O38" s="12">
        <f t="shared" si="0"/>
        <v>-17.09</v>
      </c>
      <c r="P38" s="13">
        <f t="shared" si="4"/>
        <v>-9.8947368421052576E-2</v>
      </c>
      <c r="Q38" s="13">
        <f t="shared" si="4"/>
        <v>-1.5306122448979605E-2</v>
      </c>
      <c r="R38" s="13">
        <f t="shared" si="4"/>
        <v>0.14728682170542631</v>
      </c>
      <c r="S38" s="13">
        <f t="shared" si="2"/>
        <v>-9.8947368421052576E-2</v>
      </c>
    </row>
    <row r="39" spans="1:19">
      <c r="A39" s="9">
        <v>43214</v>
      </c>
      <c r="B39" s="10">
        <v>0.78125</v>
      </c>
      <c r="C39" t="s">
        <v>66</v>
      </c>
      <c r="D39" t="s">
        <v>67</v>
      </c>
      <c r="E39" t="s">
        <v>36</v>
      </c>
      <c r="F39" s="11">
        <v>2.68</v>
      </c>
      <c r="G39" s="11">
        <v>3.15</v>
      </c>
      <c r="H39" s="11">
        <v>2.98</v>
      </c>
      <c r="I39" s="11">
        <v>3.04</v>
      </c>
      <c r="J39" s="11">
        <v>2.79</v>
      </c>
      <c r="K39" s="11">
        <v>2.82</v>
      </c>
      <c r="L39" s="12">
        <v>21.43</v>
      </c>
      <c r="M39" s="12">
        <v>-16.739999999999998</v>
      </c>
      <c r="N39" s="12">
        <v>-8.08</v>
      </c>
      <c r="O39" s="12">
        <f t="shared" si="0"/>
        <v>-16.739999999999998</v>
      </c>
      <c r="P39" s="13">
        <f t="shared" si="4"/>
        <v>0.13432835820895517</v>
      </c>
      <c r="Q39" s="13">
        <f t="shared" si="4"/>
        <v>-0.11428571428571425</v>
      </c>
      <c r="R39" s="13">
        <f t="shared" si="4"/>
        <v>-5.3691275167785282E-2</v>
      </c>
      <c r="S39" s="13">
        <f t="shared" si="2"/>
        <v>-0.11428571428571425</v>
      </c>
    </row>
    <row r="40" spans="1:19">
      <c r="A40" s="9">
        <v>43214</v>
      </c>
      <c r="B40" s="10">
        <v>0.6875</v>
      </c>
      <c r="C40" t="s">
        <v>158</v>
      </c>
      <c r="D40" t="s">
        <v>159</v>
      </c>
      <c r="E40" t="s">
        <v>137</v>
      </c>
      <c r="F40" s="11">
        <v>3.38</v>
      </c>
      <c r="G40" s="11">
        <v>3.04</v>
      </c>
      <c r="H40" s="11">
        <v>2.34</v>
      </c>
      <c r="I40" s="11">
        <v>2.99</v>
      </c>
      <c r="J40" s="11">
        <v>3.02</v>
      </c>
      <c r="K40" s="11">
        <v>2.58</v>
      </c>
      <c r="L40" s="12">
        <v>-16.39</v>
      </c>
      <c r="M40" s="12">
        <v>-0.98</v>
      </c>
      <c r="N40" s="12">
        <v>17.91</v>
      </c>
      <c r="O40" s="12">
        <f t="shared" si="0"/>
        <v>-16.39</v>
      </c>
      <c r="P40" s="13">
        <f t="shared" si="4"/>
        <v>-0.11538461538461529</v>
      </c>
      <c r="Q40" s="13">
        <f t="shared" si="4"/>
        <v>-6.5789473684210583E-3</v>
      </c>
      <c r="R40" s="13">
        <f t="shared" si="4"/>
        <v>0.10256410256410266</v>
      </c>
      <c r="S40" s="13">
        <f t="shared" si="2"/>
        <v>-0.11538461538461529</v>
      </c>
    </row>
  </sheetData>
  <conditionalFormatting sqref="S1 O1:O1048576">
    <cfRule type="cellIs" dxfId="17" priority="4" operator="between">
      <formula>-1</formula>
      <formula>-7.99</formula>
    </cfRule>
    <cfRule type="cellIs" dxfId="16" priority="5" operator="between">
      <formula>-8</formula>
      <formula>-14.99</formula>
    </cfRule>
    <cfRule type="cellIs" dxfId="15" priority="6" operator="between">
      <formula>-15</formula>
      <formula>-99</formula>
    </cfRule>
  </conditionalFormatting>
  <conditionalFormatting sqref="S1:S1048576">
    <cfRule type="cellIs" dxfId="14" priority="1" operator="between">
      <formula>-0.001</formula>
      <formula>-0.0799</formula>
    </cfRule>
    <cfRule type="cellIs" dxfId="13" priority="2" operator="between">
      <formula>-0.08</formula>
      <formula>-0.149</formula>
    </cfRule>
    <cfRule type="cellIs" dxfId="12" priority="3" operator="between">
      <formula>-0.08</formula>
      <formula>-1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Feuil24"/>
  <dimension ref="A1:S47"/>
  <sheetViews>
    <sheetView workbookViewId="0">
      <selection activeCell="D20" sqref="D20"/>
    </sheetView>
  </sheetViews>
  <sheetFormatPr baseColWidth="10" defaultRowHeight="15"/>
  <cols>
    <col min="1" max="1" width="10.7109375" bestFit="1" customWidth="1"/>
    <col min="2" max="2" width="6.42578125" style="10" bestFit="1" customWidth="1"/>
    <col min="3" max="3" width="30.5703125" bestFit="1" customWidth="1"/>
    <col min="4" max="4" width="27.28515625" bestFit="1" customWidth="1"/>
    <col min="5" max="5" width="14.28515625" bestFit="1" customWidth="1"/>
    <col min="6" max="7" width="6.85546875" style="11" bestFit="1" customWidth="1"/>
    <col min="8" max="8" width="7.85546875" style="11" bestFit="1" customWidth="1"/>
    <col min="9" max="11" width="6.42578125" style="11" bestFit="1" customWidth="1"/>
    <col min="12" max="13" width="6.7109375" style="12" bestFit="1" customWidth="1"/>
    <col min="14" max="14" width="7" style="12" bestFit="1" customWidth="1"/>
    <col min="15" max="15" width="6.7109375" style="12" bestFit="1" customWidth="1"/>
    <col min="16" max="18" width="7.85546875" style="13" bestFit="1" customWidth="1"/>
    <col min="19" max="19" width="9.28515625" style="12" bestFit="1" customWidth="1"/>
  </cols>
  <sheetData>
    <row r="1" spans="1:19" ht="30" customHeight="1">
      <c r="A1" s="1" t="s">
        <v>0</v>
      </c>
      <c r="B1" s="2" t="s">
        <v>1</v>
      </c>
      <c r="C1" s="1" t="s">
        <v>2</v>
      </c>
      <c r="D1" s="3" t="s">
        <v>3</v>
      </c>
      <c r="E1" s="1" t="s">
        <v>4</v>
      </c>
      <c r="F1" s="4" t="s">
        <v>5</v>
      </c>
      <c r="G1" s="4" t="s">
        <v>6</v>
      </c>
      <c r="H1" s="4" t="s">
        <v>7</v>
      </c>
      <c r="I1" s="5" t="s">
        <v>8</v>
      </c>
      <c r="J1" s="5" t="s">
        <v>9</v>
      </c>
      <c r="K1" s="5" t="s">
        <v>10</v>
      </c>
      <c r="L1" s="7">
        <v>1</v>
      </c>
      <c r="M1" s="7" t="s">
        <v>11</v>
      </c>
      <c r="N1" s="7">
        <v>2</v>
      </c>
      <c r="O1" s="7" t="s">
        <v>12</v>
      </c>
      <c r="P1" s="7">
        <v>1</v>
      </c>
      <c r="Q1" s="7" t="s">
        <v>11</v>
      </c>
      <c r="R1" s="7">
        <v>2</v>
      </c>
      <c r="S1" s="8" t="s">
        <v>13</v>
      </c>
    </row>
    <row r="2" spans="1:19">
      <c r="A2" s="9">
        <v>43214</v>
      </c>
      <c r="B2" s="10">
        <v>0.625</v>
      </c>
      <c r="C2" t="s">
        <v>58</v>
      </c>
      <c r="D2" t="s">
        <v>59</v>
      </c>
      <c r="E2" t="s">
        <v>31</v>
      </c>
      <c r="F2" s="11">
        <v>1.4</v>
      </c>
      <c r="G2" s="11">
        <v>2.8</v>
      </c>
      <c r="H2" s="11">
        <v>18</v>
      </c>
      <c r="I2" s="11">
        <v>1.45</v>
      </c>
      <c r="J2" s="11">
        <v>3.25</v>
      </c>
      <c r="K2" s="11">
        <v>7</v>
      </c>
      <c r="L2" s="12">
        <v>12.5</v>
      </c>
      <c r="M2" s="12">
        <v>25</v>
      </c>
      <c r="N2" s="12">
        <v>-64.709999999999994</v>
      </c>
      <c r="O2" s="12">
        <f t="shared" ref="O2:O47" si="0">MIN(L2:N2)</f>
        <v>-64.709999999999994</v>
      </c>
      <c r="P2" s="13">
        <f t="shared" ref="P2:R18" si="1">(I2-F2)/F2</f>
        <v>3.5714285714285747E-2</v>
      </c>
      <c r="Q2" s="13">
        <f t="shared" si="1"/>
        <v>0.16071428571428578</v>
      </c>
      <c r="R2" s="13">
        <f t="shared" si="1"/>
        <v>-0.61111111111111116</v>
      </c>
      <c r="S2" s="13">
        <f t="shared" ref="S2:S47" si="2">MIN(P2:R2)</f>
        <v>-0.61111111111111116</v>
      </c>
    </row>
    <row r="3" spans="1:19">
      <c r="A3" s="9">
        <v>43214</v>
      </c>
      <c r="B3" s="10">
        <v>0.78125</v>
      </c>
      <c r="C3" t="s">
        <v>14</v>
      </c>
      <c r="D3" t="s">
        <v>15</v>
      </c>
      <c r="E3" t="s">
        <v>16</v>
      </c>
      <c r="F3" s="11">
        <v>1.25</v>
      </c>
      <c r="G3" s="11">
        <v>4.8499999999999996</v>
      </c>
      <c r="H3" s="11">
        <v>10.25</v>
      </c>
      <c r="I3" s="11">
        <v>1.45</v>
      </c>
      <c r="J3" s="11">
        <v>4</v>
      </c>
      <c r="K3" s="11">
        <v>5.75</v>
      </c>
      <c r="L3" s="12">
        <v>80</v>
      </c>
      <c r="M3" s="12">
        <v>-22.08</v>
      </c>
      <c r="N3" s="12">
        <v>-48.65</v>
      </c>
      <c r="O3" s="12">
        <f t="shared" si="0"/>
        <v>-48.65</v>
      </c>
      <c r="P3" s="13">
        <f t="shared" si="1"/>
        <v>0.15999999999999998</v>
      </c>
      <c r="Q3" s="13">
        <f t="shared" si="1"/>
        <v>-0.17525773195876282</v>
      </c>
      <c r="R3" s="13">
        <f t="shared" si="1"/>
        <v>-0.43902439024390244</v>
      </c>
      <c r="S3" s="13">
        <f t="shared" si="2"/>
        <v>-0.43902439024390244</v>
      </c>
    </row>
    <row r="4" spans="1:19">
      <c r="A4" s="9">
        <v>43214</v>
      </c>
      <c r="B4" s="10">
        <v>0.625</v>
      </c>
      <c r="C4" t="s">
        <v>20</v>
      </c>
      <c r="D4" t="s">
        <v>21</v>
      </c>
      <c r="F4" s="11">
        <v>1.25</v>
      </c>
      <c r="G4" s="11">
        <v>4.95</v>
      </c>
      <c r="H4" s="11">
        <v>8.75</v>
      </c>
      <c r="I4" s="11">
        <v>1.1399999999999999</v>
      </c>
      <c r="J4" s="11">
        <v>6</v>
      </c>
      <c r="K4" s="11">
        <v>14.5</v>
      </c>
      <c r="L4" s="12">
        <v>-44</v>
      </c>
      <c r="M4" s="12">
        <v>26.58</v>
      </c>
      <c r="N4" s="12">
        <v>74.19</v>
      </c>
      <c r="O4" s="12">
        <f t="shared" si="0"/>
        <v>-44</v>
      </c>
      <c r="P4" s="13">
        <f t="shared" si="1"/>
        <v>-8.8000000000000078E-2</v>
      </c>
      <c r="Q4" s="13">
        <f t="shared" si="1"/>
        <v>0.21212121212121207</v>
      </c>
      <c r="R4" s="13">
        <f t="shared" si="1"/>
        <v>0.65714285714285714</v>
      </c>
      <c r="S4" s="13">
        <f t="shared" si="2"/>
        <v>-8.8000000000000078E-2</v>
      </c>
    </row>
    <row r="5" spans="1:19">
      <c r="A5" s="9">
        <v>43214</v>
      </c>
      <c r="B5" s="10">
        <v>0.5</v>
      </c>
      <c r="C5" t="s">
        <v>70</v>
      </c>
      <c r="D5" t="s">
        <v>71</v>
      </c>
      <c r="F5" s="11">
        <v>4.7</v>
      </c>
      <c r="G5" s="11">
        <v>3.8</v>
      </c>
      <c r="H5" s="11">
        <v>1.6</v>
      </c>
      <c r="I5" s="11">
        <v>6.5</v>
      </c>
      <c r="J5" s="11">
        <v>4.6500000000000004</v>
      </c>
      <c r="K5" s="11">
        <v>1.35</v>
      </c>
      <c r="L5" s="12">
        <v>48.65</v>
      </c>
      <c r="M5" s="12">
        <v>30.36</v>
      </c>
      <c r="N5" s="12">
        <v>-41.67</v>
      </c>
      <c r="O5" s="12">
        <f t="shared" si="0"/>
        <v>-41.67</v>
      </c>
      <c r="P5" s="13">
        <f t="shared" si="1"/>
        <v>0.38297872340425526</v>
      </c>
      <c r="Q5" s="13">
        <f t="shared" si="1"/>
        <v>0.22368421052631593</v>
      </c>
      <c r="R5" s="13">
        <f t="shared" si="1"/>
        <v>-0.15625</v>
      </c>
      <c r="S5" s="13">
        <f t="shared" si="2"/>
        <v>-0.15625</v>
      </c>
    </row>
    <row r="6" spans="1:19">
      <c r="A6" s="9">
        <v>43214</v>
      </c>
      <c r="B6" s="10">
        <v>0.6875</v>
      </c>
      <c r="C6" t="s">
        <v>154</v>
      </c>
      <c r="D6" t="s">
        <v>155</v>
      </c>
      <c r="E6" t="s">
        <v>137</v>
      </c>
      <c r="F6" s="11">
        <v>7.25</v>
      </c>
      <c r="G6" s="11">
        <v>3.7</v>
      </c>
      <c r="H6" s="11">
        <v>1.4</v>
      </c>
      <c r="I6" s="11">
        <v>9.5</v>
      </c>
      <c r="J6" s="11">
        <v>4.2</v>
      </c>
      <c r="K6" s="11">
        <v>1.25</v>
      </c>
      <c r="L6" s="12">
        <v>36</v>
      </c>
      <c r="M6" s="12">
        <v>18.52</v>
      </c>
      <c r="N6" s="12">
        <v>-37.5</v>
      </c>
      <c r="O6" s="12">
        <f t="shared" si="0"/>
        <v>-37.5</v>
      </c>
      <c r="P6" s="13">
        <f t="shared" si="1"/>
        <v>0.31034482758620691</v>
      </c>
      <c r="Q6" s="13">
        <f t="shared" si="1"/>
        <v>0.13513513513513511</v>
      </c>
      <c r="R6" s="13">
        <f t="shared" si="1"/>
        <v>-0.10714285714285708</v>
      </c>
      <c r="S6" s="13">
        <f t="shared" si="2"/>
        <v>-0.10714285714285708</v>
      </c>
    </row>
    <row r="7" spans="1:19">
      <c r="A7" s="9">
        <v>43214</v>
      </c>
      <c r="B7" s="10">
        <v>0.70833333333333337</v>
      </c>
      <c r="C7" t="s">
        <v>124</v>
      </c>
      <c r="D7" t="s">
        <v>125</v>
      </c>
      <c r="E7" t="s">
        <v>126</v>
      </c>
      <c r="F7" s="11">
        <v>1.26</v>
      </c>
      <c r="G7" s="11">
        <v>5.2</v>
      </c>
      <c r="H7" s="11">
        <v>8</v>
      </c>
      <c r="I7" s="11">
        <v>1.17</v>
      </c>
      <c r="J7" s="11">
        <v>5.8</v>
      </c>
      <c r="K7" s="11">
        <v>12.5</v>
      </c>
      <c r="L7" s="12">
        <v>-34.619999999999997</v>
      </c>
      <c r="M7" s="12">
        <v>14.29</v>
      </c>
      <c r="N7" s="12">
        <v>64.290000000000006</v>
      </c>
      <c r="O7" s="12">
        <f t="shared" si="0"/>
        <v>-34.619999999999997</v>
      </c>
      <c r="P7" s="13">
        <f t="shared" si="1"/>
        <v>-7.1428571428571494E-2</v>
      </c>
      <c r="Q7" s="13">
        <f t="shared" si="1"/>
        <v>0.11538461538461531</v>
      </c>
      <c r="R7" s="13">
        <f t="shared" si="1"/>
        <v>0.5625</v>
      </c>
      <c r="S7" s="13">
        <f t="shared" si="2"/>
        <v>-7.1428571428571494E-2</v>
      </c>
    </row>
    <row r="8" spans="1:19">
      <c r="A8" s="9">
        <v>43214</v>
      </c>
      <c r="B8" s="10">
        <v>0.6875</v>
      </c>
      <c r="C8" t="s">
        <v>17</v>
      </c>
      <c r="D8" t="s">
        <v>18</v>
      </c>
      <c r="E8" t="s">
        <v>19</v>
      </c>
      <c r="F8" s="11">
        <v>3.25</v>
      </c>
      <c r="G8" s="11">
        <v>3.2</v>
      </c>
      <c r="H8" s="11">
        <v>2.1</v>
      </c>
      <c r="I8" s="11">
        <v>2.6</v>
      </c>
      <c r="J8" s="11">
        <v>3.2</v>
      </c>
      <c r="K8" s="11">
        <v>2.4500000000000002</v>
      </c>
      <c r="L8" s="12">
        <v>-28.89</v>
      </c>
      <c r="M8" s="12">
        <v>0</v>
      </c>
      <c r="N8" s="12">
        <v>31.82</v>
      </c>
      <c r="O8" s="12">
        <f t="shared" si="0"/>
        <v>-28.89</v>
      </c>
      <c r="P8" s="13">
        <f t="shared" si="1"/>
        <v>-0.19999999999999998</v>
      </c>
      <c r="Q8" s="13">
        <f t="shared" si="1"/>
        <v>0</v>
      </c>
      <c r="R8" s="13">
        <f t="shared" si="1"/>
        <v>0.16666666666666671</v>
      </c>
      <c r="S8" s="13">
        <f t="shared" si="2"/>
        <v>-0.19999999999999998</v>
      </c>
    </row>
    <row r="9" spans="1:19">
      <c r="A9" s="9">
        <v>43214</v>
      </c>
      <c r="B9" s="10">
        <v>0.5</v>
      </c>
      <c r="C9" t="s">
        <v>127</v>
      </c>
      <c r="D9" t="s">
        <v>128</v>
      </c>
      <c r="F9" s="11">
        <v>1.55</v>
      </c>
      <c r="G9" s="11">
        <v>3.65</v>
      </c>
      <c r="H9" s="11">
        <v>5</v>
      </c>
      <c r="I9" s="11">
        <v>1.7</v>
      </c>
      <c r="J9" s="11">
        <v>3.65</v>
      </c>
      <c r="K9" s="11">
        <v>3.9</v>
      </c>
      <c r="L9" s="12">
        <v>27.27</v>
      </c>
      <c r="M9" s="12">
        <v>0</v>
      </c>
      <c r="N9" s="12">
        <v>-27.5</v>
      </c>
      <c r="O9" s="12">
        <f t="shared" si="0"/>
        <v>-27.5</v>
      </c>
      <c r="P9" s="13">
        <f t="shared" si="1"/>
        <v>9.6774193548387039E-2</v>
      </c>
      <c r="Q9" s="13">
        <f t="shared" si="1"/>
        <v>0</v>
      </c>
      <c r="R9" s="13">
        <f t="shared" si="1"/>
        <v>-0.22000000000000003</v>
      </c>
      <c r="S9" s="13">
        <f t="shared" si="2"/>
        <v>-0.22000000000000003</v>
      </c>
    </row>
    <row r="10" spans="1:19">
      <c r="A10" s="9">
        <v>43214</v>
      </c>
      <c r="B10" s="10">
        <v>0.78125</v>
      </c>
      <c r="C10" t="s">
        <v>140</v>
      </c>
      <c r="D10" t="s">
        <v>141</v>
      </c>
      <c r="E10" t="s">
        <v>36</v>
      </c>
      <c r="F10" s="11">
        <v>1.75</v>
      </c>
      <c r="G10" s="11">
        <v>3.5</v>
      </c>
      <c r="H10" s="11">
        <v>3.6</v>
      </c>
      <c r="I10" s="11">
        <v>2.0499999999999998</v>
      </c>
      <c r="J10" s="11">
        <v>3.35</v>
      </c>
      <c r="K10" s="11">
        <v>2.95</v>
      </c>
      <c r="L10" s="12">
        <v>40</v>
      </c>
      <c r="M10" s="12">
        <v>-6</v>
      </c>
      <c r="N10" s="12">
        <v>-25</v>
      </c>
      <c r="O10" s="12">
        <f t="shared" si="0"/>
        <v>-25</v>
      </c>
      <c r="P10" s="13">
        <f t="shared" si="1"/>
        <v>0.17142857142857132</v>
      </c>
      <c r="Q10" s="13">
        <f t="shared" si="1"/>
        <v>-4.285714285714283E-2</v>
      </c>
      <c r="R10" s="13">
        <f t="shared" si="1"/>
        <v>-0.18055555555555552</v>
      </c>
      <c r="S10" s="13">
        <f t="shared" si="2"/>
        <v>-0.18055555555555552</v>
      </c>
    </row>
    <row r="11" spans="1:19">
      <c r="A11" s="9">
        <v>43214</v>
      </c>
      <c r="B11" s="10">
        <v>0.75</v>
      </c>
      <c r="C11" t="s">
        <v>27</v>
      </c>
      <c r="D11" t="s">
        <v>28</v>
      </c>
      <c r="E11" t="s">
        <v>24</v>
      </c>
      <c r="F11" s="11">
        <v>2.35</v>
      </c>
      <c r="G11" s="11">
        <v>3.3</v>
      </c>
      <c r="H11" s="11">
        <v>2.85</v>
      </c>
      <c r="I11" s="11">
        <v>2.75</v>
      </c>
      <c r="J11" s="11">
        <v>3.35</v>
      </c>
      <c r="K11" s="11">
        <v>2.4</v>
      </c>
      <c r="L11" s="12">
        <v>29.63</v>
      </c>
      <c r="M11" s="12">
        <v>2.17</v>
      </c>
      <c r="N11" s="12">
        <v>-24.32</v>
      </c>
      <c r="O11" s="12">
        <f t="shared" si="0"/>
        <v>-24.32</v>
      </c>
      <c r="P11" s="13">
        <f t="shared" si="1"/>
        <v>0.17021276595744678</v>
      </c>
      <c r="Q11" s="13">
        <f t="shared" si="1"/>
        <v>1.5151515151515233E-2</v>
      </c>
      <c r="R11" s="13">
        <f t="shared" si="1"/>
        <v>-0.15789473684210531</v>
      </c>
      <c r="S11" s="13">
        <f t="shared" si="2"/>
        <v>-0.15789473684210531</v>
      </c>
    </row>
    <row r="12" spans="1:19">
      <c r="A12" s="9">
        <v>43214</v>
      </c>
      <c r="B12" s="10">
        <v>0.70833333333333337</v>
      </c>
      <c r="C12" t="s">
        <v>37</v>
      </c>
      <c r="D12" t="s">
        <v>38</v>
      </c>
      <c r="E12" t="s">
        <v>39</v>
      </c>
      <c r="F12" s="11">
        <v>1.45</v>
      </c>
      <c r="G12" s="11">
        <v>4.25</v>
      </c>
      <c r="H12" s="11">
        <v>6</v>
      </c>
      <c r="I12" s="11">
        <v>1.6</v>
      </c>
      <c r="J12" s="11">
        <v>3.85</v>
      </c>
      <c r="K12" s="11">
        <v>4.8</v>
      </c>
      <c r="L12" s="12">
        <v>33.33</v>
      </c>
      <c r="M12" s="12">
        <v>-12.31</v>
      </c>
      <c r="N12" s="12">
        <v>-24</v>
      </c>
      <c r="O12" s="12">
        <f t="shared" si="0"/>
        <v>-24</v>
      </c>
      <c r="P12" s="13">
        <f t="shared" si="1"/>
        <v>0.10344827586206906</v>
      </c>
      <c r="Q12" s="13">
        <f t="shared" si="1"/>
        <v>-9.4117647058823514E-2</v>
      </c>
      <c r="R12" s="13">
        <f t="shared" si="1"/>
        <v>-0.20000000000000004</v>
      </c>
      <c r="S12" s="13">
        <f t="shared" si="2"/>
        <v>-0.20000000000000004</v>
      </c>
    </row>
    <row r="13" spans="1:19">
      <c r="A13" s="9">
        <v>43214</v>
      </c>
      <c r="B13" s="10">
        <v>0.625</v>
      </c>
      <c r="C13" t="s">
        <v>29</v>
      </c>
      <c r="D13" t="s">
        <v>30</v>
      </c>
      <c r="E13" t="s">
        <v>31</v>
      </c>
      <c r="F13" s="11">
        <v>1.9</v>
      </c>
      <c r="G13" s="11">
        <v>3.05</v>
      </c>
      <c r="H13" s="11">
        <v>3.7</v>
      </c>
      <c r="I13" s="11">
        <v>1.7</v>
      </c>
      <c r="J13" s="11">
        <v>3.1</v>
      </c>
      <c r="K13" s="11">
        <v>4.7</v>
      </c>
      <c r="L13" s="12">
        <v>-22.22</v>
      </c>
      <c r="M13" s="12">
        <v>2.44</v>
      </c>
      <c r="N13" s="12">
        <v>37.04</v>
      </c>
      <c r="O13" s="12">
        <f t="shared" si="0"/>
        <v>-22.22</v>
      </c>
      <c r="P13" s="13">
        <f t="shared" si="1"/>
        <v>-0.10526315789473682</v>
      </c>
      <c r="Q13" s="13">
        <f t="shared" si="1"/>
        <v>1.6393442622950907E-2</v>
      </c>
      <c r="R13" s="13">
        <f t="shared" si="1"/>
        <v>0.27027027027027023</v>
      </c>
      <c r="S13" s="13">
        <f t="shared" si="2"/>
        <v>-0.10526315789473682</v>
      </c>
    </row>
    <row r="14" spans="1:19">
      <c r="A14" s="9">
        <v>43214</v>
      </c>
      <c r="B14" s="10">
        <v>0.78125</v>
      </c>
      <c r="C14" t="s">
        <v>148</v>
      </c>
      <c r="D14" t="s">
        <v>149</v>
      </c>
      <c r="E14" t="s">
        <v>36</v>
      </c>
      <c r="F14" s="11">
        <v>1.7</v>
      </c>
      <c r="G14" s="11">
        <v>3.55</v>
      </c>
      <c r="H14" s="11">
        <v>3.8</v>
      </c>
      <c r="I14" s="11">
        <v>1.9</v>
      </c>
      <c r="J14" s="11">
        <v>3.35</v>
      </c>
      <c r="K14" s="11">
        <v>3.2</v>
      </c>
      <c r="L14" s="12">
        <v>28.57</v>
      </c>
      <c r="M14" s="12">
        <v>-7.84</v>
      </c>
      <c r="N14" s="12">
        <v>-21.43</v>
      </c>
      <c r="O14" s="12">
        <f t="shared" si="0"/>
        <v>-21.43</v>
      </c>
      <c r="P14" s="13">
        <f t="shared" si="1"/>
        <v>0.11764705882352938</v>
      </c>
      <c r="Q14" s="13">
        <f t="shared" si="1"/>
        <v>-5.6338028169014009E-2</v>
      </c>
      <c r="R14" s="13">
        <f t="shared" si="1"/>
        <v>-0.15789473684210517</v>
      </c>
      <c r="S14" s="13">
        <f t="shared" si="2"/>
        <v>-0.15789473684210517</v>
      </c>
    </row>
    <row r="15" spans="1:19">
      <c r="A15" s="9">
        <v>43214</v>
      </c>
      <c r="B15" s="10">
        <v>0.70833333333333337</v>
      </c>
      <c r="C15" t="s">
        <v>25</v>
      </c>
      <c r="D15" t="s">
        <v>26</v>
      </c>
      <c r="E15" t="s">
        <v>19</v>
      </c>
      <c r="F15" s="11">
        <v>2.65</v>
      </c>
      <c r="G15" s="11">
        <v>3.15</v>
      </c>
      <c r="H15" s="11">
        <v>2.4500000000000002</v>
      </c>
      <c r="I15" s="11">
        <v>2.2999999999999998</v>
      </c>
      <c r="J15" s="11">
        <v>3.35</v>
      </c>
      <c r="K15" s="11">
        <v>2.75</v>
      </c>
      <c r="L15" s="12">
        <v>-21.21</v>
      </c>
      <c r="M15" s="12">
        <v>9.3000000000000007</v>
      </c>
      <c r="N15" s="12">
        <v>20.69</v>
      </c>
      <c r="O15" s="12">
        <f t="shared" si="0"/>
        <v>-21.21</v>
      </c>
      <c r="P15" s="13">
        <f t="shared" si="1"/>
        <v>-0.13207547169811323</v>
      </c>
      <c r="Q15" s="13">
        <f t="shared" si="1"/>
        <v>6.3492063492063544E-2</v>
      </c>
      <c r="R15" s="13">
        <f t="shared" si="1"/>
        <v>0.12244897959183665</v>
      </c>
      <c r="S15" s="13">
        <f t="shared" si="2"/>
        <v>-0.13207547169811323</v>
      </c>
    </row>
    <row r="16" spans="1:19">
      <c r="A16" s="9">
        <v>43214</v>
      </c>
      <c r="B16" s="10">
        <v>0.75</v>
      </c>
      <c r="C16" t="s">
        <v>22</v>
      </c>
      <c r="D16" t="s">
        <v>23</v>
      </c>
      <c r="E16" t="s">
        <v>24</v>
      </c>
      <c r="F16" s="11">
        <v>2.0499999999999998</v>
      </c>
      <c r="G16" s="11">
        <v>3</v>
      </c>
      <c r="H16" s="11">
        <v>3.85</v>
      </c>
      <c r="I16" s="11">
        <v>2.5499999999999998</v>
      </c>
      <c r="J16" s="11">
        <v>2.65</v>
      </c>
      <c r="K16" s="11">
        <v>3.25</v>
      </c>
      <c r="L16" s="12">
        <v>47.62</v>
      </c>
      <c r="M16" s="12">
        <v>-17.5</v>
      </c>
      <c r="N16" s="12">
        <v>-21.05</v>
      </c>
      <c r="O16" s="12">
        <f t="shared" si="0"/>
        <v>-21.05</v>
      </c>
      <c r="P16" s="13">
        <f t="shared" si="1"/>
        <v>0.24390243902439027</v>
      </c>
      <c r="Q16" s="13">
        <f t="shared" si="1"/>
        <v>-0.1166666666666667</v>
      </c>
      <c r="R16" s="13">
        <f t="shared" si="1"/>
        <v>-0.15584415584415587</v>
      </c>
      <c r="S16" s="13">
        <f t="shared" si="2"/>
        <v>-0.15584415584415587</v>
      </c>
    </row>
    <row r="17" spans="1:19">
      <c r="A17" s="9">
        <v>43214</v>
      </c>
      <c r="B17" s="10">
        <v>0.78125</v>
      </c>
      <c r="C17" t="s">
        <v>165</v>
      </c>
      <c r="D17" t="s">
        <v>166</v>
      </c>
      <c r="E17" t="s">
        <v>36</v>
      </c>
      <c r="F17" s="11">
        <v>2.9</v>
      </c>
      <c r="G17" s="11">
        <v>3.5</v>
      </c>
      <c r="H17" s="11">
        <v>2</v>
      </c>
      <c r="I17" s="11">
        <v>2.5</v>
      </c>
      <c r="J17" s="11">
        <v>3.4</v>
      </c>
      <c r="K17" s="11">
        <v>2.2999999999999998</v>
      </c>
      <c r="L17" s="12">
        <v>-21.05</v>
      </c>
      <c r="M17" s="12">
        <v>-4</v>
      </c>
      <c r="N17" s="12">
        <v>30</v>
      </c>
      <c r="O17" s="12">
        <f t="shared" si="0"/>
        <v>-21.05</v>
      </c>
      <c r="P17" s="13">
        <f t="shared" si="1"/>
        <v>-0.13793103448275859</v>
      </c>
      <c r="Q17" s="13">
        <f t="shared" si="1"/>
        <v>-2.8571428571428598E-2</v>
      </c>
      <c r="R17" s="13">
        <f t="shared" si="1"/>
        <v>0.14999999999999991</v>
      </c>
      <c r="S17" s="13">
        <f t="shared" si="2"/>
        <v>-0.13793103448275859</v>
      </c>
    </row>
    <row r="18" spans="1:19">
      <c r="A18" s="9">
        <v>43214</v>
      </c>
      <c r="B18" s="10">
        <v>0.78125</v>
      </c>
      <c r="C18" t="s">
        <v>34</v>
      </c>
      <c r="D18" t="s">
        <v>35</v>
      </c>
      <c r="E18" t="s">
        <v>36</v>
      </c>
      <c r="F18" s="11">
        <v>2.0499999999999998</v>
      </c>
      <c r="G18" s="11">
        <v>3.2</v>
      </c>
      <c r="H18" s="11">
        <v>3.2</v>
      </c>
      <c r="I18" s="11">
        <v>2.35</v>
      </c>
      <c r="J18" s="11">
        <v>3.1</v>
      </c>
      <c r="K18" s="11">
        <v>2.75</v>
      </c>
      <c r="L18" s="12">
        <v>28.57</v>
      </c>
      <c r="M18" s="12">
        <v>-4.55</v>
      </c>
      <c r="N18" s="12">
        <v>-20.45</v>
      </c>
      <c r="O18" s="12">
        <f t="shared" si="0"/>
        <v>-20.45</v>
      </c>
      <c r="P18" s="13">
        <f t="shared" si="1"/>
        <v>0.14634146341463428</v>
      </c>
      <c r="Q18" s="13">
        <f t="shared" si="1"/>
        <v>-3.1250000000000028E-2</v>
      </c>
      <c r="R18" s="13">
        <f t="shared" si="1"/>
        <v>-0.14062500000000006</v>
      </c>
      <c r="S18" s="13">
        <f t="shared" si="2"/>
        <v>-0.14062500000000006</v>
      </c>
    </row>
    <row r="19" spans="1:19">
      <c r="A19" s="9">
        <v>43214</v>
      </c>
      <c r="B19" s="10">
        <v>0.72916666666666663</v>
      </c>
      <c r="C19" t="s">
        <v>32</v>
      </c>
      <c r="D19" t="s">
        <v>33</v>
      </c>
      <c r="E19" t="s">
        <v>19</v>
      </c>
      <c r="F19" s="11">
        <v>2.75</v>
      </c>
      <c r="G19" s="11">
        <v>3.55</v>
      </c>
      <c r="H19" s="11">
        <v>2.2000000000000002</v>
      </c>
      <c r="I19" s="11">
        <v>2.4</v>
      </c>
      <c r="J19" s="11">
        <v>3.7</v>
      </c>
      <c r="K19" s="11">
        <v>2.4500000000000002</v>
      </c>
      <c r="L19" s="12">
        <v>-20</v>
      </c>
      <c r="M19" s="12">
        <v>5.88</v>
      </c>
      <c r="N19" s="12">
        <v>20.83</v>
      </c>
      <c r="O19" s="12">
        <f t="shared" si="0"/>
        <v>-20</v>
      </c>
      <c r="P19" s="13">
        <f t="shared" ref="P19:R35" si="3">(I19-F19)/F19</f>
        <v>-0.12727272727272732</v>
      </c>
      <c r="Q19" s="13">
        <f t="shared" si="3"/>
        <v>4.2253521126760667E-2</v>
      </c>
      <c r="R19" s="13">
        <f t="shared" si="3"/>
        <v>0.11363636363636363</v>
      </c>
      <c r="S19" s="13">
        <f t="shared" si="2"/>
        <v>-0.12727272727272732</v>
      </c>
    </row>
    <row r="20" spans="1:19">
      <c r="A20" s="9">
        <v>43214</v>
      </c>
      <c r="B20" s="10">
        <v>0.78125</v>
      </c>
      <c r="C20" t="s">
        <v>40</v>
      </c>
      <c r="D20" t="s">
        <v>41</v>
      </c>
      <c r="E20" t="s">
        <v>36</v>
      </c>
      <c r="F20" s="11">
        <v>1.9</v>
      </c>
      <c r="G20" s="11">
        <v>3.3</v>
      </c>
      <c r="H20" s="11">
        <v>3.5</v>
      </c>
      <c r="I20" s="11">
        <v>2.15</v>
      </c>
      <c r="J20" s="11">
        <v>3.25</v>
      </c>
      <c r="K20" s="11">
        <v>3</v>
      </c>
      <c r="L20" s="12">
        <v>27.78</v>
      </c>
      <c r="M20" s="12">
        <v>-2.17</v>
      </c>
      <c r="N20" s="12">
        <v>-20</v>
      </c>
      <c r="O20" s="12">
        <f t="shared" si="0"/>
        <v>-20</v>
      </c>
      <c r="P20" s="13">
        <f t="shared" si="3"/>
        <v>0.13157894736842105</v>
      </c>
      <c r="Q20" s="13">
        <f t="shared" si="3"/>
        <v>-1.5151515151515098E-2</v>
      </c>
      <c r="R20" s="13">
        <f t="shared" si="3"/>
        <v>-0.14285714285714285</v>
      </c>
      <c r="S20" s="13">
        <f t="shared" si="2"/>
        <v>-0.14285714285714285</v>
      </c>
    </row>
    <row r="21" spans="1:19">
      <c r="A21" s="9">
        <v>43214</v>
      </c>
      <c r="B21" s="10">
        <v>0.6875</v>
      </c>
      <c r="C21" t="s">
        <v>133</v>
      </c>
      <c r="D21" t="s">
        <v>134</v>
      </c>
      <c r="E21" t="s">
        <v>19</v>
      </c>
      <c r="F21" s="11">
        <v>1.75</v>
      </c>
      <c r="G21" s="11">
        <v>4.2</v>
      </c>
      <c r="H21" s="11">
        <v>3.4</v>
      </c>
      <c r="I21" s="11">
        <v>1.6</v>
      </c>
      <c r="J21" s="11">
        <v>4</v>
      </c>
      <c r="K21" s="11">
        <v>4.3499999999999996</v>
      </c>
      <c r="L21" s="12">
        <v>-20</v>
      </c>
      <c r="M21" s="12">
        <v>-6.25</v>
      </c>
      <c r="N21" s="12">
        <v>39.58</v>
      </c>
      <c r="O21" s="12">
        <f t="shared" si="0"/>
        <v>-20</v>
      </c>
      <c r="P21" s="13">
        <f t="shared" si="3"/>
        <v>-8.571428571428566E-2</v>
      </c>
      <c r="Q21" s="13">
        <f t="shared" si="3"/>
        <v>-4.7619047619047658E-2</v>
      </c>
      <c r="R21" s="13">
        <f t="shared" si="3"/>
        <v>0.2794117647058823</v>
      </c>
      <c r="S21" s="13">
        <f t="shared" si="2"/>
        <v>-8.571428571428566E-2</v>
      </c>
    </row>
    <row r="22" spans="1:19">
      <c r="A22" s="9">
        <v>43214</v>
      </c>
      <c r="B22" s="10">
        <v>0.65625</v>
      </c>
      <c r="C22" t="s">
        <v>62</v>
      </c>
      <c r="D22" t="s">
        <v>63</v>
      </c>
      <c r="F22" s="11">
        <v>2.75</v>
      </c>
      <c r="G22" s="11">
        <v>3.2</v>
      </c>
      <c r="H22" s="11">
        <v>2.2999999999999998</v>
      </c>
      <c r="I22" s="11">
        <v>3.35</v>
      </c>
      <c r="J22" s="11">
        <v>3.1</v>
      </c>
      <c r="K22" s="11">
        <v>2.0499999999999998</v>
      </c>
      <c r="L22" s="12">
        <v>34.29</v>
      </c>
      <c r="M22" s="12">
        <v>-4.55</v>
      </c>
      <c r="N22" s="12">
        <v>-19.23</v>
      </c>
      <c r="O22" s="12">
        <f t="shared" si="0"/>
        <v>-19.23</v>
      </c>
      <c r="P22" s="13">
        <f t="shared" si="3"/>
        <v>0.21818181818181823</v>
      </c>
      <c r="Q22" s="13">
        <f t="shared" si="3"/>
        <v>-3.1250000000000028E-2</v>
      </c>
      <c r="R22" s="13">
        <f t="shared" si="3"/>
        <v>-0.10869565217391305</v>
      </c>
      <c r="S22" s="13">
        <f t="shared" si="2"/>
        <v>-0.10869565217391305</v>
      </c>
    </row>
    <row r="23" spans="1:19">
      <c r="A23" s="9">
        <v>43214</v>
      </c>
      <c r="B23" s="10">
        <v>0.5625</v>
      </c>
      <c r="C23" t="s">
        <v>131</v>
      </c>
      <c r="D23" t="s">
        <v>132</v>
      </c>
      <c r="F23" s="11">
        <v>1.3</v>
      </c>
      <c r="G23" s="11">
        <v>4.6500000000000004</v>
      </c>
      <c r="H23" s="11">
        <v>9</v>
      </c>
      <c r="I23" s="11">
        <v>1.3</v>
      </c>
      <c r="J23" s="11">
        <v>4.5999999999999996</v>
      </c>
      <c r="K23" s="11">
        <v>7.5</v>
      </c>
      <c r="L23" s="12">
        <v>0</v>
      </c>
      <c r="M23" s="12">
        <v>-1.37</v>
      </c>
      <c r="N23" s="12">
        <v>-18.75</v>
      </c>
      <c r="O23" s="12">
        <f t="shared" si="0"/>
        <v>-18.75</v>
      </c>
      <c r="P23" s="13">
        <f t="shared" si="3"/>
        <v>0</v>
      </c>
      <c r="Q23" s="13">
        <f t="shared" si="3"/>
        <v>-1.0752688172043163E-2</v>
      </c>
      <c r="R23" s="13">
        <f t="shared" si="3"/>
        <v>-0.16666666666666666</v>
      </c>
      <c r="S23" s="13">
        <f t="shared" si="2"/>
        <v>-0.16666666666666666</v>
      </c>
    </row>
    <row r="24" spans="1:19">
      <c r="A24" s="9">
        <v>43214</v>
      </c>
      <c r="B24" s="10">
        <v>0.6875</v>
      </c>
      <c r="C24" t="s">
        <v>158</v>
      </c>
      <c r="D24" t="s">
        <v>159</v>
      </c>
      <c r="E24" t="s">
        <v>137</v>
      </c>
      <c r="F24" s="11">
        <v>3.15</v>
      </c>
      <c r="G24" s="11">
        <v>2.85</v>
      </c>
      <c r="H24" s="11">
        <v>2.15</v>
      </c>
      <c r="I24" s="11">
        <v>2.75</v>
      </c>
      <c r="J24" s="11">
        <v>2.75</v>
      </c>
      <c r="K24" s="11">
        <v>2.4500000000000002</v>
      </c>
      <c r="L24" s="12">
        <v>-18.600000000000001</v>
      </c>
      <c r="M24" s="12">
        <v>-5.41</v>
      </c>
      <c r="N24" s="12">
        <v>26.09</v>
      </c>
      <c r="O24" s="12">
        <f t="shared" si="0"/>
        <v>-18.600000000000001</v>
      </c>
      <c r="P24" s="13">
        <f t="shared" si="3"/>
        <v>-0.12698412698412695</v>
      </c>
      <c r="Q24" s="13">
        <f t="shared" si="3"/>
        <v>-3.5087719298245647E-2</v>
      </c>
      <c r="R24" s="13">
        <f t="shared" si="3"/>
        <v>0.13953488372093037</v>
      </c>
      <c r="S24" s="13">
        <f t="shared" si="2"/>
        <v>-0.12698412698412695</v>
      </c>
    </row>
    <row r="25" spans="1:19">
      <c r="A25" s="9">
        <v>43214</v>
      </c>
      <c r="B25" s="10">
        <v>0.72916666666666663</v>
      </c>
      <c r="C25" t="s">
        <v>53</v>
      </c>
      <c r="D25" t="s">
        <v>54</v>
      </c>
      <c r="E25" t="s">
        <v>55</v>
      </c>
      <c r="F25" s="11">
        <v>2.0499999999999998</v>
      </c>
      <c r="G25" s="11">
        <v>2.95</v>
      </c>
      <c r="H25" s="11">
        <v>3.25</v>
      </c>
      <c r="I25" s="11">
        <v>2.25</v>
      </c>
      <c r="J25" s="11">
        <v>2.6</v>
      </c>
      <c r="K25" s="11">
        <v>3.3</v>
      </c>
      <c r="L25" s="12">
        <v>19.05</v>
      </c>
      <c r="M25" s="12">
        <v>-17.95</v>
      </c>
      <c r="N25" s="12">
        <v>2.2200000000000002</v>
      </c>
      <c r="O25" s="12">
        <f t="shared" si="0"/>
        <v>-17.95</v>
      </c>
      <c r="P25" s="13">
        <f t="shared" si="3"/>
        <v>9.7560975609756198E-2</v>
      </c>
      <c r="Q25" s="13">
        <f t="shared" si="3"/>
        <v>-0.11864406779661019</v>
      </c>
      <c r="R25" s="13">
        <f t="shared" si="3"/>
        <v>1.538461538461533E-2</v>
      </c>
      <c r="S25" s="13">
        <f t="shared" si="2"/>
        <v>-0.11864406779661019</v>
      </c>
    </row>
    <row r="26" spans="1:19">
      <c r="A26" s="9">
        <v>43214</v>
      </c>
      <c r="B26" s="10">
        <v>0.78125</v>
      </c>
      <c r="C26" t="s">
        <v>66</v>
      </c>
      <c r="D26" t="s">
        <v>67</v>
      </c>
      <c r="E26" t="s">
        <v>36</v>
      </c>
      <c r="F26" s="11">
        <v>2.4500000000000002</v>
      </c>
      <c r="G26" s="11">
        <v>3</v>
      </c>
      <c r="H26" s="11">
        <v>2.7</v>
      </c>
      <c r="I26" s="11">
        <v>2.85</v>
      </c>
      <c r="J26" s="11">
        <v>2.65</v>
      </c>
      <c r="K26" s="11">
        <v>2.6</v>
      </c>
      <c r="L26" s="12">
        <v>27.59</v>
      </c>
      <c r="M26" s="12">
        <v>-17.5</v>
      </c>
      <c r="N26" s="12">
        <v>-5.88</v>
      </c>
      <c r="O26" s="12">
        <f t="shared" si="0"/>
        <v>-17.5</v>
      </c>
      <c r="P26" s="13">
        <f t="shared" si="3"/>
        <v>0.16326530612244894</v>
      </c>
      <c r="Q26" s="13">
        <f t="shared" si="3"/>
        <v>-0.1166666666666667</v>
      </c>
      <c r="R26" s="13">
        <f t="shared" si="3"/>
        <v>-3.703703703703707E-2</v>
      </c>
      <c r="S26" s="13">
        <f t="shared" si="2"/>
        <v>-0.1166666666666667</v>
      </c>
    </row>
    <row r="27" spans="1:19">
      <c r="A27" s="9">
        <v>43214</v>
      </c>
      <c r="B27" s="10">
        <v>0.54166666666666663</v>
      </c>
      <c r="C27" t="s">
        <v>211</v>
      </c>
      <c r="D27" t="s">
        <v>212</v>
      </c>
      <c r="E27" t="s">
        <v>202</v>
      </c>
      <c r="F27" s="11">
        <v>2.25</v>
      </c>
      <c r="G27" s="11">
        <v>3.3</v>
      </c>
      <c r="H27" s="11">
        <v>2.75</v>
      </c>
      <c r="I27" s="11">
        <v>2.6</v>
      </c>
      <c r="J27" s="11">
        <v>2.9</v>
      </c>
      <c r="K27" s="11">
        <v>2.65</v>
      </c>
      <c r="L27" s="12">
        <v>28</v>
      </c>
      <c r="M27" s="12">
        <v>-17.39</v>
      </c>
      <c r="N27" s="12">
        <v>-5.71</v>
      </c>
      <c r="O27" s="12">
        <f t="shared" si="0"/>
        <v>-17.39</v>
      </c>
      <c r="P27" s="13">
        <f t="shared" si="3"/>
        <v>0.15555555555555559</v>
      </c>
      <c r="Q27" s="13">
        <f t="shared" si="3"/>
        <v>-0.12121212121212119</v>
      </c>
      <c r="R27" s="13">
        <f t="shared" si="3"/>
        <v>-3.6363636363636397E-2</v>
      </c>
      <c r="S27" s="13">
        <f t="shared" si="2"/>
        <v>-0.12121212121212119</v>
      </c>
    </row>
    <row r="28" spans="1:19">
      <c r="A28" s="9">
        <v>43214</v>
      </c>
      <c r="B28" s="10">
        <v>0.625</v>
      </c>
      <c r="C28" t="s">
        <v>129</v>
      </c>
      <c r="D28" t="s">
        <v>130</v>
      </c>
      <c r="E28" t="s">
        <v>31</v>
      </c>
      <c r="F28" s="11">
        <v>2.75</v>
      </c>
      <c r="G28" s="11">
        <v>2.6</v>
      </c>
      <c r="H28" s="11">
        <v>2.6</v>
      </c>
      <c r="I28" s="11">
        <v>2.4500000000000002</v>
      </c>
      <c r="J28" s="11">
        <v>2.7</v>
      </c>
      <c r="K28" s="11">
        <v>2.8</v>
      </c>
      <c r="L28" s="12">
        <v>-17.14</v>
      </c>
      <c r="M28" s="12">
        <v>6.25</v>
      </c>
      <c r="N28" s="12">
        <v>12.5</v>
      </c>
      <c r="O28" s="12">
        <f t="shared" si="0"/>
        <v>-17.14</v>
      </c>
      <c r="P28" s="13">
        <f t="shared" si="3"/>
        <v>-0.10909090909090903</v>
      </c>
      <c r="Q28" s="13">
        <f t="shared" si="3"/>
        <v>3.8461538461538491E-2</v>
      </c>
      <c r="R28" s="13">
        <f t="shared" si="3"/>
        <v>7.6923076923076816E-2</v>
      </c>
      <c r="S28" s="13">
        <f t="shared" si="2"/>
        <v>-0.10909090909090903</v>
      </c>
    </row>
    <row r="29" spans="1:19">
      <c r="A29" s="9">
        <v>43214</v>
      </c>
      <c r="B29" s="10">
        <v>0.78125</v>
      </c>
      <c r="C29" t="s">
        <v>114</v>
      </c>
      <c r="D29" t="s">
        <v>115</v>
      </c>
      <c r="F29" s="11">
        <v>1.6</v>
      </c>
      <c r="G29" s="11">
        <v>4.0999999999999996</v>
      </c>
      <c r="H29" s="11">
        <v>5.5</v>
      </c>
      <c r="I29" s="11">
        <v>1.5</v>
      </c>
      <c r="J29" s="11">
        <v>4.5</v>
      </c>
      <c r="K29" s="11">
        <v>6.2</v>
      </c>
      <c r="L29" s="12">
        <v>-16.670000000000002</v>
      </c>
      <c r="M29" s="12">
        <v>12.9</v>
      </c>
      <c r="N29" s="12">
        <v>15.56</v>
      </c>
      <c r="O29" s="12">
        <f t="shared" si="0"/>
        <v>-16.670000000000002</v>
      </c>
      <c r="P29" s="13">
        <f t="shared" si="3"/>
        <v>-6.2500000000000056E-2</v>
      </c>
      <c r="Q29" s="13">
        <f t="shared" si="3"/>
        <v>9.7560975609756198E-2</v>
      </c>
      <c r="R29" s="13">
        <f t="shared" si="3"/>
        <v>0.12727272727272732</v>
      </c>
      <c r="S29" s="13">
        <f t="shared" si="2"/>
        <v>-6.2500000000000056E-2</v>
      </c>
    </row>
    <row r="30" spans="1:19">
      <c r="A30" s="9">
        <v>43214</v>
      </c>
      <c r="B30" s="10">
        <v>0.72916666666666663</v>
      </c>
      <c r="C30" t="s">
        <v>304</v>
      </c>
      <c r="D30" t="s">
        <v>305</v>
      </c>
      <c r="E30" t="s">
        <v>19</v>
      </c>
      <c r="F30" s="11">
        <v>6.25</v>
      </c>
      <c r="G30" s="11">
        <v>5.5</v>
      </c>
      <c r="H30" s="11">
        <v>1.3</v>
      </c>
      <c r="I30" s="11">
        <v>6.5</v>
      </c>
      <c r="J30" s="11">
        <v>5.75</v>
      </c>
      <c r="K30" s="11">
        <v>1.25</v>
      </c>
      <c r="L30" s="12">
        <v>4.76</v>
      </c>
      <c r="M30" s="12">
        <v>5.56</v>
      </c>
      <c r="N30" s="12">
        <v>-16.670000000000002</v>
      </c>
      <c r="O30" s="12">
        <f t="shared" si="0"/>
        <v>-16.670000000000002</v>
      </c>
      <c r="P30" s="13">
        <f t="shared" si="3"/>
        <v>0.04</v>
      </c>
      <c r="Q30" s="13">
        <f t="shared" si="3"/>
        <v>4.5454545454545456E-2</v>
      </c>
      <c r="R30" s="13">
        <f t="shared" si="3"/>
        <v>-3.8461538461538491E-2</v>
      </c>
      <c r="S30" s="13">
        <f t="shared" si="2"/>
        <v>-3.8461538461538491E-2</v>
      </c>
    </row>
    <row r="31" spans="1:19">
      <c r="A31" s="9">
        <v>43214</v>
      </c>
      <c r="B31" s="10">
        <v>0.625</v>
      </c>
      <c r="C31" t="s">
        <v>64</v>
      </c>
      <c r="D31" t="s">
        <v>65</v>
      </c>
      <c r="E31" t="s">
        <v>31</v>
      </c>
      <c r="F31" s="11">
        <v>1.65</v>
      </c>
      <c r="G31" s="11">
        <v>3.15</v>
      </c>
      <c r="H31" s="11">
        <v>4.9000000000000004</v>
      </c>
      <c r="I31" s="11">
        <v>1.75</v>
      </c>
      <c r="J31" s="11">
        <v>3.1</v>
      </c>
      <c r="K31" s="11">
        <v>4.25</v>
      </c>
      <c r="L31" s="12">
        <v>15.38</v>
      </c>
      <c r="M31" s="12">
        <v>-2.33</v>
      </c>
      <c r="N31" s="12">
        <v>-16.670000000000002</v>
      </c>
      <c r="O31" s="12">
        <f t="shared" si="0"/>
        <v>-16.670000000000002</v>
      </c>
      <c r="P31" s="13">
        <f t="shared" si="3"/>
        <v>6.0606060606060663E-2</v>
      </c>
      <c r="Q31" s="13">
        <f t="shared" si="3"/>
        <v>-1.5873015873015817E-2</v>
      </c>
      <c r="R31" s="13">
        <f t="shared" si="3"/>
        <v>-0.13265306122448986</v>
      </c>
      <c r="S31" s="13">
        <f t="shared" si="2"/>
        <v>-0.13265306122448986</v>
      </c>
    </row>
    <row r="32" spans="1:19">
      <c r="A32" s="9">
        <v>43214</v>
      </c>
      <c r="B32" s="10">
        <v>0.75</v>
      </c>
      <c r="C32" t="s">
        <v>74</v>
      </c>
      <c r="D32" t="s">
        <v>75</v>
      </c>
      <c r="E32" t="s">
        <v>24</v>
      </c>
      <c r="F32" s="11">
        <v>1.9</v>
      </c>
      <c r="G32" s="11">
        <v>3.45</v>
      </c>
      <c r="H32" s="11">
        <v>3.7</v>
      </c>
      <c r="I32" s="11">
        <v>1.75</v>
      </c>
      <c r="J32" s="11">
        <v>3.55</v>
      </c>
      <c r="K32" s="11">
        <v>4.3</v>
      </c>
      <c r="L32" s="12">
        <v>-16.670000000000002</v>
      </c>
      <c r="M32" s="12">
        <v>4.08</v>
      </c>
      <c r="N32" s="12">
        <v>22.22</v>
      </c>
      <c r="O32" s="12">
        <f t="shared" si="0"/>
        <v>-16.670000000000002</v>
      </c>
      <c r="P32" s="13">
        <f t="shared" si="3"/>
        <v>-7.8947368421052586E-2</v>
      </c>
      <c r="Q32" s="13">
        <f t="shared" si="3"/>
        <v>2.8985507246376708E-2</v>
      </c>
      <c r="R32" s="13">
        <f t="shared" si="3"/>
        <v>0.16216216216216206</v>
      </c>
      <c r="S32" s="13">
        <f t="shared" si="2"/>
        <v>-7.8947368421052586E-2</v>
      </c>
    </row>
    <row r="33" spans="1:19">
      <c r="A33" s="9">
        <v>43214</v>
      </c>
      <c r="B33" s="10">
        <v>0.78125</v>
      </c>
      <c r="C33" t="s">
        <v>222</v>
      </c>
      <c r="D33" t="s">
        <v>223</v>
      </c>
      <c r="E33" t="s">
        <v>36</v>
      </c>
      <c r="F33" s="11">
        <v>2.25</v>
      </c>
      <c r="G33" s="11">
        <v>3.75</v>
      </c>
      <c r="H33" s="11">
        <v>2.5</v>
      </c>
      <c r="I33" s="11">
        <v>2.0499999999999998</v>
      </c>
      <c r="J33" s="11">
        <v>3.65</v>
      </c>
      <c r="K33" s="11">
        <v>2.9</v>
      </c>
      <c r="L33" s="12">
        <v>-16</v>
      </c>
      <c r="M33" s="12">
        <v>-3.64</v>
      </c>
      <c r="N33" s="12">
        <v>26.67</v>
      </c>
      <c r="O33" s="12">
        <f t="shared" si="0"/>
        <v>-16</v>
      </c>
      <c r="P33" s="13">
        <f t="shared" si="3"/>
        <v>-8.8888888888888962E-2</v>
      </c>
      <c r="Q33" s="13">
        <f t="shared" si="3"/>
        <v>-2.6666666666666689E-2</v>
      </c>
      <c r="R33" s="13">
        <f t="shared" si="3"/>
        <v>0.15999999999999998</v>
      </c>
      <c r="S33" s="13">
        <f t="shared" si="2"/>
        <v>-8.8888888888888962E-2</v>
      </c>
    </row>
    <row r="34" spans="1:19">
      <c r="A34" s="9">
        <v>43214</v>
      </c>
      <c r="B34" s="10">
        <v>0.6875</v>
      </c>
      <c r="C34" t="s">
        <v>135</v>
      </c>
      <c r="D34" t="s">
        <v>136</v>
      </c>
      <c r="E34" t="s">
        <v>137</v>
      </c>
      <c r="F34" s="11">
        <v>1.9</v>
      </c>
      <c r="G34" s="11">
        <v>3.15</v>
      </c>
      <c r="H34" s="11">
        <v>3.5</v>
      </c>
      <c r="I34" s="11">
        <v>2.15</v>
      </c>
      <c r="J34" s="11">
        <v>2.95</v>
      </c>
      <c r="K34" s="11">
        <v>3.1</v>
      </c>
      <c r="L34" s="12">
        <v>27.78</v>
      </c>
      <c r="M34" s="12">
        <v>-9.3000000000000007</v>
      </c>
      <c r="N34" s="12">
        <v>-16</v>
      </c>
      <c r="O34" s="12">
        <f t="shared" si="0"/>
        <v>-16</v>
      </c>
      <c r="P34" s="13">
        <f t="shared" si="3"/>
        <v>0.13157894736842105</v>
      </c>
      <c r="Q34" s="13">
        <f t="shared" si="3"/>
        <v>-6.3492063492063405E-2</v>
      </c>
      <c r="R34" s="13">
        <f t="shared" si="3"/>
        <v>-0.11428571428571425</v>
      </c>
      <c r="S34" s="13">
        <f t="shared" si="2"/>
        <v>-0.11428571428571425</v>
      </c>
    </row>
    <row r="35" spans="1:19">
      <c r="A35" s="9">
        <v>43214</v>
      </c>
      <c r="B35" s="10">
        <v>0.78125</v>
      </c>
      <c r="C35" t="s">
        <v>220</v>
      </c>
      <c r="D35" t="s">
        <v>221</v>
      </c>
      <c r="E35" t="s">
        <v>36</v>
      </c>
      <c r="F35" s="11">
        <v>3</v>
      </c>
      <c r="G35" s="11">
        <v>3.75</v>
      </c>
      <c r="H35" s="11">
        <v>1.95</v>
      </c>
      <c r="I35" s="11">
        <v>3.5</v>
      </c>
      <c r="J35" s="11">
        <v>3.75</v>
      </c>
      <c r="K35" s="11">
        <v>1.8</v>
      </c>
      <c r="L35" s="12">
        <v>25</v>
      </c>
      <c r="M35" s="12">
        <v>0</v>
      </c>
      <c r="N35" s="12">
        <v>-15.79</v>
      </c>
      <c r="O35" s="12">
        <f t="shared" si="0"/>
        <v>-15.79</v>
      </c>
      <c r="P35" s="13">
        <f t="shared" si="3"/>
        <v>0.16666666666666666</v>
      </c>
      <c r="Q35" s="13">
        <f t="shared" si="3"/>
        <v>0</v>
      </c>
      <c r="R35" s="13">
        <f t="shared" si="3"/>
        <v>-7.6923076923076886E-2</v>
      </c>
      <c r="S35" s="13">
        <f t="shared" si="2"/>
        <v>-7.6923076923076886E-2</v>
      </c>
    </row>
    <row r="36" spans="1:19">
      <c r="A36" s="9">
        <v>43214</v>
      </c>
      <c r="B36" s="10">
        <v>0.78125</v>
      </c>
      <c r="C36" t="s">
        <v>50</v>
      </c>
      <c r="D36" t="s">
        <v>51</v>
      </c>
      <c r="E36" t="s">
        <v>52</v>
      </c>
      <c r="F36" s="11">
        <v>4.3</v>
      </c>
      <c r="G36" s="11">
        <v>3.65</v>
      </c>
      <c r="H36" s="11">
        <v>1.65</v>
      </c>
      <c r="I36" s="11">
        <v>4.95</v>
      </c>
      <c r="J36" s="11">
        <v>3.8</v>
      </c>
      <c r="K36" s="11">
        <v>1.55</v>
      </c>
      <c r="L36" s="12">
        <v>19.7</v>
      </c>
      <c r="M36" s="12">
        <v>5.66</v>
      </c>
      <c r="N36" s="12">
        <v>-15.38</v>
      </c>
      <c r="O36" s="12">
        <f t="shared" si="0"/>
        <v>-15.38</v>
      </c>
      <c r="P36" s="13">
        <f t="shared" ref="P36:R47" si="4">(I36-F36)/F36</f>
        <v>0.15116279069767452</v>
      </c>
      <c r="Q36" s="13">
        <f t="shared" si="4"/>
        <v>4.1095890410958881E-2</v>
      </c>
      <c r="R36" s="13">
        <f t="shared" si="4"/>
        <v>-6.0606060606060531E-2</v>
      </c>
      <c r="S36" s="13">
        <f t="shared" si="2"/>
        <v>-6.0606060606060531E-2</v>
      </c>
    </row>
    <row r="37" spans="1:19">
      <c r="A37" s="9">
        <v>43214</v>
      </c>
      <c r="B37" s="10">
        <v>0.70833333333333337</v>
      </c>
      <c r="C37" t="s">
        <v>224</v>
      </c>
      <c r="D37" t="s">
        <v>225</v>
      </c>
      <c r="E37" t="s">
        <v>181</v>
      </c>
      <c r="F37" s="11">
        <v>1.22</v>
      </c>
      <c r="G37" s="11">
        <v>4.7</v>
      </c>
      <c r="H37" s="11">
        <v>9.75</v>
      </c>
      <c r="I37" s="11">
        <v>1.3</v>
      </c>
      <c r="J37" s="11">
        <v>4.1500000000000004</v>
      </c>
      <c r="K37" s="11">
        <v>9</v>
      </c>
      <c r="L37" s="12">
        <v>36.36</v>
      </c>
      <c r="M37" s="12">
        <v>-14.86</v>
      </c>
      <c r="N37" s="12">
        <v>-8.57</v>
      </c>
      <c r="O37" s="12">
        <f t="shared" si="0"/>
        <v>-14.86</v>
      </c>
      <c r="P37" s="13">
        <f t="shared" si="4"/>
        <v>6.5573770491803338E-2</v>
      </c>
      <c r="Q37" s="13">
        <f t="shared" si="4"/>
        <v>-0.11702127659574464</v>
      </c>
      <c r="R37" s="13">
        <f t="shared" si="4"/>
        <v>-7.6923076923076927E-2</v>
      </c>
      <c r="S37" s="13">
        <f t="shared" si="2"/>
        <v>-0.11702127659574464</v>
      </c>
    </row>
    <row r="38" spans="1:19">
      <c r="A38" s="9">
        <v>43214</v>
      </c>
      <c r="B38" s="10">
        <v>0.54166666666666663</v>
      </c>
      <c r="C38" t="s">
        <v>169</v>
      </c>
      <c r="D38" t="s">
        <v>170</v>
      </c>
      <c r="E38" t="s">
        <v>171</v>
      </c>
      <c r="F38" s="11">
        <v>2.0499999999999998</v>
      </c>
      <c r="G38" s="11">
        <v>3.45</v>
      </c>
      <c r="H38" s="11">
        <v>3</v>
      </c>
      <c r="I38" s="11">
        <v>1.9</v>
      </c>
      <c r="J38" s="11">
        <v>3.5</v>
      </c>
      <c r="K38" s="11">
        <v>3.4</v>
      </c>
      <c r="L38" s="12">
        <v>-14.29</v>
      </c>
      <c r="M38" s="12">
        <v>2.04</v>
      </c>
      <c r="N38" s="12">
        <v>20</v>
      </c>
      <c r="O38" s="12">
        <f t="shared" si="0"/>
        <v>-14.29</v>
      </c>
      <c r="P38" s="13">
        <f t="shared" si="4"/>
        <v>-7.3170731707317041E-2</v>
      </c>
      <c r="Q38" s="13">
        <f t="shared" si="4"/>
        <v>1.4492753623188354E-2</v>
      </c>
      <c r="R38" s="13">
        <f t="shared" si="4"/>
        <v>0.1333333333333333</v>
      </c>
      <c r="S38" s="13">
        <f t="shared" si="2"/>
        <v>-7.3170731707317041E-2</v>
      </c>
    </row>
    <row r="39" spans="1:19">
      <c r="A39" s="9">
        <v>43214</v>
      </c>
      <c r="B39" s="10">
        <v>0.92708333333333337</v>
      </c>
      <c r="C39" t="s">
        <v>60</v>
      </c>
      <c r="D39" t="s">
        <v>61</v>
      </c>
      <c r="F39" s="11">
        <v>3.3</v>
      </c>
      <c r="G39" s="11">
        <v>3.1</v>
      </c>
      <c r="H39" s="11">
        <v>2.0499999999999998</v>
      </c>
      <c r="I39" s="11">
        <v>4.0999999999999996</v>
      </c>
      <c r="J39" s="11">
        <v>3</v>
      </c>
      <c r="K39" s="11">
        <v>1.9</v>
      </c>
      <c r="L39" s="12">
        <v>34.78</v>
      </c>
      <c r="M39" s="12">
        <v>-4.76</v>
      </c>
      <c r="N39" s="12">
        <v>-14.29</v>
      </c>
      <c r="O39" s="12">
        <f t="shared" si="0"/>
        <v>-14.29</v>
      </c>
      <c r="P39" s="13">
        <f t="shared" si="4"/>
        <v>0.24242424242424238</v>
      </c>
      <c r="Q39" s="13">
        <f t="shared" si="4"/>
        <v>-3.2258064516129059E-2</v>
      </c>
      <c r="R39" s="13">
        <f t="shared" si="4"/>
        <v>-7.3170731707317041E-2</v>
      </c>
      <c r="S39" s="13">
        <f t="shared" si="2"/>
        <v>-7.3170731707317041E-2</v>
      </c>
    </row>
    <row r="40" spans="1:19">
      <c r="A40" s="9">
        <v>43214</v>
      </c>
      <c r="B40" s="10">
        <v>0.67708333333333337</v>
      </c>
      <c r="C40" t="s">
        <v>46</v>
      </c>
      <c r="D40" t="s">
        <v>47</v>
      </c>
      <c r="E40" t="s">
        <v>19</v>
      </c>
      <c r="F40" s="11">
        <v>2.0499999999999998</v>
      </c>
      <c r="G40" s="11">
        <v>3.6</v>
      </c>
      <c r="H40" s="11">
        <v>3</v>
      </c>
      <c r="I40" s="11">
        <v>1.9</v>
      </c>
      <c r="J40" s="11">
        <v>3.65</v>
      </c>
      <c r="K40" s="11">
        <v>3.3</v>
      </c>
      <c r="L40" s="12">
        <v>-14.29</v>
      </c>
      <c r="M40" s="12">
        <v>1.92</v>
      </c>
      <c r="N40" s="12">
        <v>15</v>
      </c>
      <c r="O40" s="12">
        <f t="shared" si="0"/>
        <v>-14.29</v>
      </c>
      <c r="P40" s="13">
        <f t="shared" si="4"/>
        <v>-7.3170731707317041E-2</v>
      </c>
      <c r="Q40" s="13">
        <f t="shared" si="4"/>
        <v>1.388888888888884E-2</v>
      </c>
      <c r="R40" s="13">
        <f t="shared" si="4"/>
        <v>9.9999999999999936E-2</v>
      </c>
      <c r="S40" s="13">
        <f t="shared" si="2"/>
        <v>-7.3170731707317041E-2</v>
      </c>
    </row>
    <row r="41" spans="1:19">
      <c r="A41" s="9">
        <v>43214</v>
      </c>
      <c r="B41" s="10">
        <v>0.72916666666666663</v>
      </c>
      <c r="C41" t="s">
        <v>81</v>
      </c>
      <c r="D41" t="s">
        <v>82</v>
      </c>
      <c r="E41" t="s">
        <v>55</v>
      </c>
      <c r="F41" s="11">
        <v>2.1</v>
      </c>
      <c r="G41" s="11">
        <v>2.95</v>
      </c>
      <c r="H41" s="11">
        <v>3.15</v>
      </c>
      <c r="I41" s="11">
        <v>2.35</v>
      </c>
      <c r="J41" s="11">
        <v>2.85</v>
      </c>
      <c r="K41" s="11">
        <v>2.85</v>
      </c>
      <c r="L41" s="12">
        <v>22.73</v>
      </c>
      <c r="M41" s="12">
        <v>-5.13</v>
      </c>
      <c r="N41" s="12">
        <v>-13.95</v>
      </c>
      <c r="O41" s="12">
        <f t="shared" si="0"/>
        <v>-13.95</v>
      </c>
      <c r="P41" s="13">
        <f t="shared" si="4"/>
        <v>0.11904761904761904</v>
      </c>
      <c r="Q41" s="13">
        <f t="shared" si="4"/>
        <v>-3.389830508474579E-2</v>
      </c>
      <c r="R41" s="13">
        <f t="shared" si="4"/>
        <v>-9.5238095238095191E-2</v>
      </c>
      <c r="S41" s="13">
        <f t="shared" si="2"/>
        <v>-9.5238095238095191E-2</v>
      </c>
    </row>
    <row r="42" spans="1:19">
      <c r="A42" s="9">
        <v>43214</v>
      </c>
      <c r="B42" s="10">
        <v>0.6875</v>
      </c>
      <c r="C42" t="s">
        <v>56</v>
      </c>
      <c r="D42" t="s">
        <v>57</v>
      </c>
      <c r="E42" t="s">
        <v>19</v>
      </c>
      <c r="F42" s="11">
        <v>2.5</v>
      </c>
      <c r="G42" s="11">
        <v>3.3</v>
      </c>
      <c r="H42" s="11">
        <v>2.5</v>
      </c>
      <c r="I42" s="11">
        <v>2.2999999999999998</v>
      </c>
      <c r="J42" s="11">
        <v>3.35</v>
      </c>
      <c r="K42" s="11">
        <v>2.75</v>
      </c>
      <c r="L42" s="12">
        <v>-13.33</v>
      </c>
      <c r="M42" s="12">
        <v>2.17</v>
      </c>
      <c r="N42" s="12">
        <v>16.670000000000002</v>
      </c>
      <c r="O42" s="12">
        <f t="shared" si="0"/>
        <v>-13.33</v>
      </c>
      <c r="P42" s="13">
        <f t="shared" si="4"/>
        <v>-8.0000000000000071E-2</v>
      </c>
      <c r="Q42" s="13">
        <f t="shared" si="4"/>
        <v>1.5151515151515233E-2</v>
      </c>
      <c r="R42" s="13">
        <f t="shared" si="4"/>
        <v>0.1</v>
      </c>
      <c r="S42" s="13">
        <f t="shared" si="2"/>
        <v>-8.0000000000000071E-2</v>
      </c>
    </row>
    <row r="43" spans="1:19">
      <c r="A43" s="9">
        <v>43214</v>
      </c>
      <c r="B43" s="10">
        <v>0.78125</v>
      </c>
      <c r="C43" t="s">
        <v>76</v>
      </c>
      <c r="D43" t="s">
        <v>77</v>
      </c>
      <c r="E43" t="s">
        <v>36</v>
      </c>
      <c r="F43" s="11">
        <v>2.35</v>
      </c>
      <c r="G43" s="11">
        <v>2.9</v>
      </c>
      <c r="H43" s="11">
        <v>2.95</v>
      </c>
      <c r="I43" s="11">
        <v>2.5</v>
      </c>
      <c r="J43" s="11">
        <v>2.9</v>
      </c>
      <c r="K43" s="11">
        <v>2.7</v>
      </c>
      <c r="L43" s="12">
        <v>11.11</v>
      </c>
      <c r="M43" s="12">
        <v>0</v>
      </c>
      <c r="N43" s="12">
        <v>-12.82</v>
      </c>
      <c r="O43" s="12">
        <f t="shared" si="0"/>
        <v>-12.82</v>
      </c>
      <c r="P43" s="13">
        <f t="shared" si="4"/>
        <v>6.3829787234042507E-2</v>
      </c>
      <c r="Q43" s="13">
        <f t="shared" si="4"/>
        <v>0</v>
      </c>
      <c r="R43" s="13">
        <f t="shared" si="4"/>
        <v>-8.4745762711864403E-2</v>
      </c>
      <c r="S43" s="13">
        <f t="shared" si="2"/>
        <v>-8.4745762711864403E-2</v>
      </c>
    </row>
    <row r="44" spans="1:19">
      <c r="A44" s="9">
        <v>43214</v>
      </c>
      <c r="B44" s="10">
        <v>0.78125</v>
      </c>
      <c r="C44" t="s">
        <v>233</v>
      </c>
      <c r="D44" t="s">
        <v>234</v>
      </c>
      <c r="E44" t="s">
        <v>36</v>
      </c>
      <c r="F44" s="11">
        <v>2.2000000000000002</v>
      </c>
      <c r="G44" s="11">
        <v>3.2</v>
      </c>
      <c r="H44" s="11">
        <v>2.75</v>
      </c>
      <c r="I44" s="11">
        <v>2.0499999999999998</v>
      </c>
      <c r="J44" s="11">
        <v>3.2</v>
      </c>
      <c r="K44" s="11">
        <v>3.05</v>
      </c>
      <c r="L44" s="12">
        <v>-12.5</v>
      </c>
      <c r="M44" s="12">
        <v>0</v>
      </c>
      <c r="N44" s="12">
        <v>17.14</v>
      </c>
      <c r="O44" s="12">
        <f t="shared" si="0"/>
        <v>-12.5</v>
      </c>
      <c r="P44" s="13">
        <f t="shared" si="4"/>
        <v>-6.8181818181818343E-2</v>
      </c>
      <c r="Q44" s="13">
        <f t="shared" si="4"/>
        <v>0</v>
      </c>
      <c r="R44" s="13">
        <f t="shared" si="4"/>
        <v>0.10909090909090903</v>
      </c>
      <c r="S44" s="13">
        <f t="shared" si="2"/>
        <v>-6.8181818181818343E-2</v>
      </c>
    </row>
    <row r="45" spans="1:19">
      <c r="A45" s="9">
        <v>43214</v>
      </c>
      <c r="B45" s="10">
        <v>0.625</v>
      </c>
      <c r="C45" t="s">
        <v>235</v>
      </c>
      <c r="D45" t="s">
        <v>236</v>
      </c>
      <c r="E45" t="s">
        <v>126</v>
      </c>
      <c r="F45" s="11">
        <v>1.4</v>
      </c>
      <c r="G45" s="11">
        <v>4.5999999999999996</v>
      </c>
      <c r="H45" s="11">
        <v>5.8</v>
      </c>
      <c r="I45" s="11">
        <v>1.35</v>
      </c>
      <c r="J45" s="11">
        <v>4.5999999999999996</v>
      </c>
      <c r="K45" s="11">
        <v>6.5</v>
      </c>
      <c r="L45" s="12">
        <v>-12.5</v>
      </c>
      <c r="M45" s="12">
        <v>0</v>
      </c>
      <c r="N45" s="12">
        <v>14.58</v>
      </c>
      <c r="O45" s="12">
        <f t="shared" si="0"/>
        <v>-12.5</v>
      </c>
      <c r="P45" s="13">
        <f t="shared" si="4"/>
        <v>-3.5714285714285587E-2</v>
      </c>
      <c r="Q45" s="13">
        <f t="shared" si="4"/>
        <v>0</v>
      </c>
      <c r="R45" s="13">
        <f t="shared" si="4"/>
        <v>0.12068965517241383</v>
      </c>
      <c r="S45" s="13">
        <f t="shared" si="2"/>
        <v>-3.5714285714285587E-2</v>
      </c>
    </row>
    <row r="46" spans="1:19">
      <c r="A46" s="9">
        <v>43214</v>
      </c>
      <c r="B46" s="10">
        <v>0.78125</v>
      </c>
      <c r="C46" t="s">
        <v>91</v>
      </c>
      <c r="D46" t="s">
        <v>92</v>
      </c>
      <c r="E46" t="s">
        <v>36</v>
      </c>
      <c r="F46" s="11">
        <v>1.85</v>
      </c>
      <c r="G46" s="11">
        <v>3.3</v>
      </c>
      <c r="H46" s="11">
        <v>3.45</v>
      </c>
      <c r="I46" s="11">
        <v>1.75</v>
      </c>
      <c r="J46" s="11">
        <v>3.4</v>
      </c>
      <c r="K46" s="11">
        <v>3.7</v>
      </c>
      <c r="L46" s="12">
        <v>-11.76</v>
      </c>
      <c r="M46" s="12">
        <v>4.3499999999999996</v>
      </c>
      <c r="N46" s="12">
        <v>10.199999999999999</v>
      </c>
      <c r="O46" s="12">
        <f t="shared" si="0"/>
        <v>-11.76</v>
      </c>
      <c r="P46" s="13">
        <f t="shared" si="4"/>
        <v>-5.4054054054054099E-2</v>
      </c>
      <c r="Q46" s="13">
        <f t="shared" si="4"/>
        <v>3.0303030303030332E-2</v>
      </c>
      <c r="R46" s="13">
        <f t="shared" si="4"/>
        <v>7.2463768115942032E-2</v>
      </c>
      <c r="S46" s="13">
        <f t="shared" si="2"/>
        <v>-5.4054054054054099E-2</v>
      </c>
    </row>
    <row r="47" spans="1:19">
      <c r="A47" s="9">
        <v>43214</v>
      </c>
      <c r="B47" s="10">
        <v>0.70833333333333337</v>
      </c>
      <c r="C47" t="s">
        <v>72</v>
      </c>
      <c r="D47" t="s">
        <v>73</v>
      </c>
      <c r="E47" t="s">
        <v>19</v>
      </c>
      <c r="F47" s="11">
        <v>1.85</v>
      </c>
      <c r="G47" s="11">
        <v>3.45</v>
      </c>
      <c r="H47" s="11">
        <v>3.75</v>
      </c>
      <c r="I47" s="11">
        <v>1.75</v>
      </c>
      <c r="J47" s="11">
        <v>3.55</v>
      </c>
      <c r="K47" s="11">
        <v>4</v>
      </c>
      <c r="L47" s="12">
        <v>-11.76</v>
      </c>
      <c r="M47" s="12">
        <v>4.08</v>
      </c>
      <c r="N47" s="12">
        <v>9.09</v>
      </c>
      <c r="O47" s="12">
        <f t="shared" si="0"/>
        <v>-11.76</v>
      </c>
      <c r="P47" s="13">
        <f t="shared" si="4"/>
        <v>-5.4054054054054099E-2</v>
      </c>
      <c r="Q47" s="13">
        <f t="shared" si="4"/>
        <v>2.8985507246376708E-2</v>
      </c>
      <c r="R47" s="13">
        <f t="shared" si="4"/>
        <v>6.6666666666666666E-2</v>
      </c>
      <c r="S47" s="13">
        <f t="shared" si="2"/>
        <v>-5.4054054054054099E-2</v>
      </c>
    </row>
  </sheetData>
  <conditionalFormatting sqref="S1 O1:O1048576">
    <cfRule type="cellIs" dxfId="11" priority="4" operator="between">
      <formula>-1</formula>
      <formula>-7.99</formula>
    </cfRule>
    <cfRule type="cellIs" dxfId="10" priority="5" operator="between">
      <formula>-8</formula>
      <formula>-14.99</formula>
    </cfRule>
    <cfRule type="cellIs" dxfId="9" priority="6" operator="between">
      <formula>-15</formula>
      <formula>-99</formula>
    </cfRule>
  </conditionalFormatting>
  <conditionalFormatting sqref="S1:S1048576">
    <cfRule type="cellIs" dxfId="8" priority="1" operator="between">
      <formula>-0.001</formula>
      <formula>-0.0799</formula>
    </cfRule>
    <cfRule type="cellIs" dxfId="7" priority="2" operator="between">
      <formula>-0.08</formula>
      <formula>-0.149</formula>
    </cfRule>
    <cfRule type="cellIs" dxfId="6" priority="3" operator="between">
      <formula>-0.08</formula>
      <formula>-1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24</vt:i4>
      </vt:variant>
    </vt:vector>
  </HeadingPairs>
  <TitlesOfParts>
    <vt:vector size="24" baseType="lpstr">
      <vt:lpstr>Accueil</vt:lpstr>
      <vt:lpstr>Book1</vt:lpstr>
      <vt:lpstr>Book2</vt:lpstr>
      <vt:lpstr>Book3</vt:lpstr>
      <vt:lpstr>Book4</vt:lpstr>
      <vt:lpstr>Book5</vt:lpstr>
      <vt:lpstr>Book6</vt:lpstr>
      <vt:lpstr>Book7</vt:lpstr>
      <vt:lpstr>Book8</vt:lpstr>
      <vt:lpstr>Book9</vt:lpstr>
      <vt:lpstr>Book10</vt:lpstr>
      <vt:lpstr>Book11</vt:lpstr>
      <vt:lpstr>Book12</vt:lpstr>
      <vt:lpstr>Book13</vt:lpstr>
      <vt:lpstr>Book14</vt:lpstr>
      <vt:lpstr>Book15</vt:lpstr>
      <vt:lpstr>Book16</vt:lpstr>
      <vt:lpstr>Book17</vt:lpstr>
      <vt:lpstr>Book18</vt:lpstr>
      <vt:lpstr>Book19</vt:lpstr>
      <vt:lpstr>Book20</vt:lpstr>
      <vt:lpstr>Book21</vt:lpstr>
      <vt:lpstr>Book22</vt:lpstr>
      <vt:lpstr>Book23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2018-04-24T13:18:58Z</dcterms:created>
  <dcterms:modified xsi:type="dcterms:W3CDTF">2018-04-24T18:57:16Z</dcterms:modified>
</cp:coreProperties>
</file>