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870" yWindow="-210" windowWidth="20115" windowHeight="7815"/>
  </bookViews>
  <sheets>
    <sheet name="Données" sheetId="8" r:id="rId1"/>
  </sheets>
  <functionGroups builtInGroupCount="17"/>
  <calcPr calcId="145621"/>
</workbook>
</file>

<file path=xl/calcChain.xml><?xml version="1.0" encoding="utf-8"?>
<calcChain xmlns="http://schemas.openxmlformats.org/spreadsheetml/2006/main">
  <c r="G108" i="8" l="1"/>
  <c r="G100" i="8"/>
  <c r="G101" i="8"/>
  <c r="G102" i="8"/>
  <c r="G106" i="8" l="1"/>
  <c r="G104" i="8"/>
  <c r="G116" i="8" l="1"/>
  <c r="G115" i="8"/>
  <c r="D106" i="8"/>
  <c r="G118" i="8"/>
  <c r="D108" i="8"/>
  <c r="G119" i="8"/>
  <c r="D104" i="8"/>
  <c r="G117" i="8"/>
  <c r="D102" i="8" l="1"/>
  <c r="D101" i="8"/>
  <c r="D119" i="8"/>
  <c r="E119" i="8" s="1"/>
  <c r="D118" i="8"/>
  <c r="E118" i="8" s="1"/>
  <c r="D117" i="8"/>
  <c r="E117" i="8" s="1"/>
  <c r="AE100" i="8"/>
  <c r="Z100" i="8"/>
  <c r="U100" i="8"/>
  <c r="U98" i="8"/>
  <c r="Z98" i="8"/>
  <c r="AE103" i="8"/>
  <c r="AA84" i="8"/>
  <c r="U87" i="8"/>
  <c r="U96" i="8"/>
  <c r="U90" i="8"/>
  <c r="AE97" i="8"/>
  <c r="C102" i="8" s="1"/>
  <c r="AE84" i="8"/>
  <c r="U84" i="8"/>
  <c r="AE92" i="8"/>
  <c r="AE90" i="8"/>
  <c r="D116" i="8" l="1"/>
  <c r="D115" i="8"/>
  <c r="C116" i="8"/>
  <c r="B116" i="8" s="1"/>
  <c r="B102" i="8" s="1"/>
  <c r="F101" i="8"/>
  <c r="F102" i="8"/>
  <c r="F103" i="8"/>
  <c r="B101" i="8"/>
  <c r="B100" i="8"/>
  <c r="F116" i="8" l="1"/>
  <c r="F115" i="8"/>
  <c r="B114" i="8"/>
  <c r="B115" i="8"/>
  <c r="G114" i="8" l="1"/>
  <c r="H122" i="8" s="1"/>
  <c r="D100" i="8"/>
  <c r="F100" i="8"/>
  <c r="F114" i="8" l="1"/>
  <c r="D114" i="8"/>
  <c r="G107" i="8" l="1"/>
  <c r="G105" i="8"/>
  <c r="C105" i="8" l="1"/>
  <c r="D107" i="8"/>
  <c r="E108" i="8"/>
  <c r="D105" i="8"/>
  <c r="C104" i="8"/>
  <c r="C101" i="8"/>
  <c r="C100" i="8"/>
  <c r="C111" i="8" l="1"/>
  <c r="B105" i="8"/>
  <c r="B104" i="8"/>
  <c r="E106" i="8"/>
  <c r="C115" i="8"/>
  <c r="C114" i="8"/>
  <c r="G103" i="8" l="1"/>
  <c r="H111" i="8" l="1"/>
  <c r="C119" i="8"/>
  <c r="B119" i="8" s="1"/>
  <c r="C118" i="8"/>
  <c r="B118" i="8" s="1"/>
  <c r="C117" i="8"/>
  <c r="B117" i="8" s="1"/>
  <c r="D103" i="8"/>
  <c r="C103" i="8"/>
  <c r="C122" i="8" l="1"/>
  <c r="B103" i="8"/>
  <c r="E104" i="8"/>
</calcChain>
</file>

<file path=xl/sharedStrings.xml><?xml version="1.0" encoding="utf-8"?>
<sst xmlns="http://schemas.openxmlformats.org/spreadsheetml/2006/main" count="113" uniqueCount="105">
  <si>
    <t>CA</t>
  </si>
  <si>
    <t>REVENUS ANNUELS</t>
  </si>
  <si>
    <t>TOTAL REVENUS</t>
  </si>
  <si>
    <t>CHARGES ANNUELLES</t>
  </si>
  <si>
    <t>TOTAL CHARGES</t>
  </si>
  <si>
    <t>M</t>
  </si>
  <si>
    <t>Mme</t>
  </si>
  <si>
    <t>RP</t>
  </si>
  <si>
    <t>LOC</t>
  </si>
  <si>
    <t>MAISON INDIVIDUELLE</t>
  </si>
  <si>
    <t>SANS</t>
  </si>
  <si>
    <t>Emprunteur</t>
  </si>
  <si>
    <t>CL</t>
  </si>
  <si>
    <t>FR</t>
  </si>
  <si>
    <t>Caution</t>
  </si>
  <si>
    <t>C</t>
  </si>
  <si>
    <t>SB</t>
  </si>
  <si>
    <t>CEE</t>
  </si>
  <si>
    <t>UL</t>
  </si>
  <si>
    <t>AUTRES:</t>
  </si>
  <si>
    <t>HORS CEE:</t>
  </si>
  <si>
    <t>PACS</t>
  </si>
  <si>
    <t>D</t>
  </si>
  <si>
    <t>SP</t>
  </si>
  <si>
    <t>VF</t>
  </si>
  <si>
    <t>PRIVE</t>
  </si>
  <si>
    <t>CDI</t>
  </si>
  <si>
    <t>PUBLIC</t>
  </si>
  <si>
    <t>CDD</t>
  </si>
  <si>
    <t>PROPR</t>
  </si>
  <si>
    <t>ARTISANT</t>
  </si>
  <si>
    <t>CND</t>
  </si>
  <si>
    <t>TITRE GRATUIT</t>
  </si>
  <si>
    <t>P.LIB</t>
  </si>
  <si>
    <t>INT</t>
  </si>
  <si>
    <t>RETRAITE</t>
  </si>
  <si>
    <t>DIRIGEANT</t>
  </si>
  <si>
    <t>VAC</t>
  </si>
  <si>
    <t>QUALIF</t>
  </si>
  <si>
    <t>Mme / M</t>
  </si>
  <si>
    <t>M / M</t>
  </si>
  <si>
    <t>TERRAIN</t>
  </si>
  <si>
    <t>CONSTRUCTION</t>
  </si>
  <si>
    <t>TERRAIN + CONSTRUCTION</t>
  </si>
  <si>
    <t>NEUF CLE EN MAIN</t>
  </si>
  <si>
    <t>NEUF VEFA</t>
  </si>
  <si>
    <t>ANCIEN</t>
  </si>
  <si>
    <t>ANCIEN + TRAVAUX</t>
  </si>
  <si>
    <t>TRAVAUX</t>
  </si>
  <si>
    <t>SOULTE</t>
  </si>
  <si>
    <t>SOULTE + TRAVAUX</t>
  </si>
  <si>
    <t>AUTO</t>
  </si>
  <si>
    <t>CONSO</t>
  </si>
  <si>
    <t>SCPI</t>
  </si>
  <si>
    <t>MAISON EN COPROPRIETE</t>
  </si>
  <si>
    <t>IMMEUBLE</t>
  </si>
  <si>
    <t>AUTRE:</t>
  </si>
  <si>
    <t>Reste à vivre</t>
  </si>
  <si>
    <t>IPPD</t>
  </si>
  <si>
    <t>HYPO</t>
  </si>
  <si>
    <t>CREDIT LOG</t>
  </si>
  <si>
    <t>CREDIT LOG INITIO</t>
  </si>
  <si>
    <t>CAUTION PRETEUR:</t>
  </si>
  <si>
    <t>CAUTION AUTRE:</t>
  </si>
  <si>
    <t>Mme / Mme</t>
  </si>
  <si>
    <t>RL1</t>
  </si>
  <si>
    <t>RL2</t>
  </si>
  <si>
    <t>RL3</t>
  </si>
  <si>
    <t>RL4</t>
  </si>
  <si>
    <t>M1</t>
  </si>
  <si>
    <t>M2</t>
  </si>
  <si>
    <t>Mme1</t>
  </si>
  <si>
    <t>Mme 2</t>
  </si>
  <si>
    <t>RAC</t>
  </si>
  <si>
    <t>AXA</t>
  </si>
  <si>
    <t>BPE</t>
  </si>
  <si>
    <t>BNP</t>
  </si>
  <si>
    <t>CIC</t>
  </si>
  <si>
    <t>LCL</t>
  </si>
  <si>
    <t>SMC</t>
  </si>
  <si>
    <t>Double prêt</t>
  </si>
  <si>
    <t>Construction</t>
  </si>
  <si>
    <t>Frais</t>
  </si>
  <si>
    <t>Revenus</t>
  </si>
  <si>
    <t>BPPC</t>
  </si>
  <si>
    <t>Caisse d’épargne</t>
  </si>
  <si>
    <t>Crédit foncier</t>
  </si>
  <si>
    <t>Crédit mutuel</t>
  </si>
  <si>
    <t>Personal finance</t>
  </si>
  <si>
    <t>Société Générale</t>
  </si>
  <si>
    <t>Avantage PCT</t>
  </si>
  <si>
    <t>Rallongement de durée</t>
  </si>
  <si>
    <t>Amort immédiat</t>
  </si>
  <si>
    <t>Internationnal Buyer</t>
  </si>
  <si>
    <t>Public</t>
  </si>
  <si>
    <t>Apport Pur</t>
  </si>
  <si>
    <t>Déleg</t>
  </si>
  <si>
    <t>Foncier</t>
  </si>
  <si>
    <t>Rev Sociaux</t>
  </si>
  <si>
    <t>Age Max</t>
  </si>
  <si>
    <t>FONCIER AJOUTE AUX REVENUS</t>
  </si>
  <si>
    <t>RS</t>
  </si>
  <si>
    <t>RL NUE</t>
  </si>
  <si>
    <t>RL MEUBLE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</si>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</sst>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6" formatCode="#,##0\ &quot;€&quot;"/>
    <numFmt numFmtId="167" formatCode="0.0"/>
  </numFmts>
  <fonts count="20" x14ac:knownFonts="1">
    <font>
      <sz val="11"/>
      <color theme="1"/>
      <name val="Calibri"/>
      <family val="2"/>
      <scheme val="minor"/>
    </font>
    <font>
      <sz val="10"/>
      <color rgb="FFFFFFFF"/>
      <name val="Calibri"/>
      <family val="2"/>
      <scheme val="minor"/>
    </font>
    <font>
      <sz val="11"/>
      <color theme="1"/>
      <name val="MS Gothic"/>
      <family val="3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  <font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0070C0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378">
    <xf numFmtId="0" fontId="0" fillId="0" borderId="0" xfId="0"/>
    <xf numFmtId="0" fontId="4" fillId="2" borderId="2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 applyBorder="1"/>
    <xf numFmtId="0" fontId="1" fillId="2" borderId="23" xfId="0" applyFont="1" applyFill="1" applyBorder="1" applyAlignment="1">
      <alignment vertical="center" wrapText="1"/>
    </xf>
    <xf numFmtId="0" fontId="0" fillId="4" borderId="0" xfId="0" applyFill="1" applyBorder="1"/>
    <xf numFmtId="0" fontId="0" fillId="4" borderId="0" xfId="0" applyFill="1"/>
    <xf numFmtId="0" fontId="0" fillId="4" borderId="0" xfId="0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0" fillId="4" borderId="0" xfId="0" applyFill="1" applyBorder="1" applyAlignment="1">
      <alignment horizontal="center" vertical="center" wrapText="1"/>
    </xf>
    <xf numFmtId="0" fontId="6" fillId="4" borderId="0" xfId="0" applyFont="1" applyFill="1" applyBorder="1" applyAlignment="1">
      <alignment vertical="center" wrapText="1"/>
    </xf>
    <xf numFmtId="0" fontId="2" fillId="4" borderId="0" xfId="0" applyFont="1" applyFill="1" applyBorder="1" applyAlignment="1">
      <alignment vertical="center" wrapText="1"/>
    </xf>
    <xf numFmtId="0" fontId="9" fillId="4" borderId="0" xfId="0" applyFont="1" applyFill="1" applyBorder="1"/>
    <xf numFmtId="0" fontId="9" fillId="4" borderId="0" xfId="0" applyFont="1" applyFill="1"/>
    <xf numFmtId="0" fontId="11" fillId="3" borderId="2" xfId="0" applyFont="1" applyFill="1" applyBorder="1" applyAlignment="1">
      <alignment vertical="center" wrapText="1"/>
    </xf>
    <xf numFmtId="0" fontId="12" fillId="3" borderId="2" xfId="0" applyFont="1" applyFill="1" applyBorder="1" applyAlignment="1">
      <alignment vertical="center" wrapText="1"/>
    </xf>
    <xf numFmtId="0" fontId="5" fillId="3" borderId="2" xfId="0" applyFont="1" applyFill="1" applyBorder="1" applyAlignment="1">
      <alignment vertical="center" wrapText="1"/>
    </xf>
    <xf numFmtId="0" fontId="5" fillId="3" borderId="21" xfId="0" applyFont="1" applyFill="1" applyBorder="1" applyAlignment="1">
      <alignment vertical="center" wrapText="1"/>
    </xf>
    <xf numFmtId="0" fontId="5" fillId="3" borderId="22" xfId="0" applyFont="1" applyFill="1" applyBorder="1" applyAlignment="1">
      <alignment vertical="center" wrapText="1"/>
    </xf>
    <xf numFmtId="0" fontId="14" fillId="0" borderId="12" xfId="0" applyFont="1" applyBorder="1" applyAlignment="1">
      <alignment horizontal="center" wrapText="1"/>
    </xf>
    <xf numFmtId="0" fontId="14" fillId="0" borderId="41" xfId="0" applyFont="1" applyBorder="1" applyAlignment="1">
      <alignment horizontal="center" wrapText="1"/>
    </xf>
    <xf numFmtId="0" fontId="14" fillId="0" borderId="13" xfId="0" applyFont="1" applyBorder="1" applyAlignment="1"/>
    <xf numFmtId="0" fontId="11" fillId="3" borderId="3" xfId="0" applyFont="1" applyFill="1" applyBorder="1" applyAlignment="1">
      <alignment vertical="center" wrapText="1"/>
    </xf>
    <xf numFmtId="1" fontId="5" fillId="3" borderId="2" xfId="0" applyNumberFormat="1" applyFont="1" applyFill="1" applyBorder="1" applyAlignment="1">
      <alignment vertical="center" wrapText="1"/>
    </xf>
    <xf numFmtId="0" fontId="5" fillId="3" borderId="3" xfId="0" applyFont="1" applyFill="1" applyBorder="1" applyAlignment="1">
      <alignment vertical="center" wrapText="1"/>
    </xf>
    <xf numFmtId="0" fontId="14" fillId="0" borderId="34" xfId="0" applyFont="1" applyBorder="1" applyAlignment="1"/>
    <xf numFmtId="0" fontId="14" fillId="3" borderId="38" xfId="0" applyFont="1" applyFill="1" applyBorder="1" applyAlignment="1"/>
    <xf numFmtId="0" fontId="14" fillId="3" borderId="30" xfId="0" applyFont="1" applyFill="1" applyBorder="1" applyAlignment="1"/>
    <xf numFmtId="0" fontId="14" fillId="3" borderId="39" xfId="0" applyFont="1" applyFill="1" applyBorder="1" applyAlignment="1"/>
    <xf numFmtId="0" fontId="14" fillId="3" borderId="40" xfId="0" applyFont="1" applyFill="1" applyBorder="1" applyAlignment="1"/>
    <xf numFmtId="0" fontId="12" fillId="3" borderId="3" xfId="0" applyFont="1" applyFill="1" applyBorder="1" applyAlignment="1">
      <alignment vertical="center" wrapText="1"/>
    </xf>
    <xf numFmtId="0" fontId="5" fillId="3" borderId="10" xfId="0" applyFont="1" applyFill="1" applyBorder="1" applyAlignment="1">
      <alignment wrapText="1"/>
    </xf>
    <xf numFmtId="0" fontId="5" fillId="3" borderId="15" xfId="0" applyFont="1" applyFill="1" applyBorder="1" applyAlignment="1">
      <alignment wrapText="1"/>
    </xf>
    <xf numFmtId="0" fontId="5" fillId="3" borderId="17" xfId="0" applyFont="1" applyFill="1" applyBorder="1" applyAlignment="1">
      <alignment wrapText="1"/>
    </xf>
    <xf numFmtId="0" fontId="0" fillId="3" borderId="6" xfId="0" applyFill="1" applyBorder="1" applyAlignment="1">
      <alignment wrapText="1"/>
    </xf>
    <xf numFmtId="0" fontId="0" fillId="3" borderId="0" xfId="0" applyFill="1" applyBorder="1" applyAlignment="1">
      <alignment wrapText="1"/>
    </xf>
    <xf numFmtId="0" fontId="0" fillId="3" borderId="26" xfId="0" applyFill="1" applyBorder="1" applyAlignment="1">
      <alignment wrapText="1"/>
    </xf>
    <xf numFmtId="0" fontId="0" fillId="3" borderId="25" xfId="0" applyFill="1" applyBorder="1" applyAlignment="1">
      <alignment wrapText="1"/>
    </xf>
    <xf numFmtId="0" fontId="16" fillId="4" borderId="0" xfId="0" applyFont="1" applyFill="1" applyBorder="1" applyAlignment="1"/>
    <xf numFmtId="0" fontId="0" fillId="0" borderId="14" xfId="0" applyBorder="1"/>
    <xf numFmtId="0" fontId="0" fillId="3" borderId="7" xfId="0" applyFill="1" applyBorder="1" applyAlignment="1">
      <alignment wrapText="1"/>
    </xf>
    <xf numFmtId="0" fontId="0" fillId="3" borderId="5" xfId="0" applyFill="1" applyBorder="1" applyAlignment="1">
      <alignment wrapText="1"/>
    </xf>
    <xf numFmtId="0" fontId="7" fillId="5" borderId="28" xfId="0" applyFont="1" applyFill="1" applyBorder="1" applyAlignment="1">
      <alignment wrapText="1"/>
    </xf>
    <xf numFmtId="0" fontId="7" fillId="5" borderId="29" xfId="0" applyFont="1" applyFill="1" applyBorder="1" applyAlignment="1">
      <alignment wrapText="1"/>
    </xf>
    <xf numFmtId="0" fontId="7" fillId="5" borderId="4" xfId="0" applyFont="1" applyFill="1" applyBorder="1" applyAlignment="1">
      <alignment wrapText="1"/>
    </xf>
    <xf numFmtId="0" fontId="1" fillId="2" borderId="23" xfId="0" applyFont="1" applyFill="1" applyBorder="1" applyAlignment="1">
      <alignment vertical="center"/>
    </xf>
    <xf numFmtId="14" fontId="0" fillId="4" borderId="0" xfId="0" applyNumberFormat="1" applyFill="1" applyAlignment="1"/>
    <xf numFmtId="0" fontId="7" fillId="5" borderId="6" xfId="0" applyFont="1" applyFill="1" applyBorder="1" applyAlignment="1">
      <alignment wrapText="1"/>
    </xf>
    <xf numFmtId="0" fontId="0" fillId="3" borderId="6" xfId="0" applyFill="1" applyBorder="1" applyAlignment="1">
      <alignment vertical="center" wrapText="1"/>
    </xf>
    <xf numFmtId="0" fontId="0" fillId="3" borderId="7" xfId="0" applyFill="1" applyBorder="1" applyAlignment="1">
      <alignment vertical="center" wrapText="1"/>
    </xf>
    <xf numFmtId="0" fontId="0" fillId="3" borderId="26" xfId="0" applyFill="1" applyBorder="1" applyAlignment="1">
      <alignment vertical="center" wrapText="1"/>
    </xf>
    <xf numFmtId="0" fontId="0" fillId="3" borderId="5" xfId="0" applyFill="1" applyBorder="1" applyAlignment="1">
      <alignment vertical="center" wrapText="1"/>
    </xf>
    <xf numFmtId="0" fontId="7" fillId="3" borderId="48" xfId="0" applyFont="1" applyFill="1" applyBorder="1" applyAlignment="1" applyProtection="1">
      <alignment vertical="center" wrapText="1"/>
      <protection locked="0"/>
    </xf>
    <xf numFmtId="0" fontId="7" fillId="3" borderId="45" xfId="0" applyFont="1" applyFill="1" applyBorder="1" applyAlignment="1" applyProtection="1">
      <alignment horizontal="left" vertical="center" wrapText="1"/>
      <protection locked="0"/>
    </xf>
    <xf numFmtId="0" fontId="7" fillId="3" borderId="49" xfId="0" applyFont="1" applyFill="1" applyBorder="1" applyAlignment="1" applyProtection="1">
      <alignment vertical="center" wrapText="1"/>
      <protection locked="0"/>
    </xf>
    <xf numFmtId="0" fontId="7" fillId="3" borderId="43" xfId="0" applyFont="1" applyFill="1" applyBorder="1" applyAlignment="1" applyProtection="1">
      <alignment horizontal="left" vertical="center" wrapText="1"/>
      <protection locked="0"/>
    </xf>
    <xf numFmtId="0" fontId="7" fillId="3" borderId="42" xfId="0" applyFont="1" applyFill="1" applyBorder="1" applyAlignment="1" applyProtection="1">
      <alignment vertical="center" wrapText="1"/>
      <protection locked="0"/>
    </xf>
    <xf numFmtId="0" fontId="7" fillId="3" borderId="24" xfId="0" applyFont="1" applyFill="1" applyBorder="1" applyAlignment="1" applyProtection="1">
      <alignment vertical="center" wrapText="1"/>
      <protection locked="0"/>
    </xf>
    <xf numFmtId="0" fontId="7" fillId="3" borderId="52" xfId="0" applyFont="1" applyFill="1" applyBorder="1" applyAlignment="1" applyProtection="1">
      <alignment horizontal="left" vertical="center" wrapText="1"/>
      <protection locked="0"/>
    </xf>
    <xf numFmtId="0" fontId="7" fillId="3" borderId="37" xfId="0" applyFont="1" applyFill="1" applyBorder="1" applyAlignment="1" applyProtection="1">
      <alignment vertical="center" wrapText="1"/>
      <protection locked="0"/>
    </xf>
    <xf numFmtId="0" fontId="7" fillId="3" borderId="47" xfId="0" applyFont="1" applyFill="1" applyBorder="1" applyAlignment="1" applyProtection="1">
      <alignment horizontal="center" vertical="center" wrapText="1"/>
      <protection locked="0"/>
    </xf>
    <xf numFmtId="0" fontId="7" fillId="3" borderId="46" xfId="0" applyFont="1" applyFill="1" applyBorder="1" applyAlignment="1" applyProtection="1">
      <alignment horizontal="left" vertical="center" wrapText="1"/>
      <protection locked="0"/>
    </xf>
    <xf numFmtId="1" fontId="0" fillId="0" borderId="23" xfId="0" applyNumberFormat="1" applyBorder="1" applyProtection="1">
      <protection locked="0"/>
    </xf>
    <xf numFmtId="0" fontId="7" fillId="3" borderId="49" xfId="0" applyFont="1" applyFill="1" applyBorder="1" applyAlignment="1" applyProtection="1">
      <alignment horizontal="center" vertical="center" wrapText="1"/>
      <protection locked="0"/>
    </xf>
    <xf numFmtId="0" fontId="7" fillId="3" borderId="54" xfId="0" applyFont="1" applyFill="1" applyBorder="1" applyAlignment="1" applyProtection="1">
      <alignment horizontal="center" vertical="center" wrapText="1"/>
      <protection locked="0"/>
    </xf>
    <xf numFmtId="0" fontId="7" fillId="3" borderId="53" xfId="0" applyFont="1" applyFill="1" applyBorder="1" applyAlignment="1" applyProtection="1">
      <alignment vertical="center" wrapText="1"/>
      <protection locked="0"/>
    </xf>
    <xf numFmtId="0" fontId="7" fillId="3" borderId="37" xfId="0" applyFont="1" applyFill="1" applyBorder="1" applyAlignment="1" applyProtection="1">
      <alignment horizontal="center" vertical="center" wrapText="1"/>
      <protection locked="0"/>
    </xf>
    <xf numFmtId="0" fontId="7" fillId="3" borderId="46" xfId="0" applyFont="1" applyFill="1" applyBorder="1" applyAlignment="1" applyProtection="1">
      <alignment vertical="center" wrapText="1"/>
      <protection locked="0"/>
    </xf>
    <xf numFmtId="0" fontId="7" fillId="3" borderId="47" xfId="0" applyFont="1" applyFill="1" applyBorder="1" applyAlignment="1" applyProtection="1">
      <alignment horizontal="left" vertical="center" wrapText="1"/>
      <protection locked="0"/>
    </xf>
    <xf numFmtId="0" fontId="7" fillId="3" borderId="53" xfId="0" applyFont="1" applyFill="1" applyBorder="1" applyAlignment="1" applyProtection="1">
      <alignment horizontal="center" vertical="center" wrapText="1"/>
      <protection locked="0"/>
    </xf>
    <xf numFmtId="0" fontId="7" fillId="3" borderId="46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vertical="center" wrapText="1"/>
    </xf>
    <xf numFmtId="0" fontId="11" fillId="3" borderId="22" xfId="0" quotePrefix="1" applyFont="1" applyFill="1" applyBorder="1" applyAlignment="1" applyProtection="1">
      <alignment vertical="center" wrapText="1"/>
      <protection locked="0"/>
    </xf>
    <xf numFmtId="0" fontId="12" fillId="3" borderId="22" xfId="0" quotePrefix="1" applyFont="1" applyFill="1" applyBorder="1" applyAlignment="1" applyProtection="1">
      <alignment vertical="center" wrapText="1"/>
      <protection locked="0"/>
    </xf>
    <xf numFmtId="0" fontId="11" fillId="3" borderId="2" xfId="0" quotePrefix="1" applyFont="1" applyFill="1" applyBorder="1" applyAlignment="1" applyProtection="1">
      <alignment vertical="center" wrapText="1"/>
      <protection locked="0"/>
    </xf>
    <xf numFmtId="0" fontId="12" fillId="3" borderId="2" xfId="0" quotePrefix="1" applyFont="1" applyFill="1" applyBorder="1" applyAlignment="1" applyProtection="1">
      <alignment vertical="center" wrapText="1"/>
      <protection locked="0"/>
    </xf>
    <xf numFmtId="0" fontId="11" fillId="0" borderId="15" xfId="0" quotePrefix="1" applyFont="1" applyBorder="1" applyAlignment="1" applyProtection="1">
      <alignment wrapText="1"/>
      <protection locked="0"/>
    </xf>
    <xf numFmtId="0" fontId="11" fillId="0" borderId="10" xfId="0" quotePrefix="1" applyFont="1" applyBorder="1" applyAlignment="1" applyProtection="1">
      <alignment wrapText="1"/>
      <protection locked="0"/>
    </xf>
    <xf numFmtId="0" fontId="11" fillId="3" borderId="10" xfId="0" quotePrefix="1" applyFont="1" applyFill="1" applyBorder="1" applyAlignment="1" applyProtection="1">
      <alignment wrapText="1"/>
      <protection locked="0"/>
    </xf>
    <xf numFmtId="0" fontId="11" fillId="0" borderId="10" xfId="0" quotePrefix="1" applyFont="1" applyBorder="1" applyProtection="1">
      <protection locked="0"/>
    </xf>
    <xf numFmtId="0" fontId="11" fillId="0" borderId="18" xfId="0" quotePrefix="1" applyFont="1" applyBorder="1" applyAlignment="1" applyProtection="1">
      <alignment wrapText="1"/>
      <protection locked="0"/>
    </xf>
    <xf numFmtId="0" fontId="11" fillId="3" borderId="18" xfId="0" quotePrefix="1" applyFont="1" applyFill="1" applyBorder="1" applyAlignment="1" applyProtection="1">
      <alignment wrapText="1"/>
      <protection locked="0"/>
    </xf>
    <xf numFmtId="0" fontId="11" fillId="0" borderId="18" xfId="0" quotePrefix="1" applyFont="1" applyBorder="1" applyProtection="1">
      <protection locked="0"/>
    </xf>
    <xf numFmtId="0" fontId="14" fillId="3" borderId="2" xfId="0" quotePrefix="1" applyFont="1" applyFill="1" applyBorder="1" applyAlignment="1" applyProtection="1">
      <protection locked="0"/>
    </xf>
    <xf numFmtId="0" fontId="14" fillId="3" borderId="3" xfId="0" quotePrefix="1" applyFont="1" applyFill="1" applyBorder="1" applyAlignment="1" applyProtection="1">
      <protection locked="0"/>
    </xf>
    <xf numFmtId="0" fontId="14" fillId="0" borderId="23" xfId="0" quotePrefix="1" applyFont="1" applyBorder="1" applyProtection="1">
      <protection locked="0"/>
    </xf>
    <xf numFmtId="0" fontId="13" fillId="3" borderId="10" xfId="0" quotePrefix="1" applyFont="1" applyFill="1" applyBorder="1" applyAlignment="1" applyProtection="1">
      <alignment wrapText="1"/>
      <protection locked="0"/>
    </xf>
    <xf numFmtId="0" fontId="13" fillId="3" borderId="18" xfId="0" quotePrefix="1" applyFont="1" applyFill="1" applyBorder="1" applyAlignment="1" applyProtection="1">
      <alignment wrapText="1"/>
      <protection locked="0"/>
    </xf>
    <xf numFmtId="0" fontId="11" fillId="0" borderId="20" xfId="0" quotePrefix="1" applyFont="1" applyBorder="1" applyAlignment="1" applyProtection="1">
      <protection locked="0"/>
    </xf>
    <xf numFmtId="10" fontId="8" fillId="0" borderId="10" xfId="0" quotePrefix="1" applyNumberFormat="1" applyFont="1" applyBorder="1" applyAlignment="1" applyProtection="1">
      <protection locked="0"/>
    </xf>
    <xf numFmtId="0" fontId="14" fillId="0" borderId="10" xfId="0" quotePrefix="1" applyFont="1" applyBorder="1" applyAlignment="1" applyProtection="1">
      <protection locked="0"/>
    </xf>
    <xf numFmtId="0" fontId="0" fillId="0" borderId="23" xfId="0" quotePrefix="1" applyBorder="1" applyProtection="1">
      <protection locked="0"/>
    </xf>
    <xf numFmtId="0" fontId="5" fillId="3" borderId="2" xfId="0" quotePrefix="1" applyFont="1" applyFill="1" applyBorder="1" applyAlignment="1">
      <alignment horizontal="center" vertical="center" wrapText="1"/>
    </xf>
    <xf numFmtId="0" fontId="13" fillId="3" borderId="31" xfId="0" quotePrefix="1" applyFont="1" applyFill="1" applyBorder="1" applyAlignment="1" applyProtection="1">
      <alignment wrapText="1"/>
      <protection locked="0"/>
    </xf>
    <xf numFmtId="0" fontId="13" fillId="3" borderId="14" xfId="0" quotePrefix="1" applyFont="1" applyFill="1" applyBorder="1" applyProtection="1">
      <protection locked="0"/>
    </xf>
    <xf numFmtId="0" fontId="8" fillId="3" borderId="32" xfId="0" quotePrefix="1" applyFont="1" applyFill="1" applyBorder="1" applyAlignment="1" applyProtection="1">
      <alignment wrapText="1"/>
      <protection locked="0"/>
    </xf>
    <xf numFmtId="0" fontId="8" fillId="3" borderId="16" xfId="0" quotePrefix="1" applyFont="1" applyFill="1" applyBorder="1" applyProtection="1">
      <protection locked="0"/>
    </xf>
    <xf numFmtId="0" fontId="8" fillId="3" borderId="11" xfId="0" quotePrefix="1" applyFont="1" applyFill="1" applyBorder="1" applyProtection="1">
      <protection locked="0"/>
    </xf>
    <xf numFmtId="0" fontId="0" fillId="3" borderId="24" xfId="0" quotePrefix="1" applyFill="1" applyBorder="1" applyAlignment="1" applyProtection="1">
      <alignment wrapText="1"/>
      <protection locked="0"/>
    </xf>
    <xf numFmtId="0" fontId="8" fillId="3" borderId="24" xfId="0" quotePrefix="1" applyFont="1" applyFill="1" applyBorder="1" applyAlignment="1" applyProtection="1">
      <alignment wrapText="1"/>
      <protection locked="0"/>
    </xf>
    <xf numFmtId="0" fontId="0" fillId="3" borderId="46" xfId="0" quotePrefix="1" applyFill="1" applyBorder="1" applyAlignment="1" applyProtection="1">
      <alignment wrapText="1"/>
      <protection locked="0"/>
    </xf>
    <xf numFmtId="0" fontId="0" fillId="3" borderId="19" xfId="0" quotePrefix="1" applyFill="1" applyBorder="1" applyProtection="1">
      <protection locked="0"/>
    </xf>
    <xf numFmtId="0" fontId="4" fillId="2" borderId="1" xfId="0" applyFont="1" applyFill="1" applyBorder="1" applyAlignment="1">
      <alignment horizontal="center" wrapText="1"/>
    </xf>
    <xf numFmtId="0" fontId="4" fillId="2" borderId="2" xfId="0" applyFont="1" applyFill="1" applyBorder="1" applyAlignment="1">
      <alignment horizontal="center" wrapText="1"/>
    </xf>
    <xf numFmtId="0" fontId="7" fillId="3" borderId="42" xfId="0" applyFont="1" applyFill="1" applyBorder="1" applyAlignment="1" applyProtection="1">
      <alignment horizontal="center" vertical="center" wrapText="1"/>
      <protection locked="0"/>
    </xf>
    <xf numFmtId="0" fontId="7" fillId="3" borderId="24" xfId="0" applyFont="1" applyFill="1" applyBorder="1" applyAlignment="1" applyProtection="1">
      <alignment horizontal="center" vertical="center" wrapText="1"/>
      <protection locked="0"/>
    </xf>
    <xf numFmtId="0" fontId="7" fillId="3" borderId="43" xfId="0" applyFont="1" applyFill="1" applyBorder="1" applyAlignment="1" applyProtection="1">
      <alignment horizontal="center" vertical="center" wrapText="1"/>
      <protection locked="0"/>
    </xf>
    <xf numFmtId="0" fontId="7" fillId="3" borderId="45" xfId="0" applyFont="1" applyFill="1" applyBorder="1" applyAlignment="1" applyProtection="1">
      <alignment horizontal="center" vertical="center" wrapText="1"/>
      <protection locked="0"/>
    </xf>
    <xf numFmtId="0" fontId="7" fillId="3" borderId="24" xfId="0" applyFont="1" applyFill="1" applyBorder="1" applyAlignment="1" applyProtection="1">
      <alignment horizontal="left" vertical="center" wrapText="1"/>
      <protection locked="0"/>
    </xf>
    <xf numFmtId="0" fontId="5" fillId="3" borderId="2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14" fillId="0" borderId="13" xfId="0" applyFont="1" applyBorder="1" applyAlignment="1">
      <alignment horizontal="center" wrapText="1"/>
    </xf>
    <xf numFmtId="0" fontId="11" fillId="0" borderId="10" xfId="0" quotePrefix="1" applyFont="1" applyBorder="1" applyAlignment="1" applyProtection="1">
      <alignment horizontal="center"/>
      <protection locked="0"/>
    </xf>
    <xf numFmtId="166" fontId="0" fillId="3" borderId="11" xfId="0" quotePrefix="1" applyNumberFormat="1" applyFill="1" applyBorder="1"/>
    <xf numFmtId="0" fontId="0" fillId="4" borderId="0" xfId="0" applyFill="1" applyAlignment="1">
      <alignment horizontal="left" vertical="top"/>
    </xf>
    <xf numFmtId="10" fontId="0" fillId="0" borderId="16" xfId="0" quotePrefix="1" applyNumberFormat="1" applyBorder="1" applyProtection="1">
      <protection locked="0"/>
    </xf>
    <xf numFmtId="0" fontId="5" fillId="3" borderId="2" xfId="0" quotePrefix="1" applyFont="1" applyFill="1" applyBorder="1" applyAlignment="1" applyProtection="1">
      <alignment horizontal="center" vertical="center" wrapText="1"/>
      <protection locked="0"/>
    </xf>
    <xf numFmtId="0" fontId="11" fillId="3" borderId="2" xfId="0" quotePrefix="1" applyFont="1" applyFill="1" applyBorder="1" applyAlignment="1" applyProtection="1">
      <alignment horizontal="center" vertical="center" wrapText="1"/>
      <protection locked="0"/>
    </xf>
    <xf numFmtId="0" fontId="12" fillId="3" borderId="2" xfId="0" quotePrefix="1" applyFont="1" applyFill="1" applyBorder="1" applyAlignment="1" applyProtection="1">
      <alignment horizontal="center" vertical="center" wrapText="1"/>
      <protection locked="0"/>
    </xf>
    <xf numFmtId="14" fontId="12" fillId="3" borderId="2" xfId="0" quotePrefix="1" applyNumberFormat="1" applyFont="1" applyFill="1" applyBorder="1" applyAlignment="1" applyProtection="1">
      <alignment horizontal="right" vertical="center" wrapText="1"/>
      <protection locked="0"/>
    </xf>
    <xf numFmtId="0" fontId="4" fillId="2" borderId="3" xfId="0" applyFont="1" applyFill="1" applyBorder="1" applyAlignment="1">
      <alignment horizontal="center" wrapText="1"/>
    </xf>
    <xf numFmtId="14" fontId="11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1" fillId="3" borderId="2" xfId="0" quotePrefix="1" applyNumberFormat="1" applyFont="1" applyFill="1" applyBorder="1" applyAlignment="1" applyProtection="1">
      <alignment horizontal="center" vertical="center" wrapText="1"/>
      <protection locked="0"/>
    </xf>
    <xf numFmtId="0" fontId="11" fillId="3" borderId="2" xfId="0" quotePrefix="1" applyFont="1" applyFill="1" applyBorder="1" applyAlignment="1" applyProtection="1">
      <alignment horizontal="center" vertical="center" wrapText="1"/>
      <protection locked="0"/>
    </xf>
    <xf numFmtId="0" fontId="11" fillId="3" borderId="3" xfId="0" quotePrefix="1" applyFont="1" applyFill="1" applyBorder="1" applyAlignment="1" applyProtection="1">
      <alignment horizontal="center" vertical="center" wrapText="1"/>
      <protection locked="0"/>
    </xf>
    <xf numFmtId="0" fontId="12" fillId="3" borderId="2" xfId="0" quotePrefix="1" applyFont="1" applyFill="1" applyBorder="1" applyAlignment="1" applyProtection="1">
      <alignment horizontal="left" vertical="center" wrapText="1"/>
      <protection locked="0"/>
    </xf>
    <xf numFmtId="0" fontId="12" fillId="3" borderId="3" xfId="0" quotePrefix="1" applyFont="1" applyFill="1" applyBorder="1" applyAlignment="1" applyProtection="1">
      <alignment horizontal="left" vertical="center" wrapText="1"/>
      <protection locked="0"/>
    </xf>
    <xf numFmtId="14" fontId="12" fillId="3" borderId="1" xfId="0" quotePrefix="1" applyNumberFormat="1" applyFont="1" applyFill="1" applyBorder="1" applyAlignment="1" applyProtection="1">
      <alignment horizontal="right" vertical="center" wrapText="1"/>
      <protection locked="0"/>
    </xf>
    <xf numFmtId="14" fontId="12" fillId="3" borderId="2" xfId="0" quotePrefix="1" applyNumberFormat="1" applyFont="1" applyFill="1" applyBorder="1" applyAlignment="1" applyProtection="1">
      <alignment horizontal="right" vertical="center" wrapText="1"/>
      <protection locked="0"/>
    </xf>
    <xf numFmtId="1" fontId="0" fillId="0" borderId="1" xfId="0" applyNumberFormat="1" applyBorder="1" applyAlignment="1" applyProtection="1">
      <alignment horizontal="center"/>
      <protection locked="0"/>
    </xf>
    <xf numFmtId="1" fontId="0" fillId="0" borderId="3" xfId="0" applyNumberFormat="1" applyBorder="1" applyAlignment="1" applyProtection="1">
      <alignment horizontal="center"/>
      <protection locked="0"/>
    </xf>
    <xf numFmtId="0" fontId="7" fillId="3" borderId="42" xfId="0" applyFont="1" applyFill="1" applyBorder="1" applyAlignment="1" applyProtection="1">
      <alignment horizontal="center" vertical="center" wrapText="1"/>
      <protection locked="0"/>
    </xf>
    <xf numFmtId="0" fontId="7" fillId="3" borderId="24" xfId="0" applyFont="1" applyFill="1" applyBorder="1" applyAlignment="1" applyProtection="1">
      <alignment horizontal="center" vertical="center" wrapText="1"/>
      <protection locked="0"/>
    </xf>
    <xf numFmtId="0" fontId="7" fillId="3" borderId="43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7" fillId="3" borderId="44" xfId="0" applyFont="1" applyFill="1" applyBorder="1" applyAlignment="1" applyProtection="1">
      <alignment horizontal="left" vertical="center" wrapText="1"/>
      <protection locked="0"/>
    </xf>
    <xf numFmtId="0" fontId="7" fillId="3" borderId="35" xfId="0" applyFont="1" applyFill="1" applyBorder="1" applyAlignment="1" applyProtection="1">
      <alignment horizontal="left" vertical="center" wrapText="1"/>
      <protection locked="0"/>
    </xf>
    <xf numFmtId="0" fontId="7" fillId="3" borderId="44" xfId="0" applyFont="1" applyFill="1" applyBorder="1" applyAlignment="1" applyProtection="1">
      <alignment horizontal="center" vertical="center" wrapText="1"/>
      <protection locked="0"/>
    </xf>
    <xf numFmtId="0" fontId="7" fillId="3" borderId="35" xfId="0" applyFont="1" applyFill="1" applyBorder="1" applyAlignment="1" applyProtection="1">
      <alignment horizontal="center" vertical="center" wrapText="1"/>
      <protection locked="0"/>
    </xf>
    <xf numFmtId="0" fontId="7" fillId="3" borderId="45" xfId="0" applyFont="1" applyFill="1" applyBorder="1" applyAlignment="1" applyProtection="1">
      <alignment horizontal="center" vertical="center" wrapText="1"/>
      <protection locked="0"/>
    </xf>
    <xf numFmtId="0" fontId="7" fillId="3" borderId="42" xfId="0" applyFont="1" applyFill="1" applyBorder="1" applyAlignment="1" applyProtection="1">
      <alignment horizontal="left" vertical="center" wrapText="1"/>
      <protection locked="0"/>
    </xf>
    <xf numFmtId="0" fontId="7" fillId="3" borderId="24" xfId="0" applyFont="1" applyFill="1" applyBorder="1" applyAlignment="1" applyProtection="1">
      <alignment horizontal="left" vertical="center" wrapText="1"/>
      <protection locked="0"/>
    </xf>
    <xf numFmtId="0" fontId="7" fillId="3" borderId="53" xfId="0" applyFont="1" applyFill="1" applyBorder="1" applyAlignment="1" applyProtection="1">
      <alignment horizontal="center" vertical="center" wrapText="1"/>
      <protection locked="0"/>
    </xf>
    <xf numFmtId="0" fontId="7" fillId="3" borderId="46" xfId="0" applyFont="1" applyFill="1" applyBorder="1" applyAlignment="1" applyProtection="1">
      <alignment horizontal="center" vertical="center" wrapText="1"/>
      <protection locked="0"/>
    </xf>
    <xf numFmtId="0" fontId="7" fillId="3" borderId="47" xfId="0" applyFont="1" applyFill="1" applyBorder="1" applyAlignment="1" applyProtection="1">
      <alignment horizontal="center" vertical="center" wrapText="1"/>
      <protection locked="0"/>
    </xf>
    <xf numFmtId="0" fontId="15" fillId="5" borderId="1" xfId="0" applyFont="1" applyFill="1" applyBorder="1" applyAlignment="1">
      <alignment horizontal="center" vertical="center"/>
    </xf>
    <xf numFmtId="0" fontId="15" fillId="5" borderId="2" xfId="0" applyFont="1" applyFill="1" applyBorder="1" applyAlignment="1">
      <alignment horizontal="center" vertical="center"/>
    </xf>
    <xf numFmtId="0" fontId="15" fillId="5" borderId="3" xfId="0" applyFont="1" applyFill="1" applyBorder="1" applyAlignment="1">
      <alignment horizontal="center" vertical="center"/>
    </xf>
    <xf numFmtId="0" fontId="0" fillId="0" borderId="1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1" xfId="0" quotePrefix="1" applyBorder="1" applyAlignment="1" applyProtection="1">
      <alignment horizontal="center"/>
      <protection locked="0"/>
    </xf>
    <xf numFmtId="0" fontId="0" fillId="0" borderId="2" xfId="0" quotePrefix="1" applyBorder="1" applyAlignment="1" applyProtection="1">
      <alignment horizontal="center"/>
      <protection locked="0"/>
    </xf>
    <xf numFmtId="0" fontId="0" fillId="0" borderId="3" xfId="0" quotePrefix="1" applyBorder="1" applyAlignment="1" applyProtection="1">
      <alignment horizontal="center"/>
      <protection locked="0"/>
    </xf>
    <xf numFmtId="164" fontId="17" fillId="0" borderId="1" xfId="0" applyNumberFormat="1" applyFont="1" applyBorder="1" applyAlignment="1" applyProtection="1">
      <alignment horizontal="center"/>
      <protection locked="0"/>
    </xf>
    <xf numFmtId="164" fontId="17" fillId="0" borderId="3" xfId="0" applyNumberFormat="1" applyFont="1" applyBorder="1" applyAlignment="1" applyProtection="1">
      <alignment horizontal="center"/>
      <protection locked="0"/>
    </xf>
    <xf numFmtId="0" fontId="7" fillId="0" borderId="42" xfId="0" applyFont="1" applyBorder="1" applyAlignment="1">
      <alignment horizontal="center"/>
    </xf>
    <xf numFmtId="0" fontId="7" fillId="0" borderId="32" xfId="0" applyFont="1" applyBorder="1" applyAlignment="1">
      <alignment horizontal="center"/>
    </xf>
    <xf numFmtId="0" fontId="14" fillId="0" borderId="34" xfId="0" applyFont="1" applyBorder="1" applyAlignment="1">
      <alignment horizontal="center"/>
    </xf>
    <xf numFmtId="0" fontId="14" fillId="0" borderId="35" xfId="0" applyFont="1" applyBorder="1" applyAlignment="1">
      <alignment horizontal="center"/>
    </xf>
    <xf numFmtId="0" fontId="14" fillId="0" borderId="31" xfId="0" applyFont="1" applyBorder="1" applyAlignment="1">
      <alignment horizontal="center"/>
    </xf>
    <xf numFmtId="0" fontId="8" fillId="0" borderId="11" xfId="0" quotePrefix="1" applyFont="1" applyBorder="1" applyAlignment="1" applyProtection="1">
      <alignment horizontal="center"/>
      <protection locked="0"/>
    </xf>
    <xf numFmtId="0" fontId="8" fillId="0" borderId="24" xfId="0" quotePrefix="1" applyFont="1" applyBorder="1" applyAlignment="1" applyProtection="1">
      <alignment horizontal="center"/>
      <protection locked="0"/>
    </xf>
    <xf numFmtId="0" fontId="8" fillId="0" borderId="32" xfId="0" quotePrefix="1" applyFont="1" applyBorder="1" applyAlignment="1" applyProtection="1">
      <alignment horizontal="center"/>
      <protection locked="0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44" xfId="0" applyBorder="1" applyAlignment="1">
      <alignment horizontal="center"/>
    </xf>
    <xf numFmtId="0" fontId="17" fillId="5" borderId="23" xfId="0" applyFont="1" applyFill="1" applyBorder="1" applyAlignment="1">
      <alignment horizontal="center"/>
    </xf>
    <xf numFmtId="167" fontId="0" fillId="0" borderId="1" xfId="0" applyNumberFormat="1" applyBorder="1" applyAlignment="1" applyProtection="1">
      <alignment horizontal="center"/>
      <protection locked="0"/>
    </xf>
    <xf numFmtId="167" fontId="0" fillId="0" borderId="3" xfId="0" applyNumberFormat="1" applyBorder="1" applyAlignment="1" applyProtection="1">
      <alignment horizontal="center"/>
      <protection locked="0"/>
    </xf>
    <xf numFmtId="0" fontId="15" fillId="2" borderId="1" xfId="0" applyFont="1" applyFill="1" applyBorder="1" applyAlignment="1">
      <alignment horizontal="center" wrapText="1"/>
    </xf>
    <xf numFmtId="0" fontId="15" fillId="2" borderId="2" xfId="0" applyFont="1" applyFill="1" applyBorder="1" applyAlignment="1">
      <alignment horizontal="center" wrapText="1"/>
    </xf>
    <xf numFmtId="0" fontId="15" fillId="2" borderId="3" xfId="0" applyFont="1" applyFill="1" applyBorder="1" applyAlignment="1">
      <alignment horizontal="center" wrapText="1"/>
    </xf>
    <xf numFmtId="0" fontId="7" fillId="0" borderId="1" xfId="0" quotePrefix="1" applyFont="1" applyBorder="1" applyAlignment="1" applyProtection="1">
      <alignment horizontal="center"/>
      <protection locked="0"/>
    </xf>
    <xf numFmtId="0" fontId="7" fillId="0" borderId="2" xfId="0" quotePrefix="1" applyFont="1" applyBorder="1" applyAlignment="1" applyProtection="1">
      <alignment horizontal="center"/>
      <protection locked="0"/>
    </xf>
    <xf numFmtId="0" fontId="7" fillId="0" borderId="3" xfId="0" quotePrefix="1" applyFont="1" applyBorder="1" applyAlignment="1" applyProtection="1">
      <alignment horizontal="center"/>
      <protection locked="0"/>
    </xf>
    <xf numFmtId="0" fontId="0" fillId="0" borderId="11" xfId="0" quotePrefix="1" applyBorder="1" applyAlignment="1" applyProtection="1">
      <alignment horizontal="center"/>
      <protection locked="0"/>
    </xf>
    <xf numFmtId="0" fontId="0" fillId="0" borderId="24" xfId="0" quotePrefix="1" applyBorder="1" applyAlignment="1" applyProtection="1">
      <alignment horizontal="center"/>
      <protection locked="0"/>
    </xf>
    <xf numFmtId="0" fontId="0" fillId="0" borderId="32" xfId="0" quotePrefix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8" fillId="0" borderId="43" xfId="0" quotePrefix="1" applyFont="1" applyBorder="1" applyAlignment="1" applyProtection="1">
      <alignment horizontal="center"/>
      <protection locked="0"/>
    </xf>
    <xf numFmtId="0" fontId="0" fillId="3" borderId="23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/>
    </xf>
    <xf numFmtId="0" fontId="0" fillId="3" borderId="23" xfId="0" applyFill="1" applyBorder="1" applyAlignment="1">
      <alignment horizontal="left" vertical="top" wrapText="1"/>
    </xf>
    <xf numFmtId="0" fontId="0" fillId="3" borderId="23" xfId="0" applyFill="1" applyBorder="1" applyAlignment="1">
      <alignment horizontal="center" vertical="center" wrapText="1"/>
    </xf>
    <xf numFmtId="0" fontId="0" fillId="3" borderId="23" xfId="0" applyFill="1" applyBorder="1" applyAlignment="1">
      <alignment horizontal="center" wrapText="1"/>
    </xf>
    <xf numFmtId="0" fontId="0" fillId="3" borderId="23" xfId="0" applyFill="1" applyBorder="1" applyAlignment="1">
      <alignment horizontal="center" vertical="top" wrapText="1"/>
    </xf>
    <xf numFmtId="0" fontId="6" fillId="3" borderId="23" xfId="0" applyFont="1" applyFill="1" applyBorder="1" applyAlignment="1">
      <alignment horizontal="center" vertical="center" wrapText="1"/>
    </xf>
    <xf numFmtId="0" fontId="11" fillId="3" borderId="1" xfId="0" quotePrefix="1" applyFont="1" applyFill="1" applyBorder="1" applyAlignment="1" applyProtection="1">
      <alignment horizontal="center" vertical="center" wrapText="1"/>
      <protection locked="0"/>
    </xf>
    <xf numFmtId="0" fontId="12" fillId="3" borderId="1" xfId="0" quotePrefix="1" applyFont="1" applyFill="1" applyBorder="1" applyAlignment="1" applyProtection="1">
      <alignment horizontal="center" vertical="center" wrapText="1"/>
      <protection locked="0"/>
    </xf>
    <xf numFmtId="0" fontId="12" fillId="3" borderId="2" xfId="0" quotePrefix="1" applyFont="1" applyFill="1" applyBorder="1" applyAlignment="1" applyProtection="1">
      <alignment horizontal="center" vertical="center" wrapText="1"/>
      <protection locked="0"/>
    </xf>
    <xf numFmtId="0" fontId="12" fillId="3" borderId="3" xfId="0" quotePrefix="1" applyFont="1" applyFill="1" applyBorder="1" applyAlignment="1" applyProtection="1">
      <alignment horizontal="center" vertical="center" wrapText="1"/>
      <protection locked="0"/>
    </xf>
    <xf numFmtId="9" fontId="14" fillId="3" borderId="38" xfId="0" applyNumberFormat="1" applyFont="1" applyFill="1" applyBorder="1" applyAlignment="1">
      <alignment horizontal="center"/>
    </xf>
    <xf numFmtId="9" fontId="14" fillId="3" borderId="50" xfId="0" applyNumberFormat="1" applyFont="1" applyFill="1" applyBorder="1" applyAlignment="1">
      <alignment horizontal="center"/>
    </xf>
    <xf numFmtId="9" fontId="14" fillId="3" borderId="30" xfId="0" applyNumberFormat="1" applyFont="1" applyFill="1" applyBorder="1" applyAlignment="1">
      <alignment horizontal="center"/>
    </xf>
    <xf numFmtId="9" fontId="14" fillId="3" borderId="7" xfId="0" applyNumberFormat="1" applyFont="1" applyFill="1" applyBorder="1" applyAlignment="1">
      <alignment horizontal="center"/>
    </xf>
    <xf numFmtId="9" fontId="14" fillId="3" borderId="39" xfId="0" applyNumberFormat="1" applyFont="1" applyFill="1" applyBorder="1" applyAlignment="1">
      <alignment horizontal="center"/>
    </xf>
    <xf numFmtId="9" fontId="14" fillId="3" borderId="51" xfId="0" applyNumberFormat="1" applyFont="1" applyFill="1" applyBorder="1" applyAlignment="1">
      <alignment horizontal="center"/>
    </xf>
    <xf numFmtId="0" fontId="14" fillId="0" borderId="45" xfId="0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4" fillId="0" borderId="1" xfId="0" quotePrefix="1" applyFont="1" applyBorder="1" applyAlignment="1" applyProtection="1">
      <alignment horizontal="center"/>
      <protection locked="0"/>
    </xf>
    <xf numFmtId="0" fontId="14" fillId="0" borderId="2" xfId="0" quotePrefix="1" applyFont="1" applyBorder="1" applyAlignment="1" applyProtection="1">
      <alignment horizontal="center"/>
      <protection locked="0"/>
    </xf>
    <xf numFmtId="0" fontId="14" fillId="0" borderId="3" xfId="0" quotePrefix="1" applyFont="1" applyBorder="1" applyAlignment="1" applyProtection="1">
      <alignment horizontal="center"/>
      <protection locked="0"/>
    </xf>
    <xf numFmtId="0" fontId="10" fillId="5" borderId="1" xfId="0" applyFont="1" applyFill="1" applyBorder="1" applyAlignment="1">
      <alignment horizontal="center"/>
    </xf>
    <xf numFmtId="0" fontId="10" fillId="5" borderId="2" xfId="0" applyFont="1" applyFill="1" applyBorder="1" applyAlignment="1">
      <alignment horizontal="center"/>
    </xf>
    <xf numFmtId="0" fontId="10" fillId="5" borderId="3" xfId="0" applyFont="1" applyFill="1" applyBorder="1" applyAlignment="1">
      <alignment horizontal="center"/>
    </xf>
    <xf numFmtId="0" fontId="13" fillId="3" borderId="11" xfId="0" quotePrefix="1" applyFont="1" applyFill="1" applyBorder="1" applyAlignment="1" applyProtection="1">
      <alignment horizontal="center"/>
      <protection locked="0"/>
    </xf>
    <xf numFmtId="0" fontId="13" fillId="3" borderId="32" xfId="0" quotePrefix="1" applyFont="1" applyFill="1" applyBorder="1" applyAlignment="1" applyProtection="1">
      <alignment horizontal="center"/>
      <protection locked="0"/>
    </xf>
    <xf numFmtId="14" fontId="11" fillId="3" borderId="1" xfId="0" quotePrefix="1" applyNumberFormat="1" applyFont="1" applyFill="1" applyBorder="1" applyAlignment="1" applyProtection="1">
      <alignment horizontal="right" vertical="center" wrapText="1"/>
      <protection locked="0"/>
    </xf>
    <xf numFmtId="14" fontId="11" fillId="3" borderId="2" xfId="0" quotePrefix="1" applyNumberFormat="1" applyFont="1" applyFill="1" applyBorder="1" applyAlignment="1" applyProtection="1">
      <alignment horizontal="right" vertical="center" wrapText="1"/>
      <protection locked="0"/>
    </xf>
    <xf numFmtId="0" fontId="11" fillId="3" borderId="2" xfId="0" quotePrefix="1" applyFont="1" applyFill="1" applyBorder="1" applyAlignment="1" applyProtection="1">
      <alignment horizontal="left" vertical="center" wrapText="1"/>
      <protection locked="0"/>
    </xf>
    <xf numFmtId="0" fontId="11" fillId="3" borderId="3" xfId="0" quotePrefix="1" applyFont="1" applyFill="1" applyBorder="1" applyAlignment="1" applyProtection="1">
      <alignment horizontal="left" vertical="center" wrapText="1"/>
      <protection locked="0"/>
    </xf>
    <xf numFmtId="0" fontId="11" fillId="3" borderId="55" xfId="0" quotePrefix="1" applyFont="1" applyFill="1" applyBorder="1" applyAlignment="1" applyProtection="1">
      <alignment horizontal="center" vertical="center" wrapText="1"/>
      <protection locked="0"/>
    </xf>
    <xf numFmtId="0" fontId="11" fillId="3" borderId="56" xfId="0" quotePrefix="1" applyFont="1" applyFill="1" applyBorder="1" applyAlignment="1" applyProtection="1">
      <alignment horizontal="center" vertical="center" wrapText="1"/>
      <protection locked="0"/>
    </xf>
    <xf numFmtId="0" fontId="12" fillId="3" borderId="1" xfId="0" quotePrefix="1" applyFont="1" applyFill="1" applyBorder="1" applyAlignment="1" applyProtection="1">
      <alignment horizontal="right" vertical="center" wrapText="1"/>
      <protection locked="0"/>
    </xf>
    <xf numFmtId="0" fontId="12" fillId="3" borderId="2" xfId="0" quotePrefix="1" applyFont="1" applyFill="1" applyBorder="1" applyAlignment="1" applyProtection="1">
      <alignment horizontal="right" vertical="center" wrapText="1"/>
      <protection locked="0"/>
    </xf>
    <xf numFmtId="0" fontId="5" fillId="3" borderId="2" xfId="0" applyFont="1" applyFill="1" applyBorder="1" applyAlignment="1">
      <alignment horizontal="center" vertical="center" wrapText="1"/>
    </xf>
    <xf numFmtId="0" fontId="12" fillId="3" borderId="55" xfId="0" quotePrefix="1" applyFont="1" applyFill="1" applyBorder="1" applyAlignment="1" applyProtection="1">
      <alignment horizontal="center" vertical="center" wrapText="1"/>
      <protection locked="0"/>
    </xf>
    <xf numFmtId="0" fontId="12" fillId="3" borderId="56" xfId="0" quotePrefix="1" applyFont="1" applyFill="1" applyBorder="1" applyAlignment="1" applyProtection="1">
      <alignment horizontal="center" vertical="center" wrapText="1"/>
      <protection locked="0"/>
    </xf>
    <xf numFmtId="0" fontId="5" fillId="3" borderId="55" xfId="0" applyFont="1" applyFill="1" applyBorder="1" applyAlignment="1">
      <alignment horizontal="center" vertical="center" wrapText="1"/>
    </xf>
    <xf numFmtId="0" fontId="5" fillId="3" borderId="56" xfId="0" applyFont="1" applyFill="1" applyBorder="1" applyAlignment="1">
      <alignment horizontal="center" vertical="center" wrapText="1"/>
    </xf>
    <xf numFmtId="14" fontId="12" fillId="3" borderId="2" xfId="0" quotePrefix="1" applyNumberFormat="1" applyFont="1" applyFill="1" applyBorder="1" applyAlignment="1" applyProtection="1">
      <alignment horizontal="left" vertical="center" wrapText="1"/>
      <protection locked="0"/>
    </xf>
    <xf numFmtId="14" fontId="12" fillId="3" borderId="3" xfId="0" quotePrefix="1" applyNumberFormat="1" applyFont="1" applyFill="1" applyBorder="1" applyAlignment="1" applyProtection="1">
      <alignment horizontal="left" vertical="center" wrapText="1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left" vertical="center" wrapText="1"/>
    </xf>
    <xf numFmtId="14" fontId="12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3" borderId="2" xfId="0" quotePrefix="1" applyNumberFormat="1" applyFont="1" applyFill="1" applyBorder="1" applyAlignment="1" applyProtection="1">
      <alignment horizontal="center" vertical="center" wrapText="1"/>
      <protection locked="0"/>
    </xf>
    <xf numFmtId="3" fontId="12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3" fontId="12" fillId="3" borderId="2" xfId="0" quotePrefix="1" applyNumberFormat="1" applyFont="1" applyFill="1" applyBorder="1" applyAlignment="1" applyProtection="1">
      <alignment horizontal="center" vertical="center" wrapText="1"/>
      <protection locked="0"/>
    </xf>
    <xf numFmtId="3" fontId="12" fillId="3" borderId="3" xfId="0" quotePrefix="1" applyNumberFormat="1" applyFont="1" applyFill="1" applyBorder="1" applyAlignment="1" applyProtection="1">
      <alignment horizontal="center" vertical="center" wrapText="1"/>
      <protection locked="0"/>
    </xf>
    <xf numFmtId="0" fontId="19" fillId="3" borderId="1" xfId="1" quotePrefix="1" applyFill="1" applyBorder="1" applyAlignment="1" applyProtection="1">
      <alignment horizontal="center" vertical="center" wrapText="1"/>
      <protection locked="0"/>
    </xf>
    <xf numFmtId="0" fontId="19" fillId="3" borderId="2" xfId="1" quotePrefix="1" applyFill="1" applyBorder="1" applyAlignment="1" applyProtection="1">
      <alignment horizontal="center" vertical="center" wrapText="1"/>
      <protection locked="0"/>
    </xf>
    <xf numFmtId="0" fontId="19" fillId="3" borderId="3" xfId="1" quotePrefix="1" applyFill="1" applyBorder="1" applyAlignment="1" applyProtection="1">
      <alignment horizontal="center" vertical="center" wrapText="1"/>
      <protection locked="0"/>
    </xf>
    <xf numFmtId="49" fontId="11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49" fontId="11" fillId="3" borderId="2" xfId="0" quotePrefix="1" applyNumberFormat="1" applyFont="1" applyFill="1" applyBorder="1" applyAlignment="1" applyProtection="1">
      <alignment horizontal="center" vertical="center" wrapText="1"/>
      <protection locked="0"/>
    </xf>
    <xf numFmtId="49" fontId="11" fillId="3" borderId="3" xfId="0" quotePrefix="1" applyNumberFormat="1" applyFont="1" applyFill="1" applyBorder="1" applyAlignment="1" applyProtection="1">
      <alignment horizontal="center" vertical="center" wrapText="1"/>
      <protection locked="0"/>
    </xf>
    <xf numFmtId="49" fontId="12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49" fontId="12" fillId="3" borderId="2" xfId="0" quotePrefix="1" applyNumberFormat="1" applyFont="1" applyFill="1" applyBorder="1" applyAlignment="1" applyProtection="1">
      <alignment horizontal="center" vertical="center" wrapText="1"/>
      <protection locked="0"/>
    </xf>
    <xf numFmtId="49" fontId="12" fillId="3" borderId="3" xfId="0" quotePrefix="1" applyNumberFormat="1" applyFont="1" applyFill="1" applyBorder="1" applyAlignment="1" applyProtection="1">
      <alignment horizontal="center" vertical="center" wrapText="1"/>
      <protection locked="0"/>
    </xf>
    <xf numFmtId="14" fontId="11" fillId="3" borderId="3" xfId="0" quotePrefix="1" applyNumberFormat="1" applyFont="1" applyFill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>
      <alignment horizontal="left" vertical="center" wrapText="1"/>
    </xf>
    <xf numFmtId="0" fontId="1" fillId="2" borderId="27" xfId="0" applyFont="1" applyFill="1" applyBorder="1" applyAlignment="1">
      <alignment horizontal="left" vertical="center" wrapText="1"/>
    </xf>
    <xf numFmtId="0" fontId="1" fillId="2" borderId="26" xfId="0" applyFont="1" applyFill="1" applyBorder="1" applyAlignment="1">
      <alignment horizontal="left" vertical="center" wrapText="1"/>
    </xf>
    <xf numFmtId="0" fontId="1" fillId="2" borderId="5" xfId="0" applyFont="1" applyFill="1" applyBorder="1" applyAlignment="1">
      <alignment horizontal="left" vertical="center" wrapText="1"/>
    </xf>
    <xf numFmtId="0" fontId="11" fillId="3" borderId="1" xfId="0" quotePrefix="1" applyFont="1" applyFill="1" applyBorder="1" applyAlignment="1" applyProtection="1">
      <alignment horizontal="right" vertical="center" wrapText="1"/>
      <protection locked="0"/>
    </xf>
    <xf numFmtId="0" fontId="11" fillId="3" borderId="2" xfId="0" quotePrefix="1" applyFont="1" applyFill="1" applyBorder="1" applyAlignment="1" applyProtection="1">
      <alignment horizontal="right" vertical="center" wrapText="1"/>
      <protection locked="0"/>
    </xf>
    <xf numFmtId="14" fontId="13" fillId="3" borderId="2" xfId="0" quotePrefix="1" applyNumberFormat="1" applyFont="1" applyFill="1" applyBorder="1" applyAlignment="1" applyProtection="1">
      <alignment horizontal="left" vertical="center" wrapText="1"/>
      <protection locked="0"/>
    </xf>
    <xf numFmtId="14" fontId="13" fillId="3" borderId="3" xfId="0" quotePrefix="1" applyNumberFormat="1" applyFont="1" applyFill="1" applyBorder="1" applyAlignment="1" applyProtection="1">
      <alignment horizontal="left" vertical="center" wrapText="1"/>
      <protection locked="0"/>
    </xf>
    <xf numFmtId="0" fontId="14" fillId="0" borderId="34" xfId="0" applyFont="1" applyBorder="1" applyAlignment="1">
      <alignment horizontal="center" wrapText="1"/>
    </xf>
    <xf numFmtId="0" fontId="14" fillId="0" borderId="35" xfId="0" applyFont="1" applyBorder="1" applyAlignment="1">
      <alignment horizontal="center" wrapText="1"/>
    </xf>
    <xf numFmtId="0" fontId="14" fillId="0" borderId="31" xfId="0" applyFont="1" applyBorder="1" applyAlignment="1">
      <alignment horizontal="center" wrapText="1"/>
    </xf>
    <xf numFmtId="9" fontId="11" fillId="3" borderId="2" xfId="0" quotePrefix="1" applyNumberFormat="1" applyFont="1" applyFill="1" applyBorder="1" applyAlignment="1" applyProtection="1">
      <alignment horizontal="center" vertical="center" wrapText="1"/>
      <protection locked="0"/>
    </xf>
    <xf numFmtId="9" fontId="11" fillId="3" borderId="3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3" borderId="3" xfId="0" quotePrefix="1" applyNumberFormat="1" applyFont="1" applyFill="1" applyBorder="1" applyAlignment="1" applyProtection="1">
      <alignment horizontal="center" vertical="center" wrapText="1"/>
      <protection locked="0"/>
    </xf>
    <xf numFmtId="1" fontId="5" fillId="3" borderId="1" xfId="0" applyNumberFormat="1" applyFont="1" applyFill="1" applyBorder="1" applyAlignment="1">
      <alignment horizontal="right" vertical="center" wrapText="1"/>
    </xf>
    <xf numFmtId="1" fontId="5" fillId="3" borderId="2" xfId="0" applyNumberFormat="1" applyFont="1" applyFill="1" applyBorder="1" applyAlignment="1">
      <alignment horizontal="right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12" fillId="3" borderId="3" xfId="0" applyFont="1" applyFill="1" applyBorder="1" applyAlignment="1">
      <alignment horizontal="center" vertical="center" wrapText="1"/>
    </xf>
    <xf numFmtId="9" fontId="12" fillId="3" borderId="2" xfId="0" quotePrefix="1" applyNumberFormat="1" applyFont="1" applyFill="1" applyBorder="1" applyAlignment="1" applyProtection="1">
      <alignment horizontal="center" vertical="center" wrapText="1"/>
      <protection locked="0"/>
    </xf>
    <xf numFmtId="9" fontId="12" fillId="3" borderId="3" xfId="0" quotePrefix="1" applyNumberFormat="1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Alignment="1">
      <alignment horizontal="center" wrapText="1"/>
    </xf>
    <xf numFmtId="0" fontId="1" fillId="5" borderId="2" xfId="0" applyFont="1" applyFill="1" applyBorder="1" applyAlignment="1">
      <alignment horizontal="center" wrapText="1"/>
    </xf>
    <xf numFmtId="0" fontId="1" fillId="5" borderId="3" xfId="0" applyFont="1" applyFill="1" applyBorder="1" applyAlignment="1">
      <alignment horizontal="center" wrapText="1"/>
    </xf>
    <xf numFmtId="0" fontId="11" fillId="3" borderId="36" xfId="0" quotePrefix="1" applyFont="1" applyFill="1" applyBorder="1" applyAlignment="1" applyProtection="1">
      <alignment horizontal="center" wrapText="1"/>
      <protection locked="0"/>
    </xf>
    <xf numFmtId="0" fontId="11" fillId="3" borderId="33" xfId="0" quotePrefix="1" applyFont="1" applyFill="1" applyBorder="1" applyAlignment="1" applyProtection="1">
      <alignment horizontal="center" wrapText="1"/>
      <protection locked="0"/>
    </xf>
    <xf numFmtId="0" fontId="11" fillId="3" borderId="36" xfId="0" quotePrefix="1" applyFont="1" applyFill="1" applyBorder="1" applyAlignment="1" applyProtection="1">
      <alignment horizontal="left" wrapText="1"/>
      <protection locked="0"/>
    </xf>
    <xf numFmtId="0" fontId="11" fillId="3" borderId="46" xfId="0" quotePrefix="1" applyFont="1" applyFill="1" applyBorder="1" applyAlignment="1" applyProtection="1">
      <alignment horizontal="left" wrapText="1"/>
      <protection locked="0"/>
    </xf>
    <xf numFmtId="0" fontId="11" fillId="3" borderId="33" xfId="0" quotePrefix="1" applyFont="1" applyFill="1" applyBorder="1" applyAlignment="1" applyProtection="1">
      <alignment horizontal="left" wrapText="1"/>
      <protection locked="0"/>
    </xf>
    <xf numFmtId="0" fontId="11" fillId="0" borderId="36" xfId="0" quotePrefix="1" applyFont="1" applyBorder="1" applyAlignment="1" applyProtection="1">
      <alignment horizontal="center"/>
      <protection locked="0"/>
    </xf>
    <xf numFmtId="0" fontId="11" fillId="0" borderId="33" xfId="0" quotePrefix="1" applyFont="1" applyBorder="1" applyAlignment="1" applyProtection="1">
      <alignment horizontal="center"/>
      <protection locked="0"/>
    </xf>
    <xf numFmtId="0" fontId="11" fillId="0" borderId="46" xfId="0" quotePrefix="1" applyFont="1" applyBorder="1" applyAlignment="1" applyProtection="1">
      <alignment horizontal="center"/>
      <protection locked="0"/>
    </xf>
    <xf numFmtId="10" fontId="11" fillId="0" borderId="36" xfId="0" quotePrefix="1" applyNumberFormat="1" applyFont="1" applyBorder="1" applyAlignment="1" applyProtection="1">
      <alignment horizontal="center"/>
      <protection locked="0"/>
    </xf>
    <xf numFmtId="10" fontId="11" fillId="0" borderId="47" xfId="0" quotePrefix="1" applyNumberFormat="1" applyFont="1" applyBorder="1" applyAlignment="1" applyProtection="1">
      <alignment horizontal="center"/>
      <protection locked="0"/>
    </xf>
    <xf numFmtId="0" fontId="11" fillId="3" borderId="11" xfId="0" quotePrefix="1" applyFont="1" applyFill="1" applyBorder="1" applyAlignment="1" applyProtection="1">
      <alignment horizontal="center" wrapText="1"/>
      <protection locked="0"/>
    </xf>
    <xf numFmtId="0" fontId="11" fillId="3" borderId="32" xfId="0" quotePrefix="1" applyFont="1" applyFill="1" applyBorder="1" applyAlignment="1" applyProtection="1">
      <alignment horizontal="center" wrapText="1"/>
      <protection locked="0"/>
    </xf>
    <xf numFmtId="0" fontId="11" fillId="3" borderId="11" xfId="0" quotePrefix="1" applyFont="1" applyFill="1" applyBorder="1" applyAlignment="1" applyProtection="1">
      <alignment horizontal="left" wrapText="1"/>
      <protection locked="0"/>
    </xf>
    <xf numFmtId="0" fontId="11" fillId="3" borderId="24" xfId="0" quotePrefix="1" applyFont="1" applyFill="1" applyBorder="1" applyAlignment="1" applyProtection="1">
      <alignment horizontal="left" wrapText="1"/>
      <protection locked="0"/>
    </xf>
    <xf numFmtId="0" fontId="11" fillId="3" borderId="32" xfId="0" quotePrefix="1" applyFont="1" applyFill="1" applyBorder="1" applyAlignment="1" applyProtection="1">
      <alignment horizontal="left" wrapText="1"/>
      <protection locked="0"/>
    </xf>
    <xf numFmtId="0" fontId="11" fillId="0" borderId="11" xfId="0" quotePrefix="1" applyFont="1" applyBorder="1" applyAlignment="1" applyProtection="1">
      <alignment horizontal="center"/>
      <protection locked="0"/>
    </xf>
    <xf numFmtId="0" fontId="11" fillId="0" borderId="32" xfId="0" quotePrefix="1" applyFont="1" applyBorder="1" applyAlignment="1" applyProtection="1">
      <alignment horizontal="center"/>
      <protection locked="0"/>
    </xf>
    <xf numFmtId="0" fontId="11" fillId="0" borderId="24" xfId="0" quotePrefix="1" applyFont="1" applyBorder="1" applyAlignment="1" applyProtection="1">
      <alignment horizontal="center"/>
      <protection locked="0"/>
    </xf>
    <xf numFmtId="0" fontId="11" fillId="0" borderId="43" xfId="0" quotePrefix="1" applyFont="1" applyBorder="1" applyAlignment="1" applyProtection="1">
      <alignment horizontal="center"/>
      <protection locked="0"/>
    </xf>
    <xf numFmtId="0" fontId="5" fillId="3" borderId="1" xfId="0" applyFont="1" applyFill="1" applyBorder="1" applyAlignment="1" applyProtection="1">
      <alignment horizontal="right" vertical="center" wrapText="1"/>
      <protection locked="0"/>
    </xf>
    <xf numFmtId="0" fontId="5" fillId="3" borderId="2" xfId="0" applyFont="1" applyFill="1" applyBorder="1" applyAlignment="1" applyProtection="1">
      <alignment horizontal="right" vertical="center" wrapText="1"/>
      <protection locked="0"/>
    </xf>
    <xf numFmtId="9" fontId="5" fillId="3" borderId="2" xfId="0" applyNumberFormat="1" applyFont="1" applyFill="1" applyBorder="1" applyAlignment="1" applyProtection="1">
      <alignment horizontal="left" vertical="center" wrapText="1"/>
      <protection locked="0"/>
    </xf>
    <xf numFmtId="9" fontId="5" fillId="3" borderId="3" xfId="0" applyNumberFormat="1" applyFont="1" applyFill="1" applyBorder="1" applyAlignment="1" applyProtection="1">
      <alignment horizontal="left" vertical="center" wrapText="1"/>
      <protection locked="0"/>
    </xf>
    <xf numFmtId="10" fontId="11" fillId="0" borderId="11" xfId="0" quotePrefix="1" applyNumberFormat="1" applyFont="1" applyBorder="1" applyAlignment="1" applyProtection="1">
      <alignment horizontal="center"/>
      <protection locked="0"/>
    </xf>
    <xf numFmtId="10" fontId="11" fillId="0" borderId="43" xfId="0" quotePrefix="1" applyNumberFormat="1" applyFont="1" applyBorder="1" applyAlignment="1" applyProtection="1">
      <alignment horizontal="center"/>
      <protection locked="0"/>
    </xf>
    <xf numFmtId="0" fontId="1" fillId="2" borderId="8" xfId="0" applyFont="1" applyFill="1" applyBorder="1" applyAlignment="1">
      <alignment horizontal="center" vertical="center" wrapText="1"/>
    </xf>
    <xf numFmtId="0" fontId="1" fillId="2" borderId="27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 applyProtection="1">
      <alignment horizontal="center" vertical="center" wrapText="1"/>
      <protection locked="0"/>
    </xf>
    <xf numFmtId="0" fontId="11" fillId="3" borderId="2" xfId="0" applyFont="1" applyFill="1" applyBorder="1" applyAlignment="1">
      <alignment horizontal="center" vertical="center" wrapText="1"/>
    </xf>
    <xf numFmtId="0" fontId="11" fillId="3" borderId="3" xfId="0" applyFont="1" applyFill="1" applyBorder="1" applyAlignment="1">
      <alignment horizontal="center" vertical="center" wrapText="1"/>
    </xf>
    <xf numFmtId="0" fontId="13" fillId="3" borderId="36" xfId="0" quotePrefix="1" applyFont="1" applyFill="1" applyBorder="1" applyAlignment="1" applyProtection="1">
      <alignment horizontal="center"/>
      <protection locked="0"/>
    </xf>
    <xf numFmtId="0" fontId="13" fillId="3" borderId="33" xfId="0" quotePrefix="1" applyFont="1" applyFill="1" applyBorder="1" applyAlignment="1" applyProtection="1">
      <alignment horizontal="center"/>
      <protection locked="0"/>
    </xf>
    <xf numFmtId="0" fontId="13" fillId="3" borderId="24" xfId="0" quotePrefix="1" applyFont="1" applyFill="1" applyBorder="1" applyAlignment="1" applyProtection="1">
      <alignment horizontal="center"/>
      <protection locked="0"/>
    </xf>
    <xf numFmtId="0" fontId="13" fillId="3" borderId="46" xfId="0" quotePrefix="1" applyFont="1" applyFill="1" applyBorder="1" applyAlignment="1" applyProtection="1">
      <alignment horizontal="center"/>
      <protection locked="0"/>
    </xf>
    <xf numFmtId="14" fontId="13" fillId="3" borderId="11" xfId="0" quotePrefix="1" applyNumberFormat="1" applyFont="1" applyFill="1" applyBorder="1" applyAlignment="1" applyProtection="1">
      <alignment horizontal="center"/>
      <protection locked="0"/>
    </xf>
    <xf numFmtId="14" fontId="13" fillId="3" borderId="32" xfId="0" quotePrefix="1" applyNumberFormat="1" applyFont="1" applyFill="1" applyBorder="1" applyAlignment="1" applyProtection="1">
      <alignment horizontal="center"/>
      <protection locked="0"/>
    </xf>
    <xf numFmtId="10" fontId="8" fillId="0" borderId="11" xfId="0" quotePrefix="1" applyNumberFormat="1" applyFont="1" applyBorder="1" applyAlignment="1" applyProtection="1">
      <alignment horizontal="center"/>
      <protection locked="0"/>
    </xf>
    <xf numFmtId="10" fontId="8" fillId="0" borderId="24" xfId="0" quotePrefix="1" applyNumberFormat="1" applyFont="1" applyBorder="1" applyAlignment="1" applyProtection="1">
      <alignment horizontal="center"/>
      <protection locked="0"/>
    </xf>
    <xf numFmtId="10" fontId="8" fillId="0" borderId="32" xfId="0" quotePrefix="1" applyNumberFormat="1" applyFont="1" applyBorder="1" applyAlignment="1" applyProtection="1">
      <alignment horizontal="center"/>
      <protection locked="0"/>
    </xf>
    <xf numFmtId="9" fontId="14" fillId="3" borderId="11" xfId="0" applyNumberFormat="1" applyFont="1" applyFill="1" applyBorder="1" applyAlignment="1">
      <alignment horizontal="center"/>
    </xf>
    <xf numFmtId="9" fontId="14" fillId="3" borderId="43" xfId="0" applyNumberFormat="1" applyFont="1" applyFill="1" applyBorder="1" applyAlignment="1">
      <alignment horizontal="center"/>
    </xf>
    <xf numFmtId="0" fontId="14" fillId="0" borderId="44" xfId="0" applyFont="1" applyBorder="1" applyAlignment="1">
      <alignment horizontal="center"/>
    </xf>
    <xf numFmtId="9" fontId="14" fillId="0" borderId="36" xfId="0" applyNumberFormat="1" applyFont="1" applyBorder="1" applyAlignment="1">
      <alignment horizontal="center"/>
    </xf>
    <xf numFmtId="9" fontId="14" fillId="0" borderId="47" xfId="0" applyNumberFormat="1" applyFont="1" applyBorder="1" applyAlignment="1">
      <alignment horizontal="center"/>
    </xf>
    <xf numFmtId="0" fontId="8" fillId="0" borderId="36" xfId="0" quotePrefix="1" applyFont="1" applyBorder="1" applyAlignment="1" applyProtection="1">
      <alignment horizontal="center"/>
      <protection locked="0"/>
    </xf>
    <xf numFmtId="0" fontId="8" fillId="0" borderId="47" xfId="0" quotePrefix="1" applyFont="1" applyBorder="1" applyAlignment="1" applyProtection="1">
      <alignment horizontal="center"/>
      <protection locked="0"/>
    </xf>
    <xf numFmtId="0" fontId="0" fillId="0" borderId="42" xfId="0" quotePrefix="1" applyBorder="1" applyAlignment="1" applyProtection="1">
      <alignment horizontal="center"/>
      <protection locked="0"/>
    </xf>
    <xf numFmtId="0" fontId="7" fillId="0" borderId="53" xfId="0" applyFont="1" applyBorder="1" applyAlignment="1">
      <alignment horizontal="center"/>
    </xf>
    <xf numFmtId="0" fontId="7" fillId="0" borderId="33" xfId="0" applyFont="1" applyBorder="1" applyAlignment="1">
      <alignment horizontal="center"/>
    </xf>
    <xf numFmtId="0" fontId="8" fillId="0" borderId="46" xfId="0" quotePrefix="1" applyFont="1" applyBorder="1" applyAlignment="1" applyProtection="1">
      <alignment horizontal="center"/>
      <protection locked="0"/>
    </xf>
    <xf numFmtId="0" fontId="8" fillId="0" borderId="33" xfId="0" quotePrefix="1" applyFont="1" applyBorder="1" applyAlignment="1" applyProtection="1">
      <alignment horizontal="center"/>
      <protection locked="0"/>
    </xf>
    <xf numFmtId="166" fontId="0" fillId="0" borderId="1" xfId="0" applyNumberFormat="1" applyBorder="1" applyAlignment="1" applyProtection="1">
      <alignment horizontal="center"/>
      <protection locked="0"/>
    </xf>
    <xf numFmtId="166" fontId="0" fillId="0" borderId="2" xfId="0" applyNumberFormat="1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0" fontId="0" fillId="0" borderId="36" xfId="0" applyBorder="1" applyAlignment="1" applyProtection="1">
      <alignment horizontal="center"/>
      <protection locked="0"/>
    </xf>
    <xf numFmtId="0" fontId="0" fillId="0" borderId="46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36" xfId="0" quotePrefix="1" applyBorder="1" applyAlignment="1" applyProtection="1">
      <alignment horizontal="center"/>
      <protection locked="0"/>
    </xf>
    <xf numFmtId="0" fontId="0" fillId="0" borderId="46" xfId="0" quotePrefix="1" applyBorder="1" applyAlignment="1" applyProtection="1">
      <alignment horizontal="center"/>
      <protection locked="0"/>
    </xf>
    <xf numFmtId="0" fontId="0" fillId="0" borderId="33" xfId="0" quotePrefix="1" applyBorder="1" applyAlignment="1" applyProtection="1">
      <alignment horizontal="center"/>
      <protection locked="0"/>
    </xf>
    <xf numFmtId="167" fontId="15" fillId="0" borderId="1" xfId="0" applyNumberFormat="1" applyFont="1" applyBorder="1" applyAlignment="1" applyProtection="1">
      <alignment horizontal="center"/>
      <protection locked="0"/>
    </xf>
    <xf numFmtId="167" fontId="15" fillId="0" borderId="3" xfId="0" applyNumberFormat="1" applyFont="1" applyBorder="1" applyAlignment="1" applyProtection="1">
      <alignment horizontal="center"/>
      <protection locked="0"/>
    </xf>
    <xf numFmtId="2" fontId="7" fillId="0" borderId="1" xfId="0" applyNumberFormat="1" applyFont="1" applyBorder="1" applyAlignment="1" applyProtection="1">
      <alignment horizontal="center"/>
      <protection locked="0"/>
    </xf>
    <xf numFmtId="2" fontId="7" fillId="0" borderId="3" xfId="0" applyNumberFormat="1" applyFont="1" applyBorder="1" applyAlignment="1" applyProtection="1">
      <alignment horizontal="center"/>
      <protection locked="0"/>
    </xf>
    <xf numFmtId="0" fontId="15" fillId="5" borderId="1" xfId="0" applyFont="1" applyFill="1" applyBorder="1" applyAlignment="1">
      <alignment horizontal="center" wrapText="1"/>
    </xf>
    <xf numFmtId="0" fontId="15" fillId="5" borderId="2" xfId="0" applyFont="1" applyFill="1" applyBorder="1" applyAlignment="1">
      <alignment horizontal="center" wrapText="1"/>
    </xf>
    <xf numFmtId="0" fontId="15" fillId="5" borderId="3" xfId="0" applyFont="1" applyFill="1" applyBorder="1" applyAlignment="1">
      <alignment horizontal="center" wrapText="1"/>
    </xf>
    <xf numFmtId="0" fontId="0" fillId="0" borderId="53" xfId="0" quotePrefix="1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2" fontId="7" fillId="0" borderId="2" xfId="0" applyNumberFormat="1" applyFont="1" applyBorder="1" applyAlignment="1" applyProtection="1">
      <alignment horizontal="center"/>
      <protection locked="0"/>
    </xf>
    <xf numFmtId="14" fontId="14" fillId="0" borderId="1" xfId="0" quotePrefix="1" applyNumberFormat="1" applyFont="1" applyBorder="1" applyAlignment="1" applyProtection="1">
      <alignment horizontal="center"/>
      <protection locked="0"/>
    </xf>
    <xf numFmtId="14" fontId="14" fillId="0" borderId="2" xfId="0" quotePrefix="1" applyNumberFormat="1" applyFont="1" applyBorder="1" applyAlignment="1" applyProtection="1">
      <alignment horizontal="center"/>
      <protection locked="0"/>
    </xf>
    <xf numFmtId="14" fontId="14" fillId="0" borderId="3" xfId="0" quotePrefix="1" applyNumberFormat="1" applyFont="1" applyBorder="1" applyAlignment="1" applyProtection="1">
      <alignment horizontal="center"/>
      <protection locked="0"/>
    </xf>
    <xf numFmtId="0" fontId="14" fillId="0" borderId="1" xfId="0" quotePrefix="1" applyFont="1" applyBorder="1" applyAlignment="1" applyProtection="1">
      <alignment horizontal="center" vertical="center" wrapText="1"/>
      <protection locked="0"/>
    </xf>
    <xf numFmtId="0" fontId="14" fillId="0" borderId="3" xfId="0" quotePrefix="1" applyFont="1" applyBorder="1" applyAlignment="1" applyProtection="1">
      <alignment horizontal="center" vertical="center" wrapText="1"/>
      <protection locked="0"/>
    </xf>
    <xf numFmtId="0" fontId="14" fillId="0" borderId="1" xfId="0" quotePrefix="1" applyFont="1" applyBorder="1" applyAlignment="1" applyProtection="1">
      <alignment horizontal="left" vertical="center"/>
      <protection locked="0"/>
    </xf>
    <xf numFmtId="0" fontId="14" fillId="0" borderId="2" xfId="0" quotePrefix="1" applyFont="1" applyBorder="1" applyAlignment="1" applyProtection="1">
      <alignment horizontal="left" vertical="center"/>
      <protection locked="0"/>
    </xf>
    <xf numFmtId="0" fontId="14" fillId="0" borderId="3" xfId="0" quotePrefix="1" applyFont="1" applyBorder="1" applyAlignment="1" applyProtection="1">
      <alignment horizontal="left" vertical="center"/>
      <protection locked="0"/>
    </xf>
    <xf numFmtId="0" fontId="14" fillId="3" borderId="1" xfId="0" quotePrefix="1" applyFont="1" applyFill="1" applyBorder="1" applyAlignment="1" applyProtection="1">
      <alignment horizontal="left"/>
      <protection locked="0"/>
    </xf>
    <xf numFmtId="0" fontId="14" fillId="3" borderId="2" xfId="0" quotePrefix="1" applyFont="1" applyFill="1" applyBorder="1" applyAlignment="1" applyProtection="1">
      <alignment horizontal="left"/>
      <protection locked="0"/>
    </xf>
    <xf numFmtId="0" fontId="5" fillId="3" borderId="1" xfId="0" quotePrefix="1" applyFont="1" applyFill="1" applyBorder="1" applyAlignment="1" applyProtection="1">
      <alignment horizontal="center" vertical="center" wrapText="1"/>
      <protection locked="0"/>
    </xf>
    <xf numFmtId="0" fontId="5" fillId="3" borderId="2" xfId="0" quotePrefix="1" applyFont="1" applyFill="1" applyBorder="1" applyAlignment="1" applyProtection="1">
      <alignment horizontal="center" vertical="center" wrapText="1"/>
      <protection locked="0"/>
    </xf>
    <xf numFmtId="0" fontId="5" fillId="3" borderId="3" xfId="0" quotePrefix="1" applyFont="1" applyFill="1" applyBorder="1" applyAlignment="1" applyProtection="1">
      <alignment horizontal="center" vertical="center" wrapText="1"/>
      <protection locked="0"/>
    </xf>
    <xf numFmtId="9" fontId="14" fillId="0" borderId="1" xfId="0" quotePrefix="1" applyNumberFormat="1" applyFont="1" applyBorder="1" applyAlignment="1" applyProtection="1">
      <alignment horizontal="left"/>
      <protection locked="0"/>
    </xf>
    <xf numFmtId="9" fontId="14" fillId="0" borderId="2" xfId="0" quotePrefix="1" applyNumberFormat="1" applyFont="1" applyBorder="1" applyAlignment="1" applyProtection="1">
      <alignment horizontal="left"/>
      <protection locked="0"/>
    </xf>
    <xf numFmtId="9" fontId="14" fillId="0" borderId="3" xfId="0" quotePrefix="1" applyNumberFormat="1" applyFont="1" applyBorder="1" applyAlignment="1" applyProtection="1">
      <alignment horizontal="left"/>
      <protection locked="0"/>
    </xf>
    <xf numFmtId="0" fontId="0" fillId="3" borderId="9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8" xfId="0" applyFill="1" applyBorder="1" applyAlignment="1">
      <alignment horizontal="center" vertical="center" wrapText="1"/>
    </xf>
    <xf numFmtId="0" fontId="0" fillId="3" borderId="27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5" fillId="3" borderId="1" xfId="0" quotePrefix="1" applyFont="1" applyFill="1" applyBorder="1" applyAlignment="1">
      <alignment horizontal="center" vertical="center"/>
    </xf>
    <xf numFmtId="0" fontId="5" fillId="3" borderId="3" xfId="0" quotePrefix="1" applyFont="1" applyFill="1" applyBorder="1" applyAlignment="1">
      <alignment horizontal="center" vertical="center"/>
    </xf>
    <xf numFmtId="0" fontId="0" fillId="5" borderId="28" xfId="0" quotePrefix="1" applyFill="1" applyBorder="1" applyAlignment="1" applyProtection="1">
      <alignment horizontal="center" wrapText="1"/>
      <protection locked="0"/>
    </xf>
    <xf numFmtId="0" fontId="0" fillId="5" borderId="29" xfId="0" quotePrefix="1" applyFill="1" applyBorder="1" applyAlignment="1" applyProtection="1">
      <alignment horizontal="center" wrapText="1"/>
      <protection locked="0"/>
    </xf>
    <xf numFmtId="0" fontId="0" fillId="5" borderId="4" xfId="0" quotePrefix="1" applyFill="1" applyBorder="1" applyAlignment="1" applyProtection="1">
      <alignment horizontal="center" wrapText="1"/>
      <protection locked="0"/>
    </xf>
  </cellXfs>
  <cellStyles count="2">
    <cellStyle name="Lien hypertexte" xfId="1" builtinId="8"/>
    <cellStyle name="Normal" xfId="0" builtinId="0"/>
  </cellStyles>
  <dxfs count="26"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0.14996795556505021"/>
      </font>
      <fill>
        <patternFill>
          <bgColor theme="0" tint="-0.14996795556505021"/>
        </patternFill>
      </fill>
      <border>
        <right/>
        <top/>
        <bottom/>
        <vertical/>
        <horizontal/>
      </border>
    </dxf>
    <dxf>
      <font>
        <color theme="0" tint="-0.14996795556505021"/>
      </font>
      <fill>
        <patternFill>
          <bgColor theme="0" tint="-0.14996795556505021"/>
        </patternFill>
      </fill>
      <border>
        <left/>
        <right/>
        <bottom/>
      </border>
    </dxf>
    <dxf>
      <font>
        <color theme="0" tint="-0.14996795556505021"/>
      </font>
      <fill>
        <patternFill>
          <bgColor theme="0" tint="-0.14996795556505021"/>
        </patternFill>
      </fill>
      <border>
        <left/>
        <right/>
        <bottom/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rgb="FF92D05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18</xdr:row>
      <xdr:rowOff>123825</xdr:rowOff>
    </xdr:from>
    <xdr:to>
      <xdr:col>0</xdr:col>
      <xdr:colOff>0</xdr:colOff>
      <xdr:row>54</xdr:row>
      <xdr:rowOff>0</xdr:rowOff>
    </xdr:to>
    <xdr:sp macro="" textlink="">
      <xdr:nvSpPr>
        <xdr:cNvPr id="2" name="Connecteur droit 10"/>
        <xdr:cNvSpPr>
          <a:spLocks noChangeShapeType="1"/>
        </xdr:cNvSpPr>
      </xdr:nvSpPr>
      <xdr:spPr bwMode="auto">
        <a:xfrm>
          <a:off x="0" y="9133354"/>
          <a:ext cx="0" cy="4631392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219075</xdr:colOff>
          <xdr:row>0</xdr:row>
          <xdr:rowOff>142875</xdr:rowOff>
        </xdr:from>
        <xdr:to>
          <xdr:col>25</xdr:col>
          <xdr:colOff>276225</xdr:colOff>
          <xdr:row>3</xdr:row>
          <xdr:rowOff>47625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228600</xdr:colOff>
          <xdr:row>4</xdr:row>
          <xdr:rowOff>123825</xdr:rowOff>
        </xdr:from>
        <xdr:to>
          <xdr:col>25</xdr:col>
          <xdr:colOff>247650</xdr:colOff>
          <xdr:row>7</xdr:row>
          <xdr:rowOff>66675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/>
  </sheetPr>
  <dimension ref="A1:BF212"/>
  <sheetViews>
    <sheetView tabSelected="1" zoomScale="70" zoomScaleNormal="70" zoomScalePageLayoutView="25" workbookViewId="0">
      <selection activeCell="K114" sqref="K114"/>
    </sheetView>
  </sheetViews>
  <sheetFormatPr baseColWidth="10" defaultRowHeight="15" outlineLevelRow="3" x14ac:dyDescent="0.25"/>
  <cols>
    <col min="1" max="1" width="4.28515625" customWidth="1"/>
    <col min="2" max="2" width="19.28515625" customWidth="1"/>
    <col min="3" max="3" width="13.7109375" customWidth="1"/>
    <col min="4" max="4" width="5.140625" customWidth="1"/>
    <col min="5" max="5" width="10.7109375" customWidth="1"/>
    <col min="6" max="6" width="2.7109375" customWidth="1"/>
    <col min="7" max="7" width="5.7109375" customWidth="1"/>
    <col min="8" max="8" width="6.7109375" customWidth="1"/>
    <col min="9" max="9" width="7.7109375" customWidth="1"/>
    <col min="10" max="10" width="6.7109375" customWidth="1"/>
    <col min="11" max="11" width="13.85546875" customWidth="1"/>
    <col min="12" max="12" width="13.7109375" customWidth="1"/>
    <col min="13" max="13" width="4.5703125" customWidth="1"/>
    <col min="14" max="14" width="10.7109375" customWidth="1"/>
    <col min="15" max="15" width="2.7109375" customWidth="1"/>
    <col min="16" max="16" width="5.7109375" customWidth="1"/>
    <col min="17" max="17" width="6.7109375" customWidth="1"/>
    <col min="18" max="18" width="7.7109375" customWidth="1"/>
    <col min="19" max="19" width="6.7109375" customWidth="1"/>
    <col min="20" max="20" width="13.85546875" customWidth="1"/>
    <col min="21" max="21" width="3.85546875" style="3" customWidth="1"/>
    <col min="22" max="22" width="4.140625" style="3" customWidth="1"/>
    <col min="23" max="23" width="3.5703125" style="3" customWidth="1"/>
    <col min="24" max="24" width="3.42578125" style="3" customWidth="1"/>
    <col min="25" max="25" width="4.140625" style="3" customWidth="1"/>
    <col min="26" max="26" width="4.5703125" style="3" customWidth="1"/>
    <col min="27" max="27" width="3.85546875" style="3" customWidth="1"/>
    <col min="28" max="28" width="4.7109375" style="3" customWidth="1"/>
    <col min="29" max="29" width="5.140625" style="3" customWidth="1"/>
    <col min="30" max="30" width="5.42578125" customWidth="1"/>
    <col min="32" max="32" width="12" customWidth="1"/>
  </cols>
  <sheetData>
    <row r="1" spans="1:58" ht="15" customHeight="1" thickBot="1" x14ac:dyDescent="0.3">
      <c r="A1" s="248"/>
      <c r="B1" s="249"/>
      <c r="C1" s="190"/>
      <c r="D1" s="123"/>
      <c r="E1" s="123"/>
      <c r="F1" s="123"/>
      <c r="G1" s="123"/>
      <c r="H1" s="123"/>
      <c r="I1" s="123"/>
      <c r="J1" s="123"/>
      <c r="K1" s="22"/>
      <c r="L1" s="191"/>
      <c r="M1" s="192"/>
      <c r="N1" s="192"/>
      <c r="O1" s="192"/>
      <c r="P1" s="192"/>
      <c r="Q1" s="192"/>
      <c r="R1" s="192"/>
      <c r="S1" s="192"/>
      <c r="T1" s="30"/>
      <c r="U1" s="12"/>
      <c r="V1" s="12"/>
      <c r="W1" s="12"/>
      <c r="X1" s="12"/>
      <c r="Y1" s="12"/>
      <c r="Z1" s="12"/>
      <c r="AA1" s="12"/>
      <c r="AB1" s="12"/>
      <c r="AC1" s="12"/>
      <c r="AD1" s="13"/>
      <c r="AE1" s="13" t="s">
        <v>5</v>
      </c>
      <c r="AF1" s="13" t="s">
        <v>11</v>
      </c>
      <c r="AG1" s="13" t="s">
        <v>5</v>
      </c>
      <c r="AH1" s="13" t="s">
        <v>12</v>
      </c>
      <c r="AI1" s="13" t="s">
        <v>13</v>
      </c>
      <c r="AJ1" s="13" t="s">
        <v>25</v>
      </c>
      <c r="AK1" s="13" t="s">
        <v>26</v>
      </c>
      <c r="AL1" s="13" t="s">
        <v>8</v>
      </c>
      <c r="AM1" s="13" t="s">
        <v>7</v>
      </c>
      <c r="AN1" s="13" t="s">
        <v>41</v>
      </c>
      <c r="AO1" s="13" t="s">
        <v>9</v>
      </c>
      <c r="AP1" s="13" t="s">
        <v>58</v>
      </c>
      <c r="AQ1" s="13">
        <v>1</v>
      </c>
      <c r="AR1" s="13" t="s">
        <v>74</v>
      </c>
      <c r="AS1" s="13">
        <v>33</v>
      </c>
      <c r="AT1" s="13" t="s">
        <v>7</v>
      </c>
      <c r="AU1" s="13"/>
      <c r="AV1" s="13"/>
      <c r="AW1" s="13"/>
      <c r="AX1" s="13"/>
      <c r="AY1" s="13"/>
      <c r="AZ1" s="13"/>
      <c r="BA1" s="6"/>
      <c r="BB1" s="6"/>
      <c r="BC1" s="6"/>
      <c r="BD1" s="6"/>
      <c r="BE1" s="6"/>
      <c r="BF1" s="6"/>
    </row>
    <row r="2" spans="1:58" ht="15" customHeight="1" thickBot="1" x14ac:dyDescent="0.3">
      <c r="A2" s="250"/>
      <c r="B2" s="251"/>
      <c r="C2" s="190"/>
      <c r="D2" s="123"/>
      <c r="E2" s="123"/>
      <c r="F2" s="123"/>
      <c r="G2" s="123"/>
      <c r="H2" s="123"/>
      <c r="I2" s="123"/>
      <c r="J2" s="123"/>
      <c r="K2" s="124"/>
      <c r="L2" s="191"/>
      <c r="M2" s="192"/>
      <c r="N2" s="192"/>
      <c r="O2" s="192"/>
      <c r="P2" s="192"/>
      <c r="Q2" s="192"/>
      <c r="R2" s="192"/>
      <c r="S2" s="192"/>
      <c r="T2" s="193"/>
      <c r="U2" s="12"/>
      <c r="V2" s="12"/>
      <c r="W2" s="12"/>
      <c r="X2" s="12"/>
      <c r="Y2" s="12"/>
      <c r="Z2" s="12"/>
      <c r="AA2" s="12"/>
      <c r="AB2" s="12"/>
      <c r="AC2" s="12"/>
      <c r="AD2" s="13"/>
      <c r="AE2" s="13" t="s">
        <v>6</v>
      </c>
      <c r="AF2" s="13" t="s">
        <v>14</v>
      </c>
      <c r="AG2" s="13" t="s">
        <v>15</v>
      </c>
      <c r="AH2" s="13" t="s">
        <v>16</v>
      </c>
      <c r="AI2" s="13" t="s">
        <v>17</v>
      </c>
      <c r="AJ2" s="13" t="s">
        <v>27</v>
      </c>
      <c r="AK2" s="13" t="s">
        <v>28</v>
      </c>
      <c r="AL2" s="13" t="s">
        <v>29</v>
      </c>
      <c r="AM2" s="13" t="s">
        <v>65</v>
      </c>
      <c r="AN2" s="13" t="s">
        <v>42</v>
      </c>
      <c r="AO2" s="13" t="s">
        <v>54</v>
      </c>
      <c r="AP2" s="13" t="s">
        <v>59</v>
      </c>
      <c r="AQ2" s="13">
        <v>2</v>
      </c>
      <c r="AR2" s="13" t="s">
        <v>75</v>
      </c>
      <c r="AS2" s="13">
        <v>40</v>
      </c>
      <c r="AT2" s="13" t="s">
        <v>101</v>
      </c>
      <c r="AU2" s="13"/>
      <c r="AV2" s="13"/>
      <c r="AW2" s="13"/>
      <c r="AX2" s="13"/>
      <c r="AY2" s="13"/>
      <c r="AZ2" s="13"/>
      <c r="BA2" s="6"/>
      <c r="BB2" s="6"/>
      <c r="BC2" s="6"/>
      <c r="BD2" s="6"/>
      <c r="BE2" s="6"/>
      <c r="BF2" s="6"/>
    </row>
    <row r="3" spans="1:58" ht="15" customHeight="1" thickBot="1" x14ac:dyDescent="0.3">
      <c r="A3" s="231"/>
      <c r="B3" s="232"/>
      <c r="C3" s="190"/>
      <c r="D3" s="123"/>
      <c r="E3" s="123"/>
      <c r="F3" s="123"/>
      <c r="G3" s="123"/>
      <c r="H3" s="123"/>
      <c r="I3" s="123"/>
      <c r="J3" s="123"/>
      <c r="K3" s="124"/>
      <c r="L3" s="191"/>
      <c r="M3" s="192"/>
      <c r="N3" s="192"/>
      <c r="O3" s="192"/>
      <c r="P3" s="192"/>
      <c r="Q3" s="192"/>
      <c r="R3" s="192"/>
      <c r="S3" s="192"/>
      <c r="T3" s="193"/>
      <c r="U3" s="12"/>
      <c r="V3" s="12"/>
      <c r="W3" s="12"/>
      <c r="X3" s="12"/>
      <c r="Y3" s="12"/>
      <c r="Z3" s="12"/>
      <c r="AA3" s="12"/>
      <c r="AB3" s="12"/>
      <c r="AC3" s="12"/>
      <c r="AD3" s="13"/>
      <c r="AE3" s="13" t="s">
        <v>39</v>
      </c>
      <c r="AF3" s="13"/>
      <c r="AG3" s="13" t="s">
        <v>18</v>
      </c>
      <c r="AH3" s="13" t="s">
        <v>19</v>
      </c>
      <c r="AI3" s="13" t="s">
        <v>20</v>
      </c>
      <c r="AJ3" s="13" t="s">
        <v>30</v>
      </c>
      <c r="AK3" s="13" t="s">
        <v>31</v>
      </c>
      <c r="AL3" s="13" t="s">
        <v>32</v>
      </c>
      <c r="AM3" s="13" t="s">
        <v>66</v>
      </c>
      <c r="AN3" s="13" t="s">
        <v>43</v>
      </c>
      <c r="AO3" s="13" t="s">
        <v>55</v>
      </c>
      <c r="AP3" s="13" t="s">
        <v>60</v>
      </c>
      <c r="AQ3" s="13">
        <v>3</v>
      </c>
      <c r="AR3" s="13" t="s">
        <v>76</v>
      </c>
      <c r="AS3" s="13"/>
      <c r="AT3" s="13" t="s">
        <v>102</v>
      </c>
      <c r="AU3" s="13"/>
      <c r="AV3" s="13"/>
      <c r="AW3" s="13"/>
      <c r="AX3" s="13"/>
      <c r="AY3" s="13"/>
      <c r="AZ3" s="13"/>
      <c r="BA3" s="6"/>
      <c r="BB3" s="6"/>
      <c r="BC3" s="6"/>
      <c r="BD3" s="6"/>
      <c r="BE3" s="6"/>
      <c r="BF3" s="6"/>
    </row>
    <row r="4" spans="1:58" ht="15" customHeight="1" thickBot="1" x14ac:dyDescent="0.3">
      <c r="A4" s="231"/>
      <c r="B4" s="232"/>
      <c r="C4" s="190"/>
      <c r="D4" s="123"/>
      <c r="E4" s="123"/>
      <c r="F4" s="123"/>
      <c r="G4" s="123"/>
      <c r="H4" s="123"/>
      <c r="I4" s="123"/>
      <c r="J4" s="123"/>
      <c r="K4" s="124"/>
      <c r="L4" s="191"/>
      <c r="M4" s="192"/>
      <c r="N4" s="192"/>
      <c r="O4" s="192"/>
      <c r="P4" s="192"/>
      <c r="Q4" s="192"/>
      <c r="R4" s="192"/>
      <c r="S4" s="192"/>
      <c r="T4" s="193"/>
      <c r="U4" s="12"/>
      <c r="V4" s="12"/>
      <c r="W4" s="12"/>
      <c r="X4" s="12"/>
      <c r="Y4" s="12"/>
      <c r="Z4" s="12"/>
      <c r="AA4" s="12"/>
      <c r="AB4" s="12"/>
      <c r="AC4" s="12"/>
      <c r="AD4" s="13"/>
      <c r="AE4" s="13" t="s">
        <v>64</v>
      </c>
      <c r="AF4" s="13"/>
      <c r="AG4" s="13" t="s">
        <v>21</v>
      </c>
      <c r="AH4" s="13"/>
      <c r="AI4" s="13"/>
      <c r="AJ4" s="13" t="s">
        <v>33</v>
      </c>
      <c r="AK4" s="13" t="s">
        <v>34</v>
      </c>
      <c r="AL4" s="13"/>
      <c r="AM4" s="13" t="s">
        <v>67</v>
      </c>
      <c r="AN4" s="13" t="s">
        <v>44</v>
      </c>
      <c r="AO4" s="13" t="s">
        <v>56</v>
      </c>
      <c r="AP4" s="13" t="s">
        <v>61</v>
      </c>
      <c r="AQ4" s="13"/>
      <c r="AR4" s="13" t="s">
        <v>84</v>
      </c>
      <c r="AS4" s="13"/>
      <c r="AT4" s="13" t="s">
        <v>103</v>
      </c>
      <c r="AU4" s="13"/>
      <c r="AV4" s="13"/>
      <c r="AW4" s="13"/>
      <c r="AX4" s="13"/>
      <c r="AY4" s="13"/>
      <c r="AZ4" s="13"/>
      <c r="BA4" s="6"/>
      <c r="BB4" s="6"/>
      <c r="BC4" s="6"/>
      <c r="BD4" s="6"/>
      <c r="BE4" s="6"/>
      <c r="BF4" s="6"/>
    </row>
    <row r="5" spans="1:58" ht="15" customHeight="1" thickBot="1" x14ac:dyDescent="0.3">
      <c r="A5" s="231"/>
      <c r="B5" s="232"/>
      <c r="C5" s="190"/>
      <c r="D5" s="123"/>
      <c r="E5" s="123"/>
      <c r="F5" s="123"/>
      <c r="G5" s="123"/>
      <c r="H5" s="123"/>
      <c r="I5" s="123"/>
      <c r="J5" s="123"/>
      <c r="K5" s="124"/>
      <c r="L5" s="191"/>
      <c r="M5" s="192"/>
      <c r="N5" s="192"/>
      <c r="O5" s="192"/>
      <c r="P5" s="192"/>
      <c r="Q5" s="192"/>
      <c r="R5" s="192"/>
      <c r="S5" s="192"/>
      <c r="T5" s="193"/>
      <c r="U5" s="12"/>
      <c r="V5" s="12"/>
      <c r="W5" s="12"/>
      <c r="X5" s="12"/>
      <c r="Y5" s="12"/>
      <c r="Z5" s="12"/>
      <c r="AA5" s="12"/>
      <c r="AB5" s="12"/>
      <c r="AC5" s="12"/>
      <c r="AD5" s="13"/>
      <c r="AE5" s="13" t="s">
        <v>40</v>
      </c>
      <c r="AF5" s="13"/>
      <c r="AG5" s="13" t="s">
        <v>22</v>
      </c>
      <c r="AH5" s="13"/>
      <c r="AI5" s="13"/>
      <c r="AJ5" s="13" t="s">
        <v>10</v>
      </c>
      <c r="AK5" s="13" t="s">
        <v>35</v>
      </c>
      <c r="AL5" s="13"/>
      <c r="AM5" s="13" t="s">
        <v>68</v>
      </c>
      <c r="AN5" s="13" t="s">
        <v>45</v>
      </c>
      <c r="AO5" s="13"/>
      <c r="AP5" s="13" t="s">
        <v>62</v>
      </c>
      <c r="AQ5" s="13"/>
      <c r="AR5" s="13" t="s">
        <v>0</v>
      </c>
      <c r="AS5" s="13"/>
      <c r="AT5" s="13" t="s">
        <v>104</v>
      </c>
      <c r="AU5" s="13"/>
      <c r="AV5" s="13"/>
      <c r="AW5" s="13"/>
      <c r="AX5" s="13"/>
      <c r="AY5" s="13"/>
      <c r="AZ5" s="13"/>
      <c r="BA5" s="6"/>
      <c r="BB5" s="6"/>
      <c r="BC5" s="6"/>
      <c r="BD5" s="6"/>
      <c r="BE5" s="6"/>
      <c r="BF5" s="6"/>
    </row>
    <row r="6" spans="1:58" ht="15" customHeight="1" thickBot="1" x14ac:dyDescent="0.3">
      <c r="A6" s="231"/>
      <c r="B6" s="232"/>
      <c r="C6" s="190"/>
      <c r="D6" s="123"/>
      <c r="E6" s="123"/>
      <c r="F6" s="123"/>
      <c r="G6" s="123"/>
      <c r="H6" s="123"/>
      <c r="I6" s="123"/>
      <c r="J6" s="123"/>
      <c r="K6" s="124"/>
      <c r="L6" s="191"/>
      <c r="M6" s="192"/>
      <c r="N6" s="192"/>
      <c r="O6" s="192"/>
      <c r="P6" s="192"/>
      <c r="Q6" s="192"/>
      <c r="R6" s="192"/>
      <c r="S6" s="192"/>
      <c r="T6" s="193"/>
      <c r="U6" s="12"/>
      <c r="V6" s="12"/>
      <c r="W6" s="12"/>
      <c r="X6" s="12"/>
      <c r="Y6" s="12"/>
      <c r="Z6" s="12"/>
      <c r="AA6" s="12"/>
      <c r="AB6" s="12"/>
      <c r="AC6" s="12"/>
      <c r="AD6" s="13"/>
      <c r="AE6" s="13" t="s">
        <v>69</v>
      </c>
      <c r="AF6" s="13"/>
      <c r="AG6" s="13" t="s">
        <v>23</v>
      </c>
      <c r="AH6" s="13"/>
      <c r="AI6" s="13"/>
      <c r="AJ6" s="13" t="s">
        <v>36</v>
      </c>
      <c r="AK6" s="13" t="s">
        <v>37</v>
      </c>
      <c r="AL6" s="13"/>
      <c r="AM6" s="13"/>
      <c r="AN6" s="13" t="s">
        <v>46</v>
      </c>
      <c r="AO6" s="13"/>
      <c r="AP6" s="13" t="s">
        <v>63</v>
      </c>
      <c r="AQ6" s="13"/>
      <c r="AR6" s="13" t="s">
        <v>85</v>
      </c>
      <c r="AS6" s="13"/>
      <c r="AT6" s="13"/>
      <c r="AU6" s="13"/>
      <c r="AV6" s="13"/>
      <c r="AW6" s="13"/>
      <c r="AX6" s="13"/>
      <c r="AY6" s="13"/>
      <c r="AZ6" s="13"/>
      <c r="BA6" s="6"/>
      <c r="BB6" s="6"/>
      <c r="BC6" s="6"/>
      <c r="BD6" s="6"/>
      <c r="BE6" s="6"/>
      <c r="BF6" s="6"/>
    </row>
    <row r="7" spans="1:58" ht="15" customHeight="1" thickBot="1" x14ac:dyDescent="0.3">
      <c r="A7" s="231"/>
      <c r="B7" s="232"/>
      <c r="C7" s="190"/>
      <c r="D7" s="123"/>
      <c r="E7" s="123"/>
      <c r="F7" s="123"/>
      <c r="G7" s="123"/>
      <c r="H7" s="123"/>
      <c r="I7" s="123"/>
      <c r="J7" s="123"/>
      <c r="K7" s="124"/>
      <c r="L7" s="191"/>
      <c r="M7" s="192"/>
      <c r="N7" s="192"/>
      <c r="O7" s="192"/>
      <c r="P7" s="192"/>
      <c r="Q7" s="192"/>
      <c r="R7" s="192"/>
      <c r="S7" s="192"/>
      <c r="T7" s="193"/>
      <c r="U7" s="12"/>
      <c r="V7" s="12"/>
      <c r="W7" s="12"/>
      <c r="X7" s="12"/>
      <c r="Y7" s="12"/>
      <c r="Z7" s="12"/>
      <c r="AA7" s="12"/>
      <c r="AB7" s="12"/>
      <c r="AC7" s="12"/>
      <c r="AD7" s="13"/>
      <c r="AE7" s="13" t="s">
        <v>70</v>
      </c>
      <c r="AF7" s="13"/>
      <c r="AG7" s="13" t="s">
        <v>24</v>
      </c>
      <c r="AH7" s="13"/>
      <c r="AI7" s="13"/>
      <c r="AJ7" s="13"/>
      <c r="AK7" s="13" t="s">
        <v>38</v>
      </c>
      <c r="AL7" s="13"/>
      <c r="AM7" s="13"/>
      <c r="AN7" s="13" t="s">
        <v>47</v>
      </c>
      <c r="AO7" s="13"/>
      <c r="AP7" s="13"/>
      <c r="AQ7" s="13"/>
      <c r="AR7" s="13" t="s">
        <v>77</v>
      </c>
      <c r="AS7" s="13"/>
      <c r="AT7" s="13"/>
      <c r="AU7" s="13"/>
      <c r="AV7" s="13"/>
      <c r="AW7" s="13"/>
      <c r="AX7" s="13"/>
      <c r="AY7" s="13"/>
      <c r="AZ7" s="13"/>
      <c r="BA7" s="6"/>
      <c r="BB7" s="6"/>
      <c r="BC7" s="6"/>
      <c r="BD7" s="6"/>
      <c r="BE7" s="6"/>
      <c r="BF7" s="6"/>
    </row>
    <row r="8" spans="1:58" ht="15" customHeight="1" thickBot="1" x14ac:dyDescent="0.3">
      <c r="A8" s="231"/>
      <c r="B8" s="232"/>
      <c r="C8" s="190"/>
      <c r="D8" s="123"/>
      <c r="E8" s="123"/>
      <c r="F8" s="123"/>
      <c r="G8" s="123"/>
      <c r="H8" s="123"/>
      <c r="I8" s="123"/>
      <c r="J8" s="123"/>
      <c r="K8" s="124"/>
      <c r="L8" s="191"/>
      <c r="M8" s="192"/>
      <c r="N8" s="192"/>
      <c r="O8" s="192"/>
      <c r="P8" s="192"/>
      <c r="Q8" s="192"/>
      <c r="R8" s="192"/>
      <c r="S8" s="192"/>
      <c r="T8" s="193"/>
      <c r="U8" s="12"/>
      <c r="V8" s="12"/>
      <c r="W8" s="12"/>
      <c r="X8" s="12"/>
      <c r="Y8" s="12"/>
      <c r="Z8" s="12"/>
      <c r="AA8" s="12"/>
      <c r="AB8" s="12"/>
      <c r="AC8" s="12"/>
      <c r="AD8" s="13"/>
      <c r="AE8" s="13" t="s">
        <v>71</v>
      </c>
      <c r="AF8" s="13"/>
      <c r="AG8" s="13"/>
      <c r="AH8" s="13"/>
      <c r="AI8" s="13"/>
      <c r="AJ8" s="13"/>
      <c r="AK8" s="13"/>
      <c r="AL8" s="13"/>
      <c r="AM8" s="13"/>
      <c r="AN8" s="13" t="s">
        <v>48</v>
      </c>
      <c r="AO8" s="13"/>
      <c r="AP8" s="13"/>
      <c r="AQ8" s="13"/>
      <c r="AR8" s="13" t="s">
        <v>86</v>
      </c>
      <c r="AS8" s="13"/>
      <c r="AT8" s="13"/>
      <c r="AU8" s="13"/>
      <c r="AV8" s="13"/>
      <c r="AW8" s="13"/>
      <c r="AX8" s="13"/>
      <c r="AY8" s="13"/>
      <c r="AZ8" s="13"/>
      <c r="BA8" s="6"/>
      <c r="BB8" s="6"/>
      <c r="BC8" s="6"/>
      <c r="BD8" s="6"/>
      <c r="BE8" s="6"/>
      <c r="BF8" s="6"/>
    </row>
    <row r="9" spans="1:58" ht="15" customHeight="1" thickBot="1" x14ac:dyDescent="0.3">
      <c r="A9" s="231"/>
      <c r="B9" s="232"/>
      <c r="C9" s="212"/>
      <c r="D9" s="213"/>
      <c r="E9" s="213"/>
      <c r="F9" s="14"/>
      <c r="G9" s="109"/>
      <c r="H9" s="214"/>
      <c r="I9" s="214"/>
      <c r="J9" s="214"/>
      <c r="K9" s="215"/>
      <c r="L9" s="127"/>
      <c r="M9" s="128"/>
      <c r="N9" s="128"/>
      <c r="O9" s="15"/>
      <c r="P9" s="109"/>
      <c r="Q9" s="125"/>
      <c r="R9" s="125"/>
      <c r="S9" s="125"/>
      <c r="T9" s="126"/>
      <c r="U9" s="12"/>
      <c r="V9" s="12"/>
      <c r="W9" s="12"/>
      <c r="X9" s="12"/>
      <c r="Y9" s="12"/>
      <c r="Z9" s="12"/>
      <c r="AA9" s="12"/>
      <c r="AB9" s="12"/>
      <c r="AC9" s="12"/>
      <c r="AD9" s="13"/>
      <c r="AE9" s="13" t="s">
        <v>72</v>
      </c>
      <c r="AF9" s="13"/>
      <c r="AG9" s="13"/>
      <c r="AH9" s="13"/>
      <c r="AI9" s="13"/>
      <c r="AJ9" s="13"/>
      <c r="AK9" s="13"/>
      <c r="AL9" s="13"/>
      <c r="AM9" s="13"/>
      <c r="AN9" s="13" t="s">
        <v>49</v>
      </c>
      <c r="AO9" s="13"/>
      <c r="AP9" s="13"/>
      <c r="AQ9" s="13"/>
      <c r="AR9" s="13" t="s">
        <v>87</v>
      </c>
      <c r="AS9" s="13"/>
      <c r="AT9" s="13"/>
      <c r="AU9" s="13"/>
      <c r="AV9" s="13"/>
      <c r="AW9" s="13"/>
      <c r="AX9" s="13"/>
      <c r="AY9" s="13"/>
      <c r="AZ9" s="13"/>
      <c r="BA9" s="6"/>
      <c r="BB9" s="6"/>
      <c r="BC9" s="6"/>
      <c r="BD9" s="6"/>
      <c r="BE9" s="6"/>
      <c r="BF9" s="6"/>
    </row>
    <row r="10" spans="1:58" ht="15" customHeight="1" thickBot="1" x14ac:dyDescent="0.3">
      <c r="A10" s="231"/>
      <c r="B10" s="232"/>
      <c r="C10" s="212"/>
      <c r="D10" s="213"/>
      <c r="E10" s="213"/>
      <c r="F10" s="14"/>
      <c r="G10" s="109"/>
      <c r="H10" s="214"/>
      <c r="I10" s="214"/>
      <c r="J10" s="214"/>
      <c r="K10" s="215"/>
      <c r="L10" s="127"/>
      <c r="M10" s="128"/>
      <c r="N10" s="128"/>
      <c r="O10" s="15"/>
      <c r="P10" s="109"/>
      <c r="Q10" s="125"/>
      <c r="R10" s="125"/>
      <c r="S10" s="125"/>
      <c r="T10" s="126"/>
      <c r="U10" s="12"/>
      <c r="V10" s="12"/>
      <c r="W10" s="12"/>
      <c r="X10" s="12"/>
      <c r="Y10" s="12"/>
      <c r="Z10" s="12"/>
      <c r="AA10" s="12"/>
      <c r="AB10" s="12"/>
      <c r="AC10" s="12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 t="s">
        <v>50</v>
      </c>
      <c r="AO10" s="13"/>
      <c r="AP10" s="13"/>
      <c r="AQ10" s="13"/>
      <c r="AR10" s="13" t="s">
        <v>78</v>
      </c>
      <c r="AS10" s="13"/>
      <c r="AT10" s="13"/>
      <c r="AU10" s="13"/>
      <c r="AV10" s="13"/>
      <c r="AW10" s="13"/>
      <c r="AX10" s="13"/>
      <c r="AY10" s="13"/>
      <c r="AZ10" s="13"/>
      <c r="BA10" s="6"/>
      <c r="BB10" s="6"/>
      <c r="BC10" s="6"/>
      <c r="BD10" s="6"/>
      <c r="BE10" s="6"/>
      <c r="BF10" s="6"/>
    </row>
    <row r="11" spans="1:58" ht="15" customHeight="1" thickBot="1" x14ac:dyDescent="0.3">
      <c r="A11" s="231"/>
      <c r="B11" s="232"/>
      <c r="C11" s="190"/>
      <c r="D11" s="123"/>
      <c r="E11" s="123"/>
      <c r="F11" s="123"/>
      <c r="G11" s="123"/>
      <c r="H11" s="123"/>
      <c r="I11" s="123"/>
      <c r="J11" s="123"/>
      <c r="K11" s="124"/>
      <c r="L11" s="191"/>
      <c r="M11" s="192"/>
      <c r="N11" s="192"/>
      <c r="O11" s="192"/>
      <c r="P11" s="192"/>
      <c r="Q11" s="192"/>
      <c r="R11" s="192"/>
      <c r="S11" s="192"/>
      <c r="T11" s="193"/>
      <c r="U11" s="12"/>
      <c r="V11" s="12"/>
      <c r="W11" s="12"/>
      <c r="X11" s="12"/>
      <c r="Y11" s="12"/>
      <c r="Z11" s="12"/>
      <c r="AA11" s="12"/>
      <c r="AB11" s="12"/>
      <c r="AC11" s="12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 t="s">
        <v>51</v>
      </c>
      <c r="AO11" s="13"/>
      <c r="AP11" s="13"/>
      <c r="AQ11" s="13"/>
      <c r="AR11" s="13" t="s">
        <v>88</v>
      </c>
      <c r="AS11" s="13"/>
      <c r="AT11" s="13"/>
      <c r="AU11" s="13"/>
      <c r="AV11" s="13"/>
      <c r="AW11" s="13"/>
      <c r="AX11" s="13"/>
      <c r="AY11" s="13"/>
      <c r="AZ11" s="13"/>
      <c r="BA11" s="6"/>
      <c r="BB11" s="6"/>
      <c r="BC11" s="6"/>
      <c r="BD11" s="6"/>
      <c r="BE11" s="6"/>
      <c r="BF11" s="6"/>
    </row>
    <row r="12" spans="1:58" ht="15" customHeight="1" thickBot="1" x14ac:dyDescent="0.3">
      <c r="A12" s="231"/>
      <c r="B12" s="232"/>
      <c r="C12" s="121"/>
      <c r="D12" s="122"/>
      <c r="E12" s="122"/>
      <c r="F12" s="74"/>
      <c r="G12" s="116"/>
      <c r="H12" s="123"/>
      <c r="I12" s="123"/>
      <c r="J12" s="123"/>
      <c r="K12" s="124"/>
      <c r="L12" s="233"/>
      <c r="M12" s="234"/>
      <c r="N12" s="234"/>
      <c r="O12" s="75"/>
      <c r="P12" s="116"/>
      <c r="Q12" s="192"/>
      <c r="R12" s="192"/>
      <c r="S12" s="192"/>
      <c r="T12" s="193"/>
      <c r="U12" s="12"/>
      <c r="V12" s="12"/>
      <c r="W12" s="12"/>
      <c r="X12" s="12"/>
      <c r="Y12" s="12"/>
      <c r="Z12" s="12"/>
      <c r="AA12" s="12"/>
      <c r="AB12" s="12"/>
      <c r="AC12" s="12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 t="s">
        <v>52</v>
      </c>
      <c r="AO12" s="13"/>
      <c r="AP12" s="13"/>
      <c r="AQ12" s="13"/>
      <c r="AR12" s="13" t="s">
        <v>89</v>
      </c>
      <c r="AS12" s="13"/>
      <c r="AT12" s="13"/>
      <c r="AU12" s="13"/>
      <c r="AV12" s="13"/>
      <c r="AW12" s="13"/>
      <c r="AX12" s="13"/>
      <c r="AY12" s="13"/>
      <c r="AZ12" s="13"/>
      <c r="BA12" s="6"/>
      <c r="BB12" s="6"/>
      <c r="BC12" s="6"/>
      <c r="BD12" s="6"/>
      <c r="BE12" s="6"/>
      <c r="BF12" s="6"/>
    </row>
    <row r="13" spans="1:58" ht="15" customHeight="1" thickBot="1" x14ac:dyDescent="0.3">
      <c r="A13" s="231"/>
      <c r="B13" s="232"/>
      <c r="C13" s="212"/>
      <c r="D13" s="213"/>
      <c r="E13" s="213"/>
      <c r="F13" s="213"/>
      <c r="G13" s="220"/>
      <c r="H13" s="220"/>
      <c r="I13" s="214"/>
      <c r="J13" s="214"/>
      <c r="K13" s="215"/>
      <c r="L13" s="127"/>
      <c r="M13" s="128"/>
      <c r="N13" s="128"/>
      <c r="O13" s="128"/>
      <c r="P13" s="220"/>
      <c r="Q13" s="220"/>
      <c r="R13" s="125"/>
      <c r="S13" s="125"/>
      <c r="T13" s="126"/>
      <c r="U13" s="12"/>
      <c r="V13" s="12"/>
      <c r="W13" s="12"/>
      <c r="X13" s="12"/>
      <c r="Y13" s="12"/>
      <c r="Z13" s="12"/>
      <c r="AA13" s="12"/>
      <c r="AB13" s="12"/>
      <c r="AC13" s="12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 t="s">
        <v>53</v>
      </c>
      <c r="AO13" s="13"/>
      <c r="AP13" s="13"/>
      <c r="AQ13" s="13"/>
      <c r="AR13" s="13" t="s">
        <v>79</v>
      </c>
      <c r="AS13" s="13"/>
      <c r="AT13" s="13"/>
      <c r="AU13" s="13"/>
      <c r="AV13" s="13"/>
      <c r="AW13" s="13"/>
      <c r="AX13" s="13"/>
      <c r="AY13" s="13"/>
      <c r="AZ13" s="13"/>
      <c r="BA13" s="6"/>
      <c r="BB13" s="6"/>
      <c r="BC13" s="6"/>
      <c r="BD13" s="6"/>
      <c r="BE13" s="6"/>
      <c r="BF13" s="6"/>
    </row>
    <row r="14" spans="1:58" ht="15" customHeight="1" thickBot="1" x14ac:dyDescent="0.3">
      <c r="A14" s="231"/>
      <c r="B14" s="232"/>
      <c r="C14" s="212"/>
      <c r="D14" s="213"/>
      <c r="E14" s="213"/>
      <c r="F14" s="213"/>
      <c r="G14" s="220"/>
      <c r="H14" s="220"/>
      <c r="I14" s="214"/>
      <c r="J14" s="214"/>
      <c r="K14" s="215"/>
      <c r="L14" s="127"/>
      <c r="M14" s="128"/>
      <c r="N14" s="128"/>
      <c r="O14" s="128"/>
      <c r="P14" s="220"/>
      <c r="Q14" s="220"/>
      <c r="R14" s="125"/>
      <c r="S14" s="125"/>
      <c r="T14" s="126"/>
      <c r="U14" s="12"/>
      <c r="V14" s="12"/>
      <c r="W14" s="12"/>
      <c r="X14" s="12"/>
      <c r="Y14" s="12"/>
      <c r="Z14" s="12"/>
      <c r="AA14" s="12"/>
      <c r="AB14" s="12"/>
      <c r="AC14" s="12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 t="s">
        <v>73</v>
      </c>
      <c r="AO14" s="13"/>
      <c r="AP14" s="13"/>
      <c r="AQ14" s="13"/>
      <c r="AR14" s="13" t="s">
        <v>93</v>
      </c>
      <c r="AS14" s="13"/>
      <c r="AT14" s="13"/>
      <c r="AU14" s="13"/>
      <c r="AV14" s="13"/>
      <c r="AW14" s="13"/>
      <c r="AX14" s="13"/>
      <c r="AY14" s="13"/>
      <c r="AZ14" s="13"/>
      <c r="BA14" s="6"/>
      <c r="BB14" s="6"/>
      <c r="BC14" s="6"/>
      <c r="BD14" s="6"/>
      <c r="BE14" s="6"/>
      <c r="BF14" s="6"/>
    </row>
    <row r="15" spans="1:58" ht="15" customHeight="1" thickBot="1" x14ac:dyDescent="0.3">
      <c r="A15" s="231"/>
      <c r="B15" s="232"/>
      <c r="C15" s="121"/>
      <c r="D15" s="122"/>
      <c r="E15" s="122"/>
      <c r="F15" s="122"/>
      <c r="G15" s="74"/>
      <c r="H15" s="123"/>
      <c r="I15" s="123"/>
      <c r="J15" s="123"/>
      <c r="K15" s="124"/>
      <c r="L15" s="127"/>
      <c r="M15" s="128"/>
      <c r="N15" s="128"/>
      <c r="O15" s="119"/>
      <c r="P15" s="92"/>
      <c r="Q15" s="125"/>
      <c r="R15" s="125"/>
      <c r="S15" s="125"/>
      <c r="T15" s="126"/>
      <c r="U15" s="12"/>
      <c r="V15" s="12"/>
      <c r="W15" s="12"/>
      <c r="X15" s="12"/>
      <c r="Y15" s="12"/>
      <c r="Z15" s="12"/>
      <c r="AA15" s="12"/>
      <c r="AB15" s="12"/>
      <c r="AC15" s="12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6"/>
      <c r="BB15" s="6"/>
      <c r="BC15" s="6"/>
      <c r="BD15" s="6"/>
      <c r="BE15" s="6"/>
      <c r="BF15" s="6"/>
    </row>
    <row r="16" spans="1:58" ht="15" customHeight="1" thickBot="1" x14ac:dyDescent="0.3">
      <c r="A16" s="231"/>
      <c r="B16" s="232"/>
      <c r="C16" s="190"/>
      <c r="D16" s="123"/>
      <c r="E16" s="123"/>
      <c r="F16" s="123"/>
      <c r="G16" s="123"/>
      <c r="H16" s="123"/>
      <c r="I16" s="123"/>
      <c r="J16" s="123"/>
      <c r="K16" s="124"/>
      <c r="L16" s="191"/>
      <c r="M16" s="192"/>
      <c r="N16" s="192"/>
      <c r="O16" s="192"/>
      <c r="P16" s="192"/>
      <c r="Q16" s="192"/>
      <c r="R16" s="192"/>
      <c r="S16" s="192"/>
      <c r="T16" s="193"/>
      <c r="U16" s="12"/>
      <c r="V16" s="12"/>
      <c r="W16" s="12"/>
      <c r="X16" s="12"/>
      <c r="Y16" s="12"/>
      <c r="Z16" s="12"/>
      <c r="AA16" s="12"/>
      <c r="AB16" s="12"/>
      <c r="AC16" s="12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6"/>
      <c r="BB16" s="6"/>
      <c r="BC16" s="6"/>
      <c r="BD16" s="6"/>
      <c r="BE16" s="6"/>
      <c r="BF16" s="6"/>
    </row>
    <row r="17" spans="1:58" ht="15" customHeight="1" thickBot="1" x14ac:dyDescent="0.3">
      <c r="A17" s="231"/>
      <c r="B17" s="232"/>
      <c r="C17" s="190"/>
      <c r="D17" s="123"/>
      <c r="E17" s="123"/>
      <c r="F17" s="123"/>
      <c r="G17" s="123"/>
      <c r="H17" s="123"/>
      <c r="I17" s="123"/>
      <c r="J17" s="123"/>
      <c r="K17" s="124"/>
      <c r="L17" s="235"/>
      <c r="M17" s="236"/>
      <c r="N17" s="236"/>
      <c r="O17" s="236"/>
      <c r="P17" s="236"/>
      <c r="Q17" s="236"/>
      <c r="R17" s="236"/>
      <c r="S17" s="236"/>
      <c r="T17" s="237"/>
      <c r="U17" s="12"/>
      <c r="V17" s="12"/>
      <c r="W17" s="12"/>
      <c r="X17" s="12"/>
      <c r="Y17" s="12"/>
      <c r="Z17" s="12"/>
      <c r="AA17" s="12"/>
      <c r="AB17" s="12"/>
      <c r="AC17" s="12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6"/>
      <c r="BB17" s="6"/>
      <c r="BC17" s="6"/>
      <c r="BD17" s="6"/>
      <c r="BE17" s="6"/>
      <c r="BF17" s="6"/>
    </row>
    <row r="18" spans="1:58" ht="15" customHeight="1" thickBot="1" x14ac:dyDescent="0.3">
      <c r="A18" s="231"/>
      <c r="B18" s="232"/>
      <c r="C18" s="190"/>
      <c r="D18" s="123"/>
      <c r="E18" s="123"/>
      <c r="F18" s="123"/>
      <c r="G18" s="123"/>
      <c r="H18" s="123"/>
      <c r="I18" s="123"/>
      <c r="J18" s="123"/>
      <c r="K18" s="124"/>
      <c r="L18" s="191"/>
      <c r="M18" s="192"/>
      <c r="N18" s="192"/>
      <c r="O18" s="192"/>
      <c r="P18" s="192"/>
      <c r="Q18" s="192"/>
      <c r="R18" s="192"/>
      <c r="S18" s="192"/>
      <c r="T18" s="193"/>
      <c r="U18" s="12"/>
      <c r="V18" s="12"/>
      <c r="W18" s="12"/>
      <c r="X18" s="12"/>
      <c r="Y18" s="12"/>
      <c r="Z18" s="12"/>
      <c r="AA18" s="12"/>
      <c r="AB18" s="12"/>
      <c r="AC18" s="12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6"/>
      <c r="BB18" s="6"/>
      <c r="BC18" s="6"/>
      <c r="BD18" s="6"/>
      <c r="BE18" s="6"/>
      <c r="BF18" s="6"/>
    </row>
    <row r="19" spans="1:58" ht="15" customHeight="1" thickBot="1" x14ac:dyDescent="0.3">
      <c r="A19" s="231"/>
      <c r="B19" s="232"/>
      <c r="C19" s="190"/>
      <c r="D19" s="123"/>
      <c r="E19" s="123"/>
      <c r="F19" s="123"/>
      <c r="G19" s="123"/>
      <c r="H19" s="123"/>
      <c r="I19" s="123"/>
      <c r="J19" s="123"/>
      <c r="K19" s="124"/>
      <c r="L19" s="238"/>
      <c r="M19" s="239"/>
      <c r="N19" s="239"/>
      <c r="O19" s="239"/>
      <c r="P19" s="239"/>
      <c r="Q19" s="239"/>
      <c r="R19" s="239"/>
      <c r="S19" s="239"/>
      <c r="T19" s="240"/>
      <c r="U19" s="12"/>
      <c r="V19" s="12"/>
      <c r="W19" s="12"/>
      <c r="X19" s="12"/>
      <c r="Y19" s="12"/>
      <c r="Z19" s="12"/>
      <c r="AA19" s="12"/>
      <c r="AB19" s="12"/>
      <c r="AC19" s="12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6"/>
      <c r="BB19" s="6"/>
      <c r="BC19" s="6"/>
      <c r="BD19" s="6"/>
      <c r="BE19" s="6"/>
      <c r="BF19" s="6"/>
    </row>
    <row r="20" spans="1:58" ht="15" customHeight="1" thickBot="1" x14ac:dyDescent="0.3">
      <c r="A20" s="231"/>
      <c r="B20" s="232"/>
      <c r="C20" s="190"/>
      <c r="D20" s="123"/>
      <c r="E20" s="123"/>
      <c r="F20" s="123"/>
      <c r="G20" s="123"/>
      <c r="H20" s="123"/>
      <c r="I20" s="123"/>
      <c r="J20" s="123"/>
      <c r="K20" s="124"/>
      <c r="L20" s="191"/>
      <c r="M20" s="192"/>
      <c r="N20" s="192"/>
      <c r="O20" s="192"/>
      <c r="P20" s="192"/>
      <c r="Q20" s="192"/>
      <c r="R20" s="192"/>
      <c r="S20" s="192"/>
      <c r="T20" s="193"/>
      <c r="U20" s="11"/>
      <c r="V20" s="11"/>
      <c r="W20" s="11"/>
      <c r="X20" s="11"/>
      <c r="Y20" s="11"/>
      <c r="Z20" s="11"/>
      <c r="AA20" s="11"/>
      <c r="AB20" s="11"/>
      <c r="AC20" s="5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</row>
    <row r="21" spans="1:58" ht="15" customHeight="1" thickBot="1" x14ac:dyDescent="0.3">
      <c r="A21" s="231"/>
      <c r="B21" s="232"/>
      <c r="C21" s="252"/>
      <c r="D21" s="253"/>
      <c r="E21" s="253"/>
      <c r="F21" s="16"/>
      <c r="G21" s="220"/>
      <c r="H21" s="220"/>
      <c r="I21" s="254"/>
      <c r="J21" s="254"/>
      <c r="K21" s="255"/>
      <c r="L21" s="218"/>
      <c r="M21" s="219"/>
      <c r="N21" s="219"/>
      <c r="O21" s="16"/>
      <c r="P21" s="220"/>
      <c r="Q21" s="220"/>
      <c r="R21" s="225"/>
      <c r="S21" s="225"/>
      <c r="T21" s="226"/>
      <c r="U21" s="7"/>
      <c r="V21" s="7"/>
      <c r="W21" s="7"/>
      <c r="X21" s="7"/>
      <c r="Y21" s="7"/>
      <c r="Z21" s="7"/>
      <c r="AA21" s="7"/>
      <c r="AB21" s="7"/>
      <c r="AC21" s="5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</row>
    <row r="22" spans="1:58" ht="15" customHeight="1" thickBot="1" x14ac:dyDescent="0.3">
      <c r="A22" s="231"/>
      <c r="B22" s="232"/>
      <c r="C22" s="190"/>
      <c r="D22" s="123"/>
      <c r="E22" s="123"/>
      <c r="F22" s="123"/>
      <c r="G22" s="123"/>
      <c r="H22" s="123"/>
      <c r="I22" s="123"/>
      <c r="J22" s="123"/>
      <c r="K22" s="124"/>
      <c r="L22" s="191"/>
      <c r="M22" s="192"/>
      <c r="N22" s="192"/>
      <c r="O22" s="192"/>
      <c r="P22" s="192"/>
      <c r="Q22" s="192"/>
      <c r="R22" s="192"/>
      <c r="S22" s="192"/>
      <c r="T22" s="193"/>
      <c r="U22" s="7"/>
      <c r="V22" s="7"/>
      <c r="W22" s="7"/>
      <c r="X22" s="7"/>
      <c r="Y22" s="7"/>
      <c r="Z22" s="7"/>
      <c r="AA22" s="7"/>
      <c r="AB22" s="7"/>
      <c r="AC22" s="5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</row>
    <row r="23" spans="1:58" ht="15" customHeight="1" thickBot="1" x14ac:dyDescent="0.3">
      <c r="A23" s="231"/>
      <c r="B23" s="232"/>
      <c r="C23" s="190"/>
      <c r="D23" s="123"/>
      <c r="E23" s="123"/>
      <c r="F23" s="123"/>
      <c r="G23" s="123"/>
      <c r="H23" s="123"/>
      <c r="I23" s="123"/>
      <c r="J23" s="123"/>
      <c r="K23" s="124"/>
      <c r="L23" s="191"/>
      <c r="M23" s="192"/>
      <c r="N23" s="192"/>
      <c r="O23" s="192"/>
      <c r="P23" s="192"/>
      <c r="Q23" s="192"/>
      <c r="R23" s="192"/>
      <c r="S23" s="192"/>
      <c r="T23" s="193"/>
      <c r="U23" s="7"/>
      <c r="V23" s="7"/>
      <c r="W23" s="7"/>
      <c r="X23" s="7"/>
      <c r="Y23" s="7"/>
      <c r="Z23" s="7"/>
      <c r="AA23" s="7"/>
      <c r="AB23" s="7"/>
      <c r="AC23" s="5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</row>
    <row r="24" spans="1:58" ht="15" customHeight="1" thickBot="1" x14ac:dyDescent="0.3">
      <c r="A24" s="231"/>
      <c r="B24" s="232"/>
      <c r="C24" s="190"/>
      <c r="D24" s="123"/>
      <c r="E24" s="123"/>
      <c r="F24" s="123"/>
      <c r="G24" s="123"/>
      <c r="H24" s="123"/>
      <c r="I24" s="123"/>
      <c r="J24" s="123"/>
      <c r="K24" s="124"/>
      <c r="L24" s="191"/>
      <c r="M24" s="192"/>
      <c r="N24" s="192"/>
      <c r="O24" s="192"/>
      <c r="P24" s="192"/>
      <c r="Q24" s="192"/>
      <c r="R24" s="192"/>
      <c r="S24" s="192"/>
      <c r="T24" s="193"/>
      <c r="U24" s="7"/>
      <c r="V24" s="7"/>
      <c r="W24" s="7"/>
      <c r="X24" s="7"/>
      <c r="Y24" s="7"/>
      <c r="Z24" s="7"/>
      <c r="AA24" s="7"/>
      <c r="AB24" s="7"/>
      <c r="AC24" s="5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</row>
    <row r="25" spans="1:58" ht="15" customHeight="1" thickBot="1" x14ac:dyDescent="0.3">
      <c r="A25" s="228"/>
      <c r="B25" s="229"/>
      <c r="C25" s="229"/>
      <c r="D25" s="229"/>
      <c r="E25" s="229"/>
      <c r="F25" s="229"/>
      <c r="G25" s="229"/>
      <c r="H25" s="229"/>
      <c r="I25" s="229"/>
      <c r="J25" s="229"/>
      <c r="K25" s="229"/>
      <c r="L25" s="229"/>
      <c r="M25" s="229"/>
      <c r="N25" s="229"/>
      <c r="O25" s="229"/>
      <c r="P25" s="229"/>
      <c r="Q25" s="229"/>
      <c r="R25" s="229"/>
      <c r="S25" s="229"/>
      <c r="T25" s="230"/>
      <c r="U25" s="7"/>
      <c r="V25" s="7"/>
      <c r="W25" s="7"/>
      <c r="X25" s="7"/>
      <c r="Y25" s="7"/>
      <c r="Z25" s="7"/>
      <c r="AA25" s="7"/>
      <c r="AB25" s="7"/>
      <c r="AC25" s="7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</row>
    <row r="26" spans="1:58" ht="15" customHeight="1" outlineLevel="1" collapsed="1" thickBot="1" x14ac:dyDescent="0.3">
      <c r="A26" s="231"/>
      <c r="B26" s="232"/>
      <c r="C26" s="190"/>
      <c r="D26" s="123"/>
      <c r="E26" s="123"/>
      <c r="F26" s="123"/>
      <c r="G26" s="123"/>
      <c r="H26" s="123"/>
      <c r="I26" s="123"/>
      <c r="J26" s="123"/>
      <c r="K26" s="124"/>
      <c r="L26" s="191"/>
      <c r="M26" s="192"/>
      <c r="N26" s="192"/>
      <c r="O26" s="192"/>
      <c r="P26" s="192"/>
      <c r="Q26" s="192"/>
      <c r="R26" s="192"/>
      <c r="S26" s="192"/>
      <c r="T26" s="193"/>
      <c r="U26" s="5"/>
      <c r="V26" s="5"/>
      <c r="W26" s="5"/>
      <c r="X26" s="5"/>
      <c r="Y26" s="5"/>
      <c r="Z26" s="5"/>
      <c r="AA26" s="5"/>
      <c r="AB26" s="5"/>
      <c r="AC26" s="5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</row>
    <row r="27" spans="1:58" ht="15" customHeight="1" outlineLevel="1" thickBot="1" x14ac:dyDescent="0.3">
      <c r="A27" s="231"/>
      <c r="B27" s="232"/>
      <c r="C27" s="190"/>
      <c r="D27" s="123"/>
      <c r="E27" s="123"/>
      <c r="F27" s="123"/>
      <c r="G27" s="123"/>
      <c r="H27" s="123"/>
      <c r="I27" s="123"/>
      <c r="J27" s="123"/>
      <c r="K27" s="124"/>
      <c r="L27" s="191"/>
      <c r="M27" s="192"/>
      <c r="N27" s="192"/>
      <c r="O27" s="192"/>
      <c r="P27" s="192"/>
      <c r="Q27" s="192"/>
      <c r="R27" s="192"/>
      <c r="S27" s="192"/>
      <c r="T27" s="193"/>
      <c r="U27" s="5"/>
      <c r="V27" s="5"/>
      <c r="W27" s="5"/>
      <c r="X27" s="5"/>
      <c r="Y27" s="5"/>
      <c r="Z27" s="5"/>
      <c r="AA27" s="5"/>
      <c r="AB27" s="5"/>
      <c r="AC27" s="5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</row>
    <row r="28" spans="1:58" ht="15" customHeight="1" outlineLevel="1" thickBot="1" x14ac:dyDescent="0.3">
      <c r="A28" s="231"/>
      <c r="B28" s="232"/>
      <c r="C28" s="241"/>
      <c r="D28" s="242"/>
      <c r="E28" s="242"/>
      <c r="F28" s="242"/>
      <c r="G28" s="242"/>
      <c r="H28" s="242"/>
      <c r="I28" s="242"/>
      <c r="J28" s="242"/>
      <c r="K28" s="243"/>
      <c r="L28" s="244"/>
      <c r="M28" s="245"/>
      <c r="N28" s="245"/>
      <c r="O28" s="245"/>
      <c r="P28" s="245"/>
      <c r="Q28" s="245"/>
      <c r="R28" s="245"/>
      <c r="S28" s="245"/>
      <c r="T28" s="246"/>
      <c r="U28" s="7"/>
      <c r="V28" s="7"/>
      <c r="W28" s="7"/>
      <c r="X28" s="7"/>
      <c r="Y28" s="7"/>
      <c r="Z28" s="7"/>
      <c r="AA28" s="7"/>
      <c r="AB28" s="7"/>
      <c r="AC28" s="5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</row>
    <row r="29" spans="1:58" ht="15" customHeight="1" outlineLevel="1" thickBot="1" x14ac:dyDescent="0.3">
      <c r="A29" s="231"/>
      <c r="B29" s="232"/>
      <c r="C29" s="121"/>
      <c r="D29" s="122"/>
      <c r="E29" s="122"/>
      <c r="F29" s="122"/>
      <c r="G29" s="122"/>
      <c r="H29" s="122"/>
      <c r="I29" s="122"/>
      <c r="J29" s="122"/>
      <c r="K29" s="247"/>
      <c r="L29" s="233"/>
      <c r="M29" s="234"/>
      <c r="N29" s="234"/>
      <c r="O29" s="234"/>
      <c r="P29" s="234"/>
      <c r="Q29" s="234"/>
      <c r="R29" s="234"/>
      <c r="S29" s="234"/>
      <c r="T29" s="261"/>
      <c r="U29" s="7"/>
      <c r="V29" s="7"/>
      <c r="W29" s="7"/>
      <c r="X29" s="7"/>
      <c r="Y29" s="7"/>
      <c r="Z29" s="7"/>
      <c r="AA29" s="7"/>
      <c r="AB29" s="7"/>
      <c r="AC29" s="5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ht="15" customHeight="1" outlineLevel="1" thickBot="1" x14ac:dyDescent="0.3">
      <c r="A30" s="231"/>
      <c r="B30" s="232"/>
      <c r="C30" s="190"/>
      <c r="D30" s="123"/>
      <c r="E30" s="123"/>
      <c r="F30" s="123"/>
      <c r="G30" s="123"/>
      <c r="H30" s="123"/>
      <c r="I30" s="123"/>
      <c r="J30" s="123"/>
      <c r="K30" s="124"/>
      <c r="L30" s="191"/>
      <c r="M30" s="192"/>
      <c r="N30" s="192"/>
      <c r="O30" s="192"/>
      <c r="P30" s="192"/>
      <c r="Q30" s="192"/>
      <c r="R30" s="192"/>
      <c r="S30" s="192"/>
      <c r="T30" s="193"/>
      <c r="U30" s="7"/>
      <c r="V30" s="7"/>
      <c r="W30" s="7"/>
      <c r="X30" s="7"/>
      <c r="Y30" s="7"/>
      <c r="Z30" s="7"/>
      <c r="AA30" s="7"/>
      <c r="AB30" s="7"/>
      <c r="AC30" s="5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</row>
    <row r="31" spans="1:58" ht="15" customHeight="1" outlineLevel="1" thickBot="1" x14ac:dyDescent="0.3">
      <c r="A31" s="231"/>
      <c r="B31" s="232"/>
      <c r="C31" s="190"/>
      <c r="D31" s="123"/>
      <c r="E31" s="123"/>
      <c r="F31" s="123"/>
      <c r="G31" s="123"/>
      <c r="H31" s="123"/>
      <c r="I31" s="123"/>
      <c r="J31" s="123"/>
      <c r="K31" s="124"/>
      <c r="L31" s="191"/>
      <c r="M31" s="192"/>
      <c r="N31" s="192"/>
      <c r="O31" s="192"/>
      <c r="P31" s="192"/>
      <c r="Q31" s="192"/>
      <c r="R31" s="192"/>
      <c r="S31" s="192"/>
      <c r="T31" s="193"/>
      <c r="U31" s="7"/>
      <c r="V31" s="7"/>
      <c r="W31" s="7"/>
      <c r="X31" s="7"/>
      <c r="Y31" s="7"/>
      <c r="Z31" s="7"/>
      <c r="AA31" s="7"/>
      <c r="AB31" s="7"/>
      <c r="AC31" s="5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</row>
    <row r="32" spans="1:58" ht="15" customHeight="1" outlineLevel="1" thickBot="1" x14ac:dyDescent="0.3">
      <c r="A32" s="231"/>
      <c r="B32" s="232"/>
      <c r="C32" s="190"/>
      <c r="D32" s="123"/>
      <c r="E32" s="123"/>
      <c r="F32" s="123"/>
      <c r="G32" s="123"/>
      <c r="H32" s="123"/>
      <c r="I32" s="123"/>
      <c r="J32" s="123"/>
      <c r="K32" s="124"/>
      <c r="L32" s="191"/>
      <c r="M32" s="192"/>
      <c r="N32" s="192"/>
      <c r="O32" s="192"/>
      <c r="P32" s="192"/>
      <c r="Q32" s="192"/>
      <c r="R32" s="192"/>
      <c r="S32" s="192"/>
      <c r="T32" s="193"/>
      <c r="U32" s="7"/>
      <c r="V32" s="7"/>
      <c r="W32" s="7"/>
      <c r="X32" s="7"/>
      <c r="Y32" s="7"/>
      <c r="Z32" s="7"/>
      <c r="AA32" s="7"/>
      <c r="AB32" s="7"/>
      <c r="AC32" s="5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</row>
    <row r="33" spans="1:58" ht="15" customHeight="1" outlineLevel="1" thickBot="1" x14ac:dyDescent="0.3">
      <c r="A33" s="231"/>
      <c r="B33" s="232"/>
      <c r="C33" s="190"/>
      <c r="D33" s="123"/>
      <c r="E33" s="123"/>
      <c r="F33" s="123"/>
      <c r="G33" s="123"/>
      <c r="H33" s="123"/>
      <c r="I33" s="123"/>
      <c r="J33" s="123"/>
      <c r="K33" s="124"/>
      <c r="L33" s="191"/>
      <c r="M33" s="192"/>
      <c r="N33" s="192"/>
      <c r="O33" s="192"/>
      <c r="P33" s="192"/>
      <c r="Q33" s="192"/>
      <c r="R33" s="192"/>
      <c r="S33" s="192"/>
      <c r="T33" s="193"/>
      <c r="U33" s="7"/>
      <c r="V33" s="7"/>
      <c r="W33" s="7"/>
      <c r="X33" s="7"/>
      <c r="Y33" s="7"/>
      <c r="Z33" s="7"/>
      <c r="AA33" s="7"/>
      <c r="AB33" s="7"/>
      <c r="AC33" s="5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</row>
    <row r="34" spans="1:58" ht="15" customHeight="1" outlineLevel="1" thickBot="1" x14ac:dyDescent="0.3">
      <c r="A34" s="296"/>
      <c r="B34" s="297"/>
      <c r="C34" s="252"/>
      <c r="D34" s="253"/>
      <c r="E34" s="253"/>
      <c r="F34" s="16"/>
      <c r="G34" s="117"/>
      <c r="H34" s="16"/>
      <c r="I34" s="303"/>
      <c r="J34" s="303"/>
      <c r="K34" s="304"/>
      <c r="L34" s="218"/>
      <c r="M34" s="219"/>
      <c r="N34" s="219"/>
      <c r="O34" s="16"/>
      <c r="P34" s="118"/>
      <c r="Q34" s="16"/>
      <c r="R34" s="264"/>
      <c r="S34" s="264"/>
      <c r="T34" s="265"/>
      <c r="U34" s="7"/>
      <c r="V34" s="7"/>
      <c r="W34" s="7"/>
      <c r="X34" s="7"/>
      <c r="Y34" s="7"/>
      <c r="Z34" s="7"/>
      <c r="AA34" s="7"/>
      <c r="AB34" s="7"/>
      <c r="AC34" s="5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</row>
    <row r="35" spans="1:58" ht="15" customHeight="1" outlineLevel="1" thickBot="1" x14ac:dyDescent="0.3">
      <c r="A35" s="298"/>
      <c r="B35" s="299"/>
      <c r="C35" s="227"/>
      <c r="D35" s="220"/>
      <c r="E35" s="74"/>
      <c r="F35" s="16"/>
      <c r="G35" s="117"/>
      <c r="H35" s="16"/>
      <c r="I35" s="14"/>
      <c r="J35" s="14"/>
      <c r="K35" s="22"/>
      <c r="L35" s="227"/>
      <c r="M35" s="220"/>
      <c r="N35" s="75"/>
      <c r="O35" s="16"/>
      <c r="P35" s="118"/>
      <c r="Q35" s="16"/>
      <c r="R35" s="14"/>
      <c r="S35" s="14"/>
      <c r="T35" s="22"/>
      <c r="U35" s="7"/>
      <c r="V35" s="7"/>
      <c r="W35" s="7"/>
      <c r="X35" s="7"/>
      <c r="Y35" s="7"/>
      <c r="Z35" s="7"/>
      <c r="AA35" s="8"/>
      <c r="AB35" s="8"/>
      <c r="AC35" s="5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</row>
    <row r="36" spans="1:58" ht="15" customHeight="1" outlineLevel="1" thickBot="1" x14ac:dyDescent="0.3">
      <c r="A36" s="300"/>
      <c r="B36" s="301"/>
      <c r="C36" s="110"/>
      <c r="D36" s="109"/>
      <c r="E36" s="23"/>
      <c r="F36" s="16"/>
      <c r="G36" s="302"/>
      <c r="H36" s="302"/>
      <c r="I36" s="16"/>
      <c r="J36" s="16"/>
      <c r="K36" s="24"/>
      <c r="L36" s="110"/>
      <c r="M36" s="109"/>
      <c r="N36" s="23"/>
      <c r="O36" s="16"/>
      <c r="P36" s="220"/>
      <c r="Q36" s="220"/>
      <c r="R36" s="16"/>
      <c r="S36" s="16"/>
      <c r="T36" s="24"/>
      <c r="U36" s="7"/>
      <c r="V36" s="7"/>
      <c r="W36" s="7"/>
      <c r="X36" s="7"/>
      <c r="Y36" s="7"/>
      <c r="Z36" s="7"/>
      <c r="AA36" s="8"/>
      <c r="AB36" s="8"/>
      <c r="AC36" s="5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</row>
    <row r="37" spans="1:58" ht="15" customHeight="1" thickBot="1" x14ac:dyDescent="0.3">
      <c r="A37" s="228"/>
      <c r="B37" s="229"/>
      <c r="C37" s="229"/>
      <c r="D37" s="229"/>
      <c r="E37" s="229"/>
      <c r="F37" s="229"/>
      <c r="G37" s="229"/>
      <c r="H37" s="229"/>
      <c r="I37" s="229"/>
      <c r="J37" s="229"/>
      <c r="K37" s="229"/>
      <c r="L37" s="229"/>
      <c r="M37" s="229"/>
      <c r="N37" s="229"/>
      <c r="O37" s="229"/>
      <c r="P37" s="229"/>
      <c r="Q37" s="229"/>
      <c r="R37" s="229"/>
      <c r="S37" s="229"/>
      <c r="T37" s="230"/>
      <c r="U37" s="7"/>
      <c r="V37" s="7"/>
      <c r="W37" s="7"/>
      <c r="X37" s="7"/>
      <c r="Y37" s="7"/>
      <c r="Z37" s="7"/>
      <c r="AA37" s="7"/>
      <c r="AB37" s="7"/>
      <c r="AC37" s="7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</row>
    <row r="38" spans="1:58" ht="15" customHeight="1" outlineLevel="1" thickBot="1" x14ac:dyDescent="0.3">
      <c r="A38" s="228"/>
      <c r="B38" s="230"/>
      <c r="C38" s="190"/>
      <c r="D38" s="123"/>
      <c r="E38" s="123"/>
      <c r="F38" s="123"/>
      <c r="G38" s="123"/>
      <c r="H38" s="123"/>
      <c r="I38" s="123"/>
      <c r="J38" s="123"/>
      <c r="K38" s="124"/>
      <c r="L38" s="191"/>
      <c r="M38" s="192"/>
      <c r="N38" s="192"/>
      <c r="O38" s="192"/>
      <c r="P38" s="192"/>
      <c r="Q38" s="192"/>
      <c r="R38" s="192"/>
      <c r="S38" s="192"/>
      <c r="T38" s="193"/>
      <c r="U38" s="7"/>
      <c r="V38" s="7"/>
      <c r="W38" s="7"/>
      <c r="X38" s="7"/>
      <c r="Y38" s="7"/>
      <c r="Z38" s="7"/>
      <c r="AA38" s="7"/>
      <c r="AB38" s="7"/>
      <c r="AC38" s="7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</row>
    <row r="39" spans="1:58" ht="15" customHeight="1" outlineLevel="1" thickBot="1" x14ac:dyDescent="0.3">
      <c r="A39" s="228"/>
      <c r="B39" s="230"/>
      <c r="C39" s="190"/>
      <c r="D39" s="123"/>
      <c r="E39" s="123"/>
      <c r="F39" s="123"/>
      <c r="G39" s="123"/>
      <c r="H39" s="123"/>
      <c r="I39" s="123"/>
      <c r="J39" s="123"/>
      <c r="K39" s="124"/>
      <c r="L39" s="191"/>
      <c r="M39" s="192"/>
      <c r="N39" s="192"/>
      <c r="O39" s="192"/>
      <c r="P39" s="192"/>
      <c r="Q39" s="192"/>
      <c r="R39" s="192"/>
      <c r="S39" s="192"/>
      <c r="T39" s="193"/>
      <c r="U39" s="7"/>
      <c r="V39" s="7"/>
      <c r="W39" s="7"/>
      <c r="X39" s="7"/>
      <c r="Y39" s="7"/>
      <c r="Z39" s="7"/>
      <c r="AA39" s="7"/>
      <c r="AB39" s="7"/>
      <c r="AC39" s="7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</row>
    <row r="40" spans="1:58" ht="15" customHeight="1" outlineLevel="1" thickBot="1" x14ac:dyDescent="0.3">
      <c r="A40" s="228"/>
      <c r="B40" s="230"/>
      <c r="C40" s="121"/>
      <c r="D40" s="122"/>
      <c r="E40" s="122"/>
      <c r="F40" s="122"/>
      <c r="G40" s="122"/>
      <c r="H40" s="122"/>
      <c r="I40" s="122"/>
      <c r="J40" s="122"/>
      <c r="K40" s="247"/>
      <c r="L40" s="233"/>
      <c r="M40" s="234"/>
      <c r="N40" s="234"/>
      <c r="O40" s="234"/>
      <c r="P40" s="234"/>
      <c r="Q40" s="234"/>
      <c r="R40" s="234"/>
      <c r="S40" s="234"/>
      <c r="T40" s="261"/>
      <c r="U40" s="7"/>
      <c r="V40" s="7"/>
      <c r="W40" s="7"/>
      <c r="X40" s="7"/>
      <c r="Y40" s="7"/>
      <c r="Z40" s="7"/>
      <c r="AA40" s="7"/>
      <c r="AB40" s="7"/>
      <c r="AC40" s="7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</row>
    <row r="41" spans="1:58" ht="15" customHeight="1" outlineLevel="1" thickBot="1" x14ac:dyDescent="0.3">
      <c r="A41" s="296"/>
      <c r="B41" s="297"/>
      <c r="C41" s="17"/>
      <c r="D41" s="223"/>
      <c r="E41" s="224"/>
      <c r="F41" s="223"/>
      <c r="G41" s="220"/>
      <c r="H41" s="224"/>
      <c r="I41" s="223"/>
      <c r="J41" s="224"/>
      <c r="K41" s="18"/>
      <c r="L41" s="17"/>
      <c r="M41" s="223"/>
      <c r="N41" s="224"/>
      <c r="O41" s="223"/>
      <c r="P41" s="220"/>
      <c r="Q41" s="224"/>
      <c r="R41" s="223"/>
      <c r="S41" s="224"/>
      <c r="T41" s="18"/>
      <c r="U41" s="9"/>
      <c r="V41" s="9"/>
      <c r="W41" s="9"/>
      <c r="X41" s="9"/>
      <c r="Y41" s="9"/>
      <c r="Z41" s="9"/>
      <c r="AA41" s="9"/>
      <c r="AB41" s="9"/>
      <c r="AC41" s="5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</row>
    <row r="42" spans="1:58" ht="15" customHeight="1" outlineLevel="1" thickBot="1" x14ac:dyDescent="0.3">
      <c r="A42" s="298"/>
      <c r="B42" s="299"/>
      <c r="C42" s="17"/>
      <c r="D42" s="216"/>
      <c r="E42" s="217"/>
      <c r="F42" s="216"/>
      <c r="G42" s="123"/>
      <c r="H42" s="217"/>
      <c r="I42" s="216"/>
      <c r="J42" s="217"/>
      <c r="K42" s="72"/>
      <c r="L42" s="17"/>
      <c r="M42" s="221"/>
      <c r="N42" s="222"/>
      <c r="O42" s="221"/>
      <c r="P42" s="192"/>
      <c r="Q42" s="222"/>
      <c r="R42" s="221"/>
      <c r="S42" s="222"/>
      <c r="T42" s="73"/>
      <c r="U42" s="10"/>
      <c r="V42" s="10"/>
      <c r="W42" s="10"/>
      <c r="X42" s="10"/>
      <c r="Y42" s="10"/>
      <c r="Z42" s="10"/>
      <c r="AA42" s="10"/>
      <c r="AB42" s="10"/>
      <c r="AC42" s="5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</row>
    <row r="43" spans="1:58" ht="15" customHeight="1" outlineLevel="1" thickBot="1" x14ac:dyDescent="0.3">
      <c r="A43" s="300"/>
      <c r="B43" s="301"/>
      <c r="C43" s="17"/>
      <c r="D43" s="216"/>
      <c r="E43" s="217"/>
      <c r="F43" s="216"/>
      <c r="G43" s="123"/>
      <c r="H43" s="217"/>
      <c r="I43" s="216"/>
      <c r="J43" s="217"/>
      <c r="K43" s="72"/>
      <c r="L43" s="17"/>
      <c r="M43" s="221"/>
      <c r="N43" s="222"/>
      <c r="O43" s="221"/>
      <c r="P43" s="192"/>
      <c r="Q43" s="222"/>
      <c r="R43" s="221"/>
      <c r="S43" s="222"/>
      <c r="T43" s="73"/>
      <c r="U43" s="10"/>
      <c r="V43" s="10"/>
      <c r="W43" s="10"/>
      <c r="X43" s="10"/>
      <c r="Y43" s="10"/>
      <c r="Z43" s="10"/>
      <c r="AA43" s="10"/>
      <c r="AB43" s="10"/>
      <c r="AC43" s="5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</row>
    <row r="44" spans="1:58" ht="15" customHeight="1" outlineLevel="1" thickBot="1" x14ac:dyDescent="0.3">
      <c r="A44" s="228"/>
      <c r="B44" s="230"/>
      <c r="C44" s="262"/>
      <c r="D44" s="263"/>
      <c r="E44" s="263"/>
      <c r="F44" s="16"/>
      <c r="G44" s="16"/>
      <c r="H44" s="16"/>
      <c r="I44" s="303"/>
      <c r="J44" s="303"/>
      <c r="K44" s="304"/>
      <c r="L44" s="262"/>
      <c r="M44" s="263"/>
      <c r="N44" s="263"/>
      <c r="O44" s="16"/>
      <c r="P44" s="16"/>
      <c r="Q44" s="16"/>
      <c r="R44" s="264"/>
      <c r="S44" s="264"/>
      <c r="T44" s="265"/>
      <c r="U44" s="7"/>
      <c r="V44" s="7"/>
      <c r="W44" s="7"/>
      <c r="X44" s="7"/>
      <c r="Y44" s="7"/>
      <c r="Z44" s="7"/>
      <c r="AA44" s="7"/>
      <c r="AB44" s="7"/>
      <c r="AC44" s="5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</row>
    <row r="45" spans="1:58" ht="15" customHeight="1" thickBot="1" x14ac:dyDescent="0.3">
      <c r="A45" s="228"/>
      <c r="B45" s="229"/>
      <c r="C45" s="229"/>
      <c r="D45" s="229"/>
      <c r="E45" s="229"/>
      <c r="F45" s="229"/>
      <c r="G45" s="229"/>
      <c r="H45" s="229"/>
      <c r="I45" s="229"/>
      <c r="J45" s="229"/>
      <c r="K45" s="229"/>
      <c r="L45" s="229"/>
      <c r="M45" s="229"/>
      <c r="N45" s="229"/>
      <c r="O45" s="229"/>
      <c r="P45" s="229"/>
      <c r="Q45" s="229"/>
      <c r="R45" s="229"/>
      <c r="S45" s="229"/>
      <c r="T45" s="230"/>
      <c r="U45" s="7"/>
      <c r="V45" s="7"/>
      <c r="W45" s="7"/>
      <c r="X45" s="7"/>
      <c r="Y45" s="7"/>
      <c r="Z45" s="7"/>
      <c r="AA45" s="7"/>
      <c r="AB45" s="7"/>
      <c r="AC45" s="5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</row>
    <row r="46" spans="1:58" ht="15" customHeight="1" outlineLevel="1" thickBot="1" x14ac:dyDescent="0.3">
      <c r="A46" s="231"/>
      <c r="B46" s="232"/>
      <c r="C46" s="190"/>
      <c r="D46" s="123"/>
      <c r="E46" s="123"/>
      <c r="F46" s="123"/>
      <c r="G46" s="123"/>
      <c r="H46" s="123"/>
      <c r="I46" s="123"/>
      <c r="J46" s="123"/>
      <c r="K46" s="124"/>
      <c r="L46" s="191"/>
      <c r="M46" s="192"/>
      <c r="N46" s="192"/>
      <c r="O46" s="192"/>
      <c r="P46" s="192"/>
      <c r="Q46" s="192"/>
      <c r="R46" s="192"/>
      <c r="S46" s="192"/>
      <c r="T46" s="193"/>
      <c r="U46" s="7"/>
      <c r="V46" s="7"/>
      <c r="W46" s="7"/>
      <c r="X46" s="7"/>
      <c r="Y46" s="7"/>
      <c r="Z46" s="7"/>
      <c r="AA46" s="7"/>
      <c r="AB46" s="7"/>
      <c r="AC46" s="7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</row>
    <row r="47" spans="1:58" ht="15" customHeight="1" outlineLevel="1" thickBot="1" x14ac:dyDescent="0.3">
      <c r="A47" s="231"/>
      <c r="B47" s="232"/>
      <c r="C47" s="190"/>
      <c r="D47" s="123"/>
      <c r="E47" s="123"/>
      <c r="F47" s="123"/>
      <c r="G47" s="123"/>
      <c r="H47" s="123"/>
      <c r="I47" s="123"/>
      <c r="J47" s="123"/>
      <c r="K47" s="124"/>
      <c r="L47" s="191"/>
      <c r="M47" s="192"/>
      <c r="N47" s="192"/>
      <c r="O47" s="192"/>
      <c r="P47" s="192"/>
      <c r="Q47" s="192"/>
      <c r="R47" s="192"/>
      <c r="S47" s="192"/>
      <c r="T47" s="193"/>
      <c r="U47" s="7"/>
      <c r="V47" s="7"/>
      <c r="W47" s="7"/>
      <c r="X47" s="7"/>
      <c r="Y47" s="7"/>
      <c r="Z47" s="7"/>
      <c r="AA47" s="7"/>
      <c r="AB47" s="7"/>
      <c r="AC47" s="7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</row>
    <row r="48" spans="1:58" ht="15" customHeight="1" thickBot="1" x14ac:dyDescent="0.3">
      <c r="A48" s="228"/>
      <c r="B48" s="229"/>
      <c r="C48" s="229"/>
      <c r="D48" s="229"/>
      <c r="E48" s="229"/>
      <c r="F48" s="229"/>
      <c r="G48" s="229"/>
      <c r="H48" s="229"/>
      <c r="I48" s="229"/>
      <c r="J48" s="229"/>
      <c r="K48" s="229"/>
      <c r="L48" s="229"/>
      <c r="M48" s="229"/>
      <c r="N48" s="229"/>
      <c r="O48" s="229"/>
      <c r="P48" s="229"/>
      <c r="Q48" s="229"/>
      <c r="R48" s="229"/>
      <c r="S48" s="229"/>
      <c r="T48" s="230"/>
      <c r="U48" s="7"/>
      <c r="V48" s="7"/>
      <c r="W48" s="7"/>
      <c r="X48" s="7"/>
      <c r="Y48" s="7"/>
      <c r="Z48" s="7"/>
      <c r="AA48" s="7"/>
      <c r="AB48" s="7"/>
      <c r="AC48" s="7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</row>
    <row r="49" spans="1:58" ht="15" customHeight="1" outlineLevel="1" thickBot="1" x14ac:dyDescent="0.3">
      <c r="A49" s="231"/>
      <c r="B49" s="232"/>
      <c r="C49" s="252"/>
      <c r="D49" s="253"/>
      <c r="E49" s="253"/>
      <c r="F49" s="16"/>
      <c r="G49" s="74"/>
      <c r="H49" s="16"/>
      <c r="I49" s="16"/>
      <c r="J49" s="259"/>
      <c r="K49" s="260"/>
      <c r="L49" s="218"/>
      <c r="M49" s="219"/>
      <c r="N49" s="219"/>
      <c r="O49" s="16"/>
      <c r="P49" s="75"/>
      <c r="Q49" s="16"/>
      <c r="R49" s="16"/>
      <c r="S49" s="266"/>
      <c r="T49" s="267"/>
      <c r="U49" s="7"/>
      <c r="V49" s="7"/>
      <c r="W49" s="7"/>
      <c r="X49" s="7"/>
      <c r="Y49" s="7"/>
      <c r="Z49" s="7"/>
      <c r="AA49" s="7"/>
      <c r="AB49" s="7"/>
      <c r="AC49" s="7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</row>
    <row r="50" spans="1:58" ht="15" customHeight="1" thickBot="1" x14ac:dyDescent="0.3">
      <c r="A50" s="228"/>
      <c r="B50" s="229"/>
      <c r="C50" s="229"/>
      <c r="D50" s="229"/>
      <c r="E50" s="229"/>
      <c r="F50" s="229"/>
      <c r="G50" s="229"/>
      <c r="H50" s="229"/>
      <c r="I50" s="229"/>
      <c r="J50" s="229"/>
      <c r="K50" s="229"/>
      <c r="L50" s="229"/>
      <c r="M50" s="229"/>
      <c r="N50" s="229"/>
      <c r="O50" s="229"/>
      <c r="P50" s="229"/>
      <c r="Q50" s="229"/>
      <c r="R50" s="229"/>
      <c r="S50" s="229"/>
      <c r="T50" s="230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</row>
    <row r="51" spans="1:58" ht="15" customHeight="1" outlineLevel="1" thickBot="1" x14ac:dyDescent="0.3">
      <c r="A51" s="231"/>
      <c r="B51" s="232"/>
      <c r="C51" s="252"/>
      <c r="D51" s="253"/>
      <c r="E51" s="253"/>
      <c r="F51" s="16"/>
      <c r="G51" s="74"/>
      <c r="H51" s="16"/>
      <c r="I51" s="16"/>
      <c r="J51" s="259"/>
      <c r="K51" s="260"/>
      <c r="L51" s="218"/>
      <c r="M51" s="219"/>
      <c r="N51" s="219"/>
      <c r="O51" s="16"/>
      <c r="P51" s="75"/>
      <c r="Q51" s="16"/>
      <c r="R51" s="16"/>
      <c r="S51" s="266"/>
      <c r="T51" s="267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</row>
    <row r="52" spans="1:58" ht="15" customHeight="1" thickBot="1" x14ac:dyDescent="0.3">
      <c r="A52" s="228"/>
      <c r="B52" s="229"/>
      <c r="C52" s="229"/>
      <c r="D52" s="229"/>
      <c r="E52" s="229"/>
      <c r="F52" s="229"/>
      <c r="G52" s="229"/>
      <c r="H52" s="229"/>
      <c r="I52" s="229"/>
      <c r="J52" s="229"/>
      <c r="K52" s="229"/>
      <c r="L52" s="229"/>
      <c r="M52" s="229"/>
      <c r="N52" s="229"/>
      <c r="O52" s="229"/>
      <c r="P52" s="229"/>
      <c r="Q52" s="229"/>
      <c r="R52" s="229"/>
      <c r="S52" s="229"/>
      <c r="T52" s="230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</row>
    <row r="53" spans="1:58" ht="15" customHeight="1" outlineLevel="1" thickBot="1" x14ac:dyDescent="0.3">
      <c r="A53" s="231"/>
      <c r="B53" s="232"/>
      <c r="C53" s="252"/>
      <c r="D53" s="253"/>
      <c r="E53" s="253"/>
      <c r="F53" s="16"/>
      <c r="G53" s="74"/>
      <c r="H53" s="16"/>
      <c r="I53" s="16"/>
      <c r="J53" s="259"/>
      <c r="K53" s="260"/>
      <c r="L53" s="218"/>
      <c r="M53" s="219"/>
      <c r="N53" s="219"/>
      <c r="O53" s="16"/>
      <c r="P53" s="75"/>
      <c r="Q53" s="16"/>
      <c r="R53" s="16"/>
      <c r="S53" s="266"/>
      <c r="T53" s="267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</row>
    <row r="54" spans="1:58" ht="15" customHeight="1" outlineLevel="1" thickBot="1" x14ac:dyDescent="0.3">
      <c r="A54" s="231"/>
      <c r="B54" s="232"/>
      <c r="C54" s="252"/>
      <c r="D54" s="253"/>
      <c r="E54" s="253"/>
      <c r="F54" s="16"/>
      <c r="G54" s="74"/>
      <c r="H54" s="16"/>
      <c r="I54" s="16"/>
      <c r="J54" s="259"/>
      <c r="K54" s="260"/>
      <c r="L54" s="218"/>
      <c r="M54" s="219"/>
      <c r="N54" s="219"/>
      <c r="O54" s="16"/>
      <c r="P54" s="75"/>
      <c r="Q54" s="16"/>
      <c r="R54" s="16"/>
      <c r="S54" s="266"/>
      <c r="T54" s="267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</row>
    <row r="55" spans="1:58" s="3" customFormat="1" ht="15" customHeight="1" thickBot="1" x14ac:dyDescent="0.3">
      <c r="A55" s="268"/>
      <c r="B55" s="269"/>
      <c r="C55" s="269"/>
      <c r="D55" s="269"/>
      <c r="E55" s="269"/>
      <c r="F55" s="269"/>
      <c r="G55" s="269"/>
      <c r="H55" s="269"/>
      <c r="I55" s="269"/>
      <c r="J55" s="269"/>
      <c r="K55" s="269"/>
      <c r="L55" s="269"/>
      <c r="M55" s="269"/>
      <c r="N55" s="269"/>
      <c r="O55" s="269"/>
      <c r="P55" s="269"/>
      <c r="Q55" s="269"/>
      <c r="R55" s="269"/>
      <c r="S55" s="269"/>
      <c r="T55" s="270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</row>
    <row r="56" spans="1:58" s="3" customFormat="1" ht="15" customHeight="1" outlineLevel="1" x14ac:dyDescent="0.25">
      <c r="A56" s="19"/>
      <c r="B56" s="111"/>
      <c r="C56" s="111"/>
      <c r="D56" s="256"/>
      <c r="E56" s="258"/>
      <c r="F56" s="256"/>
      <c r="G56" s="257"/>
      <c r="H56" s="257"/>
      <c r="I56" s="257"/>
      <c r="J56" s="258"/>
      <c r="K56" s="256"/>
      <c r="L56" s="258"/>
      <c r="M56" s="256"/>
      <c r="N56" s="258"/>
      <c r="O56" s="256"/>
      <c r="P56" s="257"/>
      <c r="Q56" s="258"/>
      <c r="R56" s="111"/>
      <c r="S56" s="159"/>
      <c r="T56" s="200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</row>
    <row r="57" spans="1:58" s="3" customFormat="1" ht="27" customHeight="1" outlineLevel="1" x14ac:dyDescent="0.25">
      <c r="A57" s="76"/>
      <c r="B57" s="77"/>
      <c r="C57" s="78"/>
      <c r="D57" s="281"/>
      <c r="E57" s="282"/>
      <c r="F57" s="283"/>
      <c r="G57" s="284"/>
      <c r="H57" s="284"/>
      <c r="I57" s="284"/>
      <c r="J57" s="285"/>
      <c r="K57" s="281"/>
      <c r="L57" s="282"/>
      <c r="M57" s="286"/>
      <c r="N57" s="287"/>
      <c r="O57" s="286"/>
      <c r="P57" s="288"/>
      <c r="Q57" s="287"/>
      <c r="R57" s="112"/>
      <c r="S57" s="286"/>
      <c r="T57" s="289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</row>
    <row r="58" spans="1:58" s="3" customFormat="1" ht="29.25" customHeight="1" outlineLevel="1" x14ac:dyDescent="0.25">
      <c r="A58" s="76"/>
      <c r="B58" s="77"/>
      <c r="C58" s="78"/>
      <c r="D58" s="281"/>
      <c r="E58" s="282"/>
      <c r="F58" s="283"/>
      <c r="G58" s="284"/>
      <c r="H58" s="284"/>
      <c r="I58" s="284"/>
      <c r="J58" s="285"/>
      <c r="K58" s="281"/>
      <c r="L58" s="282"/>
      <c r="M58" s="286"/>
      <c r="N58" s="287"/>
      <c r="O58" s="286"/>
      <c r="P58" s="288"/>
      <c r="Q58" s="287"/>
      <c r="R58" s="79"/>
      <c r="S58" s="294"/>
      <c r="T58" s="295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</row>
    <row r="59" spans="1:58" s="3" customFormat="1" ht="32.25" customHeight="1" outlineLevel="1" x14ac:dyDescent="0.25">
      <c r="A59" s="76"/>
      <c r="B59" s="77"/>
      <c r="C59" s="78"/>
      <c r="D59" s="281"/>
      <c r="E59" s="282"/>
      <c r="F59" s="283"/>
      <c r="G59" s="284"/>
      <c r="H59" s="284"/>
      <c r="I59" s="284"/>
      <c r="J59" s="285"/>
      <c r="K59" s="281"/>
      <c r="L59" s="282"/>
      <c r="M59" s="286"/>
      <c r="N59" s="287"/>
      <c r="O59" s="286"/>
      <c r="P59" s="288"/>
      <c r="Q59" s="287"/>
      <c r="R59" s="79"/>
      <c r="S59" s="294"/>
      <c r="T59" s="295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</row>
    <row r="60" spans="1:58" s="3" customFormat="1" ht="30" customHeight="1" outlineLevel="1" thickBot="1" x14ac:dyDescent="0.3">
      <c r="A60" s="76"/>
      <c r="B60" s="80"/>
      <c r="C60" s="81"/>
      <c r="D60" s="271"/>
      <c r="E60" s="272"/>
      <c r="F60" s="273"/>
      <c r="G60" s="274"/>
      <c r="H60" s="274"/>
      <c r="I60" s="274"/>
      <c r="J60" s="275"/>
      <c r="K60" s="271"/>
      <c r="L60" s="272"/>
      <c r="M60" s="276"/>
      <c r="N60" s="277"/>
      <c r="O60" s="276"/>
      <c r="P60" s="278"/>
      <c r="Q60" s="277"/>
      <c r="R60" s="82"/>
      <c r="S60" s="279"/>
      <c r="T60" s="280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</row>
    <row r="61" spans="1:58" s="3" customFormat="1" ht="15" customHeight="1" thickBot="1" x14ac:dyDescent="0.3">
      <c r="A61" s="228"/>
      <c r="B61" s="229"/>
      <c r="C61" s="229"/>
      <c r="D61" s="229"/>
      <c r="E61" s="229"/>
      <c r="F61" s="229"/>
      <c r="G61" s="229"/>
      <c r="H61" s="229"/>
      <c r="I61" s="229"/>
      <c r="J61" s="229"/>
      <c r="K61" s="229"/>
      <c r="L61" s="229"/>
      <c r="M61" s="229"/>
      <c r="N61" s="229"/>
      <c r="O61" s="229"/>
      <c r="P61" s="229"/>
      <c r="Q61" s="229"/>
      <c r="R61" s="229"/>
      <c r="S61" s="229"/>
      <c r="T61" s="230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</row>
    <row r="62" spans="1:58" s="3" customFormat="1" ht="15" customHeight="1" outlineLevel="1" thickBot="1" x14ac:dyDescent="0.3">
      <c r="A62" s="231"/>
      <c r="B62" s="232"/>
      <c r="C62" s="290"/>
      <c r="D62" s="291"/>
      <c r="E62" s="291"/>
      <c r="F62" s="16"/>
      <c r="G62" s="74"/>
      <c r="H62" s="16"/>
      <c r="I62" s="16"/>
      <c r="J62" s="292"/>
      <c r="K62" s="293"/>
      <c r="L62" s="290"/>
      <c r="M62" s="291"/>
      <c r="N62" s="291"/>
      <c r="O62" s="16"/>
      <c r="P62" s="75"/>
      <c r="Q62" s="16"/>
      <c r="R62" s="16"/>
      <c r="S62" s="292"/>
      <c r="T62" s="293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</row>
    <row r="63" spans="1:58" s="3" customFormat="1" ht="15" customHeight="1" outlineLevel="1" thickBot="1" x14ac:dyDescent="0.3">
      <c r="A63" s="231"/>
      <c r="B63" s="232"/>
      <c r="C63" s="290"/>
      <c r="D63" s="291"/>
      <c r="E63" s="291"/>
      <c r="F63" s="16"/>
      <c r="G63" s="74"/>
      <c r="H63" s="16"/>
      <c r="I63" s="16"/>
      <c r="J63" s="292"/>
      <c r="K63" s="293"/>
      <c r="L63" s="290"/>
      <c r="M63" s="291"/>
      <c r="N63" s="291"/>
      <c r="O63" s="16"/>
      <c r="P63" s="75"/>
      <c r="Q63" s="16"/>
      <c r="R63" s="16"/>
      <c r="S63" s="292"/>
      <c r="T63" s="293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</row>
    <row r="64" spans="1:58" s="3" customFormat="1" ht="15" customHeight="1" outlineLevel="1" thickBot="1" x14ac:dyDescent="0.3">
      <c r="A64" s="231"/>
      <c r="B64" s="232"/>
      <c r="C64" s="290"/>
      <c r="D64" s="291"/>
      <c r="E64" s="291"/>
      <c r="F64" s="16"/>
      <c r="G64" s="74"/>
      <c r="H64" s="16"/>
      <c r="I64" s="16"/>
      <c r="J64" s="292"/>
      <c r="K64" s="293"/>
      <c r="L64" s="290"/>
      <c r="M64" s="291"/>
      <c r="N64" s="291"/>
      <c r="O64" s="16"/>
      <c r="P64" s="75"/>
      <c r="Q64" s="16"/>
      <c r="R64" s="16"/>
      <c r="S64" s="292"/>
      <c r="T64" s="293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</row>
    <row r="65" spans="1:51" ht="15" customHeight="1" thickBot="1" x14ac:dyDescent="0.3">
      <c r="A65" s="207"/>
      <c r="B65" s="208"/>
      <c r="C65" s="208"/>
      <c r="D65" s="208"/>
      <c r="E65" s="208"/>
      <c r="F65" s="208"/>
      <c r="G65" s="208"/>
      <c r="H65" s="208"/>
      <c r="I65" s="208"/>
      <c r="J65" s="208"/>
      <c r="K65" s="208"/>
      <c r="L65" s="208"/>
      <c r="M65" s="208"/>
      <c r="N65" s="208"/>
      <c r="O65" s="208"/>
      <c r="P65" s="208"/>
      <c r="Q65" s="208"/>
      <c r="R65" s="208"/>
      <c r="S65" s="208"/>
      <c r="T65" s="209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</row>
    <row r="66" spans="1:51" ht="15" customHeight="1" outlineLevel="1" thickBot="1" x14ac:dyDescent="0.3">
      <c r="A66" s="231"/>
      <c r="B66" s="232"/>
      <c r="C66" s="204"/>
      <c r="D66" s="205"/>
      <c r="E66" s="205"/>
      <c r="F66" s="206"/>
      <c r="G66" s="231"/>
      <c r="H66" s="232"/>
      <c r="I66" s="373"/>
      <c r="J66" s="374"/>
      <c r="K66" s="71"/>
      <c r="L66" s="204"/>
      <c r="M66" s="205"/>
      <c r="N66" s="205"/>
      <c r="O66" s="205"/>
      <c r="P66" s="205"/>
      <c r="Q66" s="205"/>
      <c r="R66" s="205"/>
      <c r="S66" s="205"/>
      <c r="T66" s="206"/>
      <c r="U66" s="6"/>
      <c r="V66" s="6"/>
      <c r="W66" s="6"/>
      <c r="X66" s="114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</row>
    <row r="67" spans="1:51" ht="15" customHeight="1" outlineLevel="1" thickBot="1" x14ac:dyDescent="0.3">
      <c r="A67" s="231"/>
      <c r="B67" s="232"/>
      <c r="C67" s="204"/>
      <c r="D67" s="205"/>
      <c r="E67" s="205"/>
      <c r="F67" s="205"/>
      <c r="G67" s="205"/>
      <c r="H67" s="205"/>
      <c r="I67" s="206"/>
      <c r="J67" s="231"/>
      <c r="K67" s="232"/>
      <c r="L67" s="352"/>
      <c r="M67" s="353"/>
      <c r="N67" s="353"/>
      <c r="O67" s="353"/>
      <c r="P67" s="354"/>
      <c r="Q67" s="231"/>
      <c r="R67" s="232"/>
      <c r="S67" s="350"/>
      <c r="T67" s="351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</row>
    <row r="68" spans="1:51" ht="15" customHeight="1" outlineLevel="1" thickBot="1" x14ac:dyDescent="0.3">
      <c r="A68" s="231"/>
      <c r="B68" s="232"/>
      <c r="C68" s="204"/>
      <c r="D68" s="205"/>
      <c r="E68" s="205"/>
      <c r="F68" s="206"/>
      <c r="G68" s="228"/>
      <c r="H68" s="229"/>
      <c r="I68" s="229"/>
      <c r="J68" s="230"/>
      <c r="K68" s="204"/>
      <c r="L68" s="206"/>
      <c r="M68" s="228"/>
      <c r="N68" s="229"/>
      <c r="O68" s="229"/>
      <c r="P68" s="230"/>
      <c r="Q68" s="347"/>
      <c r="R68" s="348"/>
      <c r="S68" s="348"/>
      <c r="T68" s="349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</row>
    <row r="69" spans="1:51" ht="15" customHeight="1" outlineLevel="1" thickBot="1" x14ac:dyDescent="0.3">
      <c r="A69" s="231"/>
      <c r="B69" s="232"/>
      <c r="C69" s="355"/>
      <c r="D69" s="356"/>
      <c r="E69" s="83"/>
      <c r="F69" s="84"/>
      <c r="G69" s="228"/>
      <c r="H69" s="229"/>
      <c r="I69" s="229"/>
      <c r="J69" s="230"/>
      <c r="K69" s="204"/>
      <c r="L69" s="206"/>
      <c r="M69" s="228"/>
      <c r="N69" s="229"/>
      <c r="O69" s="229"/>
      <c r="P69" s="230"/>
      <c r="Q69" s="204"/>
      <c r="R69" s="205"/>
      <c r="S69" s="205"/>
      <c r="T69" s="20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</row>
    <row r="70" spans="1:51" ht="15" customHeight="1" outlineLevel="1" thickBot="1" x14ac:dyDescent="0.3">
      <c r="A70" s="231"/>
      <c r="B70" s="232"/>
      <c r="C70" s="204"/>
      <c r="D70" s="205"/>
      <c r="E70" s="205"/>
      <c r="F70" s="206"/>
      <c r="G70" s="228"/>
      <c r="H70" s="229"/>
      <c r="I70" s="229"/>
      <c r="J70" s="230"/>
      <c r="K70" s="204"/>
      <c r="L70" s="206"/>
      <c r="M70" s="228"/>
      <c r="N70" s="229"/>
      <c r="O70" s="229"/>
      <c r="P70" s="230"/>
      <c r="Q70" s="204"/>
      <c r="R70" s="205"/>
      <c r="S70" s="205"/>
      <c r="T70" s="20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</row>
    <row r="71" spans="1:51" ht="15" customHeight="1" outlineLevel="1" thickBot="1" x14ac:dyDescent="0.3">
      <c r="A71" s="231"/>
      <c r="B71" s="232"/>
      <c r="C71" s="204"/>
      <c r="D71" s="205"/>
      <c r="E71" s="205"/>
      <c r="F71" s="206"/>
      <c r="G71" s="228"/>
      <c r="H71" s="229"/>
      <c r="I71" s="229"/>
      <c r="J71" s="230"/>
      <c r="K71" s="204"/>
      <c r="L71" s="206"/>
      <c r="M71" s="45"/>
      <c r="N71" s="357"/>
      <c r="O71" s="358"/>
      <c r="P71" s="359"/>
      <c r="Q71" s="4"/>
      <c r="R71" s="85"/>
      <c r="S71" s="4"/>
      <c r="T71" s="85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</row>
    <row r="72" spans="1:51" ht="15" customHeight="1" outlineLevel="1" thickBot="1" x14ac:dyDescent="0.3">
      <c r="A72" s="228"/>
      <c r="B72" s="229"/>
      <c r="C72" s="229"/>
      <c r="D72" s="229"/>
      <c r="E72" s="230"/>
      <c r="F72" s="204"/>
      <c r="G72" s="205"/>
      <c r="H72" s="205"/>
      <c r="I72" s="206"/>
      <c r="J72" s="231"/>
      <c r="K72" s="232"/>
      <c r="L72" s="360"/>
      <c r="M72" s="361"/>
      <c r="N72" s="361"/>
      <c r="O72" s="361"/>
      <c r="P72" s="361"/>
      <c r="Q72" s="361"/>
      <c r="R72" s="361"/>
      <c r="S72" s="361"/>
      <c r="T72" s="362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</row>
    <row r="73" spans="1:51" ht="15" customHeight="1" thickBot="1" x14ac:dyDescent="0.3">
      <c r="A73" s="207"/>
      <c r="B73" s="208"/>
      <c r="C73" s="208"/>
      <c r="D73" s="208"/>
      <c r="E73" s="208"/>
      <c r="F73" s="208"/>
      <c r="G73" s="208"/>
      <c r="H73" s="208"/>
      <c r="I73" s="208"/>
      <c r="J73" s="208"/>
      <c r="K73" s="208"/>
      <c r="L73" s="208"/>
      <c r="M73" s="208"/>
      <c r="N73" s="208"/>
      <c r="O73" s="208"/>
      <c r="P73" s="208"/>
      <c r="Q73" s="208"/>
      <c r="R73" s="208"/>
      <c r="S73" s="208"/>
      <c r="T73" s="209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</row>
    <row r="74" spans="1:51" ht="15" customHeight="1" outlineLevel="1" thickBot="1" x14ac:dyDescent="0.3">
      <c r="A74" s="201"/>
      <c r="B74" s="202"/>
      <c r="C74" s="202"/>
      <c r="D74" s="202"/>
      <c r="E74" s="202"/>
      <c r="F74" s="202"/>
      <c r="G74" s="202"/>
      <c r="H74" s="202"/>
      <c r="I74" s="202"/>
      <c r="J74" s="202"/>
      <c r="K74" s="202"/>
      <c r="L74" s="202"/>
      <c r="M74" s="202"/>
      <c r="N74" s="202"/>
      <c r="O74" s="202"/>
      <c r="P74" s="202"/>
      <c r="Q74" s="202"/>
      <c r="R74" s="202"/>
      <c r="S74" s="202"/>
      <c r="T74" s="203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</row>
    <row r="75" spans="1:51" ht="15" customHeight="1" outlineLevel="2" x14ac:dyDescent="0.25">
      <c r="A75" s="20"/>
      <c r="B75" s="111"/>
      <c r="C75" s="111"/>
      <c r="D75" s="159"/>
      <c r="E75" s="161"/>
      <c r="F75" s="159"/>
      <c r="G75" s="160"/>
      <c r="H75" s="160"/>
      <c r="I75" s="161"/>
      <c r="J75" s="159"/>
      <c r="K75" s="161"/>
      <c r="L75" s="159"/>
      <c r="M75" s="161"/>
      <c r="N75" s="159"/>
      <c r="O75" s="161"/>
      <c r="P75" s="159"/>
      <c r="Q75" s="161"/>
      <c r="R75" s="25"/>
      <c r="S75" s="159"/>
      <c r="T75" s="200"/>
      <c r="U75" s="6"/>
      <c r="V75" s="6"/>
      <c r="W75" s="6"/>
      <c r="X75" s="6"/>
      <c r="Y75" s="46"/>
      <c r="Z75" s="46"/>
      <c r="AA75" s="46"/>
      <c r="AB75" s="46"/>
      <c r="AC75" s="4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</row>
    <row r="76" spans="1:51" ht="15" customHeight="1" outlineLevel="2" x14ac:dyDescent="0.25">
      <c r="A76" s="31"/>
      <c r="B76" s="86"/>
      <c r="C76" s="86"/>
      <c r="D76" s="210"/>
      <c r="E76" s="211"/>
      <c r="F76" s="210"/>
      <c r="G76" s="307"/>
      <c r="H76" s="307"/>
      <c r="I76" s="211"/>
      <c r="J76" s="210"/>
      <c r="K76" s="211"/>
      <c r="L76" s="210"/>
      <c r="M76" s="211"/>
      <c r="N76" s="309"/>
      <c r="O76" s="310"/>
      <c r="P76" s="210"/>
      <c r="Q76" s="211"/>
      <c r="R76" s="26"/>
      <c r="S76" s="194"/>
      <c r="T76" s="195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</row>
    <row r="77" spans="1:51" ht="15" customHeight="1" outlineLevel="2" x14ac:dyDescent="0.25">
      <c r="A77" s="31"/>
      <c r="B77" s="86"/>
      <c r="C77" s="86"/>
      <c r="D77" s="210"/>
      <c r="E77" s="211"/>
      <c r="F77" s="210"/>
      <c r="G77" s="307"/>
      <c r="H77" s="307"/>
      <c r="I77" s="211"/>
      <c r="J77" s="210"/>
      <c r="K77" s="211"/>
      <c r="L77" s="210"/>
      <c r="M77" s="211"/>
      <c r="N77" s="210"/>
      <c r="O77" s="211"/>
      <c r="P77" s="210"/>
      <c r="Q77" s="211"/>
      <c r="R77" s="27"/>
      <c r="S77" s="196"/>
      <c r="T77" s="197"/>
      <c r="U77" s="6"/>
      <c r="V77" s="6"/>
      <c r="W77" s="6"/>
      <c r="X77" s="46"/>
      <c r="Y77" s="46"/>
      <c r="Z77" s="46"/>
      <c r="AA77" s="46"/>
      <c r="AB77" s="4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</row>
    <row r="78" spans="1:51" ht="15" customHeight="1" outlineLevel="2" x14ac:dyDescent="0.25">
      <c r="A78" s="31"/>
      <c r="B78" s="86"/>
      <c r="C78" s="86"/>
      <c r="D78" s="210"/>
      <c r="E78" s="211"/>
      <c r="F78" s="210"/>
      <c r="G78" s="307"/>
      <c r="H78" s="307"/>
      <c r="I78" s="211"/>
      <c r="J78" s="210"/>
      <c r="K78" s="211"/>
      <c r="L78" s="210"/>
      <c r="M78" s="211"/>
      <c r="N78" s="309"/>
      <c r="O78" s="310"/>
      <c r="P78" s="210"/>
      <c r="Q78" s="211"/>
      <c r="R78" s="28"/>
      <c r="S78" s="198"/>
      <c r="T78" s="199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</row>
    <row r="79" spans="1:51" ht="15" customHeight="1" outlineLevel="3" x14ac:dyDescent="0.25">
      <c r="A79" s="32"/>
      <c r="B79" s="86"/>
      <c r="C79" s="86"/>
      <c r="D79" s="210"/>
      <c r="E79" s="211"/>
      <c r="F79" s="210"/>
      <c r="G79" s="307"/>
      <c r="H79" s="307"/>
      <c r="I79" s="211"/>
      <c r="J79" s="210"/>
      <c r="K79" s="211"/>
      <c r="L79" s="210"/>
      <c r="M79" s="211"/>
      <c r="N79" s="309"/>
      <c r="O79" s="211"/>
      <c r="P79" s="210"/>
      <c r="Q79" s="211"/>
      <c r="R79" s="26"/>
      <c r="S79" s="314"/>
      <c r="T79" s="315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</row>
    <row r="80" spans="1:51" ht="15" customHeight="1" outlineLevel="3" x14ac:dyDescent="0.25">
      <c r="A80" s="32"/>
      <c r="B80" s="86"/>
      <c r="C80" s="86"/>
      <c r="D80" s="210"/>
      <c r="E80" s="211"/>
      <c r="F80" s="210"/>
      <c r="G80" s="307"/>
      <c r="H80" s="307"/>
      <c r="I80" s="211"/>
      <c r="J80" s="210"/>
      <c r="K80" s="211"/>
      <c r="L80" s="210"/>
      <c r="M80" s="211"/>
      <c r="N80" s="309"/>
      <c r="O80" s="310"/>
      <c r="P80" s="210"/>
      <c r="Q80" s="211"/>
      <c r="R80" s="27"/>
      <c r="S80" s="314"/>
      <c r="T80" s="315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</row>
    <row r="81" spans="1:51" ht="15" customHeight="1" outlineLevel="3" thickBot="1" x14ac:dyDescent="0.3">
      <c r="A81" s="33"/>
      <c r="B81" s="87"/>
      <c r="C81" s="87"/>
      <c r="D81" s="305"/>
      <c r="E81" s="306"/>
      <c r="F81" s="305"/>
      <c r="G81" s="308"/>
      <c r="H81" s="308"/>
      <c r="I81" s="306"/>
      <c r="J81" s="305"/>
      <c r="K81" s="306"/>
      <c r="L81" s="305"/>
      <c r="M81" s="306"/>
      <c r="N81" s="305"/>
      <c r="O81" s="306"/>
      <c r="P81" s="305"/>
      <c r="Q81" s="306"/>
      <c r="R81" s="29"/>
      <c r="S81" s="317"/>
      <c r="T81" s="318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</row>
    <row r="82" spans="1:51" ht="15" customHeight="1" outlineLevel="1" thickBot="1" x14ac:dyDescent="0.3">
      <c r="A82" s="201"/>
      <c r="B82" s="202"/>
      <c r="C82" s="202"/>
      <c r="D82" s="202"/>
      <c r="E82" s="202"/>
      <c r="F82" s="202"/>
      <c r="G82" s="202"/>
      <c r="H82" s="202"/>
      <c r="I82" s="202"/>
      <c r="J82" s="202"/>
      <c r="K82" s="202"/>
      <c r="L82" s="202"/>
      <c r="M82" s="202"/>
      <c r="N82" s="202"/>
      <c r="O82" s="202"/>
      <c r="P82" s="202"/>
      <c r="Q82" s="202"/>
      <c r="R82" s="202"/>
      <c r="S82" s="202"/>
      <c r="T82" s="203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</row>
    <row r="83" spans="1:51" ht="15" customHeight="1" outlineLevel="2" thickBot="1" x14ac:dyDescent="0.3">
      <c r="A83" s="201"/>
      <c r="B83" s="202"/>
      <c r="C83" s="203"/>
      <c r="D83" s="201"/>
      <c r="E83" s="202"/>
      <c r="F83" s="202"/>
      <c r="G83" s="202"/>
      <c r="H83" s="202"/>
      <c r="I83" s="202"/>
      <c r="J83" s="202"/>
      <c r="K83" s="202"/>
      <c r="L83" s="202"/>
      <c r="M83" s="202"/>
      <c r="N83" s="202"/>
      <c r="O83" s="202"/>
      <c r="P83" s="202"/>
      <c r="Q83" s="202"/>
      <c r="R83" s="202"/>
      <c r="S83" s="202"/>
      <c r="T83" s="203"/>
      <c r="U83" s="169" t="s">
        <v>80</v>
      </c>
      <c r="V83" s="169"/>
      <c r="W83" s="169"/>
      <c r="X83" s="169"/>
      <c r="Y83" s="169"/>
      <c r="Z83" s="169"/>
      <c r="AA83" s="169" t="s">
        <v>14</v>
      </c>
      <c r="AB83" s="169"/>
      <c r="AC83" s="169"/>
      <c r="AD83" s="169"/>
      <c r="AE83" s="169" t="s">
        <v>96</v>
      </c>
      <c r="AF83" s="169"/>
      <c r="AG83" s="5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</row>
    <row r="84" spans="1:51" ht="15" customHeight="1" outlineLevel="2" thickBot="1" x14ac:dyDescent="0.3">
      <c r="A84" s="375"/>
      <c r="B84" s="93"/>
      <c r="C84" s="94"/>
      <c r="D84" s="316"/>
      <c r="E84" s="161"/>
      <c r="F84" s="159"/>
      <c r="G84" s="160"/>
      <c r="H84" s="160"/>
      <c r="I84" s="161"/>
      <c r="J84" s="21"/>
      <c r="K84" s="21"/>
      <c r="L84" s="159"/>
      <c r="M84" s="160"/>
      <c r="N84" s="161"/>
      <c r="O84" s="159"/>
      <c r="P84" s="160"/>
      <c r="Q84" s="160"/>
      <c r="R84" s="161"/>
      <c r="S84" s="159"/>
      <c r="T84" s="200"/>
      <c r="U84" s="184" t="e">
        <f>VLOOKUP(M102,#REF!,9,FALSE)</f>
        <v>#REF!</v>
      </c>
      <c r="V84" s="184"/>
      <c r="W84" s="184"/>
      <c r="X84" s="184"/>
      <c r="Y84" s="184"/>
      <c r="Z84" s="184"/>
      <c r="AA84" s="185" t="e">
        <f>VLOOKUP(M102,#REF!,12,FALSE)</f>
        <v>#REF!</v>
      </c>
      <c r="AB84" s="185"/>
      <c r="AC84" s="185"/>
      <c r="AD84" s="185"/>
      <c r="AE84" s="186" t="e">
        <f>VLOOKUP(M102,#REF!,15,FALSE)</f>
        <v>#REF!</v>
      </c>
      <c r="AF84" s="186"/>
      <c r="AG84" s="5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</row>
    <row r="85" spans="1:51" ht="15" customHeight="1" outlineLevel="2" thickBot="1" x14ac:dyDescent="0.3">
      <c r="A85" s="376"/>
      <c r="B85" s="95"/>
      <c r="C85" s="96"/>
      <c r="D85" s="157"/>
      <c r="E85" s="158"/>
      <c r="F85" s="162"/>
      <c r="G85" s="163"/>
      <c r="H85" s="163"/>
      <c r="I85" s="164"/>
      <c r="J85" s="88"/>
      <c r="K85" s="89"/>
      <c r="L85" s="311"/>
      <c r="M85" s="312"/>
      <c r="N85" s="313"/>
      <c r="O85" s="162"/>
      <c r="P85" s="163"/>
      <c r="Q85" s="163"/>
      <c r="R85" s="164"/>
      <c r="S85" s="162"/>
      <c r="T85" s="182"/>
      <c r="U85" s="184"/>
      <c r="V85" s="184"/>
      <c r="W85" s="184"/>
      <c r="X85" s="184"/>
      <c r="Y85" s="184"/>
      <c r="Z85" s="184"/>
      <c r="AA85" s="185"/>
      <c r="AB85" s="185"/>
      <c r="AC85" s="185"/>
      <c r="AD85" s="185"/>
      <c r="AE85" s="186"/>
      <c r="AF85" s="186"/>
      <c r="AG85" s="5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</row>
    <row r="86" spans="1:51" ht="15" customHeight="1" outlineLevel="2" thickBot="1" x14ac:dyDescent="0.3">
      <c r="A86" s="376"/>
      <c r="B86" s="95"/>
      <c r="C86" s="96"/>
      <c r="D86" s="157"/>
      <c r="E86" s="158"/>
      <c r="F86" s="162"/>
      <c r="G86" s="163"/>
      <c r="H86" s="163"/>
      <c r="I86" s="164"/>
      <c r="J86" s="90"/>
      <c r="K86" s="89"/>
      <c r="L86" s="162"/>
      <c r="M86" s="163"/>
      <c r="N86" s="164"/>
      <c r="O86" s="162"/>
      <c r="P86" s="163"/>
      <c r="Q86" s="163"/>
      <c r="R86" s="164"/>
      <c r="S86" s="162"/>
      <c r="T86" s="182"/>
      <c r="U86" s="169" t="s">
        <v>92</v>
      </c>
      <c r="V86" s="169"/>
      <c r="W86" s="169"/>
      <c r="X86" s="169"/>
      <c r="Y86" s="169"/>
      <c r="Z86" s="169"/>
      <c r="AA86" s="185"/>
      <c r="AB86" s="185"/>
      <c r="AC86" s="185"/>
      <c r="AD86" s="185"/>
      <c r="AE86" s="186"/>
      <c r="AF86" s="186"/>
      <c r="AG86" s="5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</row>
    <row r="87" spans="1:51" ht="15" customHeight="1" outlineLevel="2" thickBot="1" x14ac:dyDescent="0.3">
      <c r="A87" s="376"/>
      <c r="B87" s="95"/>
      <c r="C87" s="96"/>
      <c r="D87" s="157"/>
      <c r="E87" s="158"/>
      <c r="F87" s="162"/>
      <c r="G87" s="163"/>
      <c r="H87" s="163"/>
      <c r="I87" s="164"/>
      <c r="J87" s="88"/>
      <c r="K87" s="89"/>
      <c r="L87" s="311"/>
      <c r="M87" s="312"/>
      <c r="N87" s="313"/>
      <c r="O87" s="162"/>
      <c r="P87" s="163"/>
      <c r="Q87" s="163"/>
      <c r="R87" s="164"/>
      <c r="S87" s="162"/>
      <c r="T87" s="182"/>
      <c r="U87" s="183" t="e">
        <f>VLOOKUP(M102,#REF!,8,FALSE)</f>
        <v>#REF!</v>
      </c>
      <c r="V87" s="183"/>
      <c r="W87" s="183"/>
      <c r="X87" s="183"/>
      <c r="Y87" s="183"/>
      <c r="Z87" s="183"/>
      <c r="AA87" s="185"/>
      <c r="AB87" s="185"/>
      <c r="AC87" s="185"/>
      <c r="AD87" s="185"/>
      <c r="AE87" s="186"/>
      <c r="AF87" s="186"/>
      <c r="AG87" s="5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</row>
    <row r="88" spans="1:51" ht="15" customHeight="1" outlineLevel="2" thickBot="1" x14ac:dyDescent="0.3">
      <c r="A88" s="376"/>
      <c r="B88" s="95"/>
      <c r="C88" s="96"/>
      <c r="D88" s="322"/>
      <c r="E88" s="323"/>
      <c r="F88" s="319"/>
      <c r="G88" s="324"/>
      <c r="H88" s="324"/>
      <c r="I88" s="325"/>
      <c r="J88" s="90"/>
      <c r="K88" s="89"/>
      <c r="L88" s="319"/>
      <c r="M88" s="324"/>
      <c r="N88" s="325"/>
      <c r="O88" s="319"/>
      <c r="P88" s="324"/>
      <c r="Q88" s="324"/>
      <c r="R88" s="325"/>
      <c r="S88" s="319"/>
      <c r="T88" s="320"/>
      <c r="U88" s="183"/>
      <c r="V88" s="183"/>
      <c r="W88" s="183"/>
      <c r="X88" s="183"/>
      <c r="Y88" s="183"/>
      <c r="Z88" s="183"/>
      <c r="AA88" s="185"/>
      <c r="AB88" s="185"/>
      <c r="AC88" s="185"/>
      <c r="AD88" s="185"/>
      <c r="AE88" s="186"/>
      <c r="AF88" s="186"/>
      <c r="AG88" s="5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</row>
    <row r="89" spans="1:51" ht="15" customHeight="1" outlineLevel="2" thickBot="1" x14ac:dyDescent="0.3">
      <c r="A89" s="376"/>
      <c r="B89" s="95"/>
      <c r="C89" s="96"/>
      <c r="D89" s="2"/>
      <c r="E89" s="1"/>
      <c r="F89" s="120"/>
      <c r="G89" s="150"/>
      <c r="H89" s="181"/>
      <c r="I89" s="151"/>
      <c r="J89" s="2"/>
      <c r="K89" s="120"/>
      <c r="L89" s="150"/>
      <c r="M89" s="151"/>
      <c r="N89" s="2"/>
      <c r="O89" s="1"/>
      <c r="P89" s="1"/>
      <c r="Q89" s="120"/>
      <c r="R89" s="337"/>
      <c r="S89" s="346"/>
      <c r="T89" s="338"/>
      <c r="U89" s="169" t="s">
        <v>81</v>
      </c>
      <c r="V89" s="169"/>
      <c r="W89" s="169"/>
      <c r="X89" s="169"/>
      <c r="Y89" s="169"/>
      <c r="Z89" s="169"/>
      <c r="AA89" s="169"/>
      <c r="AB89" s="169"/>
      <c r="AC89" s="169"/>
      <c r="AD89" s="169"/>
      <c r="AE89" s="169" t="s">
        <v>57</v>
      </c>
      <c r="AF89" s="169"/>
      <c r="AG89" s="5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</row>
    <row r="90" spans="1:51" ht="15" customHeight="1" outlineLevel="2" thickBot="1" x14ac:dyDescent="0.3">
      <c r="A90" s="376"/>
      <c r="B90" s="95"/>
      <c r="C90" s="96"/>
      <c r="D90" s="2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20"/>
      <c r="U90" s="188" t="e">
        <f>VLOOKUP(M102,#REF!,18,FALSE)</f>
        <v>#REF!</v>
      </c>
      <c r="V90" s="188"/>
      <c r="W90" s="188"/>
      <c r="X90" s="188"/>
      <c r="Y90" s="188"/>
      <c r="Z90" s="188"/>
      <c r="AA90" s="188"/>
      <c r="AB90" s="188"/>
      <c r="AC90" s="188"/>
      <c r="AD90" s="188"/>
      <c r="AE90" s="187" t="e">
        <f>VLOOKUP(M102,#REF!,19,FALSE)</f>
        <v>#REF!</v>
      </c>
      <c r="AF90" s="187"/>
      <c r="AG90" s="5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</row>
    <row r="91" spans="1:51" ht="15" customHeight="1" outlineLevel="2" thickBot="1" x14ac:dyDescent="0.3">
      <c r="A91" s="376"/>
      <c r="B91" s="95"/>
      <c r="C91" s="97"/>
      <c r="D91" s="168"/>
      <c r="E91" s="166"/>
      <c r="F91" s="167"/>
      <c r="G91" s="165"/>
      <c r="H91" s="166"/>
      <c r="I91" s="167"/>
      <c r="J91" s="165"/>
      <c r="K91" s="166"/>
      <c r="L91" s="167"/>
      <c r="M91" s="165"/>
      <c r="N91" s="166"/>
      <c r="O91" s="166"/>
      <c r="P91" s="167"/>
      <c r="Q91" s="165"/>
      <c r="R91" s="166"/>
      <c r="S91" s="167"/>
      <c r="T91" s="39"/>
      <c r="U91" s="188"/>
      <c r="V91" s="188"/>
      <c r="W91" s="188"/>
      <c r="X91" s="188"/>
      <c r="Y91" s="188"/>
      <c r="Z91" s="188"/>
      <c r="AA91" s="188"/>
      <c r="AB91" s="188"/>
      <c r="AC91" s="188"/>
      <c r="AD91" s="188"/>
      <c r="AE91" s="169" t="s">
        <v>97</v>
      </c>
      <c r="AF91" s="169"/>
      <c r="AG91" s="5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</row>
    <row r="92" spans="1:51" ht="15" customHeight="1" outlineLevel="2" thickBot="1" x14ac:dyDescent="0.3">
      <c r="A92" s="376"/>
      <c r="B92" s="95"/>
      <c r="C92" s="97"/>
      <c r="D92" s="321"/>
      <c r="E92" s="179"/>
      <c r="F92" s="180"/>
      <c r="G92" s="178"/>
      <c r="H92" s="179"/>
      <c r="I92" s="180"/>
      <c r="J92" s="343"/>
      <c r="K92" s="344"/>
      <c r="L92" s="345"/>
      <c r="M92" s="178"/>
      <c r="N92" s="179"/>
      <c r="O92" s="179"/>
      <c r="P92" s="180"/>
      <c r="Q92" s="178"/>
      <c r="R92" s="179"/>
      <c r="S92" s="180"/>
      <c r="T92" s="115"/>
      <c r="U92" s="188"/>
      <c r="V92" s="188"/>
      <c r="W92" s="188"/>
      <c r="X92" s="188"/>
      <c r="Y92" s="188"/>
      <c r="Z92" s="188"/>
      <c r="AA92" s="188"/>
      <c r="AB92" s="188"/>
      <c r="AC92" s="188"/>
      <c r="AD92" s="188"/>
      <c r="AE92" s="189" t="e">
        <f>VLOOKUP(M102,#REF!,17,FALSE)</f>
        <v>#REF!</v>
      </c>
      <c r="AF92" s="189"/>
      <c r="AG92" s="5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</row>
    <row r="93" spans="1:51" ht="15" customHeight="1" outlineLevel="2" thickBot="1" x14ac:dyDescent="0.3">
      <c r="A93" s="376"/>
      <c r="B93" s="95"/>
      <c r="C93" s="97"/>
      <c r="D93" s="321"/>
      <c r="E93" s="179"/>
      <c r="F93" s="180"/>
      <c r="G93" s="178"/>
      <c r="H93" s="179"/>
      <c r="I93" s="180"/>
      <c r="J93" s="343"/>
      <c r="K93" s="344"/>
      <c r="L93" s="345"/>
      <c r="M93" s="178"/>
      <c r="N93" s="179"/>
      <c r="O93" s="179"/>
      <c r="P93" s="180"/>
      <c r="Q93" s="178"/>
      <c r="R93" s="179"/>
      <c r="S93" s="180"/>
      <c r="T93" s="115"/>
      <c r="U93" s="188"/>
      <c r="V93" s="188"/>
      <c r="W93" s="188"/>
      <c r="X93" s="188"/>
      <c r="Y93" s="188"/>
      <c r="Z93" s="188"/>
      <c r="AA93" s="188"/>
      <c r="AB93" s="188"/>
      <c r="AC93" s="188"/>
      <c r="AD93" s="188"/>
      <c r="AE93" s="189"/>
      <c r="AF93" s="189"/>
      <c r="AG93" s="5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</row>
    <row r="94" spans="1:51" ht="15" customHeight="1" outlineLevel="2" thickBot="1" x14ac:dyDescent="0.3">
      <c r="A94" s="376"/>
      <c r="B94" s="95"/>
      <c r="C94" s="97"/>
      <c r="D94" s="321"/>
      <c r="E94" s="179"/>
      <c r="F94" s="180"/>
      <c r="G94" s="178"/>
      <c r="H94" s="179"/>
      <c r="I94" s="180"/>
      <c r="J94" s="343"/>
      <c r="K94" s="344"/>
      <c r="L94" s="345"/>
      <c r="M94" s="178"/>
      <c r="N94" s="179"/>
      <c r="O94" s="179"/>
      <c r="P94" s="180"/>
      <c r="Q94" s="178"/>
      <c r="R94" s="179"/>
      <c r="S94" s="180"/>
      <c r="T94" s="115"/>
      <c r="U94" s="169" t="s">
        <v>73</v>
      </c>
      <c r="V94" s="169"/>
      <c r="W94" s="169"/>
      <c r="X94" s="169"/>
      <c r="Y94" s="169"/>
      <c r="Z94" s="169"/>
      <c r="AA94" s="169"/>
      <c r="AB94" s="169"/>
      <c r="AC94" s="169"/>
      <c r="AD94" s="169"/>
      <c r="AE94" s="189"/>
      <c r="AF94" s="189"/>
      <c r="AG94" s="5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</row>
    <row r="95" spans="1:51" ht="15" customHeight="1" outlineLevel="2" thickBot="1" x14ac:dyDescent="0.3">
      <c r="A95" s="376"/>
      <c r="B95" s="98"/>
      <c r="C95" s="113"/>
      <c r="D95" s="321"/>
      <c r="E95" s="179"/>
      <c r="F95" s="180"/>
      <c r="G95" s="178"/>
      <c r="H95" s="179"/>
      <c r="I95" s="180"/>
      <c r="J95" s="343"/>
      <c r="K95" s="344"/>
      <c r="L95" s="345"/>
      <c r="M95" s="178"/>
      <c r="N95" s="179"/>
      <c r="O95" s="179"/>
      <c r="P95" s="180"/>
      <c r="Q95" s="178"/>
      <c r="R95" s="179"/>
      <c r="S95" s="180"/>
      <c r="T95" s="115"/>
      <c r="U95" s="184" t="s">
        <v>91</v>
      </c>
      <c r="V95" s="184"/>
      <c r="W95" s="184"/>
      <c r="X95" s="184"/>
      <c r="Y95" s="184"/>
      <c r="Z95" s="184"/>
      <c r="AA95" s="184"/>
      <c r="AB95" s="184"/>
      <c r="AC95" s="184"/>
      <c r="AD95" s="184"/>
      <c r="AE95" s="189"/>
      <c r="AF95" s="189"/>
      <c r="AG95" s="5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</row>
    <row r="96" spans="1:51" ht="15" customHeight="1" outlineLevel="2" thickBot="1" x14ac:dyDescent="0.3">
      <c r="A96" s="376"/>
      <c r="B96" s="99"/>
      <c r="C96" s="97"/>
      <c r="D96" s="321"/>
      <c r="E96" s="179"/>
      <c r="F96" s="180"/>
      <c r="G96" s="178"/>
      <c r="H96" s="179"/>
      <c r="I96" s="180"/>
      <c r="J96" s="343"/>
      <c r="K96" s="344"/>
      <c r="L96" s="345"/>
      <c r="M96" s="178"/>
      <c r="N96" s="179"/>
      <c r="O96" s="179"/>
      <c r="P96" s="180"/>
      <c r="Q96" s="178"/>
      <c r="R96" s="179"/>
      <c r="S96" s="180"/>
      <c r="T96" s="115"/>
      <c r="U96" s="184" t="e">
        <f>VLOOKUP(M102,#REF!,10,FALSE)</f>
        <v>#REF!</v>
      </c>
      <c r="V96" s="184"/>
      <c r="W96" s="184"/>
      <c r="X96" s="184"/>
      <c r="Y96" s="184"/>
      <c r="Z96" s="184"/>
      <c r="AA96" s="184"/>
      <c r="AB96" s="184"/>
      <c r="AC96" s="184"/>
      <c r="AD96" s="184"/>
      <c r="AE96" s="169" t="s">
        <v>98</v>
      </c>
      <c r="AF96" s="169"/>
      <c r="AG96" s="5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</row>
    <row r="97" spans="1:51" ht="15" customHeight="1" outlineLevel="2" thickBot="1" x14ac:dyDescent="0.3">
      <c r="A97" s="377"/>
      <c r="B97" s="100"/>
      <c r="C97" s="101"/>
      <c r="D97" s="342"/>
      <c r="E97" s="333"/>
      <c r="F97" s="334"/>
      <c r="G97" s="332"/>
      <c r="H97" s="333"/>
      <c r="I97" s="334"/>
      <c r="J97" s="329"/>
      <c r="K97" s="330"/>
      <c r="L97" s="331"/>
      <c r="M97" s="332"/>
      <c r="N97" s="333"/>
      <c r="O97" s="333"/>
      <c r="P97" s="334"/>
      <c r="Q97" s="332"/>
      <c r="R97" s="333"/>
      <c r="S97" s="334"/>
      <c r="T97" s="115"/>
      <c r="U97" s="169" t="s">
        <v>94</v>
      </c>
      <c r="V97" s="169"/>
      <c r="W97" s="169"/>
      <c r="X97" s="169"/>
      <c r="Y97" s="169"/>
      <c r="Z97" s="169" t="s">
        <v>82</v>
      </c>
      <c r="AA97" s="169"/>
      <c r="AB97" s="169"/>
      <c r="AC97" s="169"/>
      <c r="AD97" s="169"/>
      <c r="AE97" s="183" t="e">
        <f>VLOOKUP(M102,#REF!,16,FALSE)</f>
        <v>#REF!</v>
      </c>
      <c r="AF97" s="183"/>
      <c r="AG97" s="5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</row>
    <row r="98" spans="1:51" ht="15" customHeight="1" outlineLevel="2" thickBot="1" x14ac:dyDescent="0.3">
      <c r="A98" s="339"/>
      <c r="B98" s="340"/>
      <c r="C98" s="340"/>
      <c r="D98" s="340"/>
      <c r="E98" s="340"/>
      <c r="F98" s="340"/>
      <c r="G98" s="340"/>
      <c r="H98" s="340"/>
      <c r="I98" s="341"/>
      <c r="J98" s="2"/>
      <c r="K98" s="1"/>
      <c r="L98" s="120"/>
      <c r="M98" s="152"/>
      <c r="N98" s="153"/>
      <c r="O98" s="153"/>
      <c r="P98" s="153"/>
      <c r="Q98" s="154"/>
      <c r="R98" s="2"/>
      <c r="S98" s="120"/>
      <c r="T98" s="91"/>
      <c r="U98" s="184" t="e">
        <f>VLOOKUP(M102,#REF!,2,FALSE)</f>
        <v>#REF!</v>
      </c>
      <c r="V98" s="184"/>
      <c r="W98" s="184"/>
      <c r="X98" s="184"/>
      <c r="Y98" s="184"/>
      <c r="Z98" s="184" t="e">
        <f>VLOOKUP(M102,#REF!,3,FALSE)</f>
        <v>#REF!</v>
      </c>
      <c r="AA98" s="184"/>
      <c r="AB98" s="184"/>
      <c r="AC98" s="184"/>
      <c r="AD98" s="184"/>
      <c r="AE98" s="183"/>
      <c r="AF98" s="183"/>
      <c r="AG98" s="5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</row>
    <row r="99" spans="1:51" ht="15" customHeight="1" outlineLevel="2" thickBot="1" x14ac:dyDescent="0.3">
      <c r="A99" s="2" t="s">
        <v>1</v>
      </c>
      <c r="B99" s="1"/>
      <c r="C99" s="120"/>
      <c r="D99" s="2" t="s">
        <v>3</v>
      </c>
      <c r="E99" s="1"/>
      <c r="F99" s="1"/>
      <c r="G99" s="1"/>
      <c r="H99" s="1"/>
      <c r="I99" s="120"/>
      <c r="J99" s="2"/>
      <c r="K99" s="1"/>
      <c r="L99" s="1"/>
      <c r="M99" s="1"/>
      <c r="N99" s="1"/>
      <c r="O99" s="1"/>
      <c r="P99" s="1"/>
      <c r="Q99" s="1"/>
      <c r="R99" s="1"/>
      <c r="S99" s="1"/>
      <c r="T99" s="120"/>
      <c r="U99" s="169" t="s">
        <v>95</v>
      </c>
      <c r="V99" s="169"/>
      <c r="W99" s="169"/>
      <c r="X99" s="169"/>
      <c r="Y99" s="169"/>
      <c r="Z99" s="169" t="s">
        <v>83</v>
      </c>
      <c r="AA99" s="169"/>
      <c r="AB99" s="169"/>
      <c r="AC99" s="169"/>
      <c r="AD99" s="169"/>
      <c r="AE99" s="169" t="s">
        <v>99</v>
      </c>
      <c r="AF99" s="169"/>
      <c r="AG99" s="5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</row>
    <row r="100" spans="1:51" ht="15" customHeight="1" outlineLevel="2" thickBot="1" x14ac:dyDescent="0.3">
      <c r="A100" s="42"/>
      <c r="B100" s="52">
        <f>C1</f>
        <v>0</v>
      </c>
      <c r="C100" s="107" t="e">
        <f>#REF!*12</f>
        <v>#REF!</v>
      </c>
      <c r="D100" s="137" t="str">
        <f>IF(G100="","",$D$84)</f>
        <v/>
      </c>
      <c r="E100" s="138"/>
      <c r="F100" s="53" t="str">
        <f>IF(D85=0,"",D85)</f>
        <v/>
      </c>
      <c r="G100" s="139" t="str">
        <f>IF(D85&lt;&gt;"",S85*12,"")</f>
        <v/>
      </c>
      <c r="H100" s="140"/>
      <c r="I100" s="141"/>
      <c r="J100" s="2"/>
      <c r="K100" s="1"/>
      <c r="L100" s="120"/>
      <c r="M100" s="150"/>
      <c r="N100" s="181"/>
      <c r="O100" s="151"/>
      <c r="P100" s="172"/>
      <c r="Q100" s="173"/>
      <c r="R100" s="174"/>
      <c r="S100" s="335"/>
      <c r="T100" s="336"/>
      <c r="U100" s="184" t="e">
        <f>VLOOKUP(M102,#REF!,4,FALSE)</f>
        <v>#REF!</v>
      </c>
      <c r="V100" s="184"/>
      <c r="W100" s="184"/>
      <c r="X100" s="184"/>
      <c r="Y100" s="184"/>
      <c r="Z100" s="184" t="e">
        <f>VLOOKUP(M102,#REF!,5,FALSE)</f>
        <v>#REF!</v>
      </c>
      <c r="AA100" s="184"/>
      <c r="AB100" s="184"/>
      <c r="AC100" s="184"/>
      <c r="AD100" s="184"/>
      <c r="AE100" s="186" t="e">
        <f>VLOOKUP(M102,#REF!,20,FALSE)</f>
        <v>#REF!</v>
      </c>
      <c r="AF100" s="186"/>
      <c r="AG100" s="5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</row>
    <row r="101" spans="1:51" ht="15" customHeight="1" outlineLevel="2" thickBot="1" x14ac:dyDescent="0.3">
      <c r="A101" s="43"/>
      <c r="B101" s="54">
        <f>L1</f>
        <v>0</v>
      </c>
      <c r="C101" s="106" t="e">
        <f>#REF!*12</f>
        <v>#REF!</v>
      </c>
      <c r="D101" s="142" t="str">
        <f t="shared" ref="D101:D102" si="0">IF(G101="","",$D$84)</f>
        <v/>
      </c>
      <c r="E101" s="143"/>
      <c r="F101" s="55" t="str">
        <f>IF(D86=0,"",D86)</f>
        <v/>
      </c>
      <c r="G101" s="131" t="str">
        <f>IF(D86&lt;&gt;"",S86*12,"")</f>
        <v/>
      </c>
      <c r="H101" s="132"/>
      <c r="I101" s="133"/>
      <c r="J101" s="2"/>
      <c r="K101" s="1"/>
      <c r="L101" s="120"/>
      <c r="M101" s="175"/>
      <c r="N101" s="176"/>
      <c r="O101" s="177"/>
      <c r="P101" s="172"/>
      <c r="Q101" s="173"/>
      <c r="R101" s="174"/>
      <c r="S101" s="337"/>
      <c r="T101" s="338"/>
      <c r="U101" s="368"/>
      <c r="V101" s="363"/>
      <c r="W101" s="363"/>
      <c r="X101" s="363"/>
      <c r="Y101" s="363"/>
      <c r="Z101" s="363"/>
      <c r="AA101" s="363"/>
      <c r="AB101" s="363"/>
      <c r="AC101" s="363"/>
      <c r="AD101" s="364"/>
      <c r="AE101" s="186"/>
      <c r="AF101" s="186"/>
      <c r="AG101" s="5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</row>
    <row r="102" spans="1:51" ht="15" customHeight="1" outlineLevel="2" thickBot="1" x14ac:dyDescent="0.3">
      <c r="A102" s="43"/>
      <c r="B102" s="54" t="e">
        <f>B116</f>
        <v>#REF!</v>
      </c>
      <c r="C102" s="106" t="e">
        <f>IF(AE97="Ajout revenus",C49+L49+C51+L51,"")</f>
        <v>#REF!</v>
      </c>
      <c r="D102" s="142" t="str">
        <f t="shared" si="0"/>
        <v/>
      </c>
      <c r="E102" s="143"/>
      <c r="F102" s="55" t="str">
        <f>IF(D87=0,"",D87)</f>
        <v/>
      </c>
      <c r="G102" s="131" t="str">
        <f>IF(D87&lt;&gt;"",S87*12,"")</f>
        <v/>
      </c>
      <c r="H102" s="132"/>
      <c r="I102" s="133"/>
      <c r="J102" s="2"/>
      <c r="K102" s="1"/>
      <c r="L102" s="120"/>
      <c r="M102" s="152"/>
      <c r="N102" s="153"/>
      <c r="O102" s="154"/>
      <c r="P102" s="2"/>
      <c r="Q102" s="1"/>
      <c r="R102" s="120"/>
      <c r="S102" s="326"/>
      <c r="T102" s="328"/>
      <c r="U102" s="365"/>
      <c r="V102" s="366"/>
      <c r="W102" s="366"/>
      <c r="X102" s="366"/>
      <c r="Y102" s="366"/>
      <c r="Z102" s="366"/>
      <c r="AA102" s="366"/>
      <c r="AB102" s="366"/>
      <c r="AC102" s="366"/>
      <c r="AD102" s="367"/>
      <c r="AE102" s="169" t="s">
        <v>90</v>
      </c>
      <c r="AF102" s="169"/>
      <c r="AG102" s="5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</row>
    <row r="103" spans="1:51" ht="15" customHeight="1" outlineLevel="2" thickBot="1" x14ac:dyDescent="0.3">
      <c r="A103" s="43"/>
      <c r="B103" s="54" t="e">
        <f>IF(C103="","",C79)</f>
        <v>#REF!</v>
      </c>
      <c r="C103" s="106" t="e">
        <f>IF(G103="",(MAX(#REF!,#REF!))*12,"")</f>
        <v>#REF!</v>
      </c>
      <c r="D103" s="142" t="e">
        <f>IF(G103="","",C58)</f>
        <v>#REF!</v>
      </c>
      <c r="E103" s="143"/>
      <c r="F103" s="55" t="str">
        <f>IF(D88=0,"",D88)</f>
        <v/>
      </c>
      <c r="G103" s="131" t="e">
        <f>IF(AND(#REF!=0,C79="RL1"),-(MAX(#REF!,#REF!))*12,"")</f>
        <v>#REF!</v>
      </c>
      <c r="H103" s="132"/>
      <c r="I103" s="133"/>
      <c r="J103" s="2"/>
      <c r="K103" s="1"/>
      <c r="L103" s="120"/>
      <c r="M103" s="152"/>
      <c r="N103" s="153"/>
      <c r="O103" s="154"/>
      <c r="P103" s="2"/>
      <c r="Q103" s="1"/>
      <c r="R103" s="120"/>
      <c r="S103" s="170"/>
      <c r="T103" s="171"/>
      <c r="U103" s="365"/>
      <c r="V103" s="366"/>
      <c r="W103" s="366"/>
      <c r="X103" s="366"/>
      <c r="Y103" s="366"/>
      <c r="Z103" s="366"/>
      <c r="AA103" s="366"/>
      <c r="AB103" s="366"/>
      <c r="AC103" s="366"/>
      <c r="AD103" s="367"/>
      <c r="AE103" s="369" t="e">
        <f>VLOOKUP(M102,#REF!,22,FALSE)</f>
        <v>#REF!</v>
      </c>
      <c r="AF103" s="370"/>
      <c r="AG103" s="5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</row>
    <row r="104" spans="1:51" ht="15" customHeight="1" outlineLevel="2" thickBot="1" x14ac:dyDescent="0.3">
      <c r="A104" s="43"/>
      <c r="B104" s="54" t="e">
        <f>IF(C104="","",C80)</f>
        <v>#REF!</v>
      </c>
      <c r="C104" s="106" t="e">
        <f>IF(G105="",(MAX(#REF!,#REF!))*12,"")</f>
        <v>#REF!</v>
      </c>
      <c r="D104" s="56" t="str">
        <f>IF(G104&lt;&gt;"",C79,"")</f>
        <v/>
      </c>
      <c r="E104" s="57" t="str">
        <f>IF(D104&lt;&gt;"",$D$84,"")</f>
        <v/>
      </c>
      <c r="F104" s="55"/>
      <c r="G104" s="131" t="str">
        <f>IF(L79&lt;&gt;0,L79*12,"")</f>
        <v/>
      </c>
      <c r="H104" s="132"/>
      <c r="I104" s="133"/>
      <c r="J104" s="2"/>
      <c r="K104" s="1"/>
      <c r="L104" s="120"/>
      <c r="M104" s="326"/>
      <c r="N104" s="327"/>
      <c r="O104" s="328"/>
      <c r="P104" s="2"/>
      <c r="Q104" s="1"/>
      <c r="R104" s="120"/>
      <c r="S104" s="155"/>
      <c r="T104" s="156"/>
      <c r="U104" s="34"/>
      <c r="V104" s="35"/>
      <c r="W104" s="35"/>
      <c r="X104" s="35"/>
      <c r="Y104" s="35"/>
      <c r="Z104" s="35"/>
      <c r="AA104" s="35"/>
      <c r="AB104" s="35"/>
      <c r="AC104" s="35"/>
      <c r="AD104" s="40"/>
      <c r="AE104" s="371"/>
      <c r="AF104" s="372"/>
      <c r="AG104" s="5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</row>
    <row r="105" spans="1:51" ht="15" customHeight="1" outlineLevel="2" thickBot="1" x14ac:dyDescent="0.3">
      <c r="A105" s="43"/>
      <c r="B105" s="54" t="e">
        <f>IF(C105="","",C81)</f>
        <v>#REF!</v>
      </c>
      <c r="C105" s="106" t="e">
        <f>IF(G107="",(MAX(#REF!,#REF!))*12,"")</f>
        <v>#REF!</v>
      </c>
      <c r="D105" s="142" t="e">
        <f>IF(G105="","",C59)</f>
        <v>#REF!</v>
      </c>
      <c r="E105" s="143"/>
      <c r="F105" s="55"/>
      <c r="G105" s="131" t="e">
        <f>IF(AND(#REF!=0,C80=AM3),-(MAX(#REF!,#REF!))*12,"")</f>
        <v>#REF!</v>
      </c>
      <c r="H105" s="132"/>
      <c r="I105" s="133"/>
      <c r="J105" s="2"/>
      <c r="K105" s="1"/>
      <c r="L105" s="120"/>
      <c r="M105" s="152"/>
      <c r="N105" s="153"/>
      <c r="O105" s="154"/>
      <c r="P105" s="2"/>
      <c r="Q105" s="1"/>
      <c r="R105" s="120"/>
      <c r="S105" s="155"/>
      <c r="T105" s="156"/>
      <c r="U105" s="34"/>
      <c r="V105" s="35"/>
      <c r="W105" s="35"/>
      <c r="X105" s="35"/>
      <c r="Y105" s="35"/>
      <c r="Z105" s="35"/>
      <c r="AA105" s="35"/>
      <c r="AB105" s="35"/>
      <c r="AC105" s="35"/>
      <c r="AD105" s="40"/>
      <c r="AE105" s="371"/>
      <c r="AF105" s="372"/>
      <c r="AG105" s="5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</row>
    <row r="106" spans="1:51" ht="15" customHeight="1" outlineLevel="2" thickBot="1" x14ac:dyDescent="0.3">
      <c r="A106" s="43"/>
      <c r="B106" s="54"/>
      <c r="C106" s="106"/>
      <c r="D106" s="56" t="str">
        <f>IF(G106&lt;&gt;"",C80,"")</f>
        <v/>
      </c>
      <c r="E106" s="57" t="str">
        <f>IF(D106&lt;&gt;"",$D$84,"")</f>
        <v/>
      </c>
      <c r="F106" s="108"/>
      <c r="G106" s="131" t="str">
        <f>IF(L80&lt;&gt;0,L80*12,"")</f>
        <v/>
      </c>
      <c r="H106" s="132"/>
      <c r="I106" s="133"/>
      <c r="J106" s="2"/>
      <c r="K106" s="1"/>
      <c r="L106" s="120"/>
      <c r="M106" s="152"/>
      <c r="N106" s="153"/>
      <c r="O106" s="154"/>
      <c r="P106" s="2"/>
      <c r="Q106" s="1"/>
      <c r="R106" s="120"/>
      <c r="S106" s="129"/>
      <c r="T106" s="130"/>
      <c r="U106" s="34"/>
      <c r="V106" s="35"/>
      <c r="W106" s="35"/>
      <c r="X106" s="35"/>
      <c r="Y106" s="35"/>
      <c r="Z106" s="35"/>
      <c r="AA106" s="35"/>
      <c r="AB106" s="35"/>
      <c r="AC106" s="35"/>
      <c r="AD106" s="40"/>
      <c r="AE106" s="371"/>
      <c r="AF106" s="372"/>
      <c r="AG106" s="5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</row>
    <row r="107" spans="1:51" ht="15" customHeight="1" outlineLevel="2" thickBot="1" x14ac:dyDescent="0.3">
      <c r="A107" s="43"/>
      <c r="B107" s="54"/>
      <c r="C107" s="106"/>
      <c r="D107" s="142" t="e">
        <f>IF(G107="","",C60)</f>
        <v>#REF!</v>
      </c>
      <c r="E107" s="143"/>
      <c r="F107" s="108"/>
      <c r="G107" s="131" t="e">
        <f>IF(AND(#REF!=0,C81=AM4),-(MAX(#REF!,#REF!))*12,"")</f>
        <v>#REF!</v>
      </c>
      <c r="H107" s="132"/>
      <c r="I107" s="133"/>
      <c r="J107" s="102"/>
      <c r="K107" s="103"/>
      <c r="L107" s="103"/>
      <c r="M107" s="152"/>
      <c r="N107" s="153"/>
      <c r="O107" s="154"/>
      <c r="P107" s="2"/>
      <c r="Q107" s="1"/>
      <c r="R107" s="120"/>
      <c r="S107" s="170"/>
      <c r="T107" s="171"/>
      <c r="U107" s="34"/>
      <c r="V107" s="35"/>
      <c r="W107" s="35"/>
      <c r="X107" s="35"/>
      <c r="Y107" s="35"/>
      <c r="Z107" s="35"/>
      <c r="AA107" s="35"/>
      <c r="AB107" s="35"/>
      <c r="AC107" s="35"/>
      <c r="AD107" s="40"/>
      <c r="AE107" s="48"/>
      <c r="AF107" s="49"/>
      <c r="AG107" s="5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</row>
    <row r="108" spans="1:51" ht="15" customHeight="1" outlineLevel="2" thickBot="1" x14ac:dyDescent="0.3">
      <c r="A108" s="43"/>
      <c r="B108" s="54"/>
      <c r="C108" s="106"/>
      <c r="D108" s="56" t="str">
        <f>IF(G108&lt;&gt;"",C81,"")</f>
        <v/>
      </c>
      <c r="E108" s="57" t="str">
        <f>IF(D108&lt;&gt;"",$D$84,"")</f>
        <v/>
      </c>
      <c r="F108" s="108"/>
      <c r="G108" s="131" t="str">
        <f>IF(L81&lt;&gt;"",L81*12,"")</f>
        <v/>
      </c>
      <c r="H108" s="132"/>
      <c r="I108" s="133"/>
      <c r="J108" s="2"/>
      <c r="K108" s="1"/>
      <c r="L108" s="120"/>
      <c r="M108" s="152"/>
      <c r="N108" s="153"/>
      <c r="O108" s="154"/>
      <c r="P108" s="2"/>
      <c r="Q108" s="1"/>
      <c r="R108" s="120"/>
      <c r="S108" s="150"/>
      <c r="T108" s="151"/>
      <c r="U108" s="34"/>
      <c r="V108" s="35"/>
      <c r="W108" s="35"/>
      <c r="X108" s="35"/>
      <c r="Y108" s="35"/>
      <c r="Z108" s="35"/>
      <c r="AA108" s="35"/>
      <c r="AB108" s="35"/>
      <c r="AC108" s="35"/>
      <c r="AD108" s="40"/>
      <c r="AE108" s="48"/>
      <c r="AF108" s="49"/>
      <c r="AG108" s="5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</row>
    <row r="109" spans="1:51" ht="15" customHeight="1" outlineLevel="2" thickBot="1" x14ac:dyDescent="0.3">
      <c r="A109" s="43"/>
      <c r="B109" s="54"/>
      <c r="C109" s="106"/>
      <c r="D109" s="131"/>
      <c r="E109" s="132"/>
      <c r="F109" s="58"/>
      <c r="G109" s="131"/>
      <c r="H109" s="132"/>
      <c r="I109" s="133"/>
      <c r="J109" s="2"/>
      <c r="K109" s="1"/>
      <c r="L109" s="120"/>
      <c r="M109" s="152"/>
      <c r="N109" s="153"/>
      <c r="O109" s="154"/>
      <c r="P109" s="2"/>
      <c r="Q109" s="1"/>
      <c r="R109" s="120"/>
      <c r="S109" s="150"/>
      <c r="T109" s="151"/>
      <c r="U109" s="36"/>
      <c r="V109" s="37"/>
      <c r="W109" s="37"/>
      <c r="X109" s="37"/>
      <c r="Y109" s="37"/>
      <c r="Z109" s="37"/>
      <c r="AA109" s="37"/>
      <c r="AB109" s="37"/>
      <c r="AC109" s="37"/>
      <c r="AD109" s="41"/>
      <c r="AE109" s="50"/>
      <c r="AF109" s="51"/>
      <c r="AG109" s="5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</row>
    <row r="110" spans="1:51" ht="15" customHeight="1" outlineLevel="2" thickBot="1" x14ac:dyDescent="0.3">
      <c r="A110" s="44"/>
      <c r="B110" s="59"/>
      <c r="C110" s="60"/>
      <c r="D110" s="144"/>
      <c r="E110" s="145"/>
      <c r="F110" s="61"/>
      <c r="G110" s="144"/>
      <c r="H110" s="145"/>
      <c r="I110" s="146"/>
      <c r="J110" s="5"/>
      <c r="K110" s="5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</row>
    <row r="111" spans="1:51" ht="15" customHeight="1" outlineLevel="2" thickBot="1" x14ac:dyDescent="0.3">
      <c r="A111" s="2" t="s">
        <v>2</v>
      </c>
      <c r="B111" s="120"/>
      <c r="C111" s="62" t="e">
        <f>SUM(C100:C110)</f>
        <v>#REF!</v>
      </c>
      <c r="D111" s="2" t="s">
        <v>4</v>
      </c>
      <c r="E111" s="1"/>
      <c r="F111" s="1"/>
      <c r="G111" s="120"/>
      <c r="H111" s="129" t="e">
        <f>SUM(G100:I110)</f>
        <v>#REF!</v>
      </c>
      <c r="I111" s="130"/>
      <c r="J111" s="5"/>
      <c r="K111" s="5"/>
      <c r="L111" s="6"/>
      <c r="M111" s="6"/>
      <c r="N111" s="6"/>
      <c r="O111" s="6"/>
      <c r="P111" s="6"/>
      <c r="Q111" s="6"/>
      <c r="R111" s="6"/>
      <c r="S111" s="6"/>
      <c r="T111" s="6"/>
      <c r="U111" s="5"/>
      <c r="V111" s="5"/>
      <c r="W111" s="5"/>
      <c r="X111" s="5"/>
      <c r="Y111" s="5"/>
      <c r="Z111" s="5"/>
      <c r="AA111" s="5"/>
      <c r="AB111" s="5"/>
      <c r="AC111" s="5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</row>
    <row r="112" spans="1:51" ht="15" customHeight="1" outlineLevel="2" thickBot="1" x14ac:dyDescent="1.4">
      <c r="A112" s="147" t="s">
        <v>100</v>
      </c>
      <c r="B112" s="148"/>
      <c r="C112" s="148"/>
      <c r="D112" s="148"/>
      <c r="E112" s="148"/>
      <c r="F112" s="148"/>
      <c r="G112" s="148"/>
      <c r="H112" s="148"/>
      <c r="I112" s="149"/>
      <c r="J112" s="5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</row>
    <row r="113" spans="1:58" ht="15" customHeight="1" thickBot="1" x14ac:dyDescent="1.4">
      <c r="A113" s="134" t="s">
        <v>1</v>
      </c>
      <c r="B113" s="135"/>
      <c r="C113" s="136"/>
      <c r="D113" s="134" t="s">
        <v>3</v>
      </c>
      <c r="E113" s="135"/>
      <c r="F113" s="135"/>
      <c r="G113" s="135"/>
      <c r="H113" s="135"/>
      <c r="I113" s="136"/>
      <c r="J113" s="5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</row>
    <row r="114" spans="1:58" ht="15" customHeight="1" x14ac:dyDescent="1.35">
      <c r="A114" s="42"/>
      <c r="B114" s="52">
        <f t="shared" ref="B114:D115" si="1">B100</f>
        <v>0</v>
      </c>
      <c r="C114" s="107" t="e">
        <f t="shared" si="1"/>
        <v>#REF!</v>
      </c>
      <c r="D114" s="137" t="str">
        <f t="shared" si="1"/>
        <v/>
      </c>
      <c r="E114" s="138"/>
      <c r="F114" s="53" t="str">
        <f t="shared" ref="F114:G116" si="2">F100</f>
        <v/>
      </c>
      <c r="G114" s="139" t="str">
        <f t="shared" si="2"/>
        <v/>
      </c>
      <c r="H114" s="140"/>
      <c r="I114" s="141"/>
      <c r="J114" s="5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</row>
    <row r="115" spans="1:58" ht="15" customHeight="1" x14ac:dyDescent="1.35">
      <c r="A115" s="43"/>
      <c r="B115" s="54">
        <f t="shared" si="1"/>
        <v>0</v>
      </c>
      <c r="C115" s="106" t="e">
        <f t="shared" si="1"/>
        <v>#REF!</v>
      </c>
      <c r="D115" s="142" t="str">
        <f t="shared" si="1"/>
        <v/>
      </c>
      <c r="E115" s="143"/>
      <c r="F115" s="55" t="str">
        <f t="shared" si="2"/>
        <v/>
      </c>
      <c r="G115" s="131" t="str">
        <f t="shared" si="2"/>
        <v/>
      </c>
      <c r="H115" s="132"/>
      <c r="I115" s="133"/>
      <c r="J115" s="5"/>
      <c r="K115" s="38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</row>
    <row r="116" spans="1:58" ht="15" customHeight="1" x14ac:dyDescent="1.35">
      <c r="A116" s="43"/>
      <c r="B116" s="54" t="e">
        <f>IF(C116&lt;&gt;"","Aide sociales","")</f>
        <v>#REF!</v>
      </c>
      <c r="C116" s="106" t="e">
        <f>C102</f>
        <v>#REF!</v>
      </c>
      <c r="D116" s="142" t="str">
        <f>D102</f>
        <v/>
      </c>
      <c r="E116" s="143"/>
      <c r="F116" s="55" t="str">
        <f t="shared" si="2"/>
        <v/>
      </c>
      <c r="G116" s="131" t="str">
        <f t="shared" si="2"/>
        <v/>
      </c>
      <c r="H116" s="132"/>
      <c r="I116" s="133"/>
      <c r="J116" s="5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</row>
    <row r="117" spans="1:58" ht="15" customHeight="1" x14ac:dyDescent="1.35">
      <c r="A117" s="43"/>
      <c r="B117" s="54" t="e">
        <f>IF(C117="","",C79)</f>
        <v>#REF!</v>
      </c>
      <c r="C117" s="106" t="e">
        <f>MAX(#REF!,#REF!)*12</f>
        <v>#REF!</v>
      </c>
      <c r="D117" s="56" t="str">
        <f t="shared" ref="D117:G117" si="3">D104</f>
        <v/>
      </c>
      <c r="E117" s="57" t="str">
        <f>IF(D117&lt;&gt;"",$D$84,"")</f>
        <v/>
      </c>
      <c r="F117" s="55"/>
      <c r="G117" s="131" t="str">
        <f t="shared" si="3"/>
        <v/>
      </c>
      <c r="H117" s="132"/>
      <c r="I117" s="133"/>
      <c r="J117" s="5"/>
      <c r="K117" s="38"/>
      <c r="L117" s="38"/>
      <c r="M117" s="38"/>
      <c r="N117" s="38"/>
      <c r="O117" s="38"/>
      <c r="P117" s="38"/>
      <c r="Q117" s="38"/>
      <c r="R117" s="38"/>
      <c r="S117" s="38"/>
      <c r="T117" s="38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</row>
    <row r="118" spans="1:58" ht="15" customHeight="1" x14ac:dyDescent="1.35">
      <c r="A118" s="43"/>
      <c r="B118" s="54" t="e">
        <f>IF(C118="","",C80)</f>
        <v>#REF!</v>
      </c>
      <c r="C118" s="63" t="e">
        <f>MAX(#REF!,#REF!)*12</f>
        <v>#REF!</v>
      </c>
      <c r="D118" s="56" t="str">
        <f t="shared" ref="D118:G118" si="4">D106</f>
        <v/>
      </c>
      <c r="E118" s="57" t="str">
        <f>IF(D118&lt;&gt;"",$D$84,"")</f>
        <v/>
      </c>
      <c r="F118" s="55"/>
      <c r="G118" s="131" t="str">
        <f t="shared" si="4"/>
        <v/>
      </c>
      <c r="H118" s="132"/>
      <c r="I118" s="133"/>
      <c r="J118" s="5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</row>
    <row r="119" spans="1:58" ht="15" customHeight="1" x14ac:dyDescent="1.35">
      <c r="A119" s="43"/>
      <c r="B119" s="56" t="e">
        <f>IF(C119="","",C81)</f>
        <v>#REF!</v>
      </c>
      <c r="C119" s="64" t="e">
        <f>MAX(#REF!,#REF!)*12</f>
        <v>#REF!</v>
      </c>
      <c r="D119" s="56" t="str">
        <f t="shared" ref="D119:G119" si="5">D108</f>
        <v/>
      </c>
      <c r="E119" s="57" t="str">
        <f>IF(D119&lt;&gt;"",$D$84,"")</f>
        <v/>
      </c>
      <c r="F119" s="55"/>
      <c r="G119" s="131" t="str">
        <f t="shared" si="5"/>
        <v/>
      </c>
      <c r="H119" s="132"/>
      <c r="I119" s="133"/>
      <c r="J119" s="5"/>
      <c r="K119" s="38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</row>
    <row r="120" spans="1:58" ht="15" customHeight="1" x14ac:dyDescent="0.25">
      <c r="A120" s="47"/>
      <c r="B120" s="56"/>
      <c r="C120" s="63"/>
      <c r="D120" s="56"/>
      <c r="E120" s="57"/>
      <c r="F120" s="55"/>
      <c r="G120" s="104"/>
      <c r="H120" s="105"/>
      <c r="I120" s="106"/>
      <c r="J120" s="5"/>
      <c r="K120" s="5"/>
      <c r="L120" s="6"/>
      <c r="M120" s="6"/>
      <c r="N120" s="6"/>
      <c r="O120" s="6"/>
      <c r="P120" s="6"/>
      <c r="Q120" s="6"/>
      <c r="R120" s="6"/>
      <c r="S120" s="6"/>
      <c r="T120" s="6"/>
      <c r="U120" s="5"/>
      <c r="V120" s="5"/>
      <c r="W120" s="5"/>
      <c r="X120" s="5"/>
      <c r="Y120" s="5"/>
      <c r="Z120" s="5"/>
      <c r="AA120" s="5"/>
      <c r="AB120" s="5"/>
      <c r="AC120" s="5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</row>
    <row r="121" spans="1:58" ht="15" customHeight="1" thickBot="1" x14ac:dyDescent="0.3">
      <c r="A121" s="47"/>
      <c r="B121" s="65"/>
      <c r="C121" s="66"/>
      <c r="D121" s="65"/>
      <c r="E121" s="67"/>
      <c r="F121" s="68"/>
      <c r="G121" s="69"/>
      <c r="H121" s="70"/>
      <c r="I121" s="60"/>
      <c r="J121" s="5"/>
      <c r="K121" s="5"/>
      <c r="L121" s="6"/>
      <c r="M121" s="6"/>
      <c r="N121" s="6"/>
      <c r="O121" s="6"/>
      <c r="P121" s="6"/>
      <c r="Q121" s="6"/>
      <c r="R121" s="6"/>
      <c r="S121" s="6"/>
      <c r="T121" s="6"/>
      <c r="U121" s="5"/>
      <c r="V121" s="5"/>
      <c r="W121" s="5"/>
      <c r="X121" s="5"/>
      <c r="Y121" s="5"/>
      <c r="Z121" s="5"/>
      <c r="AA121" s="5"/>
      <c r="AB121" s="5"/>
      <c r="AC121" s="5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</row>
    <row r="122" spans="1:58" ht="15" customHeight="1" thickBot="1" x14ac:dyDescent="0.3">
      <c r="A122" s="2" t="s">
        <v>2</v>
      </c>
      <c r="B122" s="120"/>
      <c r="C122" s="62" t="e">
        <f>SUM(C114:C119)</f>
        <v>#REF!</v>
      </c>
      <c r="D122" s="2" t="s">
        <v>4</v>
      </c>
      <c r="E122" s="1"/>
      <c r="F122" s="1"/>
      <c r="G122" s="120"/>
      <c r="H122" s="129">
        <f>SUM(G114:I119)</f>
        <v>0</v>
      </c>
      <c r="I122" s="130"/>
      <c r="J122" s="5"/>
      <c r="K122" s="5"/>
      <c r="L122" s="6"/>
      <c r="M122" s="6"/>
      <c r="N122" s="6"/>
      <c r="O122" s="6"/>
      <c r="P122" s="6"/>
      <c r="Q122" s="6"/>
      <c r="R122" s="6"/>
      <c r="S122" s="6"/>
      <c r="T122" s="6"/>
      <c r="U122" s="5"/>
      <c r="V122" s="5"/>
      <c r="W122" s="5"/>
      <c r="X122" s="5"/>
      <c r="Y122" s="5"/>
      <c r="Z122" s="5"/>
      <c r="AA122" s="5"/>
      <c r="AB122" s="5"/>
      <c r="AC122" s="5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</row>
    <row r="123" spans="1:58" x14ac:dyDescent="0.25">
      <c r="A123" s="6"/>
      <c r="B123" s="6"/>
      <c r="C123" s="6"/>
      <c r="D123" s="6"/>
      <c r="E123" s="6"/>
      <c r="F123" s="6"/>
      <c r="G123" s="6"/>
      <c r="H123" s="5"/>
      <c r="I123" s="5"/>
      <c r="J123" s="5"/>
      <c r="K123" s="5"/>
      <c r="L123" s="6"/>
      <c r="M123" s="6"/>
      <c r="N123" s="6"/>
      <c r="O123" s="6"/>
      <c r="P123" s="6"/>
      <c r="Q123" s="6"/>
      <c r="R123" s="6"/>
      <c r="S123" s="6"/>
      <c r="T123" s="6"/>
      <c r="U123" s="5"/>
      <c r="V123" s="5"/>
      <c r="W123" s="5"/>
      <c r="X123" s="5"/>
      <c r="Y123" s="5"/>
      <c r="Z123" s="5"/>
      <c r="AA123" s="5"/>
      <c r="AB123" s="5"/>
      <c r="AC123" s="5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</row>
    <row r="124" spans="1:58" x14ac:dyDescent="0.25">
      <c r="A124" s="6"/>
      <c r="B124" s="6"/>
      <c r="C124" s="6"/>
      <c r="D124" s="6"/>
      <c r="E124" s="6"/>
      <c r="F124" s="6"/>
      <c r="G124" s="6"/>
      <c r="H124" s="5"/>
      <c r="I124" s="5"/>
      <c r="J124" s="5"/>
      <c r="K124" s="5"/>
      <c r="L124" s="6"/>
      <c r="M124" s="6"/>
      <c r="N124" s="6"/>
      <c r="O124" s="6"/>
      <c r="P124" s="6"/>
      <c r="Q124" s="6"/>
      <c r="R124" s="6"/>
      <c r="S124" s="6"/>
      <c r="T124" s="6"/>
      <c r="U124" s="5"/>
      <c r="V124" s="5"/>
      <c r="W124" s="5"/>
      <c r="X124" s="5"/>
      <c r="Y124" s="5"/>
      <c r="Z124" s="5"/>
      <c r="AA124" s="5"/>
      <c r="AB124" s="5"/>
      <c r="AC124" s="5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</row>
    <row r="125" spans="1:58" x14ac:dyDescent="0.25">
      <c r="A125" s="6"/>
      <c r="B125" s="6"/>
      <c r="C125" s="6"/>
      <c r="D125" s="6"/>
      <c r="E125" s="6"/>
      <c r="F125" s="6"/>
      <c r="G125" s="6"/>
      <c r="H125" s="5"/>
      <c r="I125" s="5"/>
      <c r="J125" s="5"/>
      <c r="K125" s="5"/>
      <c r="L125" s="6"/>
      <c r="M125" s="6"/>
      <c r="N125" s="6"/>
      <c r="O125" s="6"/>
      <c r="P125" s="6"/>
      <c r="Q125" s="6"/>
      <c r="R125" s="6"/>
      <c r="S125" s="6"/>
      <c r="T125" s="6"/>
      <c r="U125" s="5"/>
      <c r="V125" s="5"/>
      <c r="W125" s="5"/>
      <c r="X125" s="5"/>
      <c r="Y125" s="5"/>
      <c r="Z125" s="5"/>
      <c r="AA125" s="5"/>
      <c r="AB125" s="5"/>
      <c r="AC125" s="5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</row>
    <row r="126" spans="1:58" x14ac:dyDescent="0.25">
      <c r="A126" s="6"/>
      <c r="B126" s="6"/>
      <c r="C126" s="6"/>
      <c r="D126" s="6"/>
      <c r="E126" s="6"/>
      <c r="F126" s="6"/>
      <c r="G126" s="6"/>
      <c r="H126" s="5"/>
      <c r="I126" s="5"/>
      <c r="J126" s="5"/>
      <c r="K126" s="5"/>
      <c r="L126" s="6"/>
      <c r="M126" s="6"/>
      <c r="N126" s="6"/>
      <c r="O126" s="6"/>
      <c r="P126" s="6"/>
      <c r="Q126" s="6"/>
      <c r="R126" s="6"/>
      <c r="S126" s="6"/>
      <c r="T126" s="6"/>
      <c r="U126" s="5"/>
      <c r="V126" s="5"/>
      <c r="W126" s="5"/>
      <c r="X126" s="5"/>
      <c r="Y126" s="5"/>
      <c r="Z126" s="5"/>
      <c r="AA126" s="5"/>
      <c r="AB126" s="5"/>
      <c r="AC126" s="5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</row>
    <row r="127" spans="1:58" x14ac:dyDescent="0.25">
      <c r="A127" s="6"/>
      <c r="B127" s="6"/>
      <c r="C127" s="6"/>
      <c r="D127" s="6"/>
      <c r="E127" s="6"/>
      <c r="F127" s="6"/>
      <c r="G127" s="6"/>
      <c r="H127" s="5"/>
      <c r="I127" s="5"/>
      <c r="J127" s="5"/>
      <c r="K127" s="5"/>
      <c r="L127" s="6"/>
      <c r="M127" s="6"/>
      <c r="N127" s="6"/>
      <c r="O127" s="6"/>
      <c r="P127" s="6"/>
      <c r="Q127" s="6"/>
      <c r="R127" s="6"/>
      <c r="S127" s="6"/>
      <c r="T127" s="6"/>
      <c r="U127" s="5"/>
      <c r="V127" s="5"/>
      <c r="W127" s="5"/>
      <c r="X127" s="5"/>
      <c r="Y127" s="5"/>
      <c r="Z127" s="5"/>
      <c r="AA127" s="5"/>
      <c r="AB127" s="5"/>
      <c r="AC127" s="5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</row>
    <row r="128" spans="1:58" x14ac:dyDescent="0.25">
      <c r="A128" s="6"/>
      <c r="B128" s="6"/>
      <c r="C128" s="6"/>
      <c r="D128" s="6"/>
      <c r="E128" s="6"/>
      <c r="F128" s="6"/>
      <c r="G128" s="6"/>
      <c r="H128" s="5"/>
      <c r="I128" s="5"/>
      <c r="J128" s="5"/>
      <c r="K128" s="5"/>
      <c r="L128" s="6"/>
      <c r="M128" s="6"/>
      <c r="N128" s="6"/>
      <c r="O128" s="6"/>
      <c r="P128" s="6"/>
      <c r="Q128" s="6"/>
      <c r="R128" s="6"/>
      <c r="S128" s="6"/>
      <c r="T128" s="6"/>
      <c r="U128" s="5"/>
      <c r="V128" s="5"/>
      <c r="W128" s="5"/>
      <c r="X128" s="5"/>
      <c r="Y128" s="5"/>
      <c r="Z128" s="5"/>
      <c r="AA128" s="5"/>
      <c r="AB128" s="5"/>
      <c r="AC128" s="5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</row>
    <row r="129" spans="1:58" x14ac:dyDescent="0.25">
      <c r="A129" s="6"/>
      <c r="B129" s="6"/>
      <c r="C129" s="6"/>
      <c r="D129" s="6"/>
      <c r="E129" s="6"/>
      <c r="F129" s="6"/>
      <c r="G129" s="6"/>
      <c r="H129" s="5"/>
      <c r="I129" s="5"/>
      <c r="J129" s="5"/>
      <c r="K129" s="5"/>
      <c r="L129" s="6"/>
      <c r="M129" s="6"/>
      <c r="N129" s="6"/>
      <c r="O129" s="6"/>
      <c r="P129" s="6"/>
      <c r="Q129" s="6"/>
      <c r="R129" s="6"/>
      <c r="S129" s="6"/>
      <c r="T129" s="6"/>
      <c r="U129" s="5"/>
      <c r="V129" s="5"/>
      <c r="W129" s="5"/>
      <c r="X129" s="5"/>
      <c r="Y129" s="5"/>
      <c r="Z129" s="5"/>
      <c r="AA129" s="5"/>
      <c r="AB129" s="5"/>
      <c r="AC129" s="5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</row>
    <row r="130" spans="1:58" x14ac:dyDescent="0.25">
      <c r="A130" s="6"/>
      <c r="B130" s="6"/>
      <c r="C130" s="6"/>
      <c r="D130" s="6"/>
      <c r="E130" s="6"/>
      <c r="F130" s="6"/>
      <c r="G130" s="6"/>
      <c r="H130" s="5"/>
      <c r="I130" s="5"/>
      <c r="J130" s="5"/>
      <c r="K130" s="5"/>
      <c r="L130" s="6"/>
      <c r="M130" s="6"/>
      <c r="N130" s="6"/>
      <c r="O130" s="6"/>
      <c r="P130" s="6"/>
      <c r="Q130" s="6"/>
      <c r="R130" s="6"/>
      <c r="S130" s="6"/>
      <c r="T130" s="6"/>
      <c r="U130" s="5"/>
      <c r="V130" s="5"/>
      <c r="W130" s="5"/>
      <c r="X130" s="5"/>
      <c r="Y130" s="5"/>
      <c r="Z130" s="5"/>
      <c r="AA130" s="5"/>
      <c r="AB130" s="5"/>
      <c r="AC130" s="5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</row>
    <row r="131" spans="1:58" x14ac:dyDescent="0.25">
      <c r="A131" s="6"/>
      <c r="B131" s="6"/>
      <c r="C131" s="6"/>
      <c r="D131" s="6"/>
      <c r="E131" s="6"/>
      <c r="F131" s="6"/>
      <c r="G131" s="6"/>
      <c r="H131" s="5"/>
      <c r="I131" s="5"/>
      <c r="J131" s="5"/>
      <c r="K131" s="5"/>
      <c r="L131" s="6"/>
      <c r="M131" s="6"/>
      <c r="N131" s="6"/>
      <c r="O131" s="6"/>
      <c r="P131" s="6"/>
      <c r="Q131" s="6"/>
      <c r="R131" s="6"/>
      <c r="S131" s="6"/>
      <c r="T131" s="6"/>
      <c r="U131" s="5"/>
      <c r="V131" s="5"/>
      <c r="W131" s="5"/>
      <c r="X131" s="5"/>
      <c r="Y131" s="5"/>
      <c r="Z131" s="5"/>
      <c r="AA131" s="5"/>
      <c r="AB131" s="5"/>
      <c r="AC131" s="5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</row>
    <row r="132" spans="1:58" x14ac:dyDescent="0.25">
      <c r="A132" s="6"/>
      <c r="B132" s="6"/>
      <c r="C132" s="6"/>
      <c r="D132" s="6"/>
      <c r="E132" s="6"/>
      <c r="F132" s="6"/>
      <c r="G132" s="6"/>
      <c r="H132" s="5"/>
      <c r="I132" s="5"/>
      <c r="J132" s="5"/>
      <c r="K132" s="5"/>
      <c r="L132" s="6"/>
      <c r="M132" s="6"/>
      <c r="N132" s="6"/>
      <c r="O132" s="6"/>
      <c r="P132" s="6"/>
      <c r="Q132" s="6"/>
      <c r="R132" s="6"/>
      <c r="S132" s="6"/>
      <c r="T132" s="6"/>
      <c r="U132" s="5"/>
      <c r="V132" s="5"/>
      <c r="W132" s="5"/>
      <c r="X132" s="5"/>
      <c r="Y132" s="5"/>
      <c r="Z132" s="5"/>
      <c r="AA132" s="5"/>
      <c r="AB132" s="5"/>
      <c r="AC132" s="5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  <c r="BF132" s="6"/>
    </row>
    <row r="133" spans="1:58" x14ac:dyDescent="0.25">
      <c r="A133" s="6"/>
      <c r="B133" s="6"/>
      <c r="C133" s="6"/>
      <c r="D133" s="6"/>
      <c r="E133" s="6"/>
      <c r="F133" s="6"/>
      <c r="G133" s="6"/>
      <c r="H133" s="5"/>
      <c r="I133" s="5"/>
      <c r="J133" s="5"/>
      <c r="K133" s="5"/>
      <c r="L133" s="6"/>
      <c r="M133" s="6"/>
      <c r="N133" s="6"/>
      <c r="O133" s="6"/>
      <c r="P133" s="6"/>
      <c r="Q133" s="6"/>
      <c r="R133" s="6"/>
      <c r="S133" s="6"/>
      <c r="T133" s="6"/>
      <c r="U133" s="5"/>
      <c r="V133" s="5"/>
      <c r="W133" s="5"/>
      <c r="X133" s="5"/>
      <c r="Y133" s="5"/>
      <c r="Z133" s="5"/>
      <c r="AA133" s="5"/>
      <c r="AB133" s="5"/>
      <c r="AC133" s="5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</row>
    <row r="134" spans="1:58" x14ac:dyDescent="0.25">
      <c r="A134" s="6"/>
      <c r="B134" s="6"/>
      <c r="C134" s="6"/>
      <c r="D134" s="6"/>
      <c r="E134" s="6"/>
      <c r="F134" s="6"/>
      <c r="G134" s="6"/>
      <c r="H134" s="5"/>
      <c r="I134" s="5"/>
      <c r="J134" s="5"/>
      <c r="K134" s="5"/>
      <c r="L134" s="6"/>
      <c r="M134" s="6"/>
      <c r="N134" s="6"/>
      <c r="O134" s="6"/>
      <c r="P134" s="6"/>
      <c r="Q134" s="6"/>
      <c r="R134" s="6"/>
      <c r="S134" s="6"/>
      <c r="T134" s="6"/>
      <c r="U134" s="5"/>
      <c r="V134" s="5"/>
      <c r="W134" s="5"/>
      <c r="X134" s="5"/>
      <c r="Y134" s="5"/>
      <c r="Z134" s="5"/>
      <c r="AA134" s="5"/>
      <c r="AB134" s="5"/>
      <c r="AC134" s="5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</row>
    <row r="135" spans="1:58" x14ac:dyDescent="0.25">
      <c r="A135" s="6"/>
      <c r="B135" s="6"/>
      <c r="C135" s="6"/>
      <c r="D135" s="6"/>
      <c r="E135" s="6"/>
      <c r="F135" s="6"/>
      <c r="G135" s="6"/>
      <c r="H135" s="5"/>
      <c r="I135" s="5"/>
      <c r="J135" s="5"/>
      <c r="K135" s="5"/>
      <c r="L135" s="6"/>
      <c r="M135" s="6"/>
      <c r="N135" s="6"/>
      <c r="O135" s="6"/>
      <c r="P135" s="6"/>
      <c r="Q135" s="6"/>
      <c r="R135" s="6"/>
      <c r="S135" s="6"/>
      <c r="T135" s="6"/>
      <c r="U135" s="5"/>
      <c r="V135" s="5"/>
      <c r="W135" s="5"/>
      <c r="X135" s="5"/>
      <c r="Y135" s="5"/>
      <c r="Z135" s="5"/>
      <c r="AA135" s="5"/>
      <c r="AB135" s="5"/>
      <c r="AC135" s="5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</row>
    <row r="136" spans="1:58" x14ac:dyDescent="0.25">
      <c r="A136" s="6"/>
      <c r="B136" s="6"/>
      <c r="C136" s="6"/>
      <c r="D136" s="6"/>
      <c r="E136" s="6"/>
      <c r="F136" s="6"/>
      <c r="G136" s="6"/>
      <c r="H136" s="5"/>
      <c r="I136" s="5"/>
      <c r="J136" s="5"/>
      <c r="K136" s="5"/>
      <c r="L136" s="6"/>
      <c r="M136" s="6"/>
      <c r="N136" s="6"/>
      <c r="O136" s="6"/>
      <c r="P136" s="6"/>
      <c r="Q136" s="6"/>
      <c r="R136" s="6"/>
      <c r="S136" s="6"/>
      <c r="T136" s="6"/>
      <c r="U136" s="5"/>
      <c r="V136" s="5"/>
      <c r="W136" s="5"/>
      <c r="X136" s="5"/>
      <c r="Y136" s="5"/>
      <c r="Z136" s="5"/>
      <c r="AA136" s="5"/>
      <c r="AB136" s="5"/>
      <c r="AC136" s="5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</row>
    <row r="137" spans="1:58" x14ac:dyDescent="0.25">
      <c r="A137" s="6"/>
      <c r="B137" s="6"/>
      <c r="C137" s="6"/>
      <c r="D137" s="6"/>
      <c r="E137" s="6"/>
      <c r="F137" s="6"/>
      <c r="G137" s="6"/>
      <c r="H137" s="5"/>
      <c r="I137" s="5"/>
      <c r="J137" s="5"/>
      <c r="K137" s="5"/>
      <c r="L137" s="6"/>
      <c r="M137" s="6"/>
      <c r="N137" s="6"/>
      <c r="O137" s="6"/>
      <c r="P137" s="6"/>
      <c r="Q137" s="6"/>
      <c r="R137" s="6"/>
      <c r="S137" s="6"/>
      <c r="T137" s="6"/>
      <c r="U137" s="5"/>
      <c r="V137" s="5"/>
      <c r="W137" s="5"/>
      <c r="X137" s="5"/>
      <c r="Y137" s="5"/>
      <c r="Z137" s="5"/>
      <c r="AA137" s="5"/>
      <c r="AB137" s="5"/>
      <c r="AC137" s="5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</row>
    <row r="138" spans="1:58" x14ac:dyDescent="0.25">
      <c r="A138" s="6"/>
      <c r="B138" s="6"/>
      <c r="C138" s="6"/>
      <c r="D138" s="6"/>
      <c r="E138" s="6"/>
      <c r="F138" s="6"/>
      <c r="G138" s="6"/>
      <c r="H138" s="5"/>
      <c r="I138" s="5"/>
      <c r="J138" s="5"/>
      <c r="K138" s="5"/>
      <c r="L138" s="6"/>
      <c r="M138" s="6"/>
      <c r="N138" s="6"/>
      <c r="O138" s="6"/>
      <c r="P138" s="6"/>
      <c r="Q138" s="6"/>
      <c r="R138" s="6"/>
      <c r="S138" s="6"/>
      <c r="T138" s="6"/>
      <c r="U138" s="5"/>
      <c r="V138" s="5"/>
      <c r="W138" s="5"/>
      <c r="X138" s="5"/>
      <c r="Y138" s="5"/>
      <c r="Z138" s="5"/>
      <c r="AA138" s="5"/>
      <c r="AB138" s="5"/>
      <c r="AC138" s="5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</row>
    <row r="139" spans="1:58" x14ac:dyDescent="0.25">
      <c r="A139" s="6"/>
      <c r="B139" s="6"/>
      <c r="C139" s="6"/>
      <c r="D139" s="6"/>
      <c r="E139" s="6"/>
      <c r="F139" s="6"/>
      <c r="G139" s="6"/>
      <c r="H139" s="5"/>
      <c r="I139" s="5"/>
      <c r="J139" s="5"/>
      <c r="K139" s="5"/>
      <c r="L139" s="6"/>
      <c r="M139" s="6"/>
      <c r="N139" s="6"/>
      <c r="O139" s="6"/>
      <c r="P139" s="6"/>
      <c r="Q139" s="6"/>
      <c r="R139" s="6"/>
      <c r="S139" s="6"/>
      <c r="T139" s="6"/>
      <c r="U139" s="5"/>
      <c r="V139" s="5"/>
      <c r="W139" s="5"/>
      <c r="X139" s="5"/>
      <c r="Y139" s="5"/>
      <c r="Z139" s="5"/>
      <c r="AA139" s="5"/>
      <c r="AB139" s="5"/>
      <c r="AC139" s="5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</row>
    <row r="140" spans="1:58" x14ac:dyDescent="0.25">
      <c r="A140" s="6"/>
      <c r="B140" s="6"/>
      <c r="C140" s="6"/>
      <c r="D140" s="6"/>
      <c r="E140" s="6"/>
      <c r="F140" s="6"/>
      <c r="G140" s="6"/>
      <c r="H140" s="5"/>
      <c r="I140" s="5"/>
      <c r="J140" s="5"/>
      <c r="K140" s="5"/>
      <c r="L140" s="6"/>
      <c r="M140" s="6"/>
      <c r="N140" s="6"/>
      <c r="O140" s="6"/>
      <c r="P140" s="6"/>
      <c r="Q140" s="6"/>
      <c r="R140" s="6"/>
      <c r="S140" s="6"/>
      <c r="T140" s="6"/>
      <c r="U140" s="5"/>
      <c r="V140" s="5"/>
      <c r="W140" s="5"/>
      <c r="X140" s="5"/>
      <c r="Y140" s="5"/>
      <c r="Z140" s="5"/>
      <c r="AA140" s="5"/>
      <c r="AB140" s="5"/>
      <c r="AC140" s="5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AZ140" s="6"/>
      <c r="BA140" s="6"/>
      <c r="BB140" s="6"/>
      <c r="BC140" s="6"/>
      <c r="BD140" s="6"/>
      <c r="BE140" s="6"/>
      <c r="BF140" s="6"/>
    </row>
    <row r="141" spans="1:58" x14ac:dyDescent="0.25">
      <c r="A141" s="6"/>
      <c r="B141" s="6"/>
      <c r="C141" s="6"/>
      <c r="D141" s="6"/>
      <c r="E141" s="6"/>
      <c r="F141" s="6"/>
      <c r="G141" s="6"/>
      <c r="H141" s="5"/>
      <c r="I141" s="5"/>
      <c r="J141" s="5"/>
      <c r="K141" s="5"/>
      <c r="L141" s="6"/>
      <c r="M141" s="6"/>
      <c r="N141" s="6"/>
      <c r="O141" s="6"/>
      <c r="P141" s="6"/>
      <c r="Q141" s="6"/>
      <c r="R141" s="6"/>
      <c r="S141" s="6"/>
      <c r="T141" s="6"/>
      <c r="U141" s="5"/>
      <c r="V141" s="5"/>
      <c r="W141" s="5"/>
      <c r="X141" s="5"/>
      <c r="Y141" s="5"/>
      <c r="Z141" s="5"/>
      <c r="AA141" s="5"/>
      <c r="AB141" s="5"/>
      <c r="AC141" s="5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AZ141" s="6"/>
      <c r="BA141" s="6"/>
      <c r="BB141" s="6"/>
      <c r="BC141" s="6"/>
      <c r="BD141" s="6"/>
      <c r="BE141" s="6"/>
      <c r="BF141" s="6"/>
    </row>
    <row r="142" spans="1:58" x14ac:dyDescent="0.25">
      <c r="A142" s="6"/>
      <c r="B142" s="6"/>
      <c r="C142" s="6"/>
      <c r="D142" s="6"/>
      <c r="E142" s="6"/>
      <c r="F142" s="6"/>
      <c r="G142" s="6"/>
      <c r="H142" s="5"/>
      <c r="I142" s="5"/>
      <c r="J142" s="5"/>
      <c r="K142" s="5"/>
      <c r="L142" s="6"/>
      <c r="M142" s="6"/>
      <c r="N142" s="6"/>
      <c r="O142" s="6"/>
      <c r="P142" s="6"/>
      <c r="Q142" s="6"/>
      <c r="R142" s="6"/>
      <c r="S142" s="6"/>
      <c r="T142" s="6"/>
      <c r="U142" s="5"/>
      <c r="V142" s="5"/>
      <c r="W142" s="5"/>
      <c r="X142" s="5"/>
      <c r="Y142" s="5"/>
      <c r="Z142" s="5"/>
      <c r="AA142" s="5"/>
      <c r="AB142" s="5"/>
      <c r="AC142" s="5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AZ142" s="6"/>
      <c r="BA142" s="6"/>
      <c r="BB142" s="6"/>
      <c r="BC142" s="6"/>
      <c r="BD142" s="6"/>
      <c r="BE142" s="6"/>
      <c r="BF142" s="6"/>
    </row>
    <row r="143" spans="1:58" x14ac:dyDescent="0.25">
      <c r="A143" s="6"/>
      <c r="B143" s="6"/>
      <c r="C143" s="6"/>
      <c r="D143" s="6"/>
      <c r="E143" s="6"/>
      <c r="F143" s="6"/>
      <c r="G143" s="6"/>
      <c r="H143" s="5"/>
      <c r="I143" s="5"/>
      <c r="J143" s="5"/>
      <c r="K143" s="5"/>
      <c r="L143" s="6"/>
      <c r="M143" s="6"/>
      <c r="N143" s="6"/>
      <c r="O143" s="6"/>
      <c r="P143" s="6"/>
      <c r="Q143" s="6"/>
      <c r="R143" s="6"/>
      <c r="S143" s="6"/>
      <c r="T143" s="6"/>
      <c r="U143" s="5"/>
      <c r="V143" s="5"/>
      <c r="W143" s="5"/>
      <c r="X143" s="5"/>
      <c r="Y143" s="5"/>
      <c r="Z143" s="5"/>
      <c r="AA143" s="5"/>
      <c r="AB143" s="5"/>
      <c r="AC143" s="5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AZ143" s="6"/>
      <c r="BA143" s="6"/>
      <c r="BB143" s="6"/>
      <c r="BC143" s="6"/>
      <c r="BD143" s="6"/>
      <c r="BE143" s="6"/>
      <c r="BF143" s="6"/>
    </row>
    <row r="144" spans="1:58" x14ac:dyDescent="0.25">
      <c r="A144" s="6"/>
      <c r="B144" s="6"/>
      <c r="C144" s="6"/>
      <c r="D144" s="6"/>
      <c r="E144" s="6"/>
      <c r="F144" s="6"/>
      <c r="G144" s="6"/>
      <c r="H144" s="5"/>
      <c r="I144" s="5"/>
      <c r="J144" s="5"/>
      <c r="K144" s="5"/>
      <c r="L144" s="6"/>
      <c r="M144" s="6"/>
      <c r="N144" s="6"/>
      <c r="O144" s="6"/>
      <c r="P144" s="6"/>
      <c r="Q144" s="6"/>
      <c r="R144" s="6"/>
      <c r="S144" s="6"/>
      <c r="T144" s="6"/>
      <c r="U144" s="5"/>
      <c r="V144" s="5"/>
      <c r="W144" s="5"/>
      <c r="X144" s="5"/>
      <c r="Y144" s="5"/>
      <c r="Z144" s="5"/>
      <c r="AA144" s="5"/>
      <c r="AB144" s="5"/>
      <c r="AC144" s="5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AZ144" s="6"/>
      <c r="BA144" s="6"/>
      <c r="BB144" s="6"/>
      <c r="BC144" s="6"/>
      <c r="BD144" s="6"/>
      <c r="BE144" s="6"/>
      <c r="BF144" s="6"/>
    </row>
    <row r="145" spans="1:58" x14ac:dyDescent="0.25">
      <c r="A145" s="6"/>
      <c r="B145" s="6"/>
      <c r="C145" s="6"/>
      <c r="D145" s="6"/>
      <c r="E145" s="6"/>
      <c r="F145" s="6"/>
      <c r="G145" s="6"/>
      <c r="H145" s="5"/>
      <c r="I145" s="5"/>
      <c r="J145" s="5"/>
      <c r="K145" s="5"/>
      <c r="L145" s="6"/>
      <c r="M145" s="6"/>
      <c r="N145" s="6"/>
      <c r="O145" s="6"/>
      <c r="P145" s="6"/>
      <c r="Q145" s="6"/>
      <c r="R145" s="6"/>
      <c r="S145" s="6"/>
      <c r="T145" s="6"/>
      <c r="U145" s="5"/>
      <c r="V145" s="5"/>
      <c r="W145" s="5"/>
      <c r="X145" s="5"/>
      <c r="Y145" s="5"/>
      <c r="Z145" s="5"/>
      <c r="AA145" s="5"/>
      <c r="AB145" s="5"/>
      <c r="AC145" s="5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</row>
    <row r="146" spans="1:58" x14ac:dyDescent="0.25">
      <c r="A146" s="6"/>
      <c r="B146" s="6"/>
      <c r="C146" s="6"/>
      <c r="D146" s="6"/>
      <c r="E146" s="6"/>
      <c r="F146" s="6"/>
      <c r="G146" s="6"/>
      <c r="H146" s="5"/>
      <c r="I146" s="5"/>
      <c r="J146" s="5"/>
      <c r="K146" s="5"/>
      <c r="L146" s="6"/>
      <c r="M146" s="6"/>
      <c r="N146" s="6"/>
      <c r="O146" s="6"/>
      <c r="P146" s="6"/>
      <c r="Q146" s="6"/>
      <c r="R146" s="6"/>
      <c r="S146" s="6"/>
      <c r="T146" s="6"/>
      <c r="U146" s="5"/>
      <c r="V146" s="5"/>
      <c r="W146" s="5"/>
      <c r="X146" s="5"/>
      <c r="Y146" s="5"/>
      <c r="Z146" s="5"/>
      <c r="AA146" s="5"/>
      <c r="AB146" s="5"/>
      <c r="AC146" s="5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</row>
    <row r="147" spans="1:58" x14ac:dyDescent="0.25">
      <c r="A147" s="6"/>
      <c r="B147" s="6"/>
      <c r="C147" s="6"/>
      <c r="D147" s="6"/>
      <c r="E147" s="6"/>
      <c r="F147" s="6"/>
      <c r="G147" s="6"/>
      <c r="H147" s="5"/>
      <c r="I147" s="5"/>
      <c r="J147" s="5"/>
      <c r="K147" s="5"/>
      <c r="L147" s="6"/>
      <c r="M147" s="6"/>
      <c r="N147" s="6"/>
      <c r="O147" s="6"/>
      <c r="P147" s="6"/>
      <c r="Q147" s="6"/>
      <c r="R147" s="6"/>
      <c r="S147" s="6"/>
      <c r="T147" s="6"/>
      <c r="U147" s="5"/>
      <c r="V147" s="5"/>
      <c r="W147" s="5"/>
      <c r="X147" s="5"/>
      <c r="Y147" s="5"/>
      <c r="Z147" s="5"/>
      <c r="AA147" s="5"/>
      <c r="AB147" s="5"/>
      <c r="AC147" s="5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</row>
    <row r="148" spans="1:58" x14ac:dyDescent="0.25">
      <c r="A148" s="6"/>
      <c r="B148" s="6"/>
      <c r="C148" s="6"/>
      <c r="D148" s="6"/>
      <c r="E148" s="6"/>
      <c r="F148" s="6"/>
      <c r="G148" s="6"/>
      <c r="H148" s="5"/>
      <c r="I148" s="5"/>
      <c r="J148" s="5"/>
      <c r="K148" s="5"/>
      <c r="L148" s="6"/>
      <c r="M148" s="6"/>
      <c r="N148" s="6"/>
      <c r="O148" s="6"/>
      <c r="P148" s="6"/>
      <c r="Q148" s="6"/>
      <c r="R148" s="6"/>
      <c r="S148" s="6"/>
      <c r="T148" s="6"/>
      <c r="U148" s="5"/>
      <c r="V148" s="5"/>
      <c r="W148" s="5"/>
      <c r="X148" s="5"/>
      <c r="Y148" s="5"/>
      <c r="Z148" s="5"/>
      <c r="AA148" s="5"/>
      <c r="AB148" s="5"/>
      <c r="AC148" s="5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</row>
    <row r="149" spans="1:58" x14ac:dyDescent="0.25">
      <c r="A149" s="6"/>
      <c r="B149" s="6"/>
      <c r="C149" s="6"/>
      <c r="D149" s="6"/>
      <c r="E149" s="6"/>
      <c r="F149" s="6"/>
      <c r="G149" s="6"/>
      <c r="H149" s="5"/>
      <c r="I149" s="5"/>
      <c r="J149" s="5"/>
      <c r="K149" s="5"/>
      <c r="L149" s="6"/>
      <c r="M149" s="6"/>
      <c r="N149" s="6"/>
      <c r="O149" s="6"/>
      <c r="P149" s="6"/>
      <c r="Q149" s="6"/>
      <c r="R149" s="6"/>
      <c r="S149" s="6"/>
      <c r="T149" s="6"/>
      <c r="U149" s="5"/>
      <c r="V149" s="5"/>
      <c r="W149" s="5"/>
      <c r="X149" s="5"/>
      <c r="Y149" s="5"/>
      <c r="Z149" s="5"/>
      <c r="AA149" s="5"/>
      <c r="AB149" s="5"/>
      <c r="AC149" s="5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</row>
    <row r="150" spans="1:58" x14ac:dyDescent="0.25">
      <c r="A150" s="6"/>
      <c r="B150" s="6"/>
      <c r="C150" s="6"/>
      <c r="D150" s="6"/>
      <c r="E150" s="6"/>
      <c r="F150" s="6"/>
      <c r="G150" s="6"/>
      <c r="H150" s="5"/>
      <c r="I150" s="5"/>
      <c r="J150" s="5"/>
      <c r="K150" s="5"/>
      <c r="L150" s="6"/>
      <c r="M150" s="6"/>
      <c r="N150" s="6"/>
      <c r="O150" s="6"/>
      <c r="P150" s="6"/>
      <c r="Q150" s="6"/>
      <c r="R150" s="6"/>
      <c r="S150" s="6"/>
      <c r="T150" s="6"/>
      <c r="U150" s="5"/>
      <c r="V150" s="5"/>
      <c r="W150" s="5"/>
      <c r="X150" s="5"/>
      <c r="Y150" s="5"/>
      <c r="Z150" s="5"/>
      <c r="AA150" s="5"/>
      <c r="AB150" s="5"/>
      <c r="AC150" s="5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</row>
    <row r="151" spans="1:58" x14ac:dyDescent="0.25">
      <c r="A151" s="6"/>
      <c r="B151" s="6"/>
      <c r="C151" s="6"/>
      <c r="D151" s="6"/>
      <c r="E151" s="6"/>
      <c r="F151" s="6"/>
      <c r="G151" s="6"/>
      <c r="H151" s="5"/>
      <c r="I151" s="5"/>
      <c r="J151" s="5"/>
      <c r="K151" s="5"/>
      <c r="L151" s="6"/>
      <c r="M151" s="6"/>
      <c r="N151" s="6"/>
      <c r="O151" s="6"/>
      <c r="P151" s="6"/>
      <c r="Q151" s="6"/>
      <c r="R151" s="6"/>
      <c r="S151" s="6"/>
      <c r="T151" s="6"/>
      <c r="U151" s="5"/>
      <c r="V151" s="5"/>
      <c r="W151" s="5"/>
      <c r="X151" s="5"/>
      <c r="Y151" s="5"/>
      <c r="Z151" s="5"/>
      <c r="AA151" s="5"/>
      <c r="AB151" s="5"/>
      <c r="AC151" s="5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</row>
    <row r="152" spans="1:58" x14ac:dyDescent="0.25">
      <c r="A152" s="6"/>
      <c r="B152" s="6"/>
      <c r="C152" s="6"/>
      <c r="D152" s="6"/>
      <c r="E152" s="6"/>
      <c r="F152" s="6"/>
      <c r="G152" s="6"/>
      <c r="H152" s="5"/>
      <c r="I152" s="5"/>
      <c r="J152" s="5"/>
      <c r="K152" s="5"/>
      <c r="L152" s="6"/>
      <c r="M152" s="6"/>
      <c r="N152" s="6"/>
      <c r="O152" s="6"/>
      <c r="P152" s="6"/>
      <c r="Q152" s="6"/>
      <c r="R152" s="6"/>
      <c r="S152" s="6"/>
      <c r="T152" s="6"/>
      <c r="U152" s="5"/>
      <c r="V152" s="5"/>
      <c r="W152" s="5"/>
      <c r="X152" s="5"/>
      <c r="Y152" s="5"/>
      <c r="Z152" s="5"/>
      <c r="AA152" s="5"/>
      <c r="AB152" s="5"/>
      <c r="AC152" s="5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</row>
    <row r="153" spans="1:58" x14ac:dyDescent="0.25">
      <c r="A153" s="6"/>
      <c r="B153" s="6"/>
      <c r="C153" s="6"/>
      <c r="D153" s="6"/>
      <c r="E153" s="6"/>
      <c r="F153" s="6"/>
      <c r="G153" s="6"/>
      <c r="H153" s="5"/>
      <c r="I153" s="5"/>
      <c r="J153" s="5"/>
      <c r="K153" s="5"/>
      <c r="L153" s="6"/>
      <c r="M153" s="6"/>
      <c r="N153" s="6"/>
      <c r="O153" s="6"/>
      <c r="P153" s="6"/>
      <c r="Q153" s="6"/>
      <c r="R153" s="6"/>
      <c r="S153" s="6"/>
      <c r="T153" s="6"/>
      <c r="U153" s="5"/>
      <c r="V153" s="5"/>
      <c r="W153" s="5"/>
      <c r="X153" s="5"/>
      <c r="Y153" s="5"/>
      <c r="Z153" s="5"/>
      <c r="AA153" s="5"/>
      <c r="AB153" s="5"/>
      <c r="AC153" s="5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</row>
    <row r="154" spans="1:58" x14ac:dyDescent="0.25">
      <c r="A154" s="6"/>
      <c r="B154" s="6"/>
      <c r="C154" s="6"/>
      <c r="D154" s="6"/>
      <c r="E154" s="6"/>
      <c r="F154" s="6"/>
      <c r="G154" s="6"/>
      <c r="H154" s="5"/>
      <c r="I154" s="5"/>
      <c r="J154" s="5"/>
      <c r="K154" s="5"/>
      <c r="L154" s="6"/>
      <c r="M154" s="6"/>
      <c r="N154" s="6"/>
      <c r="O154" s="6"/>
      <c r="P154" s="6"/>
      <c r="Q154" s="6"/>
      <c r="R154" s="6"/>
      <c r="S154" s="6"/>
      <c r="T154" s="6"/>
      <c r="U154" s="5"/>
      <c r="V154" s="5"/>
      <c r="W154" s="5"/>
      <c r="X154" s="5"/>
      <c r="Y154" s="5"/>
      <c r="Z154" s="5"/>
      <c r="AA154" s="5"/>
      <c r="AB154" s="5"/>
      <c r="AC154" s="5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</row>
    <row r="155" spans="1:58" x14ac:dyDescent="0.25">
      <c r="A155" s="6"/>
      <c r="B155" s="6"/>
      <c r="C155" s="6"/>
      <c r="D155" s="6"/>
      <c r="E155" s="6"/>
      <c r="F155" s="6"/>
      <c r="G155" s="6"/>
      <c r="H155" s="5"/>
      <c r="I155" s="5"/>
      <c r="J155" s="5"/>
      <c r="K155" s="5"/>
      <c r="L155" s="6"/>
      <c r="M155" s="6"/>
      <c r="N155" s="6"/>
      <c r="O155" s="6"/>
      <c r="P155" s="6"/>
      <c r="Q155" s="6"/>
      <c r="R155" s="6"/>
      <c r="S155" s="6"/>
      <c r="T155" s="6"/>
      <c r="U155" s="5"/>
      <c r="V155" s="5"/>
      <c r="W155" s="5"/>
      <c r="X155" s="5"/>
      <c r="Y155" s="5"/>
      <c r="Z155" s="5"/>
      <c r="AA155" s="5"/>
      <c r="AB155" s="5"/>
      <c r="AC155" s="5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</row>
    <row r="156" spans="1:58" x14ac:dyDescent="0.25">
      <c r="A156" s="6"/>
      <c r="B156" s="6"/>
      <c r="C156" s="6"/>
      <c r="D156" s="6"/>
      <c r="E156" s="6"/>
      <c r="F156" s="6"/>
      <c r="G156" s="6"/>
      <c r="H156" s="5"/>
      <c r="I156" s="5"/>
      <c r="J156" s="5"/>
      <c r="K156" s="5"/>
      <c r="L156" s="6"/>
      <c r="M156" s="6"/>
      <c r="N156" s="6"/>
      <c r="O156" s="6"/>
      <c r="P156" s="6"/>
      <c r="Q156" s="6"/>
      <c r="R156" s="6"/>
      <c r="S156" s="6"/>
      <c r="T156" s="6"/>
      <c r="U156" s="5"/>
      <c r="V156" s="5"/>
      <c r="W156" s="5"/>
      <c r="X156" s="5"/>
      <c r="Y156" s="5"/>
      <c r="Z156" s="5"/>
      <c r="AA156" s="5"/>
      <c r="AB156" s="5"/>
      <c r="AC156" s="5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</row>
    <row r="157" spans="1:58" x14ac:dyDescent="0.25">
      <c r="A157" s="6"/>
      <c r="B157" s="6"/>
      <c r="C157" s="6"/>
      <c r="D157" s="6"/>
      <c r="E157" s="6"/>
      <c r="F157" s="6"/>
      <c r="G157" s="6"/>
      <c r="H157" s="5"/>
      <c r="I157" s="5"/>
      <c r="J157" s="5"/>
      <c r="K157" s="5"/>
      <c r="L157" s="6"/>
      <c r="M157" s="6"/>
      <c r="N157" s="6"/>
      <c r="O157" s="6"/>
      <c r="P157" s="6"/>
      <c r="Q157" s="6"/>
      <c r="R157" s="6"/>
      <c r="S157" s="6"/>
      <c r="T157" s="6"/>
      <c r="U157" s="5"/>
      <c r="V157" s="5"/>
      <c r="W157" s="5"/>
      <c r="X157" s="5"/>
      <c r="Y157" s="5"/>
      <c r="Z157" s="5"/>
      <c r="AA157" s="5"/>
      <c r="AB157" s="5"/>
      <c r="AC157" s="5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  <c r="BC157" s="6"/>
      <c r="BD157" s="6"/>
      <c r="BE157" s="6"/>
      <c r="BF157" s="6"/>
    </row>
    <row r="158" spans="1:58" x14ac:dyDescent="0.25">
      <c r="A158" s="6"/>
      <c r="B158" s="6"/>
      <c r="C158" s="6"/>
      <c r="D158" s="6"/>
      <c r="E158" s="6"/>
      <c r="F158" s="6"/>
      <c r="G158" s="6"/>
      <c r="H158" s="5"/>
      <c r="I158" s="5"/>
      <c r="J158" s="5"/>
      <c r="K158" s="5"/>
      <c r="L158" s="6"/>
      <c r="M158" s="6"/>
      <c r="N158" s="6"/>
      <c r="O158" s="6"/>
      <c r="P158" s="6"/>
      <c r="Q158" s="6"/>
      <c r="R158" s="6"/>
      <c r="S158" s="6"/>
      <c r="T158" s="6"/>
      <c r="U158" s="5"/>
      <c r="V158" s="5"/>
      <c r="W158" s="5"/>
      <c r="X158" s="5"/>
      <c r="Y158" s="5"/>
      <c r="Z158" s="5"/>
      <c r="AA158" s="5"/>
      <c r="AB158" s="5"/>
      <c r="AC158" s="5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  <c r="BC158" s="6"/>
      <c r="BD158" s="6"/>
      <c r="BE158" s="6"/>
      <c r="BF158" s="6"/>
    </row>
    <row r="159" spans="1:58" x14ac:dyDescent="0.25">
      <c r="A159" s="6"/>
      <c r="B159" s="6"/>
      <c r="C159" s="6"/>
      <c r="D159" s="6"/>
      <c r="E159" s="6"/>
      <c r="F159" s="6"/>
      <c r="G159" s="6"/>
      <c r="H159" s="5"/>
      <c r="I159" s="5"/>
      <c r="J159" s="5"/>
      <c r="K159" s="5"/>
      <c r="L159" s="6"/>
      <c r="M159" s="6"/>
      <c r="N159" s="6"/>
      <c r="O159" s="6"/>
      <c r="P159" s="6"/>
      <c r="Q159" s="6"/>
      <c r="R159" s="6"/>
      <c r="S159" s="6"/>
      <c r="T159" s="6"/>
      <c r="U159" s="5"/>
      <c r="V159" s="5"/>
      <c r="W159" s="5"/>
      <c r="X159" s="5"/>
      <c r="Y159" s="5"/>
      <c r="Z159" s="5"/>
      <c r="AA159" s="5"/>
      <c r="AB159" s="5"/>
      <c r="AC159" s="5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</row>
    <row r="160" spans="1:58" x14ac:dyDescent="0.25">
      <c r="A160" s="6"/>
      <c r="B160" s="6"/>
      <c r="C160" s="6"/>
      <c r="D160" s="6"/>
      <c r="E160" s="6"/>
      <c r="F160" s="6"/>
      <c r="G160" s="6"/>
      <c r="H160" s="5"/>
      <c r="I160" s="5"/>
      <c r="J160" s="5"/>
      <c r="K160" s="5"/>
      <c r="L160" s="6"/>
      <c r="M160" s="6"/>
      <c r="N160" s="6"/>
      <c r="O160" s="6"/>
      <c r="P160" s="6"/>
      <c r="Q160" s="6"/>
      <c r="R160" s="6"/>
      <c r="S160" s="6"/>
      <c r="T160" s="6"/>
      <c r="U160" s="5"/>
      <c r="V160" s="5"/>
      <c r="W160" s="5"/>
      <c r="X160" s="5"/>
      <c r="Y160" s="5"/>
      <c r="Z160" s="5"/>
      <c r="AA160" s="5"/>
      <c r="AB160" s="5"/>
      <c r="AC160" s="5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</row>
    <row r="161" spans="1:58" x14ac:dyDescent="0.25">
      <c r="A161" s="6"/>
      <c r="B161" s="6"/>
      <c r="C161" s="6"/>
      <c r="D161" s="6"/>
      <c r="E161" s="6"/>
      <c r="F161" s="6"/>
      <c r="G161" s="6"/>
      <c r="H161" s="5"/>
      <c r="I161" s="5"/>
      <c r="J161" s="5"/>
      <c r="K161" s="5"/>
      <c r="L161" s="6"/>
      <c r="M161" s="6"/>
      <c r="N161" s="6"/>
      <c r="O161" s="6"/>
      <c r="P161" s="6"/>
      <c r="Q161" s="6"/>
      <c r="R161" s="6"/>
      <c r="S161" s="6"/>
      <c r="T161" s="6"/>
      <c r="U161" s="5"/>
      <c r="V161" s="5"/>
      <c r="W161" s="5"/>
      <c r="X161" s="5"/>
      <c r="Y161" s="5"/>
      <c r="Z161" s="5"/>
      <c r="AA161" s="5"/>
      <c r="AB161" s="5"/>
      <c r="AC161" s="5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</row>
    <row r="162" spans="1:58" x14ac:dyDescent="0.25">
      <c r="A162" s="6"/>
      <c r="B162" s="6"/>
      <c r="C162" s="6"/>
      <c r="D162" s="6"/>
      <c r="E162" s="6"/>
      <c r="F162" s="6"/>
      <c r="G162" s="6"/>
      <c r="H162" s="5"/>
      <c r="I162" s="5"/>
      <c r="J162" s="5"/>
      <c r="K162" s="5"/>
      <c r="L162" s="6"/>
      <c r="M162" s="6"/>
      <c r="N162" s="6"/>
      <c r="O162" s="6"/>
      <c r="P162" s="6"/>
      <c r="Q162" s="6"/>
      <c r="R162" s="6"/>
      <c r="S162" s="6"/>
      <c r="T162" s="6"/>
      <c r="U162" s="5"/>
      <c r="V162" s="5"/>
      <c r="W162" s="5"/>
      <c r="X162" s="5"/>
      <c r="Y162" s="5"/>
      <c r="Z162" s="5"/>
      <c r="AA162" s="5"/>
      <c r="AB162" s="5"/>
      <c r="AC162" s="5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</row>
    <row r="163" spans="1:58" x14ac:dyDescent="0.25">
      <c r="A163" s="6"/>
      <c r="B163" s="6"/>
      <c r="C163" s="6"/>
      <c r="D163" s="6"/>
      <c r="E163" s="6"/>
      <c r="F163" s="6"/>
      <c r="G163" s="6"/>
      <c r="H163" s="5"/>
      <c r="I163" s="5"/>
      <c r="J163" s="5"/>
      <c r="K163" s="5"/>
      <c r="L163" s="6"/>
      <c r="M163" s="6"/>
      <c r="N163" s="6"/>
      <c r="O163" s="6"/>
      <c r="P163" s="6"/>
      <c r="Q163" s="6"/>
      <c r="R163" s="6"/>
      <c r="S163" s="6"/>
      <c r="T163" s="6"/>
      <c r="U163" s="5"/>
      <c r="V163" s="5"/>
      <c r="W163" s="5"/>
      <c r="X163" s="5"/>
      <c r="Y163" s="5"/>
      <c r="Z163" s="5"/>
      <c r="AA163" s="5"/>
      <c r="AB163" s="5"/>
      <c r="AC163" s="5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</row>
    <row r="164" spans="1:58" x14ac:dyDescent="0.25">
      <c r="A164" s="6"/>
      <c r="B164" s="6"/>
      <c r="C164" s="6"/>
      <c r="D164" s="6"/>
      <c r="E164" s="6"/>
      <c r="F164" s="6"/>
      <c r="G164" s="6"/>
      <c r="H164" s="5"/>
      <c r="I164" s="5"/>
      <c r="J164" s="5"/>
      <c r="K164" s="5"/>
      <c r="L164" s="6"/>
      <c r="M164" s="6"/>
      <c r="N164" s="6"/>
      <c r="O164" s="6"/>
      <c r="P164" s="6"/>
      <c r="Q164" s="6"/>
      <c r="R164" s="6"/>
      <c r="S164" s="6"/>
      <c r="T164" s="6"/>
      <c r="U164" s="5"/>
      <c r="V164" s="5"/>
      <c r="W164" s="5"/>
      <c r="X164" s="5"/>
      <c r="Y164" s="5"/>
      <c r="Z164" s="5"/>
      <c r="AA164" s="5"/>
      <c r="AB164" s="5"/>
      <c r="AC164" s="5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</row>
    <row r="165" spans="1:58" x14ac:dyDescent="0.25">
      <c r="A165" s="6"/>
      <c r="B165" s="6"/>
      <c r="C165" s="6"/>
      <c r="D165" s="6"/>
      <c r="E165" s="6"/>
      <c r="F165" s="6"/>
      <c r="G165" s="6"/>
      <c r="H165" s="5"/>
      <c r="I165" s="5"/>
      <c r="J165" s="5"/>
      <c r="K165" s="5"/>
      <c r="L165" s="6"/>
      <c r="M165" s="6"/>
      <c r="N165" s="6"/>
      <c r="O165" s="6"/>
      <c r="P165" s="6"/>
      <c r="Q165" s="6"/>
      <c r="R165" s="6"/>
      <c r="S165" s="6"/>
      <c r="T165" s="6"/>
      <c r="U165" s="5"/>
      <c r="V165" s="5"/>
      <c r="W165" s="5"/>
      <c r="X165" s="5"/>
      <c r="Y165" s="5"/>
      <c r="Z165" s="5"/>
      <c r="AA165" s="5"/>
      <c r="AB165" s="5"/>
      <c r="AC165" s="5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</row>
    <row r="166" spans="1:58" x14ac:dyDescent="0.25">
      <c r="A166" s="6"/>
      <c r="B166" s="6"/>
      <c r="C166" s="6"/>
      <c r="D166" s="6"/>
      <c r="E166" s="6"/>
      <c r="F166" s="6"/>
      <c r="G166" s="6"/>
      <c r="H166" s="5"/>
      <c r="I166" s="5"/>
      <c r="J166" s="5"/>
      <c r="K166" s="5"/>
      <c r="L166" s="6"/>
      <c r="M166" s="6"/>
      <c r="N166" s="6"/>
      <c r="O166" s="6"/>
      <c r="P166" s="6"/>
      <c r="Q166" s="6"/>
      <c r="R166" s="6"/>
      <c r="S166" s="6"/>
      <c r="T166" s="6"/>
      <c r="U166" s="5"/>
      <c r="V166" s="5"/>
      <c r="W166" s="5"/>
      <c r="X166" s="5"/>
      <c r="Y166" s="5"/>
      <c r="Z166" s="5"/>
      <c r="AA166" s="5"/>
      <c r="AB166" s="5"/>
      <c r="AC166" s="5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</row>
    <row r="167" spans="1:58" x14ac:dyDescent="0.25">
      <c r="A167" s="6"/>
      <c r="B167" s="6"/>
      <c r="C167" s="6"/>
      <c r="D167" s="6"/>
      <c r="E167" s="6"/>
      <c r="F167" s="6"/>
      <c r="G167" s="6"/>
      <c r="H167" s="5"/>
      <c r="I167" s="5"/>
      <c r="J167" s="5"/>
      <c r="K167" s="5"/>
      <c r="L167" s="6"/>
      <c r="M167" s="6"/>
      <c r="N167" s="6"/>
      <c r="O167" s="6"/>
      <c r="P167" s="6"/>
      <c r="Q167" s="6"/>
      <c r="R167" s="6"/>
      <c r="S167" s="6"/>
      <c r="T167" s="6"/>
      <c r="U167" s="5"/>
      <c r="V167" s="5"/>
      <c r="W167" s="5"/>
      <c r="X167" s="5"/>
      <c r="Y167" s="5"/>
      <c r="Z167" s="5"/>
      <c r="AA167" s="5"/>
      <c r="AB167" s="5"/>
      <c r="AC167" s="5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</row>
    <row r="168" spans="1:58" x14ac:dyDescent="0.25">
      <c r="A168" s="6"/>
      <c r="B168" s="6"/>
      <c r="C168" s="6"/>
      <c r="D168" s="6"/>
      <c r="E168" s="6"/>
      <c r="F168" s="6"/>
      <c r="G168" s="6"/>
      <c r="H168" s="5"/>
      <c r="I168" s="5"/>
      <c r="J168" s="5"/>
      <c r="K168" s="5"/>
      <c r="L168" s="6"/>
      <c r="M168" s="6"/>
      <c r="N168" s="6"/>
      <c r="O168" s="6"/>
      <c r="P168" s="6"/>
      <c r="Q168" s="6"/>
      <c r="R168" s="6"/>
      <c r="S168" s="6"/>
      <c r="T168" s="6"/>
      <c r="U168" s="5"/>
      <c r="V168" s="5"/>
      <c r="W168" s="5"/>
      <c r="X168" s="5"/>
      <c r="Y168" s="5"/>
      <c r="Z168" s="5"/>
      <c r="AA168" s="5"/>
      <c r="AB168" s="5"/>
      <c r="AC168" s="5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6"/>
      <c r="BF168" s="6"/>
    </row>
    <row r="169" spans="1:58" x14ac:dyDescent="0.25">
      <c r="A169" s="6"/>
      <c r="B169" s="6"/>
      <c r="C169" s="6"/>
      <c r="D169" s="6"/>
      <c r="E169" s="6"/>
      <c r="F169" s="6"/>
      <c r="G169" s="6"/>
      <c r="H169" s="5"/>
      <c r="I169" s="5"/>
      <c r="J169" s="5"/>
      <c r="K169" s="5"/>
      <c r="L169" s="6"/>
      <c r="M169" s="6"/>
      <c r="N169" s="6"/>
      <c r="O169" s="6"/>
      <c r="P169" s="6"/>
      <c r="Q169" s="6"/>
      <c r="R169" s="6"/>
      <c r="S169" s="6"/>
      <c r="T169" s="6"/>
      <c r="U169" s="5"/>
      <c r="V169" s="5"/>
      <c r="W169" s="5"/>
      <c r="X169" s="5"/>
      <c r="Y169" s="5"/>
      <c r="Z169" s="5"/>
      <c r="AA169" s="5"/>
      <c r="AB169" s="5"/>
      <c r="AC169" s="5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AZ169" s="6"/>
      <c r="BA169" s="6"/>
      <c r="BB169" s="6"/>
      <c r="BC169" s="6"/>
      <c r="BD169" s="6"/>
      <c r="BE169" s="6"/>
      <c r="BF169" s="6"/>
    </row>
    <row r="170" spans="1:58" x14ac:dyDescent="0.25">
      <c r="A170" s="6"/>
      <c r="B170" s="6"/>
      <c r="C170" s="6"/>
      <c r="D170" s="6"/>
      <c r="E170" s="6"/>
      <c r="F170" s="6"/>
      <c r="G170" s="6"/>
      <c r="H170" s="5"/>
      <c r="I170" s="5"/>
      <c r="J170" s="5"/>
      <c r="K170" s="5"/>
      <c r="L170" s="6"/>
      <c r="M170" s="6"/>
      <c r="N170" s="6"/>
      <c r="O170" s="6"/>
      <c r="P170" s="6"/>
      <c r="Q170" s="6"/>
      <c r="R170" s="6"/>
      <c r="S170" s="6"/>
      <c r="T170" s="6"/>
      <c r="U170" s="5"/>
      <c r="V170" s="5"/>
      <c r="W170" s="5"/>
      <c r="X170" s="5"/>
      <c r="Y170" s="5"/>
      <c r="Z170" s="5"/>
      <c r="AA170" s="5"/>
      <c r="AB170" s="5"/>
      <c r="AC170" s="5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</row>
    <row r="171" spans="1:58" x14ac:dyDescent="0.25">
      <c r="A171" s="6"/>
      <c r="B171" s="6"/>
      <c r="C171" s="6"/>
      <c r="D171" s="6"/>
      <c r="E171" s="6"/>
      <c r="F171" s="6"/>
      <c r="G171" s="6"/>
      <c r="H171" s="5"/>
      <c r="I171" s="5"/>
      <c r="J171" s="5"/>
      <c r="K171" s="5"/>
      <c r="L171" s="6"/>
      <c r="M171" s="6"/>
      <c r="N171" s="6"/>
      <c r="O171" s="6"/>
      <c r="P171" s="6"/>
      <c r="Q171" s="6"/>
      <c r="R171" s="6"/>
      <c r="S171" s="6"/>
      <c r="T171" s="6"/>
      <c r="U171" s="5"/>
      <c r="V171" s="5"/>
      <c r="W171" s="5"/>
      <c r="X171" s="5"/>
      <c r="Y171" s="5"/>
      <c r="Z171" s="5"/>
      <c r="AA171" s="5"/>
      <c r="AB171" s="5"/>
      <c r="AC171" s="5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</row>
    <row r="172" spans="1:58" x14ac:dyDescent="0.25">
      <c r="A172" s="6"/>
      <c r="B172" s="6"/>
      <c r="C172" s="6"/>
      <c r="D172" s="6"/>
      <c r="E172" s="6"/>
      <c r="F172" s="6"/>
      <c r="G172" s="6"/>
      <c r="H172" s="5"/>
      <c r="I172" s="5"/>
      <c r="J172" s="5"/>
      <c r="K172" s="5"/>
      <c r="L172" s="6"/>
      <c r="M172" s="6"/>
      <c r="N172" s="6"/>
      <c r="O172" s="6"/>
      <c r="P172" s="6"/>
      <c r="Q172" s="6"/>
      <c r="R172" s="6"/>
      <c r="S172" s="6"/>
      <c r="T172" s="6"/>
      <c r="U172" s="5"/>
      <c r="V172" s="5"/>
      <c r="W172" s="5"/>
      <c r="X172" s="5"/>
      <c r="Y172" s="5"/>
      <c r="Z172" s="5"/>
      <c r="AA172" s="5"/>
      <c r="AB172" s="5"/>
      <c r="AC172" s="5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6"/>
    </row>
    <row r="173" spans="1:58" x14ac:dyDescent="0.25">
      <c r="A173" s="6"/>
      <c r="B173" s="6"/>
      <c r="C173" s="6"/>
      <c r="D173" s="6"/>
      <c r="E173" s="6"/>
      <c r="F173" s="6"/>
      <c r="G173" s="6"/>
      <c r="H173" s="5"/>
      <c r="I173" s="5"/>
      <c r="J173" s="5"/>
      <c r="K173" s="5"/>
      <c r="L173" s="6"/>
      <c r="M173" s="6"/>
      <c r="N173" s="6"/>
      <c r="O173" s="6"/>
      <c r="P173" s="6"/>
      <c r="Q173" s="6"/>
      <c r="R173" s="6"/>
      <c r="S173" s="6"/>
      <c r="T173" s="6"/>
      <c r="U173" s="5"/>
      <c r="V173" s="5"/>
      <c r="W173" s="5"/>
      <c r="X173" s="5"/>
      <c r="Y173" s="5"/>
      <c r="Z173" s="5"/>
      <c r="AA173" s="5"/>
      <c r="AB173" s="5"/>
      <c r="AC173" s="5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6"/>
    </row>
    <row r="174" spans="1:58" x14ac:dyDescent="0.25">
      <c r="A174" s="6"/>
      <c r="B174" s="6"/>
      <c r="C174" s="6"/>
      <c r="D174" s="6"/>
      <c r="E174" s="6"/>
      <c r="F174" s="6"/>
      <c r="G174" s="6"/>
      <c r="H174" s="5"/>
      <c r="I174" s="5"/>
      <c r="J174" s="5"/>
      <c r="K174" s="5"/>
      <c r="L174" s="6"/>
      <c r="M174" s="6"/>
      <c r="N174" s="6"/>
      <c r="O174" s="6"/>
      <c r="P174" s="6"/>
      <c r="Q174" s="6"/>
      <c r="R174" s="6"/>
      <c r="S174" s="6"/>
      <c r="T174" s="6"/>
      <c r="U174" s="5"/>
      <c r="V174" s="5"/>
      <c r="W174" s="5"/>
      <c r="X174" s="5"/>
      <c r="Y174" s="5"/>
      <c r="Z174" s="5"/>
      <c r="AA174" s="5"/>
      <c r="AB174" s="5"/>
      <c r="AC174" s="5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6"/>
    </row>
    <row r="175" spans="1:58" x14ac:dyDescent="0.25">
      <c r="A175" s="6"/>
      <c r="B175" s="6"/>
      <c r="C175" s="6"/>
      <c r="D175" s="6"/>
      <c r="E175" s="6"/>
      <c r="F175" s="6"/>
      <c r="G175" s="6"/>
      <c r="H175" s="5"/>
      <c r="I175" s="5"/>
      <c r="J175" s="5"/>
      <c r="K175" s="5"/>
      <c r="L175" s="6"/>
      <c r="M175" s="6"/>
      <c r="N175" s="6"/>
      <c r="O175" s="6"/>
      <c r="P175" s="6"/>
      <c r="Q175" s="6"/>
      <c r="R175" s="6"/>
      <c r="S175" s="6"/>
      <c r="T175" s="6"/>
      <c r="U175" s="5"/>
      <c r="V175" s="5"/>
      <c r="W175" s="5"/>
      <c r="X175" s="5"/>
      <c r="Y175" s="5"/>
      <c r="Z175" s="5"/>
      <c r="AA175" s="5"/>
      <c r="AB175" s="5"/>
      <c r="AC175" s="5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6"/>
      <c r="BF175" s="6"/>
    </row>
    <row r="176" spans="1:58" x14ac:dyDescent="0.25">
      <c r="A176" s="6"/>
      <c r="B176" s="6"/>
      <c r="C176" s="6"/>
      <c r="D176" s="6"/>
      <c r="E176" s="6"/>
      <c r="F176" s="6"/>
      <c r="G176" s="6"/>
      <c r="H176" s="5"/>
      <c r="I176" s="5"/>
      <c r="J176" s="5"/>
      <c r="K176" s="5"/>
      <c r="L176" s="6"/>
      <c r="M176" s="6"/>
      <c r="N176" s="6"/>
      <c r="O176" s="6"/>
      <c r="P176" s="6"/>
      <c r="Q176" s="6"/>
      <c r="R176" s="6"/>
      <c r="S176" s="6"/>
      <c r="T176" s="6"/>
      <c r="U176" s="5"/>
      <c r="V176" s="5"/>
      <c r="W176" s="5"/>
      <c r="X176" s="5"/>
      <c r="Y176" s="5"/>
      <c r="Z176" s="5"/>
      <c r="AA176" s="5"/>
      <c r="AB176" s="5"/>
      <c r="AC176" s="5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AZ176" s="6"/>
      <c r="BA176" s="6"/>
      <c r="BB176" s="6"/>
      <c r="BC176" s="6"/>
      <c r="BD176" s="6"/>
      <c r="BE176" s="6"/>
      <c r="BF176" s="6"/>
    </row>
    <row r="177" spans="1:58" x14ac:dyDescent="0.25">
      <c r="A177" s="6"/>
      <c r="B177" s="6"/>
      <c r="C177" s="6"/>
      <c r="D177" s="6"/>
      <c r="E177" s="6"/>
      <c r="F177" s="6"/>
      <c r="G177" s="6"/>
      <c r="H177" s="5"/>
      <c r="I177" s="5"/>
      <c r="J177" s="5"/>
      <c r="K177" s="5"/>
      <c r="L177" s="6"/>
      <c r="M177" s="6"/>
      <c r="N177" s="6"/>
      <c r="O177" s="6"/>
      <c r="P177" s="6"/>
      <c r="Q177" s="6"/>
      <c r="R177" s="6"/>
      <c r="S177" s="6"/>
      <c r="T177" s="6"/>
      <c r="U177" s="5"/>
      <c r="V177" s="5"/>
      <c r="W177" s="5"/>
      <c r="X177" s="5"/>
      <c r="Y177" s="5"/>
      <c r="Z177" s="5"/>
      <c r="AA177" s="5"/>
      <c r="AB177" s="5"/>
      <c r="AC177" s="5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6"/>
      <c r="BF177" s="6"/>
    </row>
    <row r="178" spans="1:58" x14ac:dyDescent="0.25">
      <c r="A178" s="6"/>
      <c r="B178" s="6"/>
      <c r="C178" s="6"/>
      <c r="D178" s="6"/>
      <c r="E178" s="6"/>
      <c r="F178" s="6"/>
      <c r="G178" s="6"/>
      <c r="H178" s="5"/>
      <c r="I178" s="5"/>
      <c r="J178" s="5"/>
      <c r="K178" s="5"/>
      <c r="L178" s="6"/>
      <c r="M178" s="6"/>
      <c r="N178" s="6"/>
      <c r="O178" s="6"/>
      <c r="P178" s="6"/>
      <c r="Q178" s="6"/>
      <c r="R178" s="6"/>
      <c r="S178" s="6"/>
      <c r="T178" s="6"/>
      <c r="U178" s="5"/>
      <c r="V178" s="5"/>
      <c r="W178" s="5"/>
      <c r="X178" s="5"/>
      <c r="Y178" s="5"/>
      <c r="Z178" s="5"/>
      <c r="AA178" s="5"/>
      <c r="AB178" s="5"/>
      <c r="AC178" s="5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6"/>
      <c r="BF178" s="6"/>
    </row>
    <row r="179" spans="1:58" x14ac:dyDescent="0.25">
      <c r="A179" s="6"/>
      <c r="B179" s="6"/>
      <c r="C179" s="6"/>
      <c r="D179" s="6"/>
      <c r="E179" s="6"/>
      <c r="F179" s="6"/>
      <c r="G179" s="6"/>
      <c r="H179" s="5"/>
      <c r="I179" s="5"/>
      <c r="J179" s="5"/>
      <c r="K179" s="5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AZ179" s="6"/>
      <c r="BA179" s="6"/>
      <c r="BB179" s="6"/>
      <c r="BC179" s="6"/>
      <c r="BD179" s="6"/>
      <c r="BE179" s="6"/>
      <c r="BF179" s="6"/>
    </row>
    <row r="180" spans="1:58" x14ac:dyDescent="0.25">
      <c r="A180" s="6"/>
      <c r="B180" s="6"/>
      <c r="C180" s="6"/>
      <c r="D180" s="6"/>
      <c r="E180" s="6"/>
      <c r="F180" s="6"/>
      <c r="G180" s="6"/>
      <c r="H180" s="5"/>
      <c r="I180" s="5"/>
      <c r="J180" s="5"/>
      <c r="K180" s="5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AZ180" s="6"/>
      <c r="BA180" s="6"/>
      <c r="BB180" s="6"/>
      <c r="BC180" s="6"/>
      <c r="BD180" s="6"/>
      <c r="BE180" s="6"/>
      <c r="BF180" s="6"/>
    </row>
    <row r="181" spans="1:58" x14ac:dyDescent="0.25">
      <c r="A181" s="6"/>
      <c r="B181" s="6"/>
      <c r="C181" s="6"/>
      <c r="D181" s="6"/>
      <c r="E181" s="6"/>
      <c r="F181" s="6"/>
      <c r="G181" s="6"/>
      <c r="H181" s="5"/>
      <c r="I181" s="5"/>
      <c r="J181" s="5"/>
      <c r="K181" s="5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AZ181" s="6"/>
      <c r="BA181" s="6"/>
      <c r="BB181" s="6"/>
      <c r="BC181" s="6"/>
      <c r="BD181" s="6"/>
      <c r="BE181" s="6"/>
      <c r="BF181" s="6"/>
    </row>
    <row r="182" spans="1:58" x14ac:dyDescent="0.25">
      <c r="A182" s="6"/>
      <c r="B182" s="6"/>
      <c r="C182" s="6"/>
      <c r="D182" s="6"/>
      <c r="E182" s="6"/>
      <c r="F182" s="6"/>
      <c r="G182" s="6"/>
      <c r="H182" s="5"/>
      <c r="I182" s="5"/>
      <c r="J182" s="5"/>
      <c r="K182" s="5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AZ182" s="6"/>
      <c r="BA182" s="6"/>
      <c r="BB182" s="6"/>
      <c r="BC182" s="6"/>
      <c r="BD182" s="6"/>
      <c r="BE182" s="6"/>
      <c r="BF182" s="6"/>
    </row>
    <row r="183" spans="1:58" x14ac:dyDescent="0.25">
      <c r="A183" s="6"/>
      <c r="B183" s="6"/>
      <c r="C183" s="6"/>
      <c r="D183" s="6"/>
      <c r="E183" s="6"/>
      <c r="F183" s="6"/>
      <c r="G183" s="6"/>
      <c r="H183" s="5"/>
      <c r="I183" s="5"/>
      <c r="J183" s="5"/>
      <c r="K183" s="5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AZ183" s="6"/>
      <c r="BA183" s="6"/>
      <c r="BB183" s="6"/>
      <c r="BC183" s="6"/>
      <c r="BD183" s="6"/>
      <c r="BE183" s="6"/>
      <c r="BF183" s="6"/>
    </row>
    <row r="184" spans="1:58" x14ac:dyDescent="0.25">
      <c r="A184" s="6"/>
      <c r="B184" s="6"/>
      <c r="C184" s="6"/>
      <c r="D184" s="6"/>
      <c r="E184" s="6"/>
      <c r="F184" s="6"/>
      <c r="G184" s="6"/>
      <c r="H184" s="5"/>
      <c r="I184" s="5"/>
      <c r="J184" s="5"/>
      <c r="K184" s="5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AZ184" s="6"/>
      <c r="BA184" s="6"/>
      <c r="BB184" s="6"/>
      <c r="BC184" s="6"/>
      <c r="BD184" s="6"/>
      <c r="BE184" s="6"/>
      <c r="BF184" s="6"/>
    </row>
    <row r="185" spans="1:58" x14ac:dyDescent="0.25">
      <c r="A185" s="6"/>
      <c r="B185" s="6"/>
      <c r="C185" s="6"/>
      <c r="D185" s="6"/>
      <c r="E185" s="6"/>
      <c r="F185" s="6"/>
      <c r="G185" s="6"/>
      <c r="H185" s="5"/>
      <c r="I185" s="5"/>
      <c r="J185" s="5"/>
      <c r="K185" s="5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AZ185" s="6"/>
      <c r="BA185" s="6"/>
      <c r="BB185" s="6"/>
      <c r="BC185" s="6"/>
      <c r="BD185" s="6"/>
      <c r="BE185" s="6"/>
      <c r="BF185" s="6"/>
    </row>
    <row r="186" spans="1:58" x14ac:dyDescent="0.25">
      <c r="A186" s="6"/>
      <c r="B186" s="6"/>
      <c r="C186" s="6"/>
      <c r="D186" s="6"/>
      <c r="E186" s="6"/>
      <c r="F186" s="6"/>
      <c r="G186" s="6"/>
      <c r="H186" s="5"/>
      <c r="I186" s="5"/>
      <c r="J186" s="5"/>
      <c r="K186" s="5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6"/>
      <c r="BF186" s="6"/>
    </row>
    <row r="187" spans="1:58" x14ac:dyDescent="0.25">
      <c r="A187" s="6"/>
      <c r="B187" s="6"/>
      <c r="C187" s="6"/>
      <c r="D187" s="6"/>
      <c r="E187" s="6"/>
      <c r="F187" s="6"/>
      <c r="G187" s="6"/>
      <c r="H187" s="5"/>
      <c r="I187" s="5"/>
      <c r="J187" s="5"/>
      <c r="K187" s="5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6"/>
      <c r="BF187" s="6"/>
    </row>
    <row r="188" spans="1:58" x14ac:dyDescent="0.25">
      <c r="A188" s="6"/>
      <c r="B188" s="6"/>
      <c r="C188" s="6"/>
      <c r="D188" s="6"/>
      <c r="E188" s="6"/>
      <c r="F188" s="6"/>
      <c r="G188" s="6"/>
      <c r="H188" s="5"/>
      <c r="I188" s="5"/>
      <c r="J188" s="5"/>
      <c r="K188" s="5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6"/>
      <c r="BF188" s="6"/>
    </row>
    <row r="189" spans="1:58" x14ac:dyDescent="0.25">
      <c r="A189" s="6"/>
      <c r="B189" s="6"/>
      <c r="C189" s="6"/>
      <c r="D189" s="6"/>
      <c r="E189" s="6"/>
      <c r="F189" s="6"/>
      <c r="G189" s="6"/>
      <c r="H189" s="5"/>
      <c r="I189" s="5"/>
      <c r="J189" s="5"/>
      <c r="K189" s="5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6"/>
      <c r="BF189" s="6"/>
    </row>
    <row r="190" spans="1:58" x14ac:dyDescent="0.25">
      <c r="A190" s="6"/>
      <c r="B190" s="6"/>
      <c r="C190" s="6"/>
      <c r="D190" s="6"/>
      <c r="E190" s="6"/>
      <c r="F190" s="6"/>
      <c r="G190" s="6"/>
      <c r="H190" s="5"/>
      <c r="I190" s="5"/>
      <c r="J190" s="5"/>
      <c r="K190" s="5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  <c r="BC190" s="6"/>
      <c r="BD190" s="6"/>
      <c r="BE190" s="6"/>
      <c r="BF190" s="6"/>
    </row>
    <row r="191" spans="1:58" x14ac:dyDescent="0.25">
      <c r="A191" s="6"/>
      <c r="B191" s="6"/>
      <c r="C191" s="6"/>
      <c r="D191" s="6"/>
      <c r="E191" s="6"/>
      <c r="F191" s="6"/>
      <c r="G191" s="6"/>
      <c r="H191" s="5"/>
      <c r="I191" s="5"/>
      <c r="J191" s="5"/>
      <c r="K191" s="5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  <c r="BC191" s="6"/>
      <c r="BD191" s="6"/>
      <c r="BE191" s="6"/>
      <c r="BF191" s="6"/>
    </row>
    <row r="192" spans="1:58" x14ac:dyDescent="0.25">
      <c r="A192" s="6"/>
      <c r="B192" s="6"/>
      <c r="C192" s="6"/>
      <c r="D192" s="6"/>
      <c r="E192" s="6"/>
      <c r="F192" s="6"/>
      <c r="G192" s="6"/>
      <c r="H192" s="5"/>
      <c r="I192" s="5"/>
      <c r="J192" s="5"/>
      <c r="K192" s="5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  <c r="BC192" s="6"/>
      <c r="BD192" s="6"/>
      <c r="BE192" s="6"/>
      <c r="BF192" s="6"/>
    </row>
    <row r="193" spans="1:58" x14ac:dyDescent="0.25">
      <c r="A193" s="6"/>
      <c r="B193" s="6"/>
      <c r="C193" s="6"/>
      <c r="D193" s="6"/>
      <c r="E193" s="6"/>
      <c r="F193" s="6"/>
      <c r="G193" s="6"/>
      <c r="H193" s="5"/>
      <c r="I193" s="5"/>
      <c r="J193" s="5"/>
      <c r="K193" s="5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  <c r="BC193" s="6"/>
      <c r="BD193" s="6"/>
      <c r="BE193" s="6"/>
      <c r="BF193" s="6"/>
    </row>
    <row r="194" spans="1:58" x14ac:dyDescent="0.25">
      <c r="A194" s="6"/>
      <c r="B194" s="6"/>
      <c r="C194" s="6"/>
      <c r="D194" s="6"/>
      <c r="E194" s="6"/>
      <c r="F194" s="6"/>
      <c r="G194" s="6"/>
      <c r="H194" s="5"/>
      <c r="I194" s="5"/>
      <c r="J194" s="5"/>
      <c r="K194" s="5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AZ194" s="6"/>
      <c r="BA194" s="6"/>
      <c r="BB194" s="6"/>
      <c r="BC194" s="6"/>
      <c r="BD194" s="6"/>
      <c r="BE194" s="6"/>
      <c r="BF194" s="6"/>
    </row>
    <row r="195" spans="1:58" x14ac:dyDescent="0.25">
      <c r="A195" s="6"/>
      <c r="B195" s="6"/>
      <c r="C195" s="6"/>
      <c r="D195" s="6"/>
      <c r="E195" s="6"/>
      <c r="F195" s="6"/>
      <c r="G195" s="6"/>
      <c r="H195" s="5"/>
      <c r="I195" s="5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6"/>
      <c r="AY195" s="6"/>
      <c r="AZ195" s="6"/>
      <c r="BA195" s="6"/>
      <c r="BB195" s="6"/>
      <c r="BC195" s="6"/>
      <c r="BD195" s="6"/>
      <c r="BE195" s="6"/>
      <c r="BF195" s="6"/>
    </row>
    <row r="196" spans="1:58" x14ac:dyDescent="0.25">
      <c r="A196" s="6"/>
      <c r="B196" s="6"/>
      <c r="C196" s="6"/>
      <c r="D196" s="6"/>
      <c r="E196" s="6"/>
      <c r="F196" s="6"/>
      <c r="G196" s="6"/>
      <c r="H196" s="5"/>
      <c r="I196" s="5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6"/>
      <c r="AY196" s="6"/>
      <c r="AZ196" s="6"/>
      <c r="BA196" s="6"/>
      <c r="BB196" s="6"/>
      <c r="BC196" s="6"/>
      <c r="BD196" s="6"/>
      <c r="BE196" s="6"/>
      <c r="BF196" s="6"/>
    </row>
    <row r="197" spans="1:58" x14ac:dyDescent="0.25">
      <c r="A197" s="6"/>
      <c r="B197" s="6"/>
      <c r="C197" s="6"/>
      <c r="D197" s="6"/>
      <c r="E197" s="6"/>
      <c r="F197" s="6"/>
      <c r="G197" s="6"/>
      <c r="H197" s="5"/>
      <c r="I197" s="5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6"/>
      <c r="AY197" s="6"/>
      <c r="AZ197" s="6"/>
      <c r="BA197" s="6"/>
      <c r="BB197" s="6"/>
      <c r="BC197" s="6"/>
      <c r="BD197" s="6"/>
      <c r="BE197" s="6"/>
      <c r="BF197" s="6"/>
    </row>
    <row r="198" spans="1:58" x14ac:dyDescent="0.25">
      <c r="A198" s="6"/>
      <c r="B198" s="6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6"/>
      <c r="AY198" s="6"/>
      <c r="AZ198" s="6"/>
      <c r="BA198" s="6"/>
      <c r="BB198" s="6"/>
      <c r="BC198" s="6"/>
      <c r="BD198" s="6"/>
      <c r="BE198" s="6"/>
      <c r="BF198" s="6"/>
    </row>
    <row r="199" spans="1:58" x14ac:dyDescent="0.25">
      <c r="A199" s="6"/>
      <c r="B199" s="6"/>
      <c r="C199" s="6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6"/>
      <c r="AY199" s="6"/>
      <c r="AZ199" s="6"/>
      <c r="BA199" s="6"/>
      <c r="BB199" s="6"/>
      <c r="BC199" s="6"/>
      <c r="BD199" s="6"/>
      <c r="BE199" s="6"/>
      <c r="BF199" s="6"/>
    </row>
    <row r="200" spans="1:58" x14ac:dyDescent="0.25">
      <c r="A200" s="6"/>
      <c r="B200" s="6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6"/>
      <c r="AY200" s="6"/>
      <c r="AZ200" s="6"/>
      <c r="BA200" s="6"/>
      <c r="BB200" s="6"/>
      <c r="BC200" s="6"/>
      <c r="BD200" s="6"/>
      <c r="BE200" s="6"/>
      <c r="BF200" s="6"/>
    </row>
    <row r="201" spans="1:58" x14ac:dyDescent="0.25">
      <c r="A201" s="6"/>
      <c r="B201" s="6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6"/>
      <c r="AY201" s="6"/>
      <c r="AZ201" s="6"/>
      <c r="BA201" s="6"/>
      <c r="BB201" s="6"/>
      <c r="BC201" s="6"/>
      <c r="BD201" s="6"/>
      <c r="BE201" s="6"/>
      <c r="BF201" s="6"/>
    </row>
    <row r="202" spans="1:58" x14ac:dyDescent="0.25">
      <c r="A202" s="6"/>
      <c r="B202" s="6"/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6"/>
      <c r="AY202" s="6"/>
      <c r="AZ202" s="6"/>
      <c r="BA202" s="6"/>
      <c r="BB202" s="6"/>
      <c r="BC202" s="6"/>
      <c r="BD202" s="6"/>
      <c r="BE202" s="6"/>
      <c r="BF202" s="6"/>
    </row>
    <row r="203" spans="1:58" x14ac:dyDescent="0.25">
      <c r="A203" s="6"/>
      <c r="B203" s="6"/>
      <c r="C203" s="6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  <c r="BD203" s="6"/>
      <c r="BE203" s="6"/>
      <c r="BF203" s="6"/>
    </row>
    <row r="204" spans="1:58" x14ac:dyDescent="0.25">
      <c r="A204" s="6"/>
      <c r="B204" s="6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  <c r="BD204" s="6"/>
      <c r="BE204" s="6"/>
      <c r="BF204" s="6"/>
    </row>
    <row r="205" spans="1:58" x14ac:dyDescent="0.25">
      <c r="A205" s="6"/>
      <c r="B205" s="6"/>
      <c r="C205" s="6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  <c r="BC205" s="6"/>
      <c r="BD205" s="6"/>
      <c r="BE205" s="6"/>
      <c r="BF205" s="6"/>
    </row>
    <row r="206" spans="1:58" x14ac:dyDescent="0.25">
      <c r="A206" s="6"/>
      <c r="B206" s="6"/>
      <c r="C206" s="6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  <c r="BC206" s="6"/>
      <c r="BD206" s="6"/>
      <c r="BE206" s="6"/>
      <c r="BF206" s="6"/>
    </row>
    <row r="207" spans="1:58" x14ac:dyDescent="0.25">
      <c r="A207" s="6"/>
      <c r="B207" s="6"/>
      <c r="C207" s="6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  <c r="BC207" s="6"/>
      <c r="BD207" s="6"/>
      <c r="BE207" s="6"/>
      <c r="BF207" s="6"/>
    </row>
    <row r="208" spans="1:58" x14ac:dyDescent="0.25">
      <c r="A208" s="6"/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  <c r="BC208" s="6"/>
      <c r="BD208" s="6"/>
      <c r="BE208" s="6"/>
      <c r="BF208" s="6"/>
    </row>
    <row r="209" spans="1:58" x14ac:dyDescent="0.25">
      <c r="A209" s="6"/>
      <c r="B209" s="6"/>
      <c r="C209" s="6"/>
      <c r="D209" s="6"/>
      <c r="E209" s="6"/>
      <c r="F209" s="6"/>
      <c r="G209" s="6"/>
      <c r="H209" s="6"/>
      <c r="I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AZ209" s="6"/>
      <c r="BA209" s="6"/>
      <c r="BB209" s="6"/>
      <c r="BC209" s="6"/>
      <c r="BD209" s="6"/>
      <c r="BE209" s="6"/>
      <c r="BF209" s="6"/>
    </row>
    <row r="210" spans="1:58" x14ac:dyDescent="0.25">
      <c r="A210" s="6"/>
      <c r="B210" s="6"/>
      <c r="C210" s="6"/>
      <c r="D210" s="6"/>
      <c r="E210" s="6"/>
      <c r="F210" s="6"/>
      <c r="G210" s="6"/>
      <c r="H210" s="6"/>
      <c r="I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  <c r="BC210" s="6"/>
      <c r="BD210" s="6"/>
      <c r="BE210" s="6"/>
      <c r="BF210" s="6"/>
    </row>
    <row r="211" spans="1:58" x14ac:dyDescent="0.25">
      <c r="A211" s="6"/>
      <c r="B211" s="6"/>
      <c r="C211" s="6"/>
      <c r="D211" s="6"/>
      <c r="E211" s="6"/>
      <c r="F211" s="6"/>
      <c r="G211" s="6"/>
      <c r="H211" s="6"/>
      <c r="I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  <c r="BC211" s="6"/>
      <c r="BD211" s="6"/>
      <c r="BE211" s="6"/>
      <c r="BF211" s="6"/>
    </row>
    <row r="212" spans="1:58" x14ac:dyDescent="0.25"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  <c r="BC212" s="6"/>
      <c r="BD212" s="6"/>
      <c r="BE212" s="6"/>
      <c r="BF212" s="6"/>
    </row>
  </sheetData>
  <mergeCells count="515">
    <mergeCell ref="A65:T65"/>
    <mergeCell ref="A39:B39"/>
    <mergeCell ref="U103:Y103"/>
    <mergeCell ref="Z103:AD103"/>
    <mergeCell ref="AE102:AF102"/>
    <mergeCell ref="A99:C99"/>
    <mergeCell ref="D99:I99"/>
    <mergeCell ref="J99:T99"/>
    <mergeCell ref="J100:L100"/>
    <mergeCell ref="J101:L101"/>
    <mergeCell ref="J102:L102"/>
    <mergeCell ref="J103:L103"/>
    <mergeCell ref="G102:I102"/>
    <mergeCell ref="G103:I103"/>
    <mergeCell ref="U99:Y99"/>
    <mergeCell ref="Z99:AD99"/>
    <mergeCell ref="AE99:AF99"/>
    <mergeCell ref="AE100:AF101"/>
    <mergeCell ref="U100:Y100"/>
    <mergeCell ref="Z100:AD100"/>
    <mergeCell ref="U101:Y101"/>
    <mergeCell ref="AE103:AF106"/>
    <mergeCell ref="I66:J66"/>
    <mergeCell ref="A84:A97"/>
    <mergeCell ref="J78:K78"/>
    <mergeCell ref="L78:M78"/>
    <mergeCell ref="J77:K77"/>
    <mergeCell ref="P77:Q77"/>
    <mergeCell ref="L77:M77"/>
    <mergeCell ref="G95:I95"/>
    <mergeCell ref="G96:I96"/>
    <mergeCell ref="D92:F92"/>
    <mergeCell ref="D93:F93"/>
    <mergeCell ref="D94:F94"/>
    <mergeCell ref="Z101:AD101"/>
    <mergeCell ref="U102:Y102"/>
    <mergeCell ref="AE96:AF96"/>
    <mergeCell ref="U97:Y97"/>
    <mergeCell ref="Z97:AD97"/>
    <mergeCell ref="U98:Y98"/>
    <mergeCell ref="Z98:AD98"/>
    <mergeCell ref="AE97:AF98"/>
    <mergeCell ref="U96:AD96"/>
    <mergeCell ref="Z102:AD102"/>
    <mergeCell ref="A64:B64"/>
    <mergeCell ref="S62:T62"/>
    <mergeCell ref="K59:L59"/>
    <mergeCell ref="K60:L60"/>
    <mergeCell ref="A71:B71"/>
    <mergeCell ref="D76:E76"/>
    <mergeCell ref="F76:I76"/>
    <mergeCell ref="G71:J71"/>
    <mergeCell ref="L76:M76"/>
    <mergeCell ref="A70:B70"/>
    <mergeCell ref="G70:J70"/>
    <mergeCell ref="M70:P70"/>
    <mergeCell ref="K70:L70"/>
    <mergeCell ref="L64:N64"/>
    <mergeCell ref="N71:P71"/>
    <mergeCell ref="P76:Q76"/>
    <mergeCell ref="K71:L71"/>
    <mergeCell ref="L72:T72"/>
    <mergeCell ref="J76:K76"/>
    <mergeCell ref="A66:B66"/>
    <mergeCell ref="C66:F66"/>
    <mergeCell ref="G66:H66"/>
    <mergeCell ref="L66:T66"/>
    <mergeCell ref="Q70:T70"/>
    <mergeCell ref="A67:B67"/>
    <mergeCell ref="C67:I67"/>
    <mergeCell ref="J67:K67"/>
    <mergeCell ref="A68:B68"/>
    <mergeCell ref="C68:F68"/>
    <mergeCell ref="G68:J68"/>
    <mergeCell ref="M68:P68"/>
    <mergeCell ref="Q68:T68"/>
    <mergeCell ref="Q69:T69"/>
    <mergeCell ref="K69:L69"/>
    <mergeCell ref="A69:B69"/>
    <mergeCell ref="Q67:R67"/>
    <mergeCell ref="S67:T67"/>
    <mergeCell ref="G69:J69"/>
    <mergeCell ref="K68:L68"/>
    <mergeCell ref="L67:P67"/>
    <mergeCell ref="C69:D69"/>
    <mergeCell ref="F87:I87"/>
    <mergeCell ref="G97:I97"/>
    <mergeCell ref="N76:O76"/>
    <mergeCell ref="N77:O77"/>
    <mergeCell ref="N78:O78"/>
    <mergeCell ref="S64:T64"/>
    <mergeCell ref="C64:E64"/>
    <mergeCell ref="J64:K64"/>
    <mergeCell ref="S59:T59"/>
    <mergeCell ref="M69:P69"/>
    <mergeCell ref="L87:N87"/>
    <mergeCell ref="L89:M89"/>
    <mergeCell ref="N89:Q89"/>
    <mergeCell ref="O88:R88"/>
    <mergeCell ref="R89:T89"/>
    <mergeCell ref="L88:N88"/>
    <mergeCell ref="M96:P96"/>
    <mergeCell ref="Q91:S91"/>
    <mergeCell ref="M91:P91"/>
    <mergeCell ref="J91:L91"/>
    <mergeCell ref="M92:P92"/>
    <mergeCell ref="J92:L92"/>
    <mergeCell ref="J79:K79"/>
    <mergeCell ref="J80:K80"/>
    <mergeCell ref="D100:E100"/>
    <mergeCell ref="D101:E101"/>
    <mergeCell ref="D102:E102"/>
    <mergeCell ref="A98:I98"/>
    <mergeCell ref="D97:F97"/>
    <mergeCell ref="G93:I93"/>
    <mergeCell ref="G101:I101"/>
    <mergeCell ref="J104:L104"/>
    <mergeCell ref="D103:E103"/>
    <mergeCell ref="G100:I100"/>
    <mergeCell ref="J96:L96"/>
    <mergeCell ref="J93:L93"/>
    <mergeCell ref="J94:L94"/>
    <mergeCell ref="J95:L95"/>
    <mergeCell ref="P102:R102"/>
    <mergeCell ref="P103:R103"/>
    <mergeCell ref="P104:R104"/>
    <mergeCell ref="M103:O103"/>
    <mergeCell ref="M104:O104"/>
    <mergeCell ref="J98:L98"/>
    <mergeCell ref="J97:L97"/>
    <mergeCell ref="Q97:S97"/>
    <mergeCell ref="S100:T100"/>
    <mergeCell ref="S101:T101"/>
    <mergeCell ref="S102:T102"/>
    <mergeCell ref="S103:T103"/>
    <mergeCell ref="S104:T104"/>
    <mergeCell ref="M97:P97"/>
    <mergeCell ref="M102:O102"/>
    <mergeCell ref="P100:R100"/>
    <mergeCell ref="M98:Q98"/>
    <mergeCell ref="R98:S98"/>
    <mergeCell ref="Q94:S94"/>
    <mergeCell ref="Q95:S95"/>
    <mergeCell ref="Q96:S96"/>
    <mergeCell ref="S88:T88"/>
    <mergeCell ref="D90:T90"/>
    <mergeCell ref="G94:I94"/>
    <mergeCell ref="D95:F95"/>
    <mergeCell ref="D96:F96"/>
    <mergeCell ref="G92:I92"/>
    <mergeCell ref="D89:F89"/>
    <mergeCell ref="G89:I89"/>
    <mergeCell ref="J89:K89"/>
    <mergeCell ref="D88:E88"/>
    <mergeCell ref="F88:I88"/>
    <mergeCell ref="J81:K81"/>
    <mergeCell ref="N79:O79"/>
    <mergeCell ref="N80:O80"/>
    <mergeCell ref="L84:N84"/>
    <mergeCell ref="L85:N85"/>
    <mergeCell ref="O84:R84"/>
    <mergeCell ref="P81:Q81"/>
    <mergeCell ref="A82:T82"/>
    <mergeCell ref="N81:O81"/>
    <mergeCell ref="O85:R85"/>
    <mergeCell ref="S84:T84"/>
    <mergeCell ref="S85:T85"/>
    <mergeCell ref="L79:M79"/>
    <mergeCell ref="L80:M80"/>
    <mergeCell ref="L81:M81"/>
    <mergeCell ref="S80:T80"/>
    <mergeCell ref="P79:Q79"/>
    <mergeCell ref="P80:Q80"/>
    <mergeCell ref="D84:E84"/>
    <mergeCell ref="D85:E85"/>
    <mergeCell ref="S79:T79"/>
    <mergeCell ref="S81:T81"/>
    <mergeCell ref="D78:E78"/>
    <mergeCell ref="D79:E79"/>
    <mergeCell ref="D80:E80"/>
    <mergeCell ref="D81:E81"/>
    <mergeCell ref="F77:I77"/>
    <mergeCell ref="F78:I78"/>
    <mergeCell ref="F79:I79"/>
    <mergeCell ref="F80:I80"/>
    <mergeCell ref="F81:I81"/>
    <mergeCell ref="D77:E77"/>
    <mergeCell ref="A44:B44"/>
    <mergeCell ref="A34:B36"/>
    <mergeCell ref="G36:H36"/>
    <mergeCell ref="P36:Q36"/>
    <mergeCell ref="C34:E34"/>
    <mergeCell ref="I34:K34"/>
    <mergeCell ref="L34:N34"/>
    <mergeCell ref="M42:N42"/>
    <mergeCell ref="O42:Q42"/>
    <mergeCell ref="L40:T40"/>
    <mergeCell ref="D41:E41"/>
    <mergeCell ref="R42:S42"/>
    <mergeCell ref="I44:K44"/>
    <mergeCell ref="C29:K29"/>
    <mergeCell ref="C30:K30"/>
    <mergeCell ref="C31:K31"/>
    <mergeCell ref="A37:T37"/>
    <mergeCell ref="R43:S43"/>
    <mergeCell ref="D42:E42"/>
    <mergeCell ref="F42:H42"/>
    <mergeCell ref="I42:J42"/>
    <mergeCell ref="A40:B40"/>
    <mergeCell ref="A41:B43"/>
    <mergeCell ref="A62:B62"/>
    <mergeCell ref="A63:B63"/>
    <mergeCell ref="A61:T61"/>
    <mergeCell ref="C63:E63"/>
    <mergeCell ref="J63:K63"/>
    <mergeCell ref="C62:E62"/>
    <mergeCell ref="M58:N58"/>
    <mergeCell ref="O58:Q58"/>
    <mergeCell ref="S58:T58"/>
    <mergeCell ref="K58:L58"/>
    <mergeCell ref="L63:N63"/>
    <mergeCell ref="S63:T63"/>
    <mergeCell ref="J62:K62"/>
    <mergeCell ref="L62:N62"/>
    <mergeCell ref="D58:E58"/>
    <mergeCell ref="F58:J58"/>
    <mergeCell ref="D59:E59"/>
    <mergeCell ref="F59:J59"/>
    <mergeCell ref="M59:N59"/>
    <mergeCell ref="O59:Q59"/>
    <mergeCell ref="D60:E60"/>
    <mergeCell ref="F60:J60"/>
    <mergeCell ref="M60:N60"/>
    <mergeCell ref="O60:Q60"/>
    <mergeCell ref="S60:T60"/>
    <mergeCell ref="K57:L57"/>
    <mergeCell ref="F57:J57"/>
    <mergeCell ref="M57:N57"/>
    <mergeCell ref="O57:Q57"/>
    <mergeCell ref="S57:T57"/>
    <mergeCell ref="D57:E57"/>
    <mergeCell ref="L23:T23"/>
    <mergeCell ref="L24:T24"/>
    <mergeCell ref="S51:T51"/>
    <mergeCell ref="C47:K47"/>
    <mergeCell ref="M56:N56"/>
    <mergeCell ref="O56:Q56"/>
    <mergeCell ref="M41:N41"/>
    <mergeCell ref="L49:N49"/>
    <mergeCell ref="S49:T49"/>
    <mergeCell ref="C46:K46"/>
    <mergeCell ref="L46:T46"/>
    <mergeCell ref="L54:N54"/>
    <mergeCell ref="S54:T54"/>
    <mergeCell ref="A45:T45"/>
    <mergeCell ref="A51:B51"/>
    <mergeCell ref="A53:B53"/>
    <mergeCell ref="J49:K49"/>
    <mergeCell ref="D56:E56"/>
    <mergeCell ref="L47:T47"/>
    <mergeCell ref="C54:E54"/>
    <mergeCell ref="J54:K54"/>
    <mergeCell ref="A55:T55"/>
    <mergeCell ref="A54:B54"/>
    <mergeCell ref="A52:T52"/>
    <mergeCell ref="A33:B33"/>
    <mergeCell ref="F56:J56"/>
    <mergeCell ref="K56:L56"/>
    <mergeCell ref="C51:E51"/>
    <mergeCell ref="J51:K51"/>
    <mergeCell ref="L51:N51"/>
    <mergeCell ref="L29:T29"/>
    <mergeCell ref="L44:N44"/>
    <mergeCell ref="R44:T44"/>
    <mergeCell ref="C53:E53"/>
    <mergeCell ref="J53:K53"/>
    <mergeCell ref="R34:T34"/>
    <mergeCell ref="S56:T56"/>
    <mergeCell ref="A48:T48"/>
    <mergeCell ref="A50:T50"/>
    <mergeCell ref="A49:B49"/>
    <mergeCell ref="L53:N53"/>
    <mergeCell ref="S53:T53"/>
    <mergeCell ref="C49:E49"/>
    <mergeCell ref="C44:E44"/>
    <mergeCell ref="A46:B46"/>
    <mergeCell ref="A47:B47"/>
    <mergeCell ref="C32:K32"/>
    <mergeCell ref="C33:K33"/>
    <mergeCell ref="A1:B2"/>
    <mergeCell ref="A3:B3"/>
    <mergeCell ref="A4:B4"/>
    <mergeCell ref="A5:B5"/>
    <mergeCell ref="A6:B6"/>
    <mergeCell ref="A7:B7"/>
    <mergeCell ref="A8:B8"/>
    <mergeCell ref="A9:B9"/>
    <mergeCell ref="C22:K22"/>
    <mergeCell ref="C21:E21"/>
    <mergeCell ref="G21:H21"/>
    <mergeCell ref="I21:K21"/>
    <mergeCell ref="A16:B16"/>
    <mergeCell ref="A17:B17"/>
    <mergeCell ref="A18:B18"/>
    <mergeCell ref="A19:B19"/>
    <mergeCell ref="A10:B10"/>
    <mergeCell ref="A11:B11"/>
    <mergeCell ref="A12:B12"/>
    <mergeCell ref="A13:B13"/>
    <mergeCell ref="A14:B14"/>
    <mergeCell ref="A15:B15"/>
    <mergeCell ref="C20:K20"/>
    <mergeCell ref="G14:H14"/>
    <mergeCell ref="A28:B28"/>
    <mergeCell ref="O41:Q41"/>
    <mergeCell ref="R41:S41"/>
    <mergeCell ref="C18:K18"/>
    <mergeCell ref="L18:T18"/>
    <mergeCell ref="C19:K19"/>
    <mergeCell ref="L19:T19"/>
    <mergeCell ref="L22:T22"/>
    <mergeCell ref="L32:T32"/>
    <mergeCell ref="L33:T33"/>
    <mergeCell ref="L30:T30"/>
    <mergeCell ref="L31:T31"/>
    <mergeCell ref="C35:D35"/>
    <mergeCell ref="C26:K26"/>
    <mergeCell ref="L26:T26"/>
    <mergeCell ref="C27:K27"/>
    <mergeCell ref="L27:T27"/>
    <mergeCell ref="C28:K28"/>
    <mergeCell ref="L28:T28"/>
    <mergeCell ref="C39:K39"/>
    <mergeCell ref="C38:K38"/>
    <mergeCell ref="L38:T38"/>
    <mergeCell ref="L39:T39"/>
    <mergeCell ref="C40:K40"/>
    <mergeCell ref="C2:K2"/>
    <mergeCell ref="L2:T2"/>
    <mergeCell ref="C3:K3"/>
    <mergeCell ref="L3:T3"/>
    <mergeCell ref="R14:T14"/>
    <mergeCell ref="C13:F13"/>
    <mergeCell ref="G13:H13"/>
    <mergeCell ref="I13:K13"/>
    <mergeCell ref="L13:O13"/>
    <mergeCell ref="P13:Q13"/>
    <mergeCell ref="R13:T13"/>
    <mergeCell ref="C14:F14"/>
    <mergeCell ref="I14:K14"/>
    <mergeCell ref="L14:O14"/>
    <mergeCell ref="P14:Q14"/>
    <mergeCell ref="C12:E12"/>
    <mergeCell ref="L12:N12"/>
    <mergeCell ref="H12:K12"/>
    <mergeCell ref="Q12:T12"/>
    <mergeCell ref="C9:E9"/>
    <mergeCell ref="H9:K9"/>
    <mergeCell ref="L9:N9"/>
    <mergeCell ref="Q9:T9"/>
    <mergeCell ref="C4:K4"/>
    <mergeCell ref="L4:T4"/>
    <mergeCell ref="C5:K5"/>
    <mergeCell ref="L5:T5"/>
    <mergeCell ref="C6:K6"/>
    <mergeCell ref="L6:T6"/>
    <mergeCell ref="A74:T74"/>
    <mergeCell ref="C71:F71"/>
    <mergeCell ref="A72:E72"/>
    <mergeCell ref="F72:I72"/>
    <mergeCell ref="J72:K72"/>
    <mergeCell ref="A20:B20"/>
    <mergeCell ref="A21:B21"/>
    <mergeCell ref="A22:B22"/>
    <mergeCell ref="A23:B23"/>
    <mergeCell ref="A24:B24"/>
    <mergeCell ref="A38:B38"/>
    <mergeCell ref="C16:K16"/>
    <mergeCell ref="L16:T16"/>
    <mergeCell ref="C17:K17"/>
    <mergeCell ref="L17:T17"/>
    <mergeCell ref="A29:B29"/>
    <mergeCell ref="A30:B30"/>
    <mergeCell ref="A26:B26"/>
    <mergeCell ref="A27:B27"/>
    <mergeCell ref="P78:Q78"/>
    <mergeCell ref="C10:E10"/>
    <mergeCell ref="H10:K10"/>
    <mergeCell ref="L10:N10"/>
    <mergeCell ref="Q10:T10"/>
    <mergeCell ref="C11:K11"/>
    <mergeCell ref="L11:T11"/>
    <mergeCell ref="L20:T20"/>
    <mergeCell ref="D43:E43"/>
    <mergeCell ref="F43:H43"/>
    <mergeCell ref="I43:J43"/>
    <mergeCell ref="L21:N21"/>
    <mergeCell ref="P21:Q21"/>
    <mergeCell ref="M43:N43"/>
    <mergeCell ref="O43:Q43"/>
    <mergeCell ref="F41:H41"/>
    <mergeCell ref="I41:J41"/>
    <mergeCell ref="R21:T21"/>
    <mergeCell ref="L35:M35"/>
    <mergeCell ref="A25:T25"/>
    <mergeCell ref="C23:K23"/>
    <mergeCell ref="C24:K24"/>
    <mergeCell ref="A31:B31"/>
    <mergeCell ref="A32:B32"/>
    <mergeCell ref="AE90:AF90"/>
    <mergeCell ref="AE91:AF91"/>
    <mergeCell ref="U90:AD93"/>
    <mergeCell ref="AE92:AF95"/>
    <mergeCell ref="U95:AD95"/>
    <mergeCell ref="L86:N86"/>
    <mergeCell ref="C1:J1"/>
    <mergeCell ref="L1:S1"/>
    <mergeCell ref="C7:K7"/>
    <mergeCell ref="L7:T7"/>
    <mergeCell ref="C8:K8"/>
    <mergeCell ref="L8:T8"/>
    <mergeCell ref="S76:T78"/>
    <mergeCell ref="S75:T75"/>
    <mergeCell ref="D83:T83"/>
    <mergeCell ref="A83:C83"/>
    <mergeCell ref="C70:F70"/>
    <mergeCell ref="L75:M75"/>
    <mergeCell ref="J75:K75"/>
    <mergeCell ref="F75:I75"/>
    <mergeCell ref="D75:E75"/>
    <mergeCell ref="A73:T73"/>
    <mergeCell ref="P75:Q75"/>
    <mergeCell ref="N75:O75"/>
    <mergeCell ref="AE83:AF83"/>
    <mergeCell ref="U89:AD89"/>
    <mergeCell ref="U87:Z88"/>
    <mergeCell ref="U84:Z85"/>
    <mergeCell ref="AA84:AD88"/>
    <mergeCell ref="AE84:AF88"/>
    <mergeCell ref="AE89:AF89"/>
    <mergeCell ref="AA83:AD83"/>
    <mergeCell ref="U86:Z86"/>
    <mergeCell ref="U83:Z83"/>
    <mergeCell ref="S108:T108"/>
    <mergeCell ref="D86:E86"/>
    <mergeCell ref="D87:E87"/>
    <mergeCell ref="F84:I84"/>
    <mergeCell ref="F85:I85"/>
    <mergeCell ref="F86:I86"/>
    <mergeCell ref="G91:I91"/>
    <mergeCell ref="D91:F91"/>
    <mergeCell ref="U94:AD94"/>
    <mergeCell ref="M107:O107"/>
    <mergeCell ref="S107:T107"/>
    <mergeCell ref="P101:R101"/>
    <mergeCell ref="M101:O101"/>
    <mergeCell ref="P105:R105"/>
    <mergeCell ref="O86:R86"/>
    <mergeCell ref="O87:R87"/>
    <mergeCell ref="M93:P93"/>
    <mergeCell ref="M94:P94"/>
    <mergeCell ref="M95:P95"/>
    <mergeCell ref="M100:O100"/>
    <mergeCell ref="S86:T86"/>
    <mergeCell ref="S87:T87"/>
    <mergeCell ref="Q92:S92"/>
    <mergeCell ref="Q93:S93"/>
    <mergeCell ref="G109:I109"/>
    <mergeCell ref="G110:I110"/>
    <mergeCell ref="A112:I112"/>
    <mergeCell ref="A111:B111"/>
    <mergeCell ref="D111:G111"/>
    <mergeCell ref="H111:I111"/>
    <mergeCell ref="G105:I105"/>
    <mergeCell ref="G107:I107"/>
    <mergeCell ref="S109:T109"/>
    <mergeCell ref="D109:E109"/>
    <mergeCell ref="P109:R109"/>
    <mergeCell ref="M109:O109"/>
    <mergeCell ref="D107:E107"/>
    <mergeCell ref="J109:L109"/>
    <mergeCell ref="M108:O108"/>
    <mergeCell ref="J105:L105"/>
    <mergeCell ref="M105:O105"/>
    <mergeCell ref="J108:L108"/>
    <mergeCell ref="P108:R108"/>
    <mergeCell ref="S105:T105"/>
    <mergeCell ref="J106:L106"/>
    <mergeCell ref="M106:O106"/>
    <mergeCell ref="P106:R106"/>
    <mergeCell ref="S106:T106"/>
    <mergeCell ref="P107:R107"/>
    <mergeCell ref="C15:F15"/>
    <mergeCell ref="H15:K15"/>
    <mergeCell ref="Q15:T15"/>
    <mergeCell ref="L15:N15"/>
    <mergeCell ref="D122:G122"/>
    <mergeCell ref="H122:I122"/>
    <mergeCell ref="G104:I104"/>
    <mergeCell ref="G106:I106"/>
    <mergeCell ref="G118:I118"/>
    <mergeCell ref="G119:I119"/>
    <mergeCell ref="A113:C113"/>
    <mergeCell ref="D113:I113"/>
    <mergeCell ref="D114:E114"/>
    <mergeCell ref="G114:I114"/>
    <mergeCell ref="D115:E115"/>
    <mergeCell ref="G115:I115"/>
    <mergeCell ref="D116:E116"/>
    <mergeCell ref="G116:I116"/>
    <mergeCell ref="G117:I117"/>
    <mergeCell ref="A122:B122"/>
    <mergeCell ref="D105:E105"/>
    <mergeCell ref="D110:E110"/>
    <mergeCell ref="G108:I108"/>
  </mergeCells>
  <conditionalFormatting sqref="C62:K62">
    <cfRule type="expression" dxfId="25" priority="44">
      <formula>$C$62=""</formula>
    </cfRule>
  </conditionalFormatting>
  <conditionalFormatting sqref="C63:K63">
    <cfRule type="expression" dxfId="24" priority="43">
      <formula>$C$63=""</formula>
    </cfRule>
  </conditionalFormatting>
  <conditionalFormatting sqref="C64:K64">
    <cfRule type="expression" dxfId="23" priority="42">
      <formula>$C$64=""</formula>
    </cfRule>
  </conditionalFormatting>
  <conditionalFormatting sqref="L62:T62">
    <cfRule type="expression" dxfId="22" priority="41">
      <formula>$L$62=""</formula>
    </cfRule>
  </conditionalFormatting>
  <conditionalFormatting sqref="L63:T63">
    <cfRule type="expression" dxfId="21" priority="40">
      <formula>$L$63=""</formula>
    </cfRule>
  </conditionalFormatting>
  <conditionalFormatting sqref="L64:T64">
    <cfRule type="expression" dxfId="20" priority="39">
      <formula>$L$64=""</formula>
    </cfRule>
  </conditionalFormatting>
  <conditionalFormatting sqref="S102:T102">
    <cfRule type="expression" dxfId="19" priority="15">
      <formula>$S$102&gt;$AE$90</formula>
    </cfRule>
    <cfRule type="expression" dxfId="18" priority="16">
      <formula>$S$102&lt;$AE$90</formula>
    </cfRule>
  </conditionalFormatting>
  <conditionalFormatting sqref="S100:T100">
    <cfRule type="expression" dxfId="17" priority="31">
      <formula>$S$100&gt;1</formula>
    </cfRule>
  </conditionalFormatting>
  <conditionalFormatting sqref="S103:T103">
    <cfRule type="expression" dxfId="16" priority="17">
      <formula>$S$103&lt;$AE$100</formula>
    </cfRule>
    <cfRule type="expression" dxfId="15" priority="28">
      <formula>$S$103&gt;($AE$100-0.01)</formula>
    </cfRule>
  </conditionalFormatting>
  <conditionalFormatting sqref="S101:T101">
    <cfRule type="expression" dxfId="14" priority="27">
      <formula>$J$76+$J$77+$J$78&lt;$S$85+$S$86+$S$87</formula>
    </cfRule>
    <cfRule type="expression" dxfId="13" priority="8">
      <formula>$S$101&gt;0.00000001</formula>
    </cfRule>
    <cfRule type="expression" dxfId="12" priority="7">
      <formula>$S$101&lt;=0</formula>
    </cfRule>
  </conditionalFormatting>
  <conditionalFormatting sqref="A112:I122">
    <cfRule type="expression" dxfId="11" priority="18">
      <formula>$Z$98=0</formula>
    </cfRule>
    <cfRule type="expression" dxfId="10" priority="19">
      <formula>$AE$92="Foncier déduit des charges"</formula>
    </cfRule>
  </conditionalFormatting>
  <conditionalFormatting sqref="U83:AF109">
    <cfRule type="expression" dxfId="9" priority="14">
      <formula>$Z$98=0</formula>
    </cfRule>
  </conditionalFormatting>
  <conditionalFormatting sqref="B100:C100">
    <cfRule type="expression" dxfId="8" priority="13">
      <formula>$C$1=""</formula>
    </cfRule>
  </conditionalFormatting>
  <conditionalFormatting sqref="B101:C101">
    <cfRule type="expression" dxfId="7" priority="12">
      <formula>$L$1=""</formula>
    </cfRule>
  </conditionalFormatting>
  <conditionalFormatting sqref="B103:C103">
    <cfRule type="expression" dxfId="6" priority="11">
      <formula>$C$79=""</formula>
    </cfRule>
  </conditionalFormatting>
  <conditionalFormatting sqref="B104:C104">
    <cfRule type="expression" dxfId="5" priority="10">
      <formula>$C$80=""</formula>
    </cfRule>
  </conditionalFormatting>
  <conditionalFormatting sqref="B105:C105">
    <cfRule type="expression" dxfId="4" priority="9">
      <formula>$C$81=""</formula>
    </cfRule>
  </conditionalFormatting>
  <conditionalFormatting sqref="S105:T105">
    <cfRule type="expression" dxfId="3" priority="3">
      <formula>$S$105&gt;33%</formula>
    </cfRule>
    <cfRule type="expression" dxfId="2" priority="4">
      <formula>$S$105&lt;=33%</formula>
    </cfRule>
  </conditionalFormatting>
  <conditionalFormatting sqref="S104:T104">
    <cfRule type="expression" dxfId="1" priority="1">
      <formula>$S$104&gt;33%</formula>
    </cfRule>
    <cfRule type="expression" dxfId="0" priority="2">
      <formula>$S$104&lt;=33%</formula>
    </cfRule>
  </conditionalFormatting>
  <dataValidations count="18">
    <dataValidation type="list" allowBlank="1" showInputMessage="1" showErrorMessage="1" sqref="C20 L20">
      <formula1>$AL$1:$AL$3</formula1>
    </dataValidation>
    <dataValidation type="list" allowBlank="1" showInputMessage="1" showErrorMessage="1" sqref="C27 L27">
      <formula1>$AK$1:$AK$7</formula1>
    </dataValidation>
    <dataValidation type="list" allowBlank="1" showInputMessage="1" showErrorMessage="1" sqref="C26 L26">
      <formula1>$AJ$1:$AJ$6</formula1>
    </dataValidation>
    <dataValidation type="list" allowBlank="1" showInputMessage="1" showErrorMessage="1" sqref="C16 L16">
      <formula1>$AI$1:$AI$3</formula1>
    </dataValidation>
    <dataValidation type="list" allowBlank="1" showInputMessage="1" showErrorMessage="1" sqref="C11 L11">
      <formula1>$AH$1:$AH$3</formula1>
    </dataValidation>
    <dataValidation type="list" allowBlank="1" showInputMessage="1" showErrorMessage="1" sqref="C5 L5">
      <formula1>$AG$1:$AG$7</formula1>
    </dataValidation>
    <dataValidation type="list" allowBlank="1" showInputMessage="1" showErrorMessage="1" sqref="C2 L2">
      <formula1>$AF$1:$AF$2</formula1>
    </dataValidation>
    <dataValidation type="list" allowBlank="1" showInputMessage="1" showErrorMessage="1" sqref="C1 L1">
      <formula1>$AE$1:$AE$2</formula1>
    </dataValidation>
    <dataValidation type="list" allowBlank="1" showInputMessage="1" showErrorMessage="1" sqref="B76:B81">
      <formula1>$AE$1:$AE$5</formula1>
    </dataValidation>
    <dataValidation type="list" allowBlank="1" showInputMessage="1" showErrorMessage="1" sqref="C66">
      <formula1>$AN$1:$AN$15</formula1>
    </dataValidation>
    <dataValidation type="list" allowBlank="1" showInputMessage="1" showErrorMessage="1" sqref="C69">
      <formula1>$AO$1:$AO$4</formula1>
    </dataValidation>
    <dataValidation type="list" allowBlank="1" showInputMessage="1" showErrorMessage="1" sqref="M98:Q98">
      <formula1>$AP$1:$AP$6</formula1>
    </dataValidation>
    <dataValidation type="list" allowBlank="1" showInputMessage="1" showErrorMessage="1" sqref="T98">
      <formula1>$AQ$1:$AQ$3</formula1>
    </dataValidation>
    <dataValidation type="list" allowBlank="1" showInputMessage="1" showErrorMessage="1" sqref="C57:C60">
      <formula1>$AM$1:$AM$7</formula1>
    </dataValidation>
    <dataValidation type="list" allowBlank="1" showInputMessage="1" showErrorMessage="1" sqref="C76:C81">
      <formula1>$AM$1:$AM$6</formula1>
    </dataValidation>
    <dataValidation type="list" allowBlank="1" showInputMessage="1" showErrorMessage="1" sqref="B57:B60">
      <formula1>$AE$1:$AE$9</formula1>
    </dataValidation>
    <dataValidation type="list" allowBlank="1" showInputMessage="1" showErrorMessage="1" sqref="M102:O102">
      <formula1>$AR$1:$AR$18</formula1>
    </dataValidation>
    <dataValidation type="list" allowBlank="1" showInputMessage="1" showErrorMessage="1" sqref="I66">
      <formula1>$AT$1:$AT$8</formula1>
    </dataValidation>
  </dataValidations>
  <pageMargins left="0.7" right="0.7" top="0.75" bottom="0.75" header="0.3" footer="0.3"/>
  <pageSetup paperSize="9" scale="52" orientation="portrait" r:id="rId1"/>
  <colBreaks count="1" manualBreakCount="1">
    <brk id="20" max="202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 sizeWithCells="1">
                  <from>
                    <xdr:col>20</xdr:col>
                    <xdr:colOff>219075</xdr:colOff>
                    <xdr:row>0</xdr:row>
                    <xdr:rowOff>142875</xdr:rowOff>
                  </from>
                  <to>
                    <xdr:col>25</xdr:col>
                    <xdr:colOff>276225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5_Cliquer">
                <anchor moveWithCells="1" sizeWithCells="1">
                  <from>
                    <xdr:col>20</xdr:col>
                    <xdr:colOff>228600</xdr:colOff>
                    <xdr:row>4</xdr:row>
                    <xdr:rowOff>123825</xdr:rowOff>
                  </from>
                  <to>
                    <xdr:col>25</xdr:col>
                    <xdr:colOff>247650</xdr:colOff>
                    <xdr:row>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cedrouchka-fanny</dc:creator>
  <cp:lastModifiedBy>michael</cp:lastModifiedBy>
  <dcterms:created xsi:type="dcterms:W3CDTF">2014-12-18T18:36:48Z</dcterms:created>
  <dcterms:modified xsi:type="dcterms:W3CDTF">2014-12-29T12:12:57Z</dcterms:modified>
</cp:coreProperties>
</file>