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pivotTables/pivotTable1.xml" ContentType="application/vnd.openxmlformats-officedocument.spreadsheetml.pivotTable+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50" windowWidth="15480" windowHeight="9930" tabRatio="917" activeTab="2"/>
  </bookViews>
  <sheets>
    <sheet name="Fournisseurs" sheetId="4" r:id="rId1"/>
    <sheet name="Mat°1°" sheetId="8" r:id="rId2"/>
    <sheet name="Prix-Mat°Prem-Fourn" sheetId="5" r:id="rId3"/>
    <sheet name="Ventes_clients" sheetId="14" r:id="rId4"/>
    <sheet name="Donnée" sheetId="15" r:id="rId5"/>
  </sheets>
  <definedNames>
    <definedName name="CodeFournissueRecep">OFFSET(#REF!,0,0,COUNTA(#REF!))</definedName>
    <definedName name="CodeMatPremRecep">OFFSET(#REF!,0,0,COUNTA(#REF!))</definedName>
    <definedName name="CodeOpérateurRecep">OFFSET(#REF!,0,0,COUNTA(#REF!))</definedName>
    <definedName name="DateRecepMatPrem">OFFSET(#REF!,0,0,COUNTA(#REF!))</definedName>
    <definedName name="ListCodeMatPremAchat">OFFSET('Prix-Mat°Prem-Fourn'!$A$2,0,0,COUNTA('Prix-Mat°Prem-Fourn'!$A$2:$A$500))</definedName>
    <definedName name="ListMatPrem">OFFSET(Mat°1°!$A$2,0,0,COUNTA(Mat°1°!$A$2:$A$50))</definedName>
    <definedName name="ListMotifRefu">OFFSET(Donnée!$A$2,0,0,COUNTA(Donnée!$A$2:$A$50))</definedName>
    <definedName name="ListPrixAchatMat">OFFSET('Prix-Mat°Prem-Fourn'!$C$2,0,0,COUNTA('Prix-Mat°Prem-Fourn'!$C$2:$C$500))</definedName>
    <definedName name="ListRefus">OFFSET(#REF!,0,0,COUNTA(#REF!))</definedName>
    <definedName name="TabFourni">OFFSET(Fournisseurs!$A$2:$J$100,0,0,COUNTA(Fournisseurs!$A$2:$J$100))</definedName>
    <definedName name="TableMatièrePrem">OFFSET(Mat°1°!$A$2:$M$2,0,0,COUNTA(Mat°1°!$A$2:$M$500))</definedName>
    <definedName name="TabMatPrix">OFFSET('Prix-Mat°Prem-Fourn'!$A$2:$C$2,0,0,COUNTA('Prix-Mat°Prem-Fourn'!$A$2:$C$500))</definedName>
  </definedNames>
  <calcPr calcId="145621"/>
  <pivotCaches>
    <pivotCache cacheId="26" r:id="rId6"/>
  </pivotCaches>
</workbook>
</file>

<file path=xl/calcChain.xml><?xml version="1.0" encoding="utf-8"?>
<calcChain xmlns="http://schemas.openxmlformats.org/spreadsheetml/2006/main">
  <c r="D3" i="8" l="1" a="1"/>
  <c r="D3" i="8" s="1"/>
  <c r="D4" i="8" a="1"/>
  <c r="D4" i="8" s="1"/>
  <c r="D5" i="8" a="1"/>
  <c r="D5" i="8" s="1"/>
  <c r="D6" i="8" a="1"/>
  <c r="D6" i="8" s="1"/>
  <c r="D7" i="8" a="1"/>
  <c r="D7" i="8" s="1"/>
  <c r="D8" i="8" a="1"/>
  <c r="D8" i="8" s="1"/>
  <c r="D9" i="8" a="1"/>
  <c r="D9" i="8" s="1"/>
  <c r="D10" i="8" a="1"/>
  <c r="D10" i="8" s="1"/>
  <c r="D11" i="8" a="1"/>
  <c r="D11" i="8" s="1"/>
  <c r="D12" i="8" a="1"/>
  <c r="D12" i="8" s="1"/>
  <c r="D13" i="8" a="1"/>
  <c r="D13" i="8" s="1"/>
  <c r="D14" i="8" a="1"/>
  <c r="D14" i="8" s="1"/>
  <c r="D15" i="8" a="1"/>
  <c r="D15" i="8" s="1"/>
  <c r="D16" i="8" a="1"/>
  <c r="D16" i="8" s="1"/>
  <c r="D17" i="8" a="1"/>
  <c r="D17" i="8" s="1"/>
  <c r="D18" i="8" a="1"/>
  <c r="D18" i="8" s="1"/>
  <c r="D19" i="8" a="1"/>
  <c r="D19" i="8" s="1"/>
  <c r="D20" i="8" a="1"/>
  <c r="D20" i="8" s="1"/>
  <c r="D21" i="8" a="1"/>
  <c r="D21" i="8" s="1"/>
  <c r="D22" i="8" a="1"/>
  <c r="D22" i="8" s="1"/>
  <c r="D23" i="8" a="1"/>
  <c r="D23" i="8" s="1"/>
  <c r="D24" i="8" a="1"/>
  <c r="D24" i="8" s="1"/>
  <c r="D25" i="8" a="1"/>
  <c r="D25" i="8" s="1"/>
  <c r="D26" i="8" a="1"/>
  <c r="D26" i="8" s="1"/>
  <c r="D27" i="8" a="1"/>
  <c r="D27" i="8" s="1"/>
  <c r="D28" i="8" a="1"/>
  <c r="D28" i="8" s="1"/>
  <c r="D29" i="8" a="1"/>
  <c r="D29" i="8" s="1"/>
  <c r="D30" i="8" a="1"/>
  <c r="D30" i="8" s="1"/>
  <c r="D31" i="8" a="1"/>
  <c r="D31" i="8" s="1"/>
  <c r="D32" i="8" a="1"/>
  <c r="D32" i="8" s="1"/>
  <c r="D33" i="8" a="1"/>
  <c r="D33" i="8" s="1"/>
  <c r="D34" i="8" a="1"/>
  <c r="D34" i="8" s="1"/>
  <c r="D35" i="8" a="1"/>
  <c r="D35" i="8" s="1"/>
  <c r="D36" i="8" a="1"/>
  <c r="D36" i="8" s="1"/>
  <c r="D37" i="8" a="1"/>
  <c r="D37" i="8" s="1"/>
  <c r="D38" i="8" a="1"/>
  <c r="D38" i="8" s="1"/>
  <c r="D39" i="8" a="1"/>
  <c r="D39" i="8" s="1"/>
  <c r="D40" i="8" a="1"/>
  <c r="D40" i="8" s="1"/>
  <c r="D41" i="8" a="1"/>
  <c r="D41" i="8" s="1"/>
  <c r="D42" i="8" a="1"/>
  <c r="D42" i="8" s="1"/>
  <c r="D43" i="8" a="1"/>
  <c r="D43" i="8" s="1"/>
  <c r="D2" i="8" a="1"/>
  <c r="D2" i="8" s="1"/>
  <c r="I3" i="5" l="1" a="1"/>
  <c r="I3" i="5" s="1"/>
  <c r="I4" i="5" s="1"/>
  <c r="I5" i="5" s="1"/>
  <c r="G3" i="5" a="1"/>
  <c r="G3" i="5" s="1"/>
  <c r="L23" i="8" a="1"/>
  <c r="L23" i="8" s="1"/>
  <c r="L24" i="8" a="1"/>
  <c r="L24" i="8" s="1"/>
  <c r="L25" i="8" a="1"/>
  <c r="L25" i="8" s="1"/>
  <c r="L26" i="8" a="1"/>
  <c r="L26" i="8" s="1"/>
  <c r="L27" i="8" a="1"/>
  <c r="L27" i="8" s="1"/>
  <c r="L28" i="8" a="1"/>
  <c r="L28" i="8" s="1"/>
  <c r="L29" i="8" a="1"/>
  <c r="L29" i="8" s="1"/>
  <c r="L30" i="8" a="1"/>
  <c r="L30" i="8" s="1"/>
  <c r="L31" i="8" a="1"/>
  <c r="L31" i="8" s="1"/>
  <c r="L32" i="8" a="1"/>
  <c r="L32" i="8" s="1"/>
  <c r="L33" i="8" a="1"/>
  <c r="L33" i="8" s="1"/>
  <c r="L34" i="8" a="1"/>
  <c r="L34" i="8" s="1"/>
  <c r="L35" i="8" a="1"/>
  <c r="L35" i="8" s="1"/>
  <c r="L36" i="8" a="1"/>
  <c r="L36" i="8" s="1"/>
  <c r="L37" i="8" a="1"/>
  <c r="L37" i="8" s="1"/>
  <c r="L38" i="8" a="1"/>
  <c r="L38" i="8" s="1"/>
  <c r="L39" i="8" a="1"/>
  <c r="L39" i="8" s="1"/>
  <c r="L40" i="8" a="1"/>
  <c r="L40" i="8" s="1"/>
  <c r="L41" i="8" a="1"/>
  <c r="L41" i="8" s="1"/>
  <c r="L42" i="8" a="1"/>
  <c r="L42" i="8" s="1"/>
  <c r="L43" i="8" a="1"/>
  <c r="L43" i="8" s="1"/>
  <c r="L18" i="8" a="1"/>
  <c r="L18" i="8" s="1"/>
  <c r="L19" i="8" a="1"/>
  <c r="L19" i="8" s="1"/>
  <c r="L20" i="8" a="1"/>
  <c r="L20" i="8" s="1"/>
  <c r="L21" i="8" a="1"/>
  <c r="L21" i="8" s="1"/>
  <c r="L22" i="8" a="1"/>
  <c r="L22" i="8" s="1"/>
  <c r="L3" i="8" a="1"/>
  <c r="L3" i="8" s="1"/>
  <c r="L4" i="8" a="1"/>
  <c r="L4" i="8" s="1"/>
  <c r="L5" i="8" a="1"/>
  <c r="L5" i="8" s="1"/>
  <c r="L6" i="8" a="1"/>
  <c r="L6" i="8" s="1"/>
  <c r="L7" i="8" a="1"/>
  <c r="L7" i="8" s="1"/>
  <c r="L8" i="8" a="1"/>
  <c r="L8" i="8" s="1"/>
  <c r="L9" i="8" a="1"/>
  <c r="L9" i="8" s="1"/>
  <c r="L10" i="8" a="1"/>
  <c r="L10" i="8" s="1"/>
  <c r="L11" i="8" a="1"/>
  <c r="L11" i="8" s="1"/>
  <c r="L12" i="8" a="1"/>
  <c r="L12" i="8" s="1"/>
  <c r="L13" i="8" a="1"/>
  <c r="L13" i="8" s="1"/>
  <c r="L14" i="8" a="1"/>
  <c r="L14" i="8" s="1"/>
  <c r="L15" i="8" a="1"/>
  <c r="L15" i="8" s="1"/>
  <c r="L16" i="8" a="1"/>
  <c r="L16" i="8" s="1"/>
  <c r="L17" i="8" a="1"/>
  <c r="L17" i="8" s="1"/>
  <c r="L2" i="8" a="1"/>
  <c r="L2" i="8" s="1"/>
  <c r="G4" i="5" l="1"/>
  <c r="G5" i="5" s="1"/>
</calcChain>
</file>

<file path=xl/comments1.xml><?xml version="1.0" encoding="utf-8"?>
<comments xmlns="http://schemas.openxmlformats.org/spreadsheetml/2006/main">
  <authors>
    <author>ARAF</author>
  </authors>
  <commentList>
    <comment ref="D1" authorId="0">
      <text>
        <r>
          <rPr>
            <b/>
            <sz val="9"/>
            <color indexed="81"/>
            <rFont val="Tahoma"/>
            <family val="2"/>
          </rPr>
          <t xml:space="preserve">Prix d'ACHAT HT
cette colonne sera alimenté via l'onglet "Prix Mat 1ère Fournisseur" avec le prix le moins chère.
</t>
        </r>
      </text>
    </comment>
    <comment ref="G1" authorId="0">
      <text>
        <r>
          <rPr>
            <b/>
            <sz val="9"/>
            <color indexed="81"/>
            <rFont val="Tahoma"/>
            <family val="2"/>
          </rPr>
          <t xml:space="preserve">Actuellement état du stock
</t>
        </r>
      </text>
    </comment>
    <comment ref="L1" author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mments2.xml><?xml version="1.0" encoding="utf-8"?>
<comments xmlns="http://schemas.openxmlformats.org/spreadsheetml/2006/main">
  <authors>
    <author>ARAF</author>
  </authors>
  <commentList>
    <comment ref="A1" authorId="0">
      <text>
        <r>
          <rPr>
            <b/>
            <sz val="9"/>
            <color indexed="81"/>
            <rFont val="Tahoma"/>
            <family val="2"/>
          </rPr>
          <t xml:space="preserve">Numero de facture
</t>
        </r>
      </text>
    </comment>
    <comment ref="B1" authorId="0">
      <text>
        <r>
          <rPr>
            <b/>
            <sz val="9"/>
            <color indexed="81"/>
            <rFont val="Tahoma"/>
            <family val="2"/>
          </rPr>
          <t xml:space="preserve">Date d'envoi de la
facture
</t>
        </r>
      </text>
    </comment>
    <comment ref="C1" authorId="0">
      <text>
        <r>
          <rPr>
            <b/>
            <sz val="9"/>
            <color indexed="81"/>
            <rFont val="Tahoma"/>
            <family val="2"/>
          </rPr>
          <t>Commerciaux</t>
        </r>
      </text>
    </comment>
    <comment ref="D1" authorId="0">
      <text>
        <r>
          <rPr>
            <b/>
            <sz val="9"/>
            <color indexed="81"/>
            <rFont val="Tahoma"/>
            <family val="2"/>
          </rPr>
          <t>Montant de la facture</t>
        </r>
      </text>
    </comment>
    <comment ref="E1" authorId="0">
      <text>
        <r>
          <rPr>
            <b/>
            <sz val="9"/>
            <color indexed="81"/>
            <rFont val="Tahoma"/>
            <family val="2"/>
          </rPr>
          <t>Classification des clients</t>
        </r>
      </text>
    </comment>
  </commentList>
</comments>
</file>

<file path=xl/sharedStrings.xml><?xml version="1.0" encoding="utf-8"?>
<sst xmlns="http://schemas.openxmlformats.org/spreadsheetml/2006/main" count="1024" uniqueCount="230">
  <si>
    <t>AROMATES</t>
  </si>
  <si>
    <t>CHAMPIGNONS</t>
  </si>
  <si>
    <t>CHARCUTERIE</t>
  </si>
  <si>
    <t>EPICERIE</t>
  </si>
  <si>
    <t>LEGUMES FRAIS</t>
  </si>
  <si>
    <t>LEGUMES SECS</t>
  </si>
  <si>
    <t>POISSONS</t>
  </si>
  <si>
    <t>PRODUITS LAITIERS</t>
  </si>
  <si>
    <t>VIANDES</t>
  </si>
  <si>
    <t>VINS</t>
  </si>
  <si>
    <t>CodeFournisseur</t>
  </si>
  <si>
    <t>SOCIETE</t>
  </si>
  <si>
    <t>ADRESSE</t>
  </si>
  <si>
    <t>CP</t>
  </si>
  <si>
    <t>VILLE</t>
  </si>
  <si>
    <t>Tel</t>
  </si>
  <si>
    <t>Fax</t>
  </si>
  <si>
    <t>ISO9002</t>
  </si>
  <si>
    <t>ISO9003</t>
  </si>
  <si>
    <t>ProduitsFournis</t>
  </si>
  <si>
    <t>ABATTOIRS DE MALAUCENE</t>
  </si>
  <si>
    <t>Rue du Mont Ventoux</t>
  </si>
  <si>
    <t>84123</t>
  </si>
  <si>
    <t>MALAUCENE</t>
  </si>
  <si>
    <t>0490221512</t>
  </si>
  <si>
    <t>0490221513</t>
  </si>
  <si>
    <t>BIO FRAIS</t>
  </si>
  <si>
    <t>BP 48</t>
  </si>
  <si>
    <t>13200</t>
  </si>
  <si>
    <t>ST REMI DE PROVENCE</t>
  </si>
  <si>
    <t>0493455656</t>
  </si>
  <si>
    <t>0493567889</t>
  </si>
  <si>
    <t>EPICES DU MONDE</t>
  </si>
  <si>
    <t>ZI DU MOURELET</t>
  </si>
  <si>
    <t>75000</t>
  </si>
  <si>
    <t>PARIS</t>
  </si>
  <si>
    <t>0145896545</t>
  </si>
  <si>
    <t>0145896578</t>
  </si>
  <si>
    <t>CHAMPIGNONIERE DU SUD EST</t>
  </si>
  <si>
    <t>La Colline verte</t>
  </si>
  <si>
    <t>06200</t>
  </si>
  <si>
    <t>NICE</t>
  </si>
  <si>
    <t>0493834578</t>
  </si>
  <si>
    <t>0493567894</t>
  </si>
  <si>
    <t>AZUR FRAIS</t>
  </si>
  <si>
    <t>ZAC DE MARCILLAC</t>
  </si>
  <si>
    <t>84700</t>
  </si>
  <si>
    <t>CARPENTRAS</t>
  </si>
  <si>
    <t>0490455678</t>
  </si>
  <si>
    <t>0490124578</t>
  </si>
  <si>
    <t>LEGUMES ET TRADITION</t>
  </si>
  <si>
    <t>MARCHE GARE</t>
  </si>
  <si>
    <t>69000</t>
  </si>
  <si>
    <t>LYON cedex</t>
  </si>
  <si>
    <t>0478458978</t>
  </si>
  <si>
    <t>0478455689</t>
  </si>
  <si>
    <t>APPRO VIANDES</t>
  </si>
  <si>
    <t>Rue des Blanchisseurs</t>
  </si>
  <si>
    <t>30000</t>
  </si>
  <si>
    <t>NIMES</t>
  </si>
  <si>
    <t>0466324589</t>
  </si>
  <si>
    <t>0466214565</t>
  </si>
  <si>
    <t>AROMAT France</t>
  </si>
  <si>
    <t>Rue du Vieux Palais</t>
  </si>
  <si>
    <t>13000</t>
  </si>
  <si>
    <t>MARSEILLE cedex 3</t>
  </si>
  <si>
    <t>0491455658</t>
  </si>
  <si>
    <t>0491548987</t>
  </si>
  <si>
    <t>EARL DAVIN</t>
  </si>
  <si>
    <t>Le vieux Moulin</t>
  </si>
  <si>
    <t>84500</t>
  </si>
  <si>
    <t>GIGONDAS</t>
  </si>
  <si>
    <t>0490455689</t>
  </si>
  <si>
    <t>COOPERATIVE DU SOLEIL</t>
  </si>
  <si>
    <t>ZI Martelet</t>
  </si>
  <si>
    <t>13450</t>
  </si>
  <si>
    <t>AIX EN PROVENCE</t>
  </si>
  <si>
    <t>0442457889</t>
  </si>
  <si>
    <t>0445898745</t>
  </si>
  <si>
    <t>VOLAILLES ET GIBIER</t>
  </si>
  <si>
    <t>Bd des Capucines</t>
  </si>
  <si>
    <t>38200</t>
  </si>
  <si>
    <t>VIENNE</t>
  </si>
  <si>
    <t>0474458987</t>
  </si>
  <si>
    <t>0474558877</t>
  </si>
  <si>
    <t>CHAMPIGNONS DE France</t>
  </si>
  <si>
    <t>Le Reul</t>
  </si>
  <si>
    <t>42000</t>
  </si>
  <si>
    <t>SAINT ETIENNE</t>
  </si>
  <si>
    <t>0485789878</t>
  </si>
  <si>
    <t>0478954565</t>
  </si>
  <si>
    <t>LAITERIE DU MONT BLANC</t>
  </si>
  <si>
    <t>Route de Combloux</t>
  </si>
  <si>
    <t>74700</t>
  </si>
  <si>
    <t>SALLANCHES</t>
  </si>
  <si>
    <t>0450897845</t>
  </si>
  <si>
    <t>0450558998</t>
  </si>
  <si>
    <t>CHARCUTERIE ANJOLRAS</t>
  </si>
  <si>
    <t>23 Route de Mazan</t>
  </si>
  <si>
    <t>69400</t>
  </si>
  <si>
    <t>St ROMAIN</t>
  </si>
  <si>
    <t>0474458789</t>
  </si>
  <si>
    <t>0456548787</t>
  </si>
  <si>
    <t>CHARCUTERIE MAUJOULAT</t>
  </si>
  <si>
    <t>ZAC DE MOURELET</t>
  </si>
  <si>
    <t>51000</t>
  </si>
  <si>
    <t>REIMS</t>
  </si>
  <si>
    <t>0345525454</t>
  </si>
  <si>
    <t>0345657898</t>
  </si>
  <si>
    <t>GROS VIANDES</t>
  </si>
  <si>
    <t>ZI Du Lautaret</t>
  </si>
  <si>
    <t>44000</t>
  </si>
  <si>
    <t>NANTES</t>
  </si>
  <si>
    <t>0212789887</t>
  </si>
  <si>
    <t>0212456587</t>
  </si>
  <si>
    <t>CUISINE APPRO</t>
  </si>
  <si>
    <t>Bd Brune</t>
  </si>
  <si>
    <t>75008</t>
  </si>
  <si>
    <t>0101124589</t>
  </si>
  <si>
    <t>0101124565</t>
  </si>
  <si>
    <t>UNIMER</t>
  </si>
  <si>
    <t>Le vieux Port</t>
  </si>
  <si>
    <t>13004</t>
  </si>
  <si>
    <t>MARSEILLE cedex 4</t>
  </si>
  <si>
    <t>0491121314</t>
  </si>
  <si>
    <t>0491124578</t>
  </si>
  <si>
    <t>LA MAREE</t>
  </si>
  <si>
    <t>Quai 54</t>
  </si>
  <si>
    <t>13002</t>
  </si>
  <si>
    <t>MARSEILLE</t>
  </si>
  <si>
    <t>0491232259</t>
  </si>
  <si>
    <t>0491112324</t>
  </si>
  <si>
    <t>200 LEGUMES</t>
  </si>
  <si>
    <t>Rue du Pont Neuf</t>
  </si>
  <si>
    <t>69008</t>
  </si>
  <si>
    <t>LYON</t>
  </si>
  <si>
    <t>0474568978</t>
  </si>
  <si>
    <t>0456788965</t>
  </si>
  <si>
    <t>CodeMatPrem</t>
  </si>
  <si>
    <t>PrixAchat</t>
  </si>
  <si>
    <t>CAVE</t>
  </si>
  <si>
    <t>FRIGO 1</t>
  </si>
  <si>
    <t>FRIGO 2</t>
  </si>
  <si>
    <t>FRIGO 3</t>
  </si>
  <si>
    <t>FRIGO 4</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</si>
  <si>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</si>
  <si>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</si>
  <si>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</si>
  <si>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</si>
  <si>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</si>
  <si>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</si>
  <si>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</si>
  <si>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</si>
  <si>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</si>
  <si>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</si>
  <si>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</si>
  <si>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</si>
  <si>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</si>
  <si>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</si>
  <si>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</si>
  <si>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</si>
  <si>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</si>
  <si>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</si>
  <si>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</si>
  <si>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</si>
  <si>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</si>
  <si>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</si>
  <si>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</si>
  <si>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</si>
  <si>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</si>
  <si>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</si>
  <si>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</si>
  <si>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</si>
  <si>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</si>
  <si>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</si>
  <si>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</si>
  <si>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</si>
  <si>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</si>
  <si>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</si>
  <si>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</si>
  <si>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</si>
  <si>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</si>
  <si>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</si>
  <si>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</si>
  <si>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</si>
  <si>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</si>
  <si>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</si>
  <si>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</si>
  <si>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</si>
  <si>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</si>
  <si>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</si>
  <si>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</si>
  <si>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</si>
  <si>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</si>
  <si>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</si>
  <si>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</si>
  <si>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</si>
  <si>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</si>
  <si>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</si>
  <si>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</si>
  <si>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</si>
  <si>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</si>
  <si>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</si>
  <si>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NOFACT</t>
  </si>
  <si>
    <t>DATE</t>
  </si>
  <si>
    <t>CODEVEND</t>
  </si>
  <si>
    <t>MONTANT</t>
  </si>
  <si>
    <t>Type client</t>
  </si>
  <si>
    <t>GROSSISTE</t>
  </si>
  <si>
    <t>HYPER</t>
  </si>
  <si>
    <t>COMMERCANT</t>
  </si>
  <si>
    <t xml:space="preserve">moisissures </t>
  </si>
  <si>
    <t xml:space="preserve">défaut d'aspect </t>
  </si>
  <si>
    <t xml:space="preserve">pas de certificat </t>
  </si>
  <si>
    <t>aspect</t>
  </si>
  <si>
    <t>temp trop élevé</t>
  </si>
  <si>
    <t xml:space="preserve">absent certificat d'orgine </t>
  </si>
  <si>
    <t xml:space="preserve">Motifs de refus </t>
  </si>
  <si>
    <t xml:space="preserve"> </t>
  </si>
  <si>
    <t>Code MatPrem</t>
  </si>
  <si>
    <t>Code fournisseur</t>
  </si>
  <si>
    <t>Comparatif Fournisseur</t>
  </si>
  <si>
    <t xml:space="preserve">Code Fournissreur </t>
  </si>
  <si>
    <t xml:space="preserve">Designation </t>
  </si>
  <si>
    <t>Prix d'achet le plus élevé</t>
  </si>
  <si>
    <t xml:space="preserve">Prix d'achat le moins élevé </t>
  </si>
  <si>
    <t>Designation</t>
  </si>
  <si>
    <t>Étiquettes de lignes</t>
  </si>
  <si>
    <t>Total général</t>
  </si>
  <si>
    <t>Min de PrixAchat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</si>
</sst>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dd/mm/yyyy;;&quot;pas de livraison&quot;"/>
  </numFmts>
  <fonts count="3" x14ac:knownFonts="1">
    <font>
      <sz val="11"/>
      <color theme="1"/>
      <name val="Calibri"/>
      <family val="2"/>
      <scheme val="minor"/>
    </font>
    <font>
      <b/>
      <sz val="11"/>
      <color theme="0"/>
      <name val="Calibri"/>
      <family val="2"/>
      <scheme val="minor"/>
    </font>
    <font>
      <b/>
      <sz val="9"/>
      <color indexed="81"/>
      <name val="Tahoma"/>
      <family val="2"/>
    </font>
  </fonts>
  <fills count="7">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0"/>
        <bgColor theme="4" tint="0.79998168889431442"/>
      </patternFill>
    </fill>
    <fill>
      <patternFill patternType="solid">
        <fgColor theme="0"/>
        <bgColor indexed="64"/>
      </patternFill>
    </fill>
  </fills>
  <borders count="20">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indexed="64"/>
      </left>
      <right style="thin">
        <color indexed="64"/>
      </right>
      <top style="thin">
        <color indexed="64"/>
      </top>
      <bottom style="thin">
        <color indexed="64"/>
      </bottom>
      <diagonal/>
    </border>
    <border>
      <left/>
      <right/>
      <top/>
      <bottom style="thin">
        <color theme="4" tint="0.59999389629810485"/>
      </bottom>
      <diagonal/>
    </border>
    <border>
      <left/>
      <right/>
      <top style="thin">
        <color theme="4" tint="0.39997558519241921"/>
      </top>
      <bottom style="thin">
        <color theme="4" tint="0.59999389629810485"/>
      </bottom>
      <diagonal/>
    </border>
    <border>
      <left style="thin">
        <color theme="4" tint="0.59999389629810485"/>
      </left>
      <right style="thin">
        <color theme="4" tint="0.59999389629810485"/>
      </right>
      <top style="thin">
        <color theme="4" tint="0.59999389629810485"/>
      </top>
      <bottom style="thin">
        <color theme="4" tint="0.39997558519241921"/>
      </bottom>
      <diagonal/>
    </border>
    <border>
      <left style="thin">
        <color theme="4" tint="0.39997558519241921"/>
      </left>
      <right style="thin">
        <color theme="4" tint="0.39997558519241921"/>
      </right>
      <top style="thin">
        <color theme="4" tint="0.59999389629810485"/>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59999389629810485"/>
      </bottom>
      <diagonal/>
    </border>
    <border>
      <left style="thin">
        <color theme="4" tint="0.59999389629810485"/>
      </left>
      <right/>
      <top/>
      <bottom style="thin">
        <color theme="4" tint="0.39997558519241921"/>
      </bottom>
      <diagonal/>
    </border>
    <border>
      <left style="thin">
        <color theme="4" tint="0.59999389629810485"/>
      </left>
      <right style="thin">
        <color theme="4" tint="0.39997558519241921"/>
      </right>
      <top/>
      <bottom style="thin">
        <color theme="4" tint="0.39997558519241921"/>
      </bottom>
      <diagonal/>
    </border>
    <border>
      <left/>
      <right style="thin">
        <color theme="4" tint="0.39997558519241921"/>
      </right>
      <top/>
      <bottom/>
      <diagonal/>
    </border>
    <border>
      <left/>
      <right style="thin">
        <color theme="4" tint="0.59999389629810485"/>
      </right>
      <top/>
      <bottom style="thin">
        <color theme="4" tint="0.39997558519241921"/>
      </bottom>
      <diagonal/>
    </border>
    <border>
      <left style="thin">
        <color theme="4" tint="0.39997558519241921"/>
      </left>
      <right/>
      <top/>
      <bottom/>
      <diagonal/>
    </border>
    <border>
      <left style="thin">
        <color theme="4" tint="0.39997558519241921"/>
      </left>
      <right style="thin">
        <color theme="4" tint="0.39997558519241921"/>
      </right>
      <top/>
      <bottom/>
      <diagonal/>
    </border>
  </borders>
  <cellStyleXfs count="1">
    <xf numFmtId="0" fontId="0" fillId="0" borderId="0"/>
  </cellStyleXfs>
  <cellXfs count="63">
    <xf numFmtId="0" fontId="0" fillId="0" borderId="0" xfId="0"/>
    <xf numFmtId="0" fontId="0" fillId="3" borderId="1" xfId="0" applyFont="1" applyFill="1" applyBorder="1"/>
    <xf numFmtId="0" fontId="0" fillId="0" borderId="1" xfId="0" applyFont="1" applyBorder="1"/>
    <xf numFmtId="0" fontId="0" fillId="0" borderId="2" xfId="0" applyFont="1" applyBorder="1"/>
    <xf numFmtId="0" fontId="0" fillId="3" borderId="3" xfId="0" applyFont="1" applyFill="1" applyBorder="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0" fontId="0" fillId="0" borderId="5" xfId="0" applyFont="1" applyBorder="1"/>
    <xf numFmtId="0" fontId="0" fillId="0" borderId="6" xfId="0" applyFont="1" applyBorder="1"/>
    <xf numFmtId="164"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14" fontId="0" fillId="3" borderId="2" xfId="0" applyNumberFormat="1" applyFont="1" applyFill="1" applyBorder="1"/>
    <xf numFmtId="0" fontId="0" fillId="3" borderId="2" xfId="0" applyFont="1" applyFill="1" applyBorder="1"/>
    <xf numFmtId="0" fontId="0" fillId="0" borderId="3" xfId="0" applyFont="1" applyBorder="1"/>
    <xf numFmtId="14" fontId="0" fillId="3" borderId="6" xfId="0" applyNumberFormat="1" applyFont="1" applyFill="1" applyBorder="1"/>
    <xf numFmtId="14" fontId="0" fillId="0" borderId="6" xfId="0" applyNumberFormat="1" applyFont="1" applyBorder="1"/>
    <xf numFmtId="164" fontId="0" fillId="0" borderId="2" xfId="0" applyNumberFormat="1" applyFont="1" applyBorder="1"/>
    <xf numFmtId="0" fontId="0" fillId="0" borderId="2" xfId="0" applyFont="1" applyBorder="1" applyAlignment="1">
      <alignment horizontal="center"/>
    </xf>
    <xf numFmtId="164" fontId="1" fillId="2" borderId="6" xfId="0" applyNumberFormat="1" applyFont="1" applyFill="1" applyBorder="1"/>
    <xf numFmtId="0" fontId="1" fillId="2" borderId="6" xfId="0" applyFont="1" applyFill="1" applyBorder="1" applyAlignment="1">
      <alignment horizontal="center"/>
    </xf>
    <xf numFmtId="164" fontId="0" fillId="3" borderId="6" xfId="0" applyNumberFormat="1" applyFont="1" applyFill="1" applyBorder="1"/>
    <xf numFmtId="0" fontId="0" fillId="3" borderId="6" xfId="0" applyFont="1" applyFill="1" applyBorder="1" applyAlignment="1">
      <alignment horizontal="center"/>
    </xf>
    <xf numFmtId="164" fontId="0" fillId="0" borderId="6" xfId="0" applyNumberFormat="1" applyFont="1" applyBorder="1"/>
    <xf numFmtId="0" fontId="0" fillId="0" borderId="6" xfId="0" applyFont="1" applyBorder="1" applyAlignment="1">
      <alignment horizontal="center"/>
    </xf>
    <xf numFmtId="0" fontId="0" fillId="0" borderId="8" xfId="0" applyBorder="1" applyAlignment="1">
      <alignment horizontal="center"/>
    </xf>
    <xf numFmtId="0" fontId="0" fillId="4" borderId="8" xfId="0" applyFill="1" applyBorder="1" applyAlignment="1">
      <alignment horizontal="center"/>
    </xf>
    <xf numFmtId="0" fontId="0" fillId="0" borderId="8" xfId="0" applyBorder="1"/>
    <xf numFmtId="0" fontId="0" fillId="4" borderId="8" xfId="0" applyFill="1" applyBorder="1"/>
    <xf numFmtId="0" fontId="0" fillId="0" borderId="8" xfId="0" applyFill="1" applyBorder="1" applyAlignment="1">
      <alignment horizontal="center"/>
    </xf>
    <xf numFmtId="0" fontId="0" fillId="6" borderId="6" xfId="0" applyFont="1" applyFill="1" applyBorder="1"/>
    <xf numFmtId="0" fontId="0" fillId="0" borderId="9" xfId="0" applyBorder="1"/>
    <xf numFmtId="14" fontId="0" fillId="0" borderId="0" xfId="0" applyNumberFormat="1"/>
    <xf numFmtId="165" fontId="0" fillId="3" borderId="6" xfId="0" applyNumberFormat="1" applyFont="1" applyFill="1" applyBorder="1"/>
    <xf numFmtId="165" fontId="0" fillId="5" borderId="6" xfId="0" applyNumberFormat="1" applyFont="1" applyFill="1" applyBorder="1"/>
    <xf numFmtId="165" fontId="0" fillId="5" borderId="10" xfId="0" applyNumberFormat="1" applyFont="1" applyFill="1" applyBorder="1"/>
    <xf numFmtId="165" fontId="0" fillId="0" borderId="0" xfId="0" applyNumberFormat="1" applyBorder="1"/>
    <xf numFmtId="0" fontId="0" fillId="0" borderId="4" xfId="0" applyBorder="1"/>
    <xf numFmtId="0" fontId="0" fillId="0" borderId="12" xfId="0" applyBorder="1"/>
    <xf numFmtId="0" fontId="0" fillId="0" borderId="14" xfId="0" applyBorder="1"/>
    <xf numFmtId="0" fontId="1" fillId="2" borderId="11" xfId="0" applyFont="1" applyFill="1" applyBorder="1"/>
    <xf numFmtId="0" fontId="0" fillId="4" borderId="17" xfId="0" applyFill="1" applyBorder="1"/>
    <xf numFmtId="0" fontId="0" fillId="0" borderId="16" xfId="0" applyBorder="1"/>
    <xf numFmtId="0" fontId="0" fillId="4" borderId="19" xfId="0" applyFill="1" applyBorder="1"/>
    <xf numFmtId="0" fontId="0" fillId="4" borderId="4" xfId="0" applyFill="1" applyBorder="1"/>
    <xf numFmtId="0" fontId="0" fillId="0" borderId="18" xfId="0" applyFont="1" applyFill="1" applyBorder="1"/>
    <xf numFmtId="0" fontId="0" fillId="0" borderId="16" xfId="0" applyFont="1" applyFill="1" applyBorder="1"/>
    <xf numFmtId="0" fontId="0" fillId="0" borderId="0" xfId="0" applyFont="1" applyFill="1" applyBorder="1"/>
    <xf numFmtId="0" fontId="0" fillId="3" borderId="7" xfId="0" applyNumberFormat="1" applyFont="1" applyFill="1" applyBorder="1"/>
    <xf numFmtId="0" fontId="0" fillId="4" borderId="15" xfId="0" applyFill="1" applyBorder="1" applyAlignment="1">
      <alignment horizontal="center"/>
    </xf>
    <xf numFmtId="0" fontId="0" fillId="0" borderId="13" xfId="0" applyNumberFormat="1" applyBorder="1" applyAlignment="1">
      <alignment horizontal="center"/>
    </xf>
    <xf numFmtId="0" fontId="0" fillId="4" borderId="12" xfId="0" applyFill="1" applyBorder="1" applyAlignment="1">
      <alignment horizontal="center"/>
    </xf>
    <xf numFmtId="0" fontId="0" fillId="0" borderId="4" xfId="0" applyBorder="1" applyAlignment="1">
      <alignment horizontal="center"/>
    </xf>
    <xf numFmtId="0" fontId="0" fillId="0" borderId="0" xfId="0" pivotButton="1"/>
    <xf numFmtId="0" fontId="0" fillId="0" borderId="0" xfId="0" applyAlignment="1">
      <alignment horizontal="left"/>
    </xf>
    <xf numFmtId="0" fontId="0" fillId="0" borderId="0" xfId="0" applyNumberFormat="1"/>
    <xf numFmtId="0" fontId="0" fillId="0" borderId="7" xfId="0" applyNumberFormat="1" applyFont="1" applyBorder="1"/>
    <xf numFmtId="0" fontId="0" fillId="3" borderId="3" xfId="0" applyNumberFormat="1" applyFont="1" applyFill="1" applyBorder="1"/>
    <xf numFmtId="0" fontId="0" fillId="0" borderId="4" xfId="0" applyNumberFormat="1" applyBorder="1" applyAlignment="1">
      <alignment horizontal="center"/>
    </xf>
  </cellXfs>
  <cellStyles count="1">
    <cellStyle name="Normal" xfId="0" builtinId="0"/>
  </cellStyles>
  <dxfs count="5">
    <dxf>
      <fill>
        <patternFill patternType="solid">
          <bgColor rgb="FFFF3B3B"/>
        </patternFill>
      </fill>
    </dxf>
    <dxf>
      <fill>
        <patternFill>
          <bgColor rgb="FFFF8181"/>
        </patternFill>
      </fill>
    </dxf>
    <dxf>
      <fill>
        <patternFill>
          <bgColor rgb="FFFF0000"/>
        </patternFill>
      </fill>
    </dxf>
    <dxf>
      <fill>
        <patternFill>
          <bgColor rgb="FFFF7979"/>
        </patternFill>
      </fill>
    </dxf>
    <dxf>
      <fill>
        <patternFill>
          <bgColor rgb="FFFFC7CE"/>
        </patternFill>
      </fill>
    </dxf>
  </dxfs>
  <tableStyles count="0" defaultTableStyle="TableStyleMedium2" defaultPivotStyle="PivotStyleLight16"/>
  <colors>
    <mruColors>
      <color rgb="FFFFBDBD"/>
      <color rgb="FFFF7979"/>
      <color rgb="FFFF3B3B"/>
      <color rgb="FFFF818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U9101170" refreshedDate="42051.487119212965" createdVersion="4" refreshedVersion="4" minRefreshableVersion="3" recordCount="63">
  <cacheSource type="worksheet">
    <worksheetSource ref="A1:C64" sheet="Prix-Mat°Prem-Fourn"/>
  </cacheSource>
  <cacheFields count="3">
    <cacheField name="CodeMatPrem" numFmtId="0">
      <sharedItems containsSemiMixedTypes="0" containsString="0" containsNumber="1" containsInteger="1" minValue="1" maxValue="42" count="42">
        <n v="1"/>
        <n v="2"/>
        <n v="3"/>
        <n v="4"/>
        <n v="5"/>
        <n v="6"/>
        <n v="7"/>
        <n v="8"/>
        <n v="9"/>
        <n v="10"/>
        <n v="11"/>
        <n v="12"/>
        <n v="13"/>
        <n v="14"/>
        <n v="15"/>
        <n v="16"/>
        <n v="17"/>
        <n v="18"/>
        <n v="19"/>
        <n v="20"/>
        <n v="21"/>
        <n v="22"/>
        <n v="23"/>
        <n v="24"/>
        <n v="25"/>
        <n v="26"/>
        <n v="27"/>
        <n v="28"/>
        <n v="29"/>
        <n v="30"/>
        <n v="31"/>
        <n v="32"/>
        <n v="33"/>
        <n v="34"/>
        <n v="35"/>
        <n v="36"/>
        <n v="37"/>
        <n v="38"/>
        <n v="39"/>
        <n v="40"/>
        <n v="41"/>
        <n v="42"/>
      </sharedItems>
    </cacheField>
    <cacheField name="CodeFournisseur" numFmtId="0">
      <sharedItems containsSemiMixedTypes="0" containsString="0" containsNumber="1" containsInteger="1" minValue="1" maxValue="18" count="16">
        <n v="16"/>
        <n v="1"/>
        <n v="7"/>
        <n v="9"/>
        <n v="10"/>
        <n v="18"/>
        <n v="3"/>
        <n v="6"/>
        <n v="2"/>
        <n v="5"/>
        <n v="15"/>
        <n v="14"/>
        <n v="4"/>
        <n v="11"/>
        <n v="13"/>
        <n v="8"/>
      </sharedItems>
    </cacheField>
    <cacheField name="PrixAchat" numFmtId="0">
      <sharedItems containsSemiMixedTypes="0" containsString="0" containsNumber="1" minValue="0.23000000417232513" maxValue="29.649999618530273" count="55">
        <n v="7.3299999237060547"/>
        <n v="7.7199997901916504"/>
        <n v="7.6500000953674316"/>
        <n v="4.4499998092651367"/>
        <n v="4.9800000190734863"/>
        <n v="8.869999885559082"/>
        <n v="9.7899999618530273"/>
        <n v="0.57999998331069946"/>
        <n v="0.56000000238418579"/>
        <n v="0.64999997615814209"/>
        <n v="0.23000000417232513"/>
        <n v="7.25"/>
        <n v="7.9899997711181641"/>
        <n v="0.55000001192092896"/>
        <n v="0.62999999523162842"/>
        <n v="1.2400000095367432"/>
        <n v="12.989999771118164"/>
        <n v="12.760000228881836"/>
        <n v="6"/>
        <n v="5.75"/>
        <n v="2.559999942779541"/>
        <n v="5.4699997901916504"/>
        <n v="6.4499998092651367"/>
        <n v="7.0199999809265137"/>
        <n v="1.9500000476837158"/>
        <n v="1.7200000286102295"/>
        <n v="6.3000001907348633"/>
        <n v="3.4500000476837158"/>
        <n v="7.5799999237060547"/>
        <n v="7"/>
        <n v="6.6500000953674316"/>
        <n v="6.570000171661377"/>
        <n v="2.5999999046325684"/>
        <n v="4.570000171661377"/>
        <n v="5.5799999237060547"/>
        <n v="3.6500000953674316"/>
        <n v="4.559999942779541"/>
        <n v="3.5899999141693115"/>
        <n v="6.4699997901916504"/>
        <n v="7.0300002098083496"/>
        <n v="1.8700000047683716"/>
        <n v="2.0499999523162842"/>
        <n v="7.4499998092651367"/>
        <n v="8"/>
        <n v="6.369999885559082"/>
        <n v="7.9499998092651367"/>
        <n v="5.9800000190734863"/>
        <n v="5.3000001907348633"/>
        <n v="22"/>
        <n v="29.649999618530273"/>
        <n v="15.689999580383301"/>
        <n v="23.469999313354492"/>
        <n v="2.4700000286102295"/>
        <n v="2.4100000858306885"/>
        <n v="12.560000419616699"/>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3">
  <r>
    <x v="0"/>
    <x v="0"/>
    <x v="0"/>
  </r>
  <r>
    <x v="0"/>
    <x v="1"/>
    <x v="1"/>
  </r>
  <r>
    <x v="0"/>
    <x v="2"/>
    <x v="2"/>
  </r>
  <r>
    <x v="1"/>
    <x v="2"/>
    <x v="3"/>
  </r>
  <r>
    <x v="1"/>
    <x v="0"/>
    <x v="4"/>
  </r>
  <r>
    <x v="2"/>
    <x v="3"/>
    <x v="5"/>
  </r>
  <r>
    <x v="2"/>
    <x v="4"/>
    <x v="6"/>
  </r>
  <r>
    <x v="3"/>
    <x v="5"/>
    <x v="7"/>
  </r>
  <r>
    <x v="4"/>
    <x v="5"/>
    <x v="8"/>
  </r>
  <r>
    <x v="5"/>
    <x v="5"/>
    <x v="9"/>
  </r>
  <r>
    <x v="6"/>
    <x v="5"/>
    <x v="10"/>
  </r>
  <r>
    <x v="7"/>
    <x v="6"/>
    <x v="11"/>
  </r>
  <r>
    <x v="7"/>
    <x v="5"/>
    <x v="12"/>
  </r>
  <r>
    <x v="8"/>
    <x v="7"/>
    <x v="13"/>
  </r>
  <r>
    <x v="8"/>
    <x v="5"/>
    <x v="14"/>
  </r>
  <r>
    <x v="9"/>
    <x v="8"/>
    <x v="15"/>
  </r>
  <r>
    <x v="10"/>
    <x v="6"/>
    <x v="16"/>
  </r>
  <r>
    <x v="10"/>
    <x v="5"/>
    <x v="17"/>
  </r>
  <r>
    <x v="11"/>
    <x v="6"/>
    <x v="18"/>
  </r>
  <r>
    <x v="11"/>
    <x v="5"/>
    <x v="19"/>
  </r>
  <r>
    <x v="12"/>
    <x v="8"/>
    <x v="8"/>
  </r>
  <r>
    <x v="13"/>
    <x v="9"/>
    <x v="20"/>
  </r>
  <r>
    <x v="14"/>
    <x v="9"/>
    <x v="19"/>
  </r>
  <r>
    <x v="14"/>
    <x v="7"/>
    <x v="21"/>
  </r>
  <r>
    <x v="15"/>
    <x v="2"/>
    <x v="22"/>
  </r>
  <r>
    <x v="15"/>
    <x v="1"/>
    <x v="23"/>
  </r>
  <r>
    <x v="16"/>
    <x v="5"/>
    <x v="24"/>
  </r>
  <r>
    <x v="16"/>
    <x v="8"/>
    <x v="25"/>
  </r>
  <r>
    <x v="17"/>
    <x v="10"/>
    <x v="26"/>
  </r>
  <r>
    <x v="17"/>
    <x v="11"/>
    <x v="19"/>
  </r>
  <r>
    <x v="18"/>
    <x v="5"/>
    <x v="27"/>
  </r>
  <r>
    <x v="19"/>
    <x v="3"/>
    <x v="28"/>
  </r>
  <r>
    <x v="20"/>
    <x v="3"/>
    <x v="29"/>
  </r>
  <r>
    <x v="20"/>
    <x v="4"/>
    <x v="30"/>
  </r>
  <r>
    <x v="21"/>
    <x v="1"/>
    <x v="11"/>
  </r>
  <r>
    <x v="21"/>
    <x v="2"/>
    <x v="31"/>
  </r>
  <r>
    <x v="22"/>
    <x v="5"/>
    <x v="32"/>
  </r>
  <r>
    <x v="23"/>
    <x v="7"/>
    <x v="33"/>
  </r>
  <r>
    <x v="24"/>
    <x v="5"/>
    <x v="34"/>
  </r>
  <r>
    <x v="25"/>
    <x v="7"/>
    <x v="35"/>
  </r>
  <r>
    <x v="26"/>
    <x v="10"/>
    <x v="36"/>
  </r>
  <r>
    <x v="26"/>
    <x v="11"/>
    <x v="4"/>
  </r>
  <r>
    <x v="27"/>
    <x v="12"/>
    <x v="27"/>
  </r>
  <r>
    <x v="27"/>
    <x v="7"/>
    <x v="37"/>
  </r>
  <r>
    <x v="28"/>
    <x v="13"/>
    <x v="38"/>
  </r>
  <r>
    <x v="28"/>
    <x v="0"/>
    <x v="39"/>
  </r>
  <r>
    <x v="29"/>
    <x v="7"/>
    <x v="40"/>
  </r>
  <r>
    <x v="29"/>
    <x v="8"/>
    <x v="41"/>
  </r>
  <r>
    <x v="30"/>
    <x v="2"/>
    <x v="42"/>
  </r>
  <r>
    <x v="30"/>
    <x v="13"/>
    <x v="43"/>
  </r>
  <r>
    <x v="31"/>
    <x v="13"/>
    <x v="44"/>
  </r>
  <r>
    <x v="32"/>
    <x v="5"/>
    <x v="22"/>
  </r>
  <r>
    <x v="33"/>
    <x v="1"/>
    <x v="43"/>
  </r>
  <r>
    <x v="33"/>
    <x v="2"/>
    <x v="45"/>
  </r>
  <r>
    <x v="34"/>
    <x v="1"/>
    <x v="46"/>
  </r>
  <r>
    <x v="35"/>
    <x v="11"/>
    <x v="47"/>
  </r>
  <r>
    <x v="36"/>
    <x v="12"/>
    <x v="48"/>
  </r>
  <r>
    <x v="37"/>
    <x v="5"/>
    <x v="49"/>
  </r>
  <r>
    <x v="38"/>
    <x v="13"/>
    <x v="50"/>
  </r>
  <r>
    <x v="39"/>
    <x v="13"/>
    <x v="51"/>
  </r>
  <r>
    <x v="22"/>
    <x v="14"/>
    <x v="52"/>
  </r>
  <r>
    <x v="40"/>
    <x v="14"/>
    <x v="53"/>
  </r>
  <r>
    <x v="41"/>
    <x v="15"/>
    <x v="5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8" cacheId="2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F9:G12" firstHeaderRow="1" firstDataRow="1" firstDataCol="1" rowPageCount="1" colPageCount="1"/>
  <pivotFields count="3">
    <pivotField axis="axisPage" showAll="0">
      <items count="4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t="default"/>
      </items>
    </pivotField>
    <pivotField axis="axisRow" showAll="0">
      <items count="17">
        <item x="1"/>
        <item x="8"/>
        <item x="6"/>
        <item x="12"/>
        <item x="9"/>
        <item x="7"/>
        <item x="2"/>
        <item x="15"/>
        <item x="3"/>
        <item x="4"/>
        <item x="13"/>
        <item x="14"/>
        <item x="11"/>
        <item x="10"/>
        <item x="0"/>
        <item x="5"/>
        <item t="default"/>
      </items>
    </pivotField>
    <pivotField dataField="1" showAll="0">
      <items count="56">
        <item x="10"/>
        <item x="13"/>
        <item x="8"/>
        <item x="7"/>
        <item x="14"/>
        <item x="9"/>
        <item x="15"/>
        <item x="25"/>
        <item x="40"/>
        <item x="24"/>
        <item x="41"/>
        <item x="53"/>
        <item x="52"/>
        <item x="20"/>
        <item x="32"/>
        <item x="27"/>
        <item x="37"/>
        <item x="35"/>
        <item x="3"/>
        <item x="36"/>
        <item x="33"/>
        <item x="4"/>
        <item x="47"/>
        <item x="21"/>
        <item x="34"/>
        <item x="19"/>
        <item x="46"/>
        <item x="18"/>
        <item x="26"/>
        <item x="44"/>
        <item x="22"/>
        <item x="38"/>
        <item x="31"/>
        <item x="30"/>
        <item x="29"/>
        <item x="23"/>
        <item x="39"/>
        <item x="11"/>
        <item x="0"/>
        <item x="42"/>
        <item x="28"/>
        <item x="2"/>
        <item x="1"/>
        <item x="45"/>
        <item x="12"/>
        <item x="43"/>
        <item x="5"/>
        <item x="6"/>
        <item x="54"/>
        <item x="17"/>
        <item x="16"/>
        <item x="50"/>
        <item x="48"/>
        <item x="51"/>
        <item x="49"/>
        <item t="default"/>
      </items>
    </pivotField>
  </pivotFields>
  <rowFields count="1">
    <field x="1"/>
  </rowFields>
  <rowItems count="3">
    <i>
      <x v="2"/>
    </i>
    <i>
      <x v="15"/>
    </i>
    <i t="grand">
      <x/>
    </i>
  </rowItems>
  <colItems count="1">
    <i/>
  </colItems>
  <pageFields count="1">
    <pageField fld="0" item="10" hier="-1"/>
  </pageFields>
  <dataFields count="1">
    <dataField name="Min de PrixAchat" fld="2" subtotal="min" baseField="0" baseItem="8"/>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J21"/>
  <sheetViews>
    <sheetView workbookViewId="0">
      <pane ySplit="1" topLeftCell="A2" activePane="bottomLeft" state="frozen"/>
      <selection pane="bottomLeft" activeCell="F33" sqref="F33"/>
    </sheetView>
  </sheetViews>
  <sheetFormatPr baseColWidth="10" defaultRowHeight="15" x14ac:dyDescent="0.25"/>
  <cols>
    <col min="1" max="1" width="18.42578125" bestFit="1" customWidth="1"/>
    <col min="2" max="2" width="28.28515625" bestFit="1" customWidth="1"/>
    <col min="3" max="3" width="20.5703125" bestFit="1" customWidth="1"/>
    <col min="4" max="4" width="6" bestFit="1" customWidth="1"/>
    <col min="5" max="5" width="20.7109375" bestFit="1" customWidth="1"/>
    <col min="6" max="7" width="11" bestFit="1" customWidth="1"/>
    <col min="8" max="9" width="10.28515625" bestFit="1" customWidth="1"/>
    <col min="10" max="10" width="17.85546875" bestFit="1" customWidth="1"/>
  </cols>
  <sheetData>
    <row r="1" spans="1:10" x14ac:dyDescent="0.25">
      <c r="A1" s="5" t="s">
        <v>10</v>
      </c>
      <c r="B1" s="6" t="s">
        <v>11</v>
      </c>
      <c r="C1" s="6" t="s">
        <v>12</v>
      </c>
      <c r="D1" s="6" t="s">
        <v>13</v>
      </c>
      <c r="E1" s="6" t="s">
        <v>14</v>
      </c>
      <c r="F1" s="6" t="s">
        <v>15</v>
      </c>
      <c r="G1" s="6" t="s">
        <v>16</v>
      </c>
      <c r="H1" s="6" t="s">
        <v>17</v>
      </c>
      <c r="I1" s="6" t="s">
        <v>18</v>
      </c>
      <c r="J1" s="7" t="s">
        <v>19</v>
      </c>
    </row>
    <row r="2" spans="1:10" x14ac:dyDescent="0.25">
      <c r="A2" s="8">
        <v>1</v>
      </c>
      <c r="B2" s="9" t="s">
        <v>20</v>
      </c>
      <c r="C2" s="9" t="s">
        <v>21</v>
      </c>
      <c r="D2" s="9" t="s">
        <v>22</v>
      </c>
      <c r="E2" s="9" t="s">
        <v>23</v>
      </c>
      <c r="F2" s="9" t="s">
        <v>24</v>
      </c>
      <c r="G2" s="9" t="s">
        <v>25</v>
      </c>
      <c r="H2" s="9" t="b">
        <v>1</v>
      </c>
      <c r="I2" s="9" t="b">
        <v>1</v>
      </c>
      <c r="J2" s="13" t="s">
        <v>8</v>
      </c>
    </row>
    <row r="3" spans="1:10" x14ac:dyDescent="0.25">
      <c r="A3" s="10">
        <v>2</v>
      </c>
      <c r="B3" s="11" t="s">
        <v>26</v>
      </c>
      <c r="C3" s="11" t="s">
        <v>27</v>
      </c>
      <c r="D3" s="11" t="s">
        <v>28</v>
      </c>
      <c r="E3" s="11" t="s">
        <v>29</v>
      </c>
      <c r="F3" s="11" t="s">
        <v>30</v>
      </c>
      <c r="G3" s="11" t="s">
        <v>31</v>
      </c>
      <c r="H3" s="11" t="b">
        <v>0</v>
      </c>
      <c r="I3" s="11" t="b">
        <v>0</v>
      </c>
      <c r="J3" s="14" t="s">
        <v>4</v>
      </c>
    </row>
    <row r="4" spans="1:10" x14ac:dyDescent="0.25">
      <c r="A4" s="8">
        <v>3</v>
      </c>
      <c r="B4" s="9" t="s">
        <v>32</v>
      </c>
      <c r="C4" s="9" t="s">
        <v>33</v>
      </c>
      <c r="D4" s="9" t="s">
        <v>34</v>
      </c>
      <c r="E4" s="9" t="s">
        <v>35</v>
      </c>
      <c r="F4" s="9" t="s">
        <v>36</v>
      </c>
      <c r="G4" s="9" t="s">
        <v>37</v>
      </c>
      <c r="H4" s="9" t="b">
        <v>1</v>
      </c>
      <c r="I4" s="9" t="b">
        <v>1</v>
      </c>
      <c r="J4" s="13" t="s">
        <v>3</v>
      </c>
    </row>
    <row r="5" spans="1:10" x14ac:dyDescent="0.25">
      <c r="A5" s="10">
        <v>4</v>
      </c>
      <c r="B5" s="11" t="s">
        <v>38</v>
      </c>
      <c r="C5" s="11" t="s">
        <v>39</v>
      </c>
      <c r="D5" s="11" t="s">
        <v>40</v>
      </c>
      <c r="E5" s="11" t="s">
        <v>41</v>
      </c>
      <c r="F5" s="11" t="s">
        <v>42</v>
      </c>
      <c r="G5" s="11" t="s">
        <v>43</v>
      </c>
      <c r="H5" s="11" t="b">
        <v>0</v>
      </c>
      <c r="I5" s="11" t="b">
        <v>1</v>
      </c>
      <c r="J5" s="14" t="s">
        <v>1</v>
      </c>
    </row>
    <row r="6" spans="1:10" x14ac:dyDescent="0.25">
      <c r="A6" s="8">
        <v>5</v>
      </c>
      <c r="B6" s="9" t="s">
        <v>44</v>
      </c>
      <c r="C6" s="9" t="s">
        <v>45</v>
      </c>
      <c r="D6" s="9" t="s">
        <v>46</v>
      </c>
      <c r="E6" s="9" t="s">
        <v>47</v>
      </c>
      <c r="F6" s="9" t="s">
        <v>48</v>
      </c>
      <c r="G6" s="9" t="s">
        <v>49</v>
      </c>
      <c r="H6" s="9" t="b">
        <v>1</v>
      </c>
      <c r="I6" s="9" t="b">
        <v>0</v>
      </c>
      <c r="J6" s="13" t="s">
        <v>4</v>
      </c>
    </row>
    <row r="7" spans="1:10" x14ac:dyDescent="0.25">
      <c r="A7" s="10">
        <v>6</v>
      </c>
      <c r="B7" s="11" t="s">
        <v>50</v>
      </c>
      <c r="C7" s="11" t="s">
        <v>51</v>
      </c>
      <c r="D7" s="11" t="s">
        <v>52</v>
      </c>
      <c r="E7" s="11" t="s">
        <v>53</v>
      </c>
      <c r="F7" s="11" t="s">
        <v>54</v>
      </c>
      <c r="G7" s="11" t="s">
        <v>55</v>
      </c>
      <c r="H7" s="11" t="b">
        <v>0</v>
      </c>
      <c r="I7" s="11" t="b">
        <v>1</v>
      </c>
      <c r="J7" s="14" t="s">
        <v>5</v>
      </c>
    </row>
    <row r="8" spans="1:10" x14ac:dyDescent="0.25">
      <c r="A8" s="8">
        <v>7</v>
      </c>
      <c r="B8" s="9" t="s">
        <v>56</v>
      </c>
      <c r="C8" s="9" t="s">
        <v>57</v>
      </c>
      <c r="D8" s="9" t="s">
        <v>58</v>
      </c>
      <c r="E8" s="9" t="s">
        <v>59</v>
      </c>
      <c r="F8" s="9" t="s">
        <v>60</v>
      </c>
      <c r="G8" s="9" t="s">
        <v>61</v>
      </c>
      <c r="H8" s="9" t="b">
        <v>0</v>
      </c>
      <c r="I8" s="9" t="b">
        <v>0</v>
      </c>
      <c r="J8" s="13" t="s">
        <v>8</v>
      </c>
    </row>
    <row r="9" spans="1:10" x14ac:dyDescent="0.25">
      <c r="A9" s="10">
        <v>8</v>
      </c>
      <c r="B9" s="11" t="s">
        <v>62</v>
      </c>
      <c r="C9" s="11" t="s">
        <v>63</v>
      </c>
      <c r="D9" s="11" t="s">
        <v>64</v>
      </c>
      <c r="E9" s="11" t="s">
        <v>65</v>
      </c>
      <c r="F9" s="11" t="s">
        <v>66</v>
      </c>
      <c r="G9" s="11" t="s">
        <v>67</v>
      </c>
      <c r="H9" s="11" t="b">
        <v>1</v>
      </c>
      <c r="I9" s="11" t="b">
        <v>1</v>
      </c>
      <c r="J9" s="14" t="s">
        <v>0</v>
      </c>
    </row>
    <row r="10" spans="1:10" x14ac:dyDescent="0.25">
      <c r="A10" s="8">
        <v>9</v>
      </c>
      <c r="B10" s="9" t="s">
        <v>68</v>
      </c>
      <c r="C10" s="9" t="s">
        <v>69</v>
      </c>
      <c r="D10" s="9" t="s">
        <v>70</v>
      </c>
      <c r="E10" s="9" t="s">
        <v>71</v>
      </c>
      <c r="F10" s="9" t="s">
        <v>72</v>
      </c>
      <c r="G10" s="9" t="s">
        <v>49</v>
      </c>
      <c r="H10" s="9" t="b">
        <v>0</v>
      </c>
      <c r="I10" s="9" t="b">
        <v>0</v>
      </c>
      <c r="J10" s="13" t="s">
        <v>9</v>
      </c>
    </row>
    <row r="11" spans="1:10" x14ac:dyDescent="0.25">
      <c r="A11" s="10">
        <v>10</v>
      </c>
      <c r="B11" s="11" t="s">
        <v>73</v>
      </c>
      <c r="C11" s="11" t="s">
        <v>74</v>
      </c>
      <c r="D11" s="11" t="s">
        <v>75</v>
      </c>
      <c r="E11" s="11" t="s">
        <v>76</v>
      </c>
      <c r="F11" s="11" t="s">
        <v>77</v>
      </c>
      <c r="G11" s="11" t="s">
        <v>78</v>
      </c>
      <c r="H11" s="11" t="b">
        <v>0</v>
      </c>
      <c r="I11" s="11" t="b">
        <v>0</v>
      </c>
      <c r="J11" s="14" t="s">
        <v>9</v>
      </c>
    </row>
    <row r="12" spans="1:10" x14ac:dyDescent="0.25">
      <c r="A12" s="8">
        <v>11</v>
      </c>
      <c r="B12" s="9" t="s">
        <v>79</v>
      </c>
      <c r="C12" s="9" t="s">
        <v>80</v>
      </c>
      <c r="D12" s="9" t="s">
        <v>81</v>
      </c>
      <c r="E12" s="9" t="s">
        <v>82</v>
      </c>
      <c r="F12" s="9" t="s">
        <v>83</v>
      </c>
      <c r="G12" s="9" t="s">
        <v>84</v>
      </c>
      <c r="H12" s="9" t="b">
        <v>1</v>
      </c>
      <c r="I12" s="9" t="b">
        <v>1</v>
      </c>
      <c r="J12" s="13" t="s">
        <v>8</v>
      </c>
    </row>
    <row r="13" spans="1:10" x14ac:dyDescent="0.25">
      <c r="A13" s="10">
        <v>12</v>
      </c>
      <c r="B13" s="11" t="s">
        <v>85</v>
      </c>
      <c r="C13" s="11" t="s">
        <v>86</v>
      </c>
      <c r="D13" s="11" t="s">
        <v>87</v>
      </c>
      <c r="E13" s="11" t="s">
        <v>88</v>
      </c>
      <c r="F13" s="11" t="s">
        <v>89</v>
      </c>
      <c r="G13" s="11" t="s">
        <v>90</v>
      </c>
      <c r="H13" s="11" t="b">
        <v>1</v>
      </c>
      <c r="I13" s="11" t="b">
        <v>1</v>
      </c>
      <c r="J13" s="14" t="s">
        <v>1</v>
      </c>
    </row>
    <row r="14" spans="1:10" x14ac:dyDescent="0.25">
      <c r="A14" s="8">
        <v>13</v>
      </c>
      <c r="B14" s="9" t="s">
        <v>91</v>
      </c>
      <c r="C14" s="9" t="s">
        <v>92</v>
      </c>
      <c r="D14" s="9" t="s">
        <v>93</v>
      </c>
      <c r="E14" s="9" t="s">
        <v>94</v>
      </c>
      <c r="F14" s="9" t="s">
        <v>95</v>
      </c>
      <c r="G14" s="9" t="s">
        <v>96</v>
      </c>
      <c r="H14" s="9" t="b">
        <v>1</v>
      </c>
      <c r="I14" s="9" t="b">
        <v>0</v>
      </c>
      <c r="J14" s="13" t="s">
        <v>7</v>
      </c>
    </row>
    <row r="15" spans="1:10" x14ac:dyDescent="0.25">
      <c r="A15" s="10">
        <v>14</v>
      </c>
      <c r="B15" s="11" t="s">
        <v>97</v>
      </c>
      <c r="C15" s="11" t="s">
        <v>98</v>
      </c>
      <c r="D15" s="11" t="s">
        <v>99</v>
      </c>
      <c r="E15" s="11" t="s">
        <v>100</v>
      </c>
      <c r="F15" s="11" t="s">
        <v>101</v>
      </c>
      <c r="G15" s="11" t="s">
        <v>102</v>
      </c>
      <c r="H15" s="11" t="b">
        <v>0</v>
      </c>
      <c r="I15" s="11" t="b">
        <v>1</v>
      </c>
      <c r="J15" s="14" t="s">
        <v>2</v>
      </c>
    </row>
    <row r="16" spans="1:10" x14ac:dyDescent="0.25">
      <c r="A16" s="8">
        <v>15</v>
      </c>
      <c r="B16" s="9" t="s">
        <v>103</v>
      </c>
      <c r="C16" s="9" t="s">
        <v>104</v>
      </c>
      <c r="D16" s="9" t="s">
        <v>105</v>
      </c>
      <c r="E16" s="9" t="s">
        <v>106</v>
      </c>
      <c r="F16" s="9" t="s">
        <v>107</v>
      </c>
      <c r="G16" s="9" t="s">
        <v>108</v>
      </c>
      <c r="H16" s="9" t="b">
        <v>0</v>
      </c>
      <c r="I16" s="9" t="b">
        <v>0</v>
      </c>
      <c r="J16" s="13" t="s">
        <v>2</v>
      </c>
    </row>
    <row r="17" spans="1:10" x14ac:dyDescent="0.25">
      <c r="A17" s="10">
        <v>16</v>
      </c>
      <c r="B17" s="11" t="s">
        <v>109</v>
      </c>
      <c r="C17" s="11" t="s">
        <v>110</v>
      </c>
      <c r="D17" s="11" t="s">
        <v>111</v>
      </c>
      <c r="E17" s="11" t="s">
        <v>112</v>
      </c>
      <c r="F17" s="11" t="s">
        <v>113</v>
      </c>
      <c r="G17" s="11" t="s">
        <v>114</v>
      </c>
      <c r="H17" s="11" t="b">
        <v>1</v>
      </c>
      <c r="I17" s="11" t="b">
        <v>0</v>
      </c>
      <c r="J17" s="14" t="s">
        <v>8</v>
      </c>
    </row>
    <row r="18" spans="1:10" x14ac:dyDescent="0.25">
      <c r="A18" s="8">
        <v>18</v>
      </c>
      <c r="B18" s="9" t="s">
        <v>115</v>
      </c>
      <c r="C18" s="9" t="s">
        <v>116</v>
      </c>
      <c r="D18" s="9" t="s">
        <v>117</v>
      </c>
      <c r="E18" s="9" t="s">
        <v>35</v>
      </c>
      <c r="F18" s="9" t="s">
        <v>118</v>
      </c>
      <c r="G18" s="9" t="s">
        <v>119</v>
      </c>
      <c r="H18" s="9" t="b">
        <v>1</v>
      </c>
      <c r="I18" s="9" t="b">
        <v>0</v>
      </c>
      <c r="J18" s="13" t="s">
        <v>3</v>
      </c>
    </row>
    <row r="19" spans="1:10" x14ac:dyDescent="0.25">
      <c r="A19" s="10">
        <v>19</v>
      </c>
      <c r="B19" s="11" t="s">
        <v>120</v>
      </c>
      <c r="C19" s="11" t="s">
        <v>121</v>
      </c>
      <c r="D19" s="11" t="s">
        <v>122</v>
      </c>
      <c r="E19" s="11" t="s">
        <v>123</v>
      </c>
      <c r="F19" s="11" t="s">
        <v>124</v>
      </c>
      <c r="G19" s="11" t="s">
        <v>125</v>
      </c>
      <c r="H19" s="11" t="b">
        <v>1</v>
      </c>
      <c r="I19" s="11" t="b">
        <v>0</v>
      </c>
      <c r="J19" s="14" t="s">
        <v>6</v>
      </c>
    </row>
    <row r="20" spans="1:10" x14ac:dyDescent="0.25">
      <c r="A20" s="8">
        <v>20</v>
      </c>
      <c r="B20" s="9" t="s">
        <v>126</v>
      </c>
      <c r="C20" s="9" t="s">
        <v>127</v>
      </c>
      <c r="D20" s="9" t="s">
        <v>128</v>
      </c>
      <c r="E20" s="9" t="s">
        <v>129</v>
      </c>
      <c r="F20" s="9" t="s">
        <v>130</v>
      </c>
      <c r="G20" s="9" t="s">
        <v>131</v>
      </c>
      <c r="H20" s="9" t="b">
        <v>0</v>
      </c>
      <c r="I20" s="9" t="b">
        <v>1</v>
      </c>
      <c r="J20" s="13" t="s">
        <v>6</v>
      </c>
    </row>
    <row r="21" spans="1:10" x14ac:dyDescent="0.25">
      <c r="A21" s="2">
        <v>21</v>
      </c>
      <c r="B21" s="3" t="s">
        <v>132</v>
      </c>
      <c r="C21" s="3" t="s">
        <v>133</v>
      </c>
      <c r="D21" s="3" t="s">
        <v>134</v>
      </c>
      <c r="E21" s="3" t="s">
        <v>135</v>
      </c>
      <c r="F21" s="3" t="s">
        <v>136</v>
      </c>
      <c r="G21" s="3" t="s">
        <v>137</v>
      </c>
      <c r="H21" s="3" t="b">
        <v>0</v>
      </c>
      <c r="I21" s="3" t="b">
        <v>1</v>
      </c>
      <c r="J21" s="18" t="s">
        <v>4</v>
      </c>
    </row>
  </sheetData>
  <dataValidations count="1">
    <dataValidation type="whole" allowBlank="1" showInputMessage="1" showErrorMessage="1" errorTitle="Code fournisseur " error="Votre saisi est incorrect _x000a_Règle: Saisir un nombre entier compris entre 0 et 999" promptTitle="Code fournisseur" prompt="Veuillez saisir le code fournisseur (valeur comrpise en 0 et 999)" sqref="A1:A1048576">
      <formula1>0</formula1>
      <formula2>999</formula2>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9"/>
  </sheetPr>
  <dimension ref="A1:M48"/>
  <sheetViews>
    <sheetView topLeftCell="C1" zoomScale="85" zoomScaleNormal="85" workbookViewId="0">
      <pane ySplit="1" topLeftCell="A2" activePane="bottomLeft" state="frozen"/>
      <selection pane="bottomLeft" activeCell="L2" sqref="L2"/>
    </sheetView>
  </sheetViews>
  <sheetFormatPr baseColWidth="10" defaultRowHeight="15" x14ac:dyDescent="0.25"/>
  <cols>
    <col min="1" max="1" width="16.140625" bestFit="1" customWidth="1"/>
    <col min="2" max="2" width="30.42578125" bestFit="1" customWidth="1"/>
    <col min="3" max="3" width="17.85546875" bestFit="1" customWidth="1"/>
    <col min="4" max="4" width="12" style="12" bestFit="1" customWidth="1"/>
    <col min="5" max="5" width="8.28515625" style="15" bestFit="1" customWidth="1"/>
    <col min="6" max="6" width="17.28515625" bestFit="1" customWidth="1"/>
    <col min="7" max="7" width="11.28515625" bestFit="1" customWidth="1"/>
    <col min="8" max="8" width="12.140625" bestFit="1" customWidth="1"/>
    <col min="9" max="9" width="17.140625" bestFit="1" customWidth="1"/>
    <col min="10" max="10" width="24.42578125" bestFit="1" customWidth="1"/>
    <col min="11" max="11" width="28.28515625" bestFit="1" customWidth="1"/>
    <col min="12" max="12" width="21.42578125" customWidth="1"/>
    <col min="13" max="13" width="24.85546875" customWidth="1"/>
  </cols>
  <sheetData>
    <row r="1" spans="1:13" x14ac:dyDescent="0.25">
      <c r="A1" s="5" t="s">
        <v>138</v>
      </c>
      <c r="B1" s="6" t="s">
        <v>147</v>
      </c>
      <c r="C1" s="6" t="s">
        <v>148</v>
      </c>
      <c r="D1" s="23" t="s">
        <v>149</v>
      </c>
      <c r="E1" s="24" t="s">
        <v>150</v>
      </c>
      <c r="F1" s="6" t="s">
        <v>151</v>
      </c>
      <c r="G1" s="6" t="s">
        <v>152</v>
      </c>
      <c r="H1" s="6" t="s">
        <v>153</v>
      </c>
      <c r="I1" s="6" t="s">
        <v>154</v>
      </c>
      <c r="J1" s="6" t="s">
        <v>155</v>
      </c>
      <c r="K1" s="6" t="s">
        <v>156</v>
      </c>
      <c r="L1" s="6" t="s">
        <v>157</v>
      </c>
      <c r="M1" s="7" t="s">
        <v>158</v>
      </c>
    </row>
    <row r="2" spans="1:13" x14ac:dyDescent="0.25">
      <c r="A2" s="8">
        <v>1</v>
      </c>
      <c r="B2" s="9" t="s">
        <v>159</v>
      </c>
      <c r="C2" s="9" t="s">
        <v>8</v>
      </c>
      <c r="D2" s="25">
        <f t="array" aca="1" ref="D2" ca="1">MIN(IF(ListCodeMatPremAchat=A2,ListPrixAchatMat,"pas d'achat"))</f>
        <v>7.3299999237060547</v>
      </c>
      <c r="E2" s="26" t="s">
        <v>160</v>
      </c>
      <c r="F2" s="9">
        <v>50</v>
      </c>
      <c r="G2" s="9">
        <v>500</v>
      </c>
      <c r="H2" s="9">
        <v>12</v>
      </c>
      <c r="I2" s="9" t="s">
        <v>141</v>
      </c>
      <c r="J2" s="9">
        <v>5</v>
      </c>
      <c r="K2" s="9">
        <v>4</v>
      </c>
      <c r="L2" s="37" t="e">
        <f t="array" aca="1" ref="L2" ca="1">MAX(IF(CodeMatPremRecep=A2,DateRecepMatPrem,""))</f>
        <v>#REF!</v>
      </c>
      <c r="M2" s="13">
        <v>5</v>
      </c>
    </row>
    <row r="3" spans="1:13" x14ac:dyDescent="0.25">
      <c r="A3" s="10">
        <v>2</v>
      </c>
      <c r="B3" s="11" t="s">
        <v>161</v>
      </c>
      <c r="C3" s="11" t="s">
        <v>8</v>
      </c>
      <c r="D3" s="27">
        <f t="array" aca="1" ref="D3" ca="1">MIN(IF(ListCodeMatPremAchat=A3,ListPrixAchatMat,"pas d'achat"))</f>
        <v>4.4499998092651367</v>
      </c>
      <c r="E3" s="28" t="s">
        <v>160</v>
      </c>
      <c r="F3" s="11"/>
      <c r="G3" s="11">
        <v>580</v>
      </c>
      <c r="H3" s="11">
        <v>20</v>
      </c>
      <c r="I3" s="11" t="s">
        <v>141</v>
      </c>
      <c r="J3" s="11">
        <v>5</v>
      </c>
      <c r="K3" s="11">
        <v>4</v>
      </c>
      <c r="L3" s="38" t="e">
        <f t="array" aca="1" ref="L3" ca="1">MAX(IF(CodeMatPremRecep=A3,DateRecepMatPrem,""))</f>
        <v>#REF!</v>
      </c>
      <c r="M3" s="14">
        <v>5</v>
      </c>
    </row>
    <row r="4" spans="1:13" x14ac:dyDescent="0.25">
      <c r="A4" s="8">
        <v>3</v>
      </c>
      <c r="B4" s="9" t="s">
        <v>162</v>
      </c>
      <c r="C4" s="9" t="s">
        <v>9</v>
      </c>
      <c r="D4" s="25">
        <f t="array" aca="1" ref="D4" ca="1">MIN(IF(ListCodeMatPremAchat=A4,ListPrixAchatMat,"pas d'achat"))</f>
        <v>8.869999885559082</v>
      </c>
      <c r="E4" s="26" t="s">
        <v>163</v>
      </c>
      <c r="F4" s="9"/>
      <c r="G4" s="9">
        <v>300</v>
      </c>
      <c r="H4" s="9">
        <v>50</v>
      </c>
      <c r="I4" s="9" t="s">
        <v>140</v>
      </c>
      <c r="J4" s="9">
        <v>300</v>
      </c>
      <c r="K4" s="9">
        <v>7</v>
      </c>
      <c r="L4" s="37" t="e">
        <f t="array" aca="1" ref="L4" ca="1">MAX(IF(CodeMatPremRecep=A4,DateRecepMatPrem,""))</f>
        <v>#REF!</v>
      </c>
      <c r="M4" s="13">
        <v>3</v>
      </c>
    </row>
    <row r="5" spans="1:13" x14ac:dyDescent="0.25">
      <c r="A5" s="10">
        <v>4</v>
      </c>
      <c r="B5" s="11" t="s">
        <v>164</v>
      </c>
      <c r="C5" s="11" t="s">
        <v>3</v>
      </c>
      <c r="D5" s="27">
        <f t="array" aca="1" ref="D5" ca="1">MIN(IF(ListCodeMatPremAchat=A5,ListPrixAchatMat,"pas d'achat"))</f>
        <v>0.57999998331069946</v>
      </c>
      <c r="E5" s="28" t="s">
        <v>165</v>
      </c>
      <c r="F5" s="11">
        <v>100</v>
      </c>
      <c r="G5" s="11">
        <v>200</v>
      </c>
      <c r="H5" s="11">
        <v>50</v>
      </c>
      <c r="I5" s="11" t="s">
        <v>146</v>
      </c>
      <c r="J5" s="11">
        <v>300</v>
      </c>
      <c r="K5" s="11">
        <v>24</v>
      </c>
      <c r="L5" s="38" t="e">
        <f t="array" aca="1" ref="L5" ca="1">MAX(IF(CodeMatPremRecep=A5,DateRecepMatPrem,""))</f>
        <v>#REF!</v>
      </c>
      <c r="M5" s="14">
        <v>3</v>
      </c>
    </row>
    <row r="6" spans="1:13" x14ac:dyDescent="0.25">
      <c r="A6" s="8">
        <v>5</v>
      </c>
      <c r="B6" s="9" t="s">
        <v>166</v>
      </c>
      <c r="C6" s="9" t="s">
        <v>3</v>
      </c>
      <c r="D6" s="25">
        <f t="array" aca="1" ref="D6" ca="1">MIN(IF(ListCodeMatPremAchat=A6,ListPrixAchatMat,"pas d'achat"))</f>
        <v>0.56000000238418579</v>
      </c>
      <c r="E6" s="26" t="s">
        <v>160</v>
      </c>
      <c r="F6" s="9"/>
      <c r="G6" s="9">
        <v>500</v>
      </c>
      <c r="H6" s="9">
        <v>10</v>
      </c>
      <c r="I6" s="9" t="s">
        <v>146</v>
      </c>
      <c r="J6" s="9">
        <v>300</v>
      </c>
      <c r="K6" s="9">
        <v>24</v>
      </c>
      <c r="L6" s="37" t="e">
        <f t="array" aca="1" ref="L6" ca="1">MAX(IF(CodeMatPremRecep=A6,DateRecepMatPrem,""))</f>
        <v>#REF!</v>
      </c>
      <c r="M6" s="13">
        <v>3</v>
      </c>
    </row>
    <row r="7" spans="1:13" x14ac:dyDescent="0.25">
      <c r="A7" s="10">
        <v>6</v>
      </c>
      <c r="B7" s="11" t="s">
        <v>167</v>
      </c>
      <c r="C7" s="11" t="s">
        <v>3</v>
      </c>
      <c r="D7" s="27">
        <f t="array" aca="1" ref="D7" ca="1">MIN(IF(ListCodeMatPremAchat=A7,ListPrixAchatMat,"pas d'achat"))</f>
        <v>0.64999997615814209</v>
      </c>
      <c r="E7" s="28" t="s">
        <v>160</v>
      </c>
      <c r="F7" s="11">
        <v>90</v>
      </c>
      <c r="G7" s="11">
        <v>180</v>
      </c>
      <c r="H7" s="11">
        <v>5</v>
      </c>
      <c r="I7" s="11" t="s">
        <v>146</v>
      </c>
      <c r="J7" s="11">
        <v>300</v>
      </c>
      <c r="K7" s="11">
        <v>24</v>
      </c>
      <c r="L7" s="38" t="e">
        <f t="array" aca="1" ref="L7" ca="1">MAX(IF(CodeMatPremRecep=A7,DateRecepMatPrem,""))</f>
        <v>#REF!</v>
      </c>
      <c r="M7" s="14">
        <v>3</v>
      </c>
    </row>
    <row r="8" spans="1:13" x14ac:dyDescent="0.25">
      <c r="A8" s="8">
        <v>7</v>
      </c>
      <c r="B8" s="9" t="s">
        <v>168</v>
      </c>
      <c r="C8" s="9" t="s">
        <v>3</v>
      </c>
      <c r="D8" s="25">
        <f t="array" aca="1" ref="D8" ca="1">MIN(IF(ListCodeMatPremAchat=A8,ListPrixAchatMat,"pas d'achat"))</f>
        <v>0.23000000417232513</v>
      </c>
      <c r="E8" s="26" t="s">
        <v>160</v>
      </c>
      <c r="F8" s="9"/>
      <c r="G8" s="9">
        <v>300</v>
      </c>
      <c r="H8" s="9">
        <v>120</v>
      </c>
      <c r="I8" s="9" t="s">
        <v>146</v>
      </c>
      <c r="J8" s="9">
        <v>300</v>
      </c>
      <c r="K8" s="9">
        <v>24</v>
      </c>
      <c r="L8" s="37" t="e">
        <f t="array" aca="1" ref="L8" ca="1">MAX(IF(CodeMatPremRecep=A8,DateRecepMatPrem,""))</f>
        <v>#REF!</v>
      </c>
      <c r="M8" s="13">
        <v>3</v>
      </c>
    </row>
    <row r="9" spans="1:13" x14ac:dyDescent="0.25">
      <c r="A9" s="10">
        <v>8</v>
      </c>
      <c r="B9" s="11" t="s">
        <v>169</v>
      </c>
      <c r="C9" s="11" t="s">
        <v>3</v>
      </c>
      <c r="D9" s="27">
        <f t="array" aca="1" ref="D9" ca="1">MIN(IF(ListCodeMatPremAchat=A9,ListPrixAchatMat,"pas d'achat"))</f>
        <v>7.25</v>
      </c>
      <c r="E9" s="28" t="s">
        <v>165</v>
      </c>
      <c r="F9" s="11"/>
      <c r="G9" s="11">
        <v>120</v>
      </c>
      <c r="H9" s="11">
        <v>5</v>
      </c>
      <c r="I9" s="11" t="s">
        <v>146</v>
      </c>
      <c r="J9" s="11">
        <v>300</v>
      </c>
      <c r="K9" s="11">
        <v>24</v>
      </c>
      <c r="L9" s="38" t="e">
        <f t="array" aca="1" ref="L9" ca="1">MAX(IF(CodeMatPremRecep=A9,DateRecepMatPrem,""))</f>
        <v>#REF!</v>
      </c>
      <c r="M9" s="14">
        <v>3</v>
      </c>
    </row>
    <row r="10" spans="1:13" x14ac:dyDescent="0.25">
      <c r="A10" s="8">
        <v>9</v>
      </c>
      <c r="B10" s="9" t="s">
        <v>170</v>
      </c>
      <c r="C10" s="9" t="s">
        <v>4</v>
      </c>
      <c r="D10" s="25">
        <f t="array" aca="1" ref="D10" ca="1">MIN(IF(ListCodeMatPremAchat=A10,ListPrixAchatMat,"pas d'achat"))</f>
        <v>0.55000001192092896</v>
      </c>
      <c r="E10" s="26" t="s">
        <v>165</v>
      </c>
      <c r="F10" s="9"/>
      <c r="G10" s="9">
        <v>250</v>
      </c>
      <c r="H10" s="9">
        <v>10</v>
      </c>
      <c r="I10" s="9" t="s">
        <v>143</v>
      </c>
      <c r="J10" s="9">
        <v>7</v>
      </c>
      <c r="K10" s="9">
        <v>9</v>
      </c>
      <c r="L10" s="37" t="e">
        <f t="array" aca="1" ref="L10" ca="1">MAX(IF(CodeMatPremRecep=A10,DateRecepMatPrem,""))</f>
        <v>#REF!</v>
      </c>
      <c r="M10" s="13">
        <v>2</v>
      </c>
    </row>
    <row r="11" spans="1:13" x14ac:dyDescent="0.25">
      <c r="A11" s="10">
        <v>10</v>
      </c>
      <c r="B11" s="11" t="s">
        <v>171</v>
      </c>
      <c r="C11" s="11" t="s">
        <v>4</v>
      </c>
      <c r="D11" s="27">
        <f t="array" aca="1" ref="D11" ca="1">MIN(IF(ListCodeMatPremAchat=A11,ListPrixAchatMat,"pas d'achat"))</f>
        <v>1.2400000095367432</v>
      </c>
      <c r="E11" s="28" t="s">
        <v>165</v>
      </c>
      <c r="F11" s="11">
        <v>90</v>
      </c>
      <c r="G11" s="11">
        <v>200</v>
      </c>
      <c r="H11" s="11">
        <v>10</v>
      </c>
      <c r="I11" s="11" t="s">
        <v>143</v>
      </c>
      <c r="J11" s="11">
        <v>7</v>
      </c>
      <c r="K11" s="11">
        <v>9</v>
      </c>
      <c r="L11" s="38" t="e">
        <f t="array" aca="1" ref="L11" ca="1">MAX(IF(CodeMatPremRecep=A11,DateRecepMatPrem,""))</f>
        <v>#REF!</v>
      </c>
      <c r="M11" s="14">
        <v>2</v>
      </c>
    </row>
    <row r="12" spans="1:13" x14ac:dyDescent="0.25">
      <c r="A12" s="8">
        <v>11</v>
      </c>
      <c r="B12" s="9" t="s">
        <v>172</v>
      </c>
      <c r="C12" s="9" t="s">
        <v>0</v>
      </c>
      <c r="D12" s="25">
        <f t="array" aca="1" ref="D12" ca="1">MIN(IF(ListCodeMatPremAchat=A12,ListPrixAchatMat,"pas d'achat"))</f>
        <v>12.760000228881836</v>
      </c>
      <c r="E12" s="26" t="s">
        <v>165</v>
      </c>
      <c r="F12" s="9"/>
      <c r="G12" s="9">
        <v>40</v>
      </c>
      <c r="H12" s="9">
        <v>2</v>
      </c>
      <c r="I12" s="9" t="s">
        <v>146</v>
      </c>
      <c r="J12" s="9">
        <v>90</v>
      </c>
      <c r="K12" s="9">
        <v>12</v>
      </c>
      <c r="L12" s="37" t="e">
        <f t="array" aca="1" ref="L12" ca="1">MAX(IF(CodeMatPremRecep=A12,DateRecepMatPrem,""))</f>
        <v>#REF!</v>
      </c>
      <c r="M12" s="13">
        <v>1</v>
      </c>
    </row>
    <row r="13" spans="1:13" x14ac:dyDescent="0.25">
      <c r="A13" s="10">
        <v>12</v>
      </c>
      <c r="B13" s="11" t="s">
        <v>173</v>
      </c>
      <c r="C13" s="11" t="s">
        <v>0</v>
      </c>
      <c r="D13" s="27">
        <f t="array" aca="1" ref="D13" ca="1">MIN(IF(ListCodeMatPremAchat=A13,ListPrixAchatMat,"pas d'achat"))</f>
        <v>5.75</v>
      </c>
      <c r="E13" s="28" t="s">
        <v>165</v>
      </c>
      <c r="F13" s="11"/>
      <c r="G13" s="11">
        <v>50</v>
      </c>
      <c r="H13" s="11">
        <v>2</v>
      </c>
      <c r="I13" s="11" t="s">
        <v>146</v>
      </c>
      <c r="J13" s="11">
        <v>90</v>
      </c>
      <c r="K13" s="11">
        <v>12</v>
      </c>
      <c r="L13" s="38" t="e">
        <f t="array" aca="1" ref="L13" ca="1">MAX(IF(CodeMatPremRecep=A13,DateRecepMatPrem,""))</f>
        <v>#REF!</v>
      </c>
      <c r="M13" s="14">
        <v>1</v>
      </c>
    </row>
    <row r="14" spans="1:13" x14ac:dyDescent="0.25">
      <c r="A14" s="8">
        <v>13</v>
      </c>
      <c r="B14" s="9" t="s">
        <v>174</v>
      </c>
      <c r="C14" s="9" t="s">
        <v>4</v>
      </c>
      <c r="D14" s="25">
        <f t="array" aca="1" ref="D14" ca="1">MIN(IF(ListCodeMatPremAchat=A14,ListPrixAchatMat,"pas d'achat"))</f>
        <v>0.56000000238418579</v>
      </c>
      <c r="E14" s="26" t="s">
        <v>165</v>
      </c>
      <c r="F14" s="9"/>
      <c r="G14" s="9">
        <v>750</v>
      </c>
      <c r="H14" s="9">
        <v>100</v>
      </c>
      <c r="I14" s="9" t="s">
        <v>143</v>
      </c>
      <c r="J14" s="9">
        <v>7</v>
      </c>
      <c r="K14" s="9">
        <v>9</v>
      </c>
      <c r="L14" s="37" t="e">
        <f t="array" aca="1" ref="L14" ca="1">MAX(IF(CodeMatPremRecep=A14,DateRecepMatPrem,""))</f>
        <v>#REF!</v>
      </c>
      <c r="M14" s="13">
        <v>2</v>
      </c>
    </row>
    <row r="15" spans="1:13" x14ac:dyDescent="0.25">
      <c r="A15" s="10">
        <v>14</v>
      </c>
      <c r="B15" s="11" t="s">
        <v>175</v>
      </c>
      <c r="C15" s="11" t="s">
        <v>0</v>
      </c>
      <c r="D15" s="27">
        <f t="array" aca="1" ref="D15" ca="1">MIN(IF(ListCodeMatPremAchat=A15,ListPrixAchatMat,"pas d'achat"))</f>
        <v>2.559999942779541</v>
      </c>
      <c r="E15" s="28" t="s">
        <v>165</v>
      </c>
      <c r="F15" s="11">
        <v>30</v>
      </c>
      <c r="G15" s="11">
        <v>200</v>
      </c>
      <c r="H15" s="11">
        <v>50</v>
      </c>
      <c r="I15" s="11" t="s">
        <v>146</v>
      </c>
      <c r="J15" s="11">
        <v>45</v>
      </c>
      <c r="K15" s="34">
        <v>7</v>
      </c>
      <c r="L15" s="38" t="e">
        <f t="array" aca="1" ref="L15" ca="1">MAX(IF(CodeMatPremRecep=A15,DateRecepMatPrem,""))</f>
        <v>#REF!</v>
      </c>
      <c r="M15" s="14">
        <v>1</v>
      </c>
    </row>
    <row r="16" spans="1:13" x14ac:dyDescent="0.25">
      <c r="A16" s="8">
        <v>15</v>
      </c>
      <c r="B16" s="9" t="s">
        <v>176</v>
      </c>
      <c r="C16" s="9" t="s">
        <v>0</v>
      </c>
      <c r="D16" s="25">
        <f t="array" aca="1" ref="D16" ca="1">MIN(IF(ListCodeMatPremAchat=A16,ListPrixAchatMat,"pas d'achat"))</f>
        <v>5.4699997901916504</v>
      </c>
      <c r="E16" s="26" t="s">
        <v>165</v>
      </c>
      <c r="F16" s="9"/>
      <c r="G16" s="9">
        <v>150</v>
      </c>
      <c r="H16" s="9">
        <v>50</v>
      </c>
      <c r="I16" s="9" t="s">
        <v>146</v>
      </c>
      <c r="J16" s="9">
        <v>90</v>
      </c>
      <c r="K16" s="9">
        <v>12</v>
      </c>
      <c r="L16" s="37" t="e">
        <f t="array" aca="1" ref="L16" ca="1">MAX(IF(CodeMatPremRecep=A16,DateRecepMatPrem,""))</f>
        <v>#REF!</v>
      </c>
      <c r="M16" s="13">
        <v>1</v>
      </c>
    </row>
    <row r="17" spans="1:13" x14ac:dyDescent="0.25">
      <c r="A17" s="10">
        <v>16</v>
      </c>
      <c r="B17" s="11" t="s">
        <v>177</v>
      </c>
      <c r="C17" s="11" t="s">
        <v>8</v>
      </c>
      <c r="D17" s="27">
        <f t="array" aca="1" ref="D17" ca="1">MIN(IF(ListCodeMatPremAchat=A17,ListPrixAchatMat,"pas d'achat"))</f>
        <v>6.4499998092651367</v>
      </c>
      <c r="E17" s="28" t="s">
        <v>165</v>
      </c>
      <c r="F17" s="11"/>
      <c r="G17" s="11">
        <v>240</v>
      </c>
      <c r="H17" s="11">
        <v>12</v>
      </c>
      <c r="I17" s="11" t="s">
        <v>142</v>
      </c>
      <c r="J17" s="11">
        <v>5</v>
      </c>
      <c r="K17" s="11">
        <v>4</v>
      </c>
      <c r="L17" s="38" t="e">
        <f t="array" aca="1" ref="L17" ca="1">MAX(IF(CodeMatPremRecep=A17,DateRecepMatPrem,""))</f>
        <v>#REF!</v>
      </c>
      <c r="M17" s="14">
        <v>5</v>
      </c>
    </row>
    <row r="18" spans="1:13" x14ac:dyDescent="0.25">
      <c r="A18" s="8">
        <v>17</v>
      </c>
      <c r="B18" s="9" t="s">
        <v>178</v>
      </c>
      <c r="C18" s="9" t="s">
        <v>5</v>
      </c>
      <c r="D18" s="25">
        <f t="array" aca="1" ref="D18" ca="1">MIN(IF(ListCodeMatPremAchat=A18,ListPrixAchatMat,"pas d'achat"))</f>
        <v>1.7200000286102295</v>
      </c>
      <c r="E18" s="26" t="s">
        <v>165</v>
      </c>
      <c r="F18" s="9"/>
      <c r="G18" s="9">
        <v>500</v>
      </c>
      <c r="H18" s="9">
        <v>15</v>
      </c>
      <c r="I18" s="9" t="s">
        <v>146</v>
      </c>
      <c r="J18" s="9">
        <v>7</v>
      </c>
      <c r="K18" s="9">
        <v>9</v>
      </c>
      <c r="L18" s="37" t="e">
        <f t="array" aca="1" ref="L18" ca="1">MAX(IF(CodeMatPremRecep=A18,DateRecepMatPrem,""))</f>
        <v>#REF!</v>
      </c>
      <c r="M18" s="13">
        <v>1</v>
      </c>
    </row>
    <row r="19" spans="1:13" x14ac:dyDescent="0.25">
      <c r="A19" s="10">
        <v>18</v>
      </c>
      <c r="B19" s="11" t="s">
        <v>179</v>
      </c>
      <c r="C19" s="11" t="s">
        <v>2</v>
      </c>
      <c r="D19" s="27">
        <f t="array" aca="1" ref="D19" ca="1">MIN(IF(ListCodeMatPremAchat=A19,ListPrixAchatMat,"pas d'achat"))</f>
        <v>5.75</v>
      </c>
      <c r="E19" s="28" t="s">
        <v>165</v>
      </c>
      <c r="F19" s="11">
        <v>60</v>
      </c>
      <c r="G19" s="11">
        <v>240</v>
      </c>
      <c r="H19" s="11">
        <v>23</v>
      </c>
      <c r="I19" s="11" t="s">
        <v>142</v>
      </c>
      <c r="J19" s="11">
        <v>7</v>
      </c>
      <c r="K19" s="11">
        <v>3</v>
      </c>
      <c r="L19" s="38" t="e">
        <f t="array" aca="1" ref="L19" ca="1">MAX(IF(CodeMatPremRecep=A19,DateRecepMatPrem,""))</f>
        <v>#REF!</v>
      </c>
      <c r="M19" s="14">
        <v>6</v>
      </c>
    </row>
    <row r="20" spans="1:13" x14ac:dyDescent="0.25">
      <c r="A20" s="8">
        <v>19</v>
      </c>
      <c r="B20" s="9" t="s">
        <v>180</v>
      </c>
      <c r="C20" s="9" t="s">
        <v>3</v>
      </c>
      <c r="D20" s="25">
        <f t="array" aca="1" ref="D20" ca="1">MIN(IF(ListCodeMatPremAchat=A20,ListPrixAchatMat,"pas d'achat"))</f>
        <v>3.4500000476837158</v>
      </c>
      <c r="E20" s="26" t="s">
        <v>165</v>
      </c>
      <c r="F20" s="9"/>
      <c r="G20" s="9">
        <v>150</v>
      </c>
      <c r="H20" s="9">
        <v>20</v>
      </c>
      <c r="I20" s="9" t="s">
        <v>146</v>
      </c>
      <c r="J20" s="9">
        <v>120</v>
      </c>
      <c r="K20" s="9">
        <v>17</v>
      </c>
      <c r="L20" s="37" t="e">
        <f t="array" aca="1" ref="L20" ca="1">MAX(IF(CodeMatPremRecep=A20,DateRecepMatPrem,""))</f>
        <v>#REF!</v>
      </c>
      <c r="M20" s="13">
        <v>3</v>
      </c>
    </row>
    <row r="21" spans="1:13" x14ac:dyDescent="0.25">
      <c r="A21" s="10">
        <v>20</v>
      </c>
      <c r="B21" s="11" t="s">
        <v>181</v>
      </c>
      <c r="C21" s="11" t="s">
        <v>9</v>
      </c>
      <c r="D21" s="27">
        <f t="array" aca="1" ref="D21" ca="1">MIN(IF(ListCodeMatPremAchat=A21,ListPrixAchatMat,"pas d'achat"))</f>
        <v>7.5799999237060547</v>
      </c>
      <c r="E21" s="28" t="s">
        <v>163</v>
      </c>
      <c r="F21" s="11"/>
      <c r="G21" s="11">
        <v>350</v>
      </c>
      <c r="H21" s="11">
        <v>25</v>
      </c>
      <c r="I21" s="11" t="s">
        <v>140</v>
      </c>
      <c r="J21" s="11">
        <v>300</v>
      </c>
      <c r="K21" s="11">
        <v>7</v>
      </c>
      <c r="L21" s="38" t="e">
        <f t="array" aca="1" ref="L21" ca="1">MAX(IF(CodeMatPremRecep=A21,DateRecepMatPrem,""))</f>
        <v>#REF!</v>
      </c>
      <c r="M21" s="14">
        <v>3</v>
      </c>
    </row>
    <row r="22" spans="1:13" x14ac:dyDescent="0.25">
      <c r="A22" s="8">
        <v>21</v>
      </c>
      <c r="B22" s="9" t="s">
        <v>182</v>
      </c>
      <c r="C22" s="9" t="s">
        <v>9</v>
      </c>
      <c r="D22" s="25">
        <f t="array" aca="1" ref="D22" ca="1">MIN(IF(ListCodeMatPremAchat=A22,ListPrixAchatMat,"pas d'achat"))</f>
        <v>6.6500000953674316</v>
      </c>
      <c r="E22" s="26" t="s">
        <v>163</v>
      </c>
      <c r="F22" s="9"/>
      <c r="G22" s="9">
        <v>450</v>
      </c>
      <c r="H22" s="9">
        <v>25</v>
      </c>
      <c r="I22" s="9" t="s">
        <v>140</v>
      </c>
      <c r="J22" s="9">
        <v>300</v>
      </c>
      <c r="K22" s="9">
        <v>7</v>
      </c>
      <c r="L22" s="37" t="e">
        <f t="array" aca="1" ref="L22" ca="1">MAX(IF(CodeMatPremRecep=A22,DateRecepMatPrem,""))</f>
        <v>#REF!</v>
      </c>
      <c r="M22" s="13">
        <v>3</v>
      </c>
    </row>
    <row r="23" spans="1:13" x14ac:dyDescent="0.25">
      <c r="A23" s="10">
        <v>22</v>
      </c>
      <c r="B23" s="11" t="s">
        <v>183</v>
      </c>
      <c r="C23" s="11" t="s">
        <v>8</v>
      </c>
      <c r="D23" s="27">
        <f t="array" aca="1" ref="D23" ca="1">MIN(IF(ListCodeMatPremAchat=A23,ListPrixAchatMat,"pas d'achat"))</f>
        <v>6.570000171661377</v>
      </c>
      <c r="E23" s="28" t="s">
        <v>165</v>
      </c>
      <c r="F23" s="11"/>
      <c r="G23" s="11">
        <v>150</v>
      </c>
      <c r="H23" s="11">
        <v>5</v>
      </c>
      <c r="I23" s="11" t="s">
        <v>142</v>
      </c>
      <c r="J23" s="11">
        <v>5</v>
      </c>
      <c r="K23" s="11">
        <v>4</v>
      </c>
      <c r="L23" s="38" t="e">
        <f t="array" aca="1" ref="L23" ca="1">MAX(IF(CodeMatPremRecep=A23,DateRecepMatPrem,""))</f>
        <v>#REF!</v>
      </c>
      <c r="M23" s="14">
        <v>5</v>
      </c>
    </row>
    <row r="24" spans="1:13" x14ac:dyDescent="0.25">
      <c r="A24" s="8">
        <v>23</v>
      </c>
      <c r="B24" s="9" t="s">
        <v>184</v>
      </c>
      <c r="C24" s="9" t="s">
        <v>7</v>
      </c>
      <c r="D24" s="25">
        <f t="array" aca="1" ref="D24" ca="1">MIN(IF(ListCodeMatPremAchat=A24,ListPrixAchatMat,"pas d'achat"))</f>
        <v>2.4700000286102295</v>
      </c>
      <c r="E24" s="26" t="s">
        <v>163</v>
      </c>
      <c r="F24" s="9"/>
      <c r="G24" s="9">
        <v>600</v>
      </c>
      <c r="H24" s="9">
        <v>30</v>
      </c>
      <c r="I24" s="9" t="s">
        <v>144</v>
      </c>
      <c r="J24" s="9">
        <v>7</v>
      </c>
      <c r="K24" s="9">
        <v>9</v>
      </c>
      <c r="L24" s="37" t="e">
        <f t="array" aca="1" ref="L24" ca="1">MAX(IF(CodeMatPremRecep=A24,DateRecepMatPrem,""))</f>
        <v>#REF!</v>
      </c>
      <c r="M24" s="13">
        <v>5</v>
      </c>
    </row>
    <row r="25" spans="1:13" x14ac:dyDescent="0.25">
      <c r="A25" s="10">
        <v>24</v>
      </c>
      <c r="B25" s="11" t="s">
        <v>185</v>
      </c>
      <c r="C25" s="11" t="s">
        <v>4</v>
      </c>
      <c r="D25" s="27">
        <f t="array" aca="1" ref="D25" ca="1">MIN(IF(ListCodeMatPremAchat=A25,ListPrixAchatMat,"pas d'achat"))</f>
        <v>4.570000171661377</v>
      </c>
      <c r="E25" s="28" t="s">
        <v>165</v>
      </c>
      <c r="F25" s="11"/>
      <c r="G25" s="11">
        <v>200</v>
      </c>
      <c r="H25" s="11">
        <v>15</v>
      </c>
      <c r="I25" s="11" t="s">
        <v>143</v>
      </c>
      <c r="J25" s="11">
        <v>7</v>
      </c>
      <c r="K25" s="11">
        <v>9</v>
      </c>
      <c r="L25" s="38" t="e">
        <f t="array" aca="1" ref="L25" ca="1">MAX(IF(CodeMatPremRecep=A25,DateRecepMatPrem,""))</f>
        <v>#REF!</v>
      </c>
      <c r="M25" s="14">
        <v>2</v>
      </c>
    </row>
    <row r="26" spans="1:13" x14ac:dyDescent="0.25">
      <c r="A26" s="8">
        <v>25</v>
      </c>
      <c r="B26" s="9" t="s">
        <v>186</v>
      </c>
      <c r="C26" s="9" t="s">
        <v>3</v>
      </c>
      <c r="D26" s="25">
        <f t="array" aca="1" ref="D26" ca="1">MIN(IF(ListCodeMatPremAchat=A26,ListPrixAchatMat,"pas d'achat"))</f>
        <v>5.5799999237060547</v>
      </c>
      <c r="E26" s="26" t="s">
        <v>165</v>
      </c>
      <c r="F26" s="9"/>
      <c r="G26" s="9">
        <v>300</v>
      </c>
      <c r="H26" s="9">
        <v>15</v>
      </c>
      <c r="I26" s="9" t="s">
        <v>146</v>
      </c>
      <c r="J26" s="9">
        <v>300</v>
      </c>
      <c r="K26" s="9">
        <v>24</v>
      </c>
      <c r="L26" s="37" t="e">
        <f t="array" aca="1" ref="L26" ca="1">MAX(IF(CodeMatPremRecep=A26,DateRecepMatPrem,""))</f>
        <v>#REF!</v>
      </c>
      <c r="M26" s="13">
        <v>3</v>
      </c>
    </row>
    <row r="27" spans="1:13" x14ac:dyDescent="0.25">
      <c r="A27" s="10">
        <v>26</v>
      </c>
      <c r="B27" s="11" t="s">
        <v>187</v>
      </c>
      <c r="C27" s="11" t="s">
        <v>0</v>
      </c>
      <c r="D27" s="27">
        <f t="array" aca="1" ref="D27" ca="1">MIN(IF(ListCodeMatPremAchat=A27,ListPrixAchatMat,"pas d'achat"))</f>
        <v>3.6500000953674316</v>
      </c>
      <c r="E27" s="28" t="s">
        <v>165</v>
      </c>
      <c r="F27" s="11"/>
      <c r="G27" s="11">
        <v>200</v>
      </c>
      <c r="H27" s="11">
        <v>15</v>
      </c>
      <c r="I27" s="11" t="s">
        <v>146</v>
      </c>
      <c r="J27" s="11">
        <v>45</v>
      </c>
      <c r="K27" s="11">
        <v>7</v>
      </c>
      <c r="L27" s="38" t="e">
        <f t="array" aca="1" ref="L27" ca="1">MAX(IF(CodeMatPremRecep=A27,DateRecepMatPrem,""))</f>
        <v>#REF!</v>
      </c>
      <c r="M27" s="14">
        <v>1</v>
      </c>
    </row>
    <row r="28" spans="1:13" x14ac:dyDescent="0.25">
      <c r="A28" s="8">
        <v>27</v>
      </c>
      <c r="B28" s="9" t="s">
        <v>188</v>
      </c>
      <c r="C28" s="9" t="s">
        <v>2</v>
      </c>
      <c r="D28" s="25">
        <f t="array" aca="1" ref="D28" ca="1">MIN(IF(ListCodeMatPremAchat=A28,ListPrixAchatMat,"pas d'achat"))</f>
        <v>4.559999942779541</v>
      </c>
      <c r="E28" s="26" t="s">
        <v>165</v>
      </c>
      <c r="F28" s="9">
        <v>45</v>
      </c>
      <c r="G28" s="9">
        <v>300</v>
      </c>
      <c r="H28" s="9">
        <v>15</v>
      </c>
      <c r="I28" s="9" t="s">
        <v>142</v>
      </c>
      <c r="J28" s="9">
        <v>7</v>
      </c>
      <c r="K28" s="9">
        <v>3</v>
      </c>
      <c r="L28" s="37" t="e">
        <f t="array" aca="1" ref="L28" ca="1">MAX(IF(CodeMatPremRecep=A28,DateRecepMatPrem,""))</f>
        <v>#REF!</v>
      </c>
      <c r="M28" s="13">
        <v>6</v>
      </c>
    </row>
    <row r="29" spans="1:13" x14ac:dyDescent="0.25">
      <c r="A29" s="10">
        <v>28</v>
      </c>
      <c r="B29" s="11" t="s">
        <v>189</v>
      </c>
      <c r="C29" s="11" t="s">
        <v>4</v>
      </c>
      <c r="D29" s="27">
        <f t="array" aca="1" ref="D29" ca="1">MIN(IF(ListCodeMatPremAchat=A29,ListPrixAchatMat,"pas d'achat"))</f>
        <v>3.4500000476837158</v>
      </c>
      <c r="E29" s="28" t="s">
        <v>165</v>
      </c>
      <c r="F29" s="11"/>
      <c r="G29" s="11">
        <v>450</v>
      </c>
      <c r="H29" s="11">
        <v>15</v>
      </c>
      <c r="I29" s="11" t="s">
        <v>143</v>
      </c>
      <c r="J29" s="11">
        <v>7</v>
      </c>
      <c r="K29" s="11">
        <v>9</v>
      </c>
      <c r="L29" s="38" t="e">
        <f t="array" aca="1" ref="L29" ca="1">MAX(IF(CodeMatPremRecep=A29,DateRecepMatPrem,""))</f>
        <v>#REF!</v>
      </c>
      <c r="M29" s="14">
        <v>2</v>
      </c>
    </row>
    <row r="30" spans="1:13" x14ac:dyDescent="0.25">
      <c r="A30" s="8">
        <v>29</v>
      </c>
      <c r="B30" s="9" t="s">
        <v>190</v>
      </c>
      <c r="C30" s="9" t="s">
        <v>8</v>
      </c>
      <c r="D30" s="25">
        <f t="array" aca="1" ref="D30" ca="1">MIN(IF(ListCodeMatPremAchat=A30,ListPrixAchatMat,"pas d'achat"))</f>
        <v>6.4699997901916504</v>
      </c>
      <c r="E30" s="26" t="s">
        <v>165</v>
      </c>
      <c r="F30" s="9"/>
      <c r="G30" s="9">
        <v>150</v>
      </c>
      <c r="H30" s="9">
        <v>10</v>
      </c>
      <c r="I30" s="9" t="s">
        <v>141</v>
      </c>
      <c r="J30" s="9">
        <v>5</v>
      </c>
      <c r="K30" s="9">
        <v>4</v>
      </c>
      <c r="L30" s="37" t="e">
        <f t="array" aca="1" ref="L30" ca="1">MAX(IF(CodeMatPremRecep=A30,DateRecepMatPrem,""))</f>
        <v>#REF!</v>
      </c>
      <c r="M30" s="13">
        <v>5</v>
      </c>
    </row>
    <row r="31" spans="1:13" x14ac:dyDescent="0.25">
      <c r="A31" s="10">
        <v>30</v>
      </c>
      <c r="B31" s="11" t="s">
        <v>191</v>
      </c>
      <c r="C31" s="11" t="s">
        <v>4</v>
      </c>
      <c r="D31" s="27">
        <f t="array" aca="1" ref="D31" ca="1">MIN(IF(ListCodeMatPremAchat=A31,ListPrixAchatMat,"pas d'achat"))</f>
        <v>1.8700000047683716</v>
      </c>
      <c r="E31" s="28" t="s">
        <v>165</v>
      </c>
      <c r="F31" s="11"/>
      <c r="G31" s="11">
        <v>500</v>
      </c>
      <c r="H31" s="11">
        <v>15</v>
      </c>
      <c r="I31" s="11" t="s">
        <v>143</v>
      </c>
      <c r="J31" s="11">
        <v>7</v>
      </c>
      <c r="K31" s="11">
        <v>9</v>
      </c>
      <c r="L31" s="38" t="e">
        <f t="array" aca="1" ref="L31" ca="1">MAX(IF(CodeMatPremRecep=A31,DateRecepMatPrem,""))</f>
        <v>#REF!</v>
      </c>
      <c r="M31" s="14">
        <v>2</v>
      </c>
    </row>
    <row r="32" spans="1:13" x14ac:dyDescent="0.25">
      <c r="A32" s="8">
        <v>31</v>
      </c>
      <c r="B32" s="9" t="s">
        <v>192</v>
      </c>
      <c r="C32" s="9" t="s">
        <v>8</v>
      </c>
      <c r="D32" s="25">
        <f t="array" aca="1" ref="D32" ca="1">MIN(IF(ListCodeMatPremAchat=A32,ListPrixAchatMat,"pas d'achat"))</f>
        <v>7.4499998092651367</v>
      </c>
      <c r="E32" s="26" t="s">
        <v>165</v>
      </c>
      <c r="F32" s="9"/>
      <c r="G32" s="9">
        <v>100</v>
      </c>
      <c r="H32" s="9">
        <v>20</v>
      </c>
      <c r="I32" s="9" t="s">
        <v>141</v>
      </c>
      <c r="J32" s="9">
        <v>5</v>
      </c>
      <c r="K32" s="9">
        <v>4</v>
      </c>
      <c r="L32" s="37" t="e">
        <f t="array" aca="1" ref="L32" ca="1">MAX(IF(CodeMatPremRecep=A32,DateRecepMatPrem,""))</f>
        <v>#REF!</v>
      </c>
      <c r="M32" s="13">
        <v>5</v>
      </c>
    </row>
    <row r="33" spans="1:13" x14ac:dyDescent="0.25">
      <c r="A33" s="10">
        <v>32</v>
      </c>
      <c r="B33" s="11" t="s">
        <v>193</v>
      </c>
      <c r="C33" s="11" t="s">
        <v>8</v>
      </c>
      <c r="D33" s="27">
        <f t="array" aca="1" ref="D33" ca="1">MIN(IF(ListCodeMatPremAchat=A33,ListPrixAchatMat,"pas d'achat"))</f>
        <v>6.369999885559082</v>
      </c>
      <c r="E33" s="28" t="s">
        <v>165</v>
      </c>
      <c r="F33" s="11"/>
      <c r="G33" s="11">
        <v>260</v>
      </c>
      <c r="H33" s="11">
        <v>30</v>
      </c>
      <c r="I33" s="11" t="s">
        <v>141</v>
      </c>
      <c r="J33" s="11">
        <v>5</v>
      </c>
      <c r="K33" s="11">
        <v>4</v>
      </c>
      <c r="L33" s="38" t="e">
        <f t="array" aca="1" ref="L33" ca="1">MAX(IF(CodeMatPremRecep=A33,DateRecepMatPrem,""))</f>
        <v>#REF!</v>
      </c>
      <c r="M33" s="14">
        <v>5</v>
      </c>
    </row>
    <row r="34" spans="1:13" x14ac:dyDescent="0.25">
      <c r="A34" s="8">
        <v>33</v>
      </c>
      <c r="B34" s="9" t="s">
        <v>194</v>
      </c>
      <c r="C34" s="9" t="s">
        <v>0</v>
      </c>
      <c r="D34" s="25">
        <f t="array" aca="1" ref="D34" ca="1">MIN(IF(ListCodeMatPremAchat=A34,ListPrixAchatMat,"pas d'achat"))</f>
        <v>6.4499998092651367</v>
      </c>
      <c r="E34" s="26" t="s">
        <v>165</v>
      </c>
      <c r="F34" s="9"/>
      <c r="G34" s="9">
        <v>50</v>
      </c>
      <c r="H34" s="9">
        <v>5</v>
      </c>
      <c r="I34" s="9" t="s">
        <v>146</v>
      </c>
      <c r="J34" s="9">
        <v>90</v>
      </c>
      <c r="K34" s="9">
        <v>12</v>
      </c>
      <c r="L34" s="37" t="e">
        <f t="array" aca="1" ref="L34" ca="1">MAX(IF(CodeMatPremRecep=A34,DateRecepMatPrem,""))</f>
        <v>#REF!</v>
      </c>
      <c r="M34" s="13">
        <v>1</v>
      </c>
    </row>
    <row r="35" spans="1:13" x14ac:dyDescent="0.25">
      <c r="A35" s="10">
        <v>34</v>
      </c>
      <c r="B35" s="11" t="s">
        <v>195</v>
      </c>
      <c r="C35" s="11" t="s">
        <v>8</v>
      </c>
      <c r="D35" s="27">
        <f t="array" aca="1" ref="D35" ca="1">MIN(IF(ListCodeMatPremAchat=A35,ListPrixAchatMat,"pas d'achat"))</f>
        <v>7.9499998092651367</v>
      </c>
      <c r="E35" s="28" t="s">
        <v>165</v>
      </c>
      <c r="F35" s="11"/>
      <c r="G35" s="11">
        <v>90</v>
      </c>
      <c r="H35" s="11">
        <v>20</v>
      </c>
      <c r="I35" s="11" t="s">
        <v>142</v>
      </c>
      <c r="J35" s="11">
        <v>5</v>
      </c>
      <c r="K35" s="11">
        <v>4</v>
      </c>
      <c r="L35" s="38" t="e">
        <f t="array" aca="1" ref="L35" ca="1">MAX(IF(CodeMatPremRecep=A35,DateRecepMatPrem,""))</f>
        <v>#REF!</v>
      </c>
      <c r="M35" s="14">
        <v>5</v>
      </c>
    </row>
    <row r="36" spans="1:13" x14ac:dyDescent="0.25">
      <c r="A36" s="8">
        <v>35</v>
      </c>
      <c r="B36" s="9" t="s">
        <v>196</v>
      </c>
      <c r="C36" s="9" t="s">
        <v>8</v>
      </c>
      <c r="D36" s="25">
        <f t="array" aca="1" ref="D36" ca="1">MIN(IF(ListCodeMatPremAchat=A36,ListPrixAchatMat,"pas d'achat"))</f>
        <v>5.9800000190734863</v>
      </c>
      <c r="E36" s="26" t="s">
        <v>165</v>
      </c>
      <c r="F36" s="9"/>
      <c r="G36" s="9">
        <v>400</v>
      </c>
      <c r="H36" s="9">
        <v>22</v>
      </c>
      <c r="I36" s="9" t="s">
        <v>141</v>
      </c>
      <c r="J36" s="9">
        <v>5</v>
      </c>
      <c r="K36" s="9">
        <v>4</v>
      </c>
      <c r="L36" s="37" t="e">
        <f t="array" aca="1" ref="L36" ca="1">MAX(IF(CodeMatPremRecep=A36,DateRecepMatPrem,""))</f>
        <v>#REF!</v>
      </c>
      <c r="M36" s="13">
        <v>5</v>
      </c>
    </row>
    <row r="37" spans="1:13" x14ac:dyDescent="0.25">
      <c r="A37" s="10">
        <v>36</v>
      </c>
      <c r="B37" s="11" t="s">
        <v>197</v>
      </c>
      <c r="C37" s="11" t="s">
        <v>2</v>
      </c>
      <c r="D37" s="27">
        <f t="array" aca="1" ref="D37" ca="1">MIN(IF(ListCodeMatPremAchat=A37,ListPrixAchatMat,"pas d'achat"))</f>
        <v>5.3000001907348633</v>
      </c>
      <c r="E37" s="28" t="s">
        <v>165</v>
      </c>
      <c r="F37" s="11"/>
      <c r="G37" s="11">
        <v>230</v>
      </c>
      <c r="H37" s="11">
        <v>20</v>
      </c>
      <c r="I37" s="11" t="s">
        <v>142</v>
      </c>
      <c r="J37" s="11">
        <v>7</v>
      </c>
      <c r="K37" s="11">
        <v>3</v>
      </c>
      <c r="L37" s="38" t="e">
        <f t="array" aca="1" ref="L37" ca="1">MAX(IF(CodeMatPremRecep=A37,DateRecepMatPrem,""))</f>
        <v>#REF!</v>
      </c>
      <c r="M37" s="14">
        <v>6</v>
      </c>
    </row>
    <row r="38" spans="1:13" x14ac:dyDescent="0.25">
      <c r="A38" s="8">
        <v>37</v>
      </c>
      <c r="B38" s="9" t="s">
        <v>198</v>
      </c>
      <c r="C38" s="9" t="s">
        <v>1</v>
      </c>
      <c r="D38" s="25">
        <f t="array" aca="1" ref="D38" ca="1">MIN(IF(ListCodeMatPremAchat=A38,ListPrixAchatMat,"pas d'achat"))</f>
        <v>22</v>
      </c>
      <c r="E38" s="26" t="s">
        <v>165</v>
      </c>
      <c r="F38" s="9"/>
      <c r="G38" s="9">
        <v>750</v>
      </c>
      <c r="H38" s="9">
        <v>20</v>
      </c>
      <c r="I38" s="9" t="s">
        <v>145</v>
      </c>
      <c r="J38" s="9">
        <v>30</v>
      </c>
      <c r="K38" s="9">
        <v>4</v>
      </c>
      <c r="L38" s="37" t="e">
        <f t="array" aca="1" ref="L38" ca="1">MAX(IF(CodeMatPremRecep=A38,DateRecepMatPrem,""))</f>
        <v>#REF!</v>
      </c>
      <c r="M38" s="13">
        <v>1</v>
      </c>
    </row>
    <row r="39" spans="1:13" x14ac:dyDescent="0.25">
      <c r="A39" s="10">
        <v>38</v>
      </c>
      <c r="B39" s="11" t="s">
        <v>199</v>
      </c>
      <c r="C39" s="11" t="s">
        <v>3</v>
      </c>
      <c r="D39" s="27">
        <f t="array" aca="1" ref="D39" ca="1">MIN(IF(ListCodeMatPremAchat=A39,ListPrixAchatMat,"pas d'achat"))</f>
        <v>29.649999618530273</v>
      </c>
      <c r="E39" s="28" t="s">
        <v>163</v>
      </c>
      <c r="F39" s="11"/>
      <c r="G39" s="11">
        <v>100</v>
      </c>
      <c r="H39" s="11">
        <v>5</v>
      </c>
      <c r="I39" s="11" t="s">
        <v>146</v>
      </c>
      <c r="J39" s="11">
        <v>45</v>
      </c>
      <c r="K39" s="11">
        <v>7</v>
      </c>
      <c r="L39" s="38" t="e">
        <f t="array" aca="1" ref="L39" ca="1">MAX(IF(CodeMatPremRecep=A39,DateRecepMatPrem,""))</f>
        <v>#REF!</v>
      </c>
      <c r="M39" s="14">
        <v>3</v>
      </c>
    </row>
    <row r="40" spans="1:13" x14ac:dyDescent="0.25">
      <c r="A40" s="8">
        <v>39</v>
      </c>
      <c r="B40" s="9" t="s">
        <v>200</v>
      </c>
      <c r="C40" s="9" t="s">
        <v>8</v>
      </c>
      <c r="D40" s="25">
        <f t="array" aca="1" ref="D40" ca="1">MIN(IF(ListCodeMatPremAchat=A40,ListPrixAchatMat,"pas d'achat"))</f>
        <v>15.689999580383301</v>
      </c>
      <c r="E40" s="26" t="s">
        <v>165</v>
      </c>
      <c r="F40" s="9"/>
      <c r="G40" s="9">
        <v>100</v>
      </c>
      <c r="H40" s="9">
        <v>5</v>
      </c>
      <c r="I40" s="9" t="s">
        <v>142</v>
      </c>
      <c r="J40" s="9">
        <v>5</v>
      </c>
      <c r="K40" s="9">
        <v>4</v>
      </c>
      <c r="L40" s="37" t="e">
        <f t="array" aca="1" ref="L40" ca="1">MAX(IF(CodeMatPremRecep=A40,DateRecepMatPrem,""))</f>
        <v>#REF!</v>
      </c>
      <c r="M40" s="13">
        <v>5</v>
      </c>
    </row>
    <row r="41" spans="1:13" x14ac:dyDescent="0.25">
      <c r="A41" s="10">
        <v>40</v>
      </c>
      <c r="B41" s="11" t="s">
        <v>201</v>
      </c>
      <c r="C41" s="11" t="s">
        <v>8</v>
      </c>
      <c r="D41" s="27">
        <f t="array" aca="1" ref="D41" ca="1">MIN(IF(ListCodeMatPremAchat=A41,ListPrixAchatMat,"pas d'achat"))</f>
        <v>23.469999313354492</v>
      </c>
      <c r="E41" s="28" t="s">
        <v>165</v>
      </c>
      <c r="F41" s="11"/>
      <c r="G41" s="11">
        <v>100</v>
      </c>
      <c r="H41" s="11">
        <v>5</v>
      </c>
      <c r="I41" s="11" t="s">
        <v>141</v>
      </c>
      <c r="J41" s="11">
        <v>60</v>
      </c>
      <c r="K41" s="11">
        <v>7</v>
      </c>
      <c r="L41" s="38" t="e">
        <f t="array" aca="1" ref="L41" ca="1">MAX(IF(CodeMatPremRecep=A41,DateRecepMatPrem,""))</f>
        <v>#REF!</v>
      </c>
      <c r="M41" s="14">
        <v>5</v>
      </c>
    </row>
    <row r="42" spans="1:13" x14ac:dyDescent="0.25">
      <c r="A42" s="8">
        <v>41</v>
      </c>
      <c r="B42" s="9" t="s">
        <v>202</v>
      </c>
      <c r="C42" s="9" t="s">
        <v>7</v>
      </c>
      <c r="D42" s="25">
        <f t="array" aca="1" ref="D42" ca="1">MIN(IF(ListCodeMatPremAchat=A42,ListPrixAchatMat,"pas d'achat"))</f>
        <v>2.4100000858306885</v>
      </c>
      <c r="E42" s="26" t="s">
        <v>165</v>
      </c>
      <c r="F42" s="9"/>
      <c r="G42" s="9">
        <v>500</v>
      </c>
      <c r="H42" s="9">
        <v>20</v>
      </c>
      <c r="I42" s="9" t="s">
        <v>142</v>
      </c>
      <c r="J42" s="9">
        <v>45</v>
      </c>
      <c r="K42" s="9">
        <v>7</v>
      </c>
      <c r="L42" s="37" t="e">
        <f t="array" aca="1" ref="L42" ca="1">MAX(IF(CodeMatPremRecep=A42,DateRecepMatPrem,""))</f>
        <v>#REF!</v>
      </c>
      <c r="M42" s="13">
        <v>5</v>
      </c>
    </row>
    <row r="43" spans="1:13" x14ac:dyDescent="0.25">
      <c r="A43" s="2">
        <v>42</v>
      </c>
      <c r="B43" s="3" t="s">
        <v>0</v>
      </c>
      <c r="C43" s="3" t="s">
        <v>0</v>
      </c>
      <c r="D43" s="21">
        <f t="array" aca="1" ref="D43" ca="1">MIN(IF(ListCodeMatPremAchat=A43,ListPrixAchatMat,"pas d'achat"))</f>
        <v>12.560000419616699</v>
      </c>
      <c r="E43" s="22" t="s">
        <v>165</v>
      </c>
      <c r="F43" s="3"/>
      <c r="G43" s="3">
        <v>420</v>
      </c>
      <c r="H43" s="3">
        <v>100</v>
      </c>
      <c r="I43" s="3" t="s">
        <v>146</v>
      </c>
      <c r="J43" s="3">
        <v>100</v>
      </c>
      <c r="K43" s="3">
        <v>16</v>
      </c>
      <c r="L43" s="39" t="e">
        <f t="array" aca="1" ref="L43" ca="1">MAX(IF(CodeMatPremRecep=A43,DateRecepMatPrem,""))</f>
        <v>#REF!</v>
      </c>
      <c r="M43" s="18">
        <v>1</v>
      </c>
    </row>
    <row r="44" spans="1:13" x14ac:dyDescent="0.25">
      <c r="L44" s="40"/>
    </row>
    <row r="45" spans="1:13" x14ac:dyDescent="0.25">
      <c r="J45" s="36"/>
    </row>
    <row r="48" spans="1:13" x14ac:dyDescent="0.25">
      <c r="K48" s="35"/>
    </row>
  </sheetData>
  <conditionalFormatting sqref="L1:L43">
    <cfRule type="cellIs" dxfId="4" priority="9" operator="equal">
      <formula>"00/01/1900"</formula>
    </cfRule>
  </conditionalFormatting>
  <conditionalFormatting sqref="L2:L43">
    <cfRule type="cellIs" dxfId="3" priority="1" operator="equal">
      <formula>0</formula>
    </cfRule>
    <cfRule type="cellIs" dxfId="2" priority="2" operator="equal">
      <formula>0</formula>
    </cfRule>
    <cfRule type="cellIs" priority="3" operator="equal">
      <formula>"""pas de livraison"""</formula>
    </cfRule>
    <cfRule type="cellIs" priority="4" operator="equal">
      <formula>0</formula>
    </cfRule>
    <cfRule type="containsText" priority="5" operator="containsText" text="pas de livraison">
      <formula>NOT(ISERROR(SEARCH("pas de livraison",L2)))</formula>
    </cfRule>
    <cfRule type="containsText" dxfId="1" priority="7" operator="containsText" text="pas de livraison">
      <formula>NOT(ISERROR(SEARCH("pas de livraison",L2)))</formula>
    </cfRule>
    <cfRule type="cellIs" priority="8" operator="equal">
      <formula>"00/01/1900"</formula>
    </cfRule>
  </conditionalFormatting>
  <conditionalFormatting sqref="L2:L44">
    <cfRule type="containsText" dxfId="0" priority="6" operator="containsText" text="pas de livraison">
      <formula>NOT(ISERROR(SEARCH("pas de livraison",L2)))</formula>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I65"/>
  <sheetViews>
    <sheetView tabSelected="1" workbookViewId="0">
      <pane ySplit="1" topLeftCell="A2" activePane="bottomLeft" state="frozen"/>
      <selection pane="bottomLeft" activeCell="K10" sqref="K10"/>
    </sheetView>
  </sheetViews>
  <sheetFormatPr baseColWidth="10" defaultRowHeight="15" x14ac:dyDescent="0.25"/>
  <cols>
    <col min="1" max="1" width="16.140625" bestFit="1" customWidth="1"/>
    <col min="2" max="2" width="18.42578125" bestFit="1" customWidth="1"/>
    <col min="3" max="3" width="16.28515625" customWidth="1"/>
    <col min="6" max="6" width="21" customWidth="1"/>
    <col min="7" max="7" width="16.28515625" customWidth="1"/>
    <col min="8" max="8" width="26.140625" customWidth="1"/>
    <col min="9" max="9" width="15" customWidth="1"/>
    <col min="10" max="22" width="12" customWidth="1"/>
    <col min="23" max="23" width="12.5703125" customWidth="1"/>
    <col min="24" max="29" width="12" bestFit="1" customWidth="1"/>
    <col min="30" max="30" width="12" customWidth="1"/>
    <col min="31" max="31" width="12" bestFit="1" customWidth="1"/>
    <col min="32" max="32" width="12" customWidth="1"/>
    <col min="33" max="33" width="12" bestFit="1" customWidth="1"/>
    <col min="34" max="34" width="12" customWidth="1"/>
    <col min="35" max="35" width="11" customWidth="1"/>
    <col min="36" max="37" width="12" bestFit="1" customWidth="1"/>
    <col min="38" max="38" width="12" customWidth="1"/>
    <col min="39" max="40" width="12" bestFit="1" customWidth="1"/>
    <col min="41" max="41" width="12" customWidth="1"/>
    <col min="42" max="42" width="12" bestFit="1" customWidth="1"/>
    <col min="43" max="43" width="3" customWidth="1"/>
    <col min="44" max="44" width="12" customWidth="1"/>
    <col min="45" max="48" width="12" bestFit="1" customWidth="1"/>
    <col min="49" max="49" width="12.5703125" customWidth="1"/>
    <col min="50" max="51" width="12" bestFit="1" customWidth="1"/>
    <col min="52" max="52" width="2" customWidth="1"/>
    <col min="53" max="58" width="12" bestFit="1" customWidth="1"/>
    <col min="59" max="59" width="3" customWidth="1"/>
    <col min="60" max="61" width="12" bestFit="1" customWidth="1"/>
    <col min="62" max="62" width="12.5703125" bestFit="1" customWidth="1"/>
  </cols>
  <sheetData>
    <row r="1" spans="1:9" x14ac:dyDescent="0.25">
      <c r="A1" s="5" t="s">
        <v>138</v>
      </c>
      <c r="B1" s="6" t="s">
        <v>10</v>
      </c>
      <c r="C1" s="7" t="s">
        <v>139</v>
      </c>
      <c r="F1" s="44" t="s">
        <v>221</v>
      </c>
      <c r="G1" s="43"/>
    </row>
    <row r="2" spans="1:9" x14ac:dyDescent="0.25">
      <c r="A2" s="8">
        <v>1</v>
      </c>
      <c r="B2" s="9">
        <v>16</v>
      </c>
      <c r="C2" s="52">
        <v>7.3299999237060547</v>
      </c>
      <c r="E2" s="46"/>
      <c r="F2" s="45" t="s">
        <v>219</v>
      </c>
      <c r="G2" s="53">
        <v>11</v>
      </c>
    </row>
    <row r="3" spans="1:9" x14ac:dyDescent="0.25">
      <c r="A3" s="10">
        <v>1</v>
      </c>
      <c r="B3" s="11">
        <v>1</v>
      </c>
      <c r="C3" s="60">
        <v>7.7199997901916504</v>
      </c>
      <c r="E3" s="46"/>
      <c r="F3" s="42" t="s">
        <v>225</v>
      </c>
      <c r="G3" s="54">
        <f t="array" aca="1" ref="G3" ca="1">MIN(IF(ListCodeMatPremAchat=G2,ListPrixAchatMat,"pas d'achat"))</f>
        <v>12.760000228881836</v>
      </c>
      <c r="H3" s="41" t="s">
        <v>224</v>
      </c>
      <c r="I3" s="62">
        <f t="array" aca="1" ref="I3" ca="1">MAX(IF(ListCodeMatPremAchat=G2,ListPrixAchatMat,"pas d'achat"))</f>
        <v>12.989999771118164</v>
      </c>
    </row>
    <row r="4" spans="1:9" x14ac:dyDescent="0.25">
      <c r="A4" s="8">
        <v>1</v>
      </c>
      <c r="B4" s="9">
        <v>7</v>
      </c>
      <c r="C4" s="52">
        <v>7.6500000953674316</v>
      </c>
      <c r="F4" s="47" t="s">
        <v>222</v>
      </c>
      <c r="G4" s="55">
        <f ca="1">VLOOKUP(G3,TabMatPrix,2)</f>
        <v>18</v>
      </c>
      <c r="H4" s="48" t="s">
        <v>220</v>
      </c>
      <c r="I4" s="55">
        <f ca="1">VLOOKUP(I3,TabMatPrix,2)</f>
        <v>18</v>
      </c>
    </row>
    <row r="5" spans="1:9" x14ac:dyDescent="0.25">
      <c r="A5" s="10">
        <v>2</v>
      </c>
      <c r="B5" s="11">
        <v>7</v>
      </c>
      <c r="C5" s="60">
        <v>4.4499998092651367</v>
      </c>
      <c r="F5" s="41" t="s">
        <v>223</v>
      </c>
      <c r="G5" s="56" t="str">
        <f ca="1">VLOOKUP(G4,TabFourni,2)</f>
        <v>CUISINE APPRO</v>
      </c>
      <c r="H5" s="41" t="s">
        <v>226</v>
      </c>
      <c r="I5" s="56" t="str">
        <f ca="1">VLOOKUP(I4,TabFourni,2)</f>
        <v>CUISINE APPRO</v>
      </c>
    </row>
    <row r="6" spans="1:9" x14ac:dyDescent="0.25">
      <c r="A6" s="8">
        <v>2</v>
      </c>
      <c r="B6" s="9">
        <v>16</v>
      </c>
      <c r="C6" s="52">
        <v>4.9800000190734863</v>
      </c>
    </row>
    <row r="7" spans="1:9" x14ac:dyDescent="0.25">
      <c r="A7" s="10">
        <v>3</v>
      </c>
      <c r="B7" s="11">
        <v>9</v>
      </c>
      <c r="C7" s="60">
        <v>8.869999885559082</v>
      </c>
      <c r="F7" s="57" t="s">
        <v>138</v>
      </c>
      <c r="G7" s="58">
        <v>11</v>
      </c>
    </row>
    <row r="8" spans="1:9" x14ac:dyDescent="0.25">
      <c r="A8" s="8">
        <v>3</v>
      </c>
      <c r="B8" s="9">
        <v>10</v>
      </c>
      <c r="C8" s="52">
        <v>9.7899999618530273</v>
      </c>
    </row>
    <row r="9" spans="1:9" x14ac:dyDescent="0.25">
      <c r="A9" s="10">
        <v>4</v>
      </c>
      <c r="B9" s="11">
        <v>18</v>
      </c>
      <c r="C9" s="60">
        <v>0.57999998331069946</v>
      </c>
      <c r="F9" s="57" t="s">
        <v>227</v>
      </c>
      <c r="G9" t="s">
        <v>229</v>
      </c>
    </row>
    <row r="10" spans="1:9" x14ac:dyDescent="0.25">
      <c r="A10" s="8">
        <v>5</v>
      </c>
      <c r="B10" s="9">
        <v>18</v>
      </c>
      <c r="C10" s="52">
        <v>0.56000000238418579</v>
      </c>
      <c r="F10" s="58">
        <v>3</v>
      </c>
      <c r="G10" s="59">
        <v>12.989999771118164</v>
      </c>
    </row>
    <row r="11" spans="1:9" x14ac:dyDescent="0.25">
      <c r="A11" s="10">
        <v>6</v>
      </c>
      <c r="B11" s="11">
        <v>18</v>
      </c>
      <c r="C11" s="60">
        <v>0.64999997615814209</v>
      </c>
      <c r="F11" s="58">
        <v>18</v>
      </c>
      <c r="G11" s="59">
        <v>12.760000228881836</v>
      </c>
    </row>
    <row r="12" spans="1:9" x14ac:dyDescent="0.25">
      <c r="A12" s="8">
        <v>7</v>
      </c>
      <c r="B12" s="9">
        <v>18</v>
      </c>
      <c r="C12" s="52">
        <v>0.23000000417232513</v>
      </c>
      <c r="F12" s="58" t="s">
        <v>228</v>
      </c>
      <c r="G12" s="59">
        <v>12.760000228881836</v>
      </c>
    </row>
    <row r="13" spans="1:9" x14ac:dyDescent="0.25">
      <c r="A13" s="10">
        <v>8</v>
      </c>
      <c r="B13" s="11">
        <v>3</v>
      </c>
      <c r="C13" s="60">
        <v>7.25</v>
      </c>
    </row>
    <row r="14" spans="1:9" x14ac:dyDescent="0.25">
      <c r="A14" s="8">
        <v>8</v>
      </c>
      <c r="B14" s="9">
        <v>18</v>
      </c>
      <c r="C14" s="52">
        <v>7.9899997711181641</v>
      </c>
    </row>
    <row r="15" spans="1:9" x14ac:dyDescent="0.25">
      <c r="A15" s="10">
        <v>9</v>
      </c>
      <c r="B15" s="11">
        <v>6</v>
      </c>
      <c r="C15" s="60">
        <v>0.55000001192092896</v>
      </c>
    </row>
    <row r="16" spans="1:9" x14ac:dyDescent="0.25">
      <c r="A16" s="8">
        <v>9</v>
      </c>
      <c r="B16" s="9">
        <v>18</v>
      </c>
      <c r="C16" s="52">
        <v>0.62999999523162842</v>
      </c>
    </row>
    <row r="17" spans="1:3" x14ac:dyDescent="0.25">
      <c r="A17" s="10">
        <v>10</v>
      </c>
      <c r="B17" s="11">
        <v>2</v>
      </c>
      <c r="C17" s="60">
        <v>1.2400000095367432</v>
      </c>
    </row>
    <row r="18" spans="1:3" x14ac:dyDescent="0.25">
      <c r="A18" s="8">
        <v>11</v>
      </c>
      <c r="B18" s="9">
        <v>3</v>
      </c>
      <c r="C18" s="52">
        <v>12.989999771118164</v>
      </c>
    </row>
    <row r="19" spans="1:3" x14ac:dyDescent="0.25">
      <c r="A19" s="10">
        <v>11</v>
      </c>
      <c r="B19" s="11">
        <v>18</v>
      </c>
      <c r="C19" s="60">
        <v>12.760000228881836</v>
      </c>
    </row>
    <row r="20" spans="1:3" x14ac:dyDescent="0.25">
      <c r="A20" s="8">
        <v>12</v>
      </c>
      <c r="B20" s="9">
        <v>3</v>
      </c>
      <c r="C20" s="52">
        <v>6</v>
      </c>
    </row>
    <row r="21" spans="1:3" x14ac:dyDescent="0.25">
      <c r="A21" s="10">
        <v>12</v>
      </c>
      <c r="B21" s="11">
        <v>18</v>
      </c>
      <c r="C21" s="60">
        <v>5.75</v>
      </c>
    </row>
    <row r="22" spans="1:3" x14ac:dyDescent="0.25">
      <c r="A22" s="8">
        <v>13</v>
      </c>
      <c r="B22" s="9">
        <v>2</v>
      </c>
      <c r="C22" s="52">
        <v>0.56000000238418579</v>
      </c>
    </row>
    <row r="23" spans="1:3" x14ac:dyDescent="0.25">
      <c r="A23" s="10">
        <v>14</v>
      </c>
      <c r="B23" s="11">
        <v>5</v>
      </c>
      <c r="C23" s="60">
        <v>2.559999942779541</v>
      </c>
    </row>
    <row r="24" spans="1:3" x14ac:dyDescent="0.25">
      <c r="A24" s="8">
        <v>15</v>
      </c>
      <c r="B24" s="9">
        <v>5</v>
      </c>
      <c r="C24" s="52">
        <v>5.75</v>
      </c>
    </row>
    <row r="25" spans="1:3" x14ac:dyDescent="0.25">
      <c r="A25" s="10">
        <v>15</v>
      </c>
      <c r="B25" s="11">
        <v>6</v>
      </c>
      <c r="C25" s="60">
        <v>5.4699997901916504</v>
      </c>
    </row>
    <row r="26" spans="1:3" x14ac:dyDescent="0.25">
      <c r="A26" s="8">
        <v>16</v>
      </c>
      <c r="B26" s="9">
        <v>7</v>
      </c>
      <c r="C26" s="52">
        <v>6.4499998092651367</v>
      </c>
    </row>
    <row r="27" spans="1:3" x14ac:dyDescent="0.25">
      <c r="A27" s="10">
        <v>16</v>
      </c>
      <c r="B27" s="11">
        <v>1</v>
      </c>
      <c r="C27" s="60">
        <v>7.0199999809265137</v>
      </c>
    </row>
    <row r="28" spans="1:3" x14ac:dyDescent="0.25">
      <c r="A28" s="8">
        <v>17</v>
      </c>
      <c r="B28" s="9">
        <v>18</v>
      </c>
      <c r="C28" s="52">
        <v>1.9500000476837158</v>
      </c>
    </row>
    <row r="29" spans="1:3" x14ac:dyDescent="0.25">
      <c r="A29" s="10">
        <v>17</v>
      </c>
      <c r="B29" s="11">
        <v>2</v>
      </c>
      <c r="C29" s="60">
        <v>1.7200000286102295</v>
      </c>
    </row>
    <row r="30" spans="1:3" x14ac:dyDescent="0.25">
      <c r="A30" s="8">
        <v>18</v>
      </c>
      <c r="B30" s="9">
        <v>15</v>
      </c>
      <c r="C30" s="52">
        <v>6.3000001907348633</v>
      </c>
    </row>
    <row r="31" spans="1:3" x14ac:dyDescent="0.25">
      <c r="A31" s="10">
        <v>18</v>
      </c>
      <c r="B31" s="11">
        <v>14</v>
      </c>
      <c r="C31" s="60">
        <v>5.75</v>
      </c>
    </row>
    <row r="32" spans="1:3" x14ac:dyDescent="0.25">
      <c r="A32" s="8">
        <v>19</v>
      </c>
      <c r="B32" s="9">
        <v>18</v>
      </c>
      <c r="C32" s="52">
        <v>3.4500000476837158</v>
      </c>
    </row>
    <row r="33" spans="1:3" x14ac:dyDescent="0.25">
      <c r="A33" s="10">
        <v>20</v>
      </c>
      <c r="B33" s="11">
        <v>9</v>
      </c>
      <c r="C33" s="60">
        <v>7.5799999237060547</v>
      </c>
    </row>
    <row r="34" spans="1:3" x14ac:dyDescent="0.25">
      <c r="A34" s="8">
        <v>21</v>
      </c>
      <c r="B34" s="9">
        <v>9</v>
      </c>
      <c r="C34" s="52">
        <v>7</v>
      </c>
    </row>
    <row r="35" spans="1:3" x14ac:dyDescent="0.25">
      <c r="A35" s="10">
        <v>21</v>
      </c>
      <c r="B35" s="11">
        <v>10</v>
      </c>
      <c r="C35" s="60">
        <v>6.6500000953674316</v>
      </c>
    </row>
    <row r="36" spans="1:3" x14ac:dyDescent="0.25">
      <c r="A36" s="8">
        <v>22</v>
      </c>
      <c r="B36" s="9">
        <v>1</v>
      </c>
      <c r="C36" s="52">
        <v>7.25</v>
      </c>
    </row>
    <row r="37" spans="1:3" x14ac:dyDescent="0.25">
      <c r="A37" s="10">
        <v>22</v>
      </c>
      <c r="B37" s="11">
        <v>7</v>
      </c>
      <c r="C37" s="60">
        <v>6.570000171661377</v>
      </c>
    </row>
    <row r="38" spans="1:3" x14ac:dyDescent="0.25">
      <c r="A38" s="8">
        <v>23</v>
      </c>
      <c r="B38" s="9">
        <v>18</v>
      </c>
      <c r="C38" s="52">
        <v>2.5999999046325684</v>
      </c>
    </row>
    <row r="39" spans="1:3" x14ac:dyDescent="0.25">
      <c r="A39" s="10">
        <v>24</v>
      </c>
      <c r="B39" s="11">
        <v>6</v>
      </c>
      <c r="C39" s="60">
        <v>4.570000171661377</v>
      </c>
    </row>
    <row r="40" spans="1:3" x14ac:dyDescent="0.25">
      <c r="A40" s="8">
        <v>25</v>
      </c>
      <c r="B40" s="9">
        <v>18</v>
      </c>
      <c r="C40" s="52">
        <v>5.5799999237060547</v>
      </c>
    </row>
    <row r="41" spans="1:3" x14ac:dyDescent="0.25">
      <c r="A41" s="10">
        <v>26</v>
      </c>
      <c r="B41" s="11">
        <v>6</v>
      </c>
      <c r="C41" s="60">
        <v>3.6500000953674316</v>
      </c>
    </row>
    <row r="42" spans="1:3" x14ac:dyDescent="0.25">
      <c r="A42" s="8">
        <v>27</v>
      </c>
      <c r="B42" s="9">
        <v>15</v>
      </c>
      <c r="C42" s="52">
        <v>4.559999942779541</v>
      </c>
    </row>
    <row r="43" spans="1:3" x14ac:dyDescent="0.25">
      <c r="A43" s="10">
        <v>27</v>
      </c>
      <c r="B43" s="11">
        <v>14</v>
      </c>
      <c r="C43" s="60">
        <v>4.9800000190734863</v>
      </c>
    </row>
    <row r="44" spans="1:3" x14ac:dyDescent="0.25">
      <c r="A44" s="8">
        <v>28</v>
      </c>
      <c r="B44" s="9">
        <v>4</v>
      </c>
      <c r="C44" s="52">
        <v>3.4500000476837158</v>
      </c>
    </row>
    <row r="45" spans="1:3" x14ac:dyDescent="0.25">
      <c r="A45" s="10">
        <v>28</v>
      </c>
      <c r="B45" s="11">
        <v>6</v>
      </c>
      <c r="C45" s="60">
        <v>3.5899999141693115</v>
      </c>
    </row>
    <row r="46" spans="1:3" x14ac:dyDescent="0.25">
      <c r="A46" s="8">
        <v>29</v>
      </c>
      <c r="B46" s="9">
        <v>11</v>
      </c>
      <c r="C46" s="52">
        <v>6.4699997901916504</v>
      </c>
    </row>
    <row r="47" spans="1:3" x14ac:dyDescent="0.25">
      <c r="A47" s="10">
        <v>29</v>
      </c>
      <c r="B47" s="11">
        <v>16</v>
      </c>
      <c r="C47" s="60">
        <v>7.0300002098083496</v>
      </c>
    </row>
    <row r="48" spans="1:3" x14ac:dyDescent="0.25">
      <c r="A48" s="8">
        <v>30</v>
      </c>
      <c r="B48" s="9">
        <v>6</v>
      </c>
      <c r="C48" s="52">
        <v>1.8700000047683716</v>
      </c>
    </row>
    <row r="49" spans="1:3" x14ac:dyDescent="0.25">
      <c r="A49" s="10">
        <v>30</v>
      </c>
      <c r="B49" s="11">
        <v>2</v>
      </c>
      <c r="C49" s="60">
        <v>2.0499999523162842</v>
      </c>
    </row>
    <row r="50" spans="1:3" x14ac:dyDescent="0.25">
      <c r="A50" s="8">
        <v>31</v>
      </c>
      <c r="B50" s="9">
        <v>7</v>
      </c>
      <c r="C50" s="52">
        <v>7.4499998092651367</v>
      </c>
    </row>
    <row r="51" spans="1:3" x14ac:dyDescent="0.25">
      <c r="A51" s="10">
        <v>31</v>
      </c>
      <c r="B51" s="11">
        <v>11</v>
      </c>
      <c r="C51" s="60">
        <v>8</v>
      </c>
    </row>
    <row r="52" spans="1:3" x14ac:dyDescent="0.25">
      <c r="A52" s="8">
        <v>32</v>
      </c>
      <c r="B52" s="9">
        <v>11</v>
      </c>
      <c r="C52" s="52">
        <v>6.369999885559082</v>
      </c>
    </row>
    <row r="53" spans="1:3" x14ac:dyDescent="0.25">
      <c r="A53" s="10">
        <v>33</v>
      </c>
      <c r="B53" s="11">
        <v>18</v>
      </c>
      <c r="C53" s="60">
        <v>6.4499998092651367</v>
      </c>
    </row>
    <row r="54" spans="1:3" x14ac:dyDescent="0.25">
      <c r="A54" s="8">
        <v>34</v>
      </c>
      <c r="B54" s="9">
        <v>1</v>
      </c>
      <c r="C54" s="52">
        <v>8</v>
      </c>
    </row>
    <row r="55" spans="1:3" x14ac:dyDescent="0.25">
      <c r="A55" s="10">
        <v>34</v>
      </c>
      <c r="B55" s="11">
        <v>7</v>
      </c>
      <c r="C55" s="60">
        <v>7.9499998092651367</v>
      </c>
    </row>
    <row r="56" spans="1:3" x14ac:dyDescent="0.25">
      <c r="A56" s="8">
        <v>35</v>
      </c>
      <c r="B56" s="9">
        <v>1</v>
      </c>
      <c r="C56" s="52">
        <v>5.9800000190734863</v>
      </c>
    </row>
    <row r="57" spans="1:3" x14ac:dyDescent="0.25">
      <c r="A57" s="10">
        <v>36</v>
      </c>
      <c r="B57" s="11">
        <v>14</v>
      </c>
      <c r="C57" s="60">
        <v>5.3000001907348633</v>
      </c>
    </row>
    <row r="58" spans="1:3" x14ac:dyDescent="0.25">
      <c r="A58" s="8">
        <v>37</v>
      </c>
      <c r="B58" s="9">
        <v>4</v>
      </c>
      <c r="C58" s="52">
        <v>22</v>
      </c>
    </row>
    <row r="59" spans="1:3" x14ac:dyDescent="0.25">
      <c r="A59" s="10">
        <v>38</v>
      </c>
      <c r="B59" s="11">
        <v>18</v>
      </c>
      <c r="C59" s="60">
        <v>29.649999618530273</v>
      </c>
    </row>
    <row r="60" spans="1:3" x14ac:dyDescent="0.25">
      <c r="A60" s="8">
        <v>39</v>
      </c>
      <c r="B60" s="9">
        <v>11</v>
      </c>
      <c r="C60" s="52">
        <v>15.689999580383301</v>
      </c>
    </row>
    <row r="61" spans="1:3" x14ac:dyDescent="0.25">
      <c r="A61" s="10">
        <v>40</v>
      </c>
      <c r="B61" s="11">
        <v>11</v>
      </c>
      <c r="C61" s="60">
        <v>23.469999313354492</v>
      </c>
    </row>
    <row r="62" spans="1:3" x14ac:dyDescent="0.25">
      <c r="A62" s="8">
        <v>23</v>
      </c>
      <c r="B62" s="9">
        <v>13</v>
      </c>
      <c r="C62" s="52">
        <v>2.4700000286102295</v>
      </c>
    </row>
    <row r="63" spans="1:3" x14ac:dyDescent="0.25">
      <c r="A63" s="10">
        <v>41</v>
      </c>
      <c r="B63" s="11">
        <v>13</v>
      </c>
      <c r="C63" s="60">
        <v>2.4100000858306885</v>
      </c>
    </row>
    <row r="64" spans="1:3" x14ac:dyDescent="0.25">
      <c r="A64" s="1">
        <v>42</v>
      </c>
      <c r="B64" s="17">
        <v>8</v>
      </c>
      <c r="C64" s="61">
        <v>12.560000419616699</v>
      </c>
    </row>
    <row r="65" spans="1:3" x14ac:dyDescent="0.25">
      <c r="A65" s="49"/>
      <c r="B65" s="51"/>
      <c r="C65" s="50"/>
    </row>
  </sheetData>
  <dataConsolidate/>
  <dataValidations count="1">
    <dataValidation type="list" allowBlank="1" showInputMessage="1" showErrorMessage="1" sqref="G2">
      <formula1>ListMatPrem</formula1>
    </dataValidation>
  </dataValidation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E666"/>
  <sheetViews>
    <sheetView workbookViewId="0">
      <pane ySplit="1" topLeftCell="A2" activePane="bottomLeft" state="frozen"/>
      <selection pane="bottomLeft" activeCell="D2" sqref="D2"/>
    </sheetView>
  </sheetViews>
  <sheetFormatPr baseColWidth="10" defaultRowHeight="15" x14ac:dyDescent="0.25"/>
  <cols>
    <col min="1" max="1" width="10.5703125" bestFit="1" customWidth="1"/>
    <col min="2" max="2" width="10.7109375" bestFit="1" customWidth="1"/>
    <col min="3" max="3" width="13.140625" bestFit="1" customWidth="1"/>
    <col min="4" max="4" width="17.42578125" customWidth="1"/>
    <col min="5" max="5" width="16.7109375" customWidth="1"/>
  </cols>
  <sheetData>
    <row r="1" spans="1:5" x14ac:dyDescent="0.25">
      <c r="A1" s="5" t="s">
        <v>203</v>
      </c>
      <c r="B1" s="6" t="s">
        <v>204</v>
      </c>
      <c r="C1" s="6" t="s">
        <v>205</v>
      </c>
      <c r="D1" s="6" t="s">
        <v>206</v>
      </c>
      <c r="E1" s="7" t="s">
        <v>207</v>
      </c>
    </row>
    <row r="2" spans="1:5" x14ac:dyDescent="0.25">
      <c r="A2" s="8">
        <v>200201</v>
      </c>
      <c r="B2" s="19">
        <v>40877</v>
      </c>
      <c r="C2" s="9">
        <v>1</v>
      </c>
      <c r="D2" s="9">
        <v>3230</v>
      </c>
      <c r="E2" s="13" t="s">
        <v>208</v>
      </c>
    </row>
    <row r="3" spans="1:5" x14ac:dyDescent="0.25">
      <c r="A3" s="10">
        <v>200202</v>
      </c>
      <c r="B3" s="20">
        <v>40877</v>
      </c>
      <c r="C3" s="11">
        <v>1</v>
      </c>
      <c r="D3" s="11">
        <v>1499</v>
      </c>
      <c r="E3" s="14" t="s">
        <v>209</v>
      </c>
    </row>
    <row r="4" spans="1:5" x14ac:dyDescent="0.25">
      <c r="A4" s="8">
        <v>200203</v>
      </c>
      <c r="B4" s="19">
        <v>40877</v>
      </c>
      <c r="C4" s="9">
        <v>1</v>
      </c>
      <c r="D4" s="9">
        <v>1268.9000000000001</v>
      </c>
      <c r="E4" s="13" t="s">
        <v>210</v>
      </c>
    </row>
    <row r="5" spans="1:5" x14ac:dyDescent="0.25">
      <c r="A5" s="10">
        <v>200204</v>
      </c>
      <c r="B5" s="20">
        <v>40877</v>
      </c>
      <c r="C5" s="11">
        <v>1</v>
      </c>
      <c r="D5" s="11">
        <v>1560</v>
      </c>
      <c r="E5" s="14" t="s">
        <v>208</v>
      </c>
    </row>
    <row r="6" spans="1:5" x14ac:dyDescent="0.25">
      <c r="A6" s="8">
        <v>200205</v>
      </c>
      <c r="B6" s="19">
        <v>40877</v>
      </c>
      <c r="C6" s="9">
        <v>2</v>
      </c>
      <c r="D6" s="9">
        <v>2169</v>
      </c>
      <c r="E6" s="13" t="s">
        <v>209</v>
      </c>
    </row>
    <row r="7" spans="1:5" x14ac:dyDescent="0.25">
      <c r="A7" s="10">
        <v>200206</v>
      </c>
      <c r="B7" s="20">
        <v>40882</v>
      </c>
      <c r="C7" s="11">
        <v>1</v>
      </c>
      <c r="D7" s="11">
        <v>789.5</v>
      </c>
      <c r="E7" s="14" t="s">
        <v>210</v>
      </c>
    </row>
    <row r="8" spans="1:5" x14ac:dyDescent="0.25">
      <c r="A8" s="8">
        <v>200207</v>
      </c>
      <c r="B8" s="19">
        <v>40884</v>
      </c>
      <c r="C8" s="9">
        <v>1</v>
      </c>
      <c r="D8" s="9">
        <v>1320</v>
      </c>
      <c r="E8" s="13" t="s">
        <v>208</v>
      </c>
    </row>
    <row r="9" spans="1:5" x14ac:dyDescent="0.25">
      <c r="A9" s="10">
        <v>200208</v>
      </c>
      <c r="B9" s="20">
        <v>40889</v>
      </c>
      <c r="C9" s="11">
        <v>3</v>
      </c>
      <c r="D9" s="11">
        <v>2320</v>
      </c>
      <c r="E9" s="14" t="s">
        <v>209</v>
      </c>
    </row>
    <row r="10" spans="1:5" x14ac:dyDescent="0.25">
      <c r="A10" s="8">
        <v>200209</v>
      </c>
      <c r="B10" s="19">
        <v>40895</v>
      </c>
      <c r="C10" s="9">
        <v>1</v>
      </c>
      <c r="D10" s="9">
        <v>2125</v>
      </c>
      <c r="E10" s="13" t="s">
        <v>210</v>
      </c>
    </row>
    <row r="11" spans="1:5" x14ac:dyDescent="0.25">
      <c r="A11" s="10">
        <v>200210</v>
      </c>
      <c r="B11" s="20">
        <v>40897</v>
      </c>
      <c r="C11" s="11">
        <v>1</v>
      </c>
      <c r="D11" s="11">
        <v>1965.8</v>
      </c>
      <c r="E11" s="14" t="s">
        <v>208</v>
      </c>
    </row>
    <row r="12" spans="1:5" x14ac:dyDescent="0.25">
      <c r="A12" s="8">
        <v>200311</v>
      </c>
      <c r="B12" s="19">
        <v>40912</v>
      </c>
      <c r="C12" s="9">
        <v>2</v>
      </c>
      <c r="D12" s="9">
        <v>458</v>
      </c>
      <c r="E12" s="13" t="s">
        <v>209</v>
      </c>
    </row>
    <row r="13" spans="1:5" x14ac:dyDescent="0.25">
      <c r="A13" s="10">
        <v>200312</v>
      </c>
      <c r="B13" s="20">
        <v>40912</v>
      </c>
      <c r="C13" s="11">
        <v>2</v>
      </c>
      <c r="D13" s="11">
        <v>854</v>
      </c>
      <c r="E13" s="14" t="s">
        <v>210</v>
      </c>
    </row>
    <row r="14" spans="1:5" x14ac:dyDescent="0.25">
      <c r="A14" s="8">
        <v>200313</v>
      </c>
      <c r="B14" s="19">
        <v>40912</v>
      </c>
      <c r="C14" s="9">
        <v>1</v>
      </c>
      <c r="D14" s="9">
        <v>321.2</v>
      </c>
      <c r="E14" s="13" t="s">
        <v>208</v>
      </c>
    </row>
    <row r="15" spans="1:5" x14ac:dyDescent="0.25">
      <c r="A15" s="10">
        <v>200314</v>
      </c>
      <c r="B15" s="20">
        <v>40913</v>
      </c>
      <c r="C15" s="11">
        <v>1</v>
      </c>
      <c r="D15" s="11">
        <v>721.2</v>
      </c>
      <c r="E15" s="14" t="s">
        <v>208</v>
      </c>
    </row>
    <row r="16" spans="1:5" x14ac:dyDescent="0.25">
      <c r="A16" s="8">
        <v>200315</v>
      </c>
      <c r="B16" s="19">
        <v>40914</v>
      </c>
      <c r="C16" s="9">
        <v>3</v>
      </c>
      <c r="D16" s="9">
        <v>252.8</v>
      </c>
      <c r="E16" s="13" t="s">
        <v>209</v>
      </c>
    </row>
    <row r="17" spans="1:5" x14ac:dyDescent="0.25">
      <c r="A17" s="10">
        <v>200316</v>
      </c>
      <c r="B17" s="20">
        <v>40914</v>
      </c>
      <c r="C17" s="11">
        <v>3</v>
      </c>
      <c r="D17" s="11">
        <v>523</v>
      </c>
      <c r="E17" s="14" t="s">
        <v>208</v>
      </c>
    </row>
    <row r="18" spans="1:5" x14ac:dyDescent="0.25">
      <c r="A18" s="8">
        <v>200317</v>
      </c>
      <c r="B18" s="19">
        <v>40915</v>
      </c>
      <c r="C18" s="9">
        <v>1</v>
      </c>
      <c r="D18" s="9">
        <v>921</v>
      </c>
      <c r="E18" s="13" t="s">
        <v>208</v>
      </c>
    </row>
    <row r="19" spans="1:5" x14ac:dyDescent="0.25">
      <c r="A19" s="10">
        <v>200318</v>
      </c>
      <c r="B19" s="20">
        <v>40915</v>
      </c>
      <c r="C19" s="11">
        <v>1</v>
      </c>
      <c r="D19" s="11">
        <v>657.8</v>
      </c>
      <c r="E19" s="14" t="s">
        <v>209</v>
      </c>
    </row>
    <row r="20" spans="1:5" x14ac:dyDescent="0.25">
      <c r="A20" s="8">
        <v>200319</v>
      </c>
      <c r="B20" s="19">
        <v>40916</v>
      </c>
      <c r="C20" s="9">
        <v>2</v>
      </c>
      <c r="D20" s="9">
        <v>457.8</v>
      </c>
      <c r="E20" s="13" t="s">
        <v>210</v>
      </c>
    </row>
    <row r="21" spans="1:5" x14ac:dyDescent="0.25">
      <c r="A21" s="10">
        <v>200320</v>
      </c>
      <c r="B21" s="20">
        <v>40916</v>
      </c>
      <c r="C21" s="11">
        <v>2</v>
      </c>
      <c r="D21" s="11">
        <v>290</v>
      </c>
      <c r="E21" s="14" t="s">
        <v>209</v>
      </c>
    </row>
    <row r="22" spans="1:5" x14ac:dyDescent="0.25">
      <c r="A22" s="8">
        <v>200321</v>
      </c>
      <c r="B22" s="19">
        <v>40917</v>
      </c>
      <c r="C22" s="9">
        <v>1</v>
      </c>
      <c r="D22" s="9">
        <v>563</v>
      </c>
      <c r="E22" s="13" t="s">
        <v>209</v>
      </c>
    </row>
    <row r="23" spans="1:5" x14ac:dyDescent="0.25">
      <c r="A23" s="10">
        <v>200322</v>
      </c>
      <c r="B23" s="20">
        <v>40917</v>
      </c>
      <c r="C23" s="11">
        <v>1</v>
      </c>
      <c r="D23" s="11">
        <v>328</v>
      </c>
      <c r="E23" s="14" t="s">
        <v>209</v>
      </c>
    </row>
    <row r="24" spans="1:5" x14ac:dyDescent="0.25">
      <c r="A24" s="8">
        <v>200323</v>
      </c>
      <c r="B24" s="19">
        <v>40917</v>
      </c>
      <c r="C24" s="9">
        <v>3</v>
      </c>
      <c r="D24" s="9">
        <v>129</v>
      </c>
      <c r="E24" s="13" t="s">
        <v>210</v>
      </c>
    </row>
    <row r="25" spans="1:5" x14ac:dyDescent="0.25">
      <c r="A25" s="10">
        <v>200324</v>
      </c>
      <c r="B25" s="20">
        <v>40918</v>
      </c>
      <c r="C25" s="11">
        <v>3</v>
      </c>
      <c r="D25" s="11">
        <v>250</v>
      </c>
      <c r="E25" s="14" t="s">
        <v>210</v>
      </c>
    </row>
    <row r="26" spans="1:5" x14ac:dyDescent="0.25">
      <c r="A26" s="8">
        <v>200325</v>
      </c>
      <c r="B26" s="19">
        <v>40918</v>
      </c>
      <c r="C26" s="9">
        <v>1</v>
      </c>
      <c r="D26" s="9">
        <v>47.8</v>
      </c>
      <c r="E26" s="13" t="s">
        <v>210</v>
      </c>
    </row>
    <row r="27" spans="1:5" x14ac:dyDescent="0.25">
      <c r="A27" s="10">
        <v>200326</v>
      </c>
      <c r="B27" s="20">
        <v>40919</v>
      </c>
      <c r="C27" s="11">
        <v>1</v>
      </c>
      <c r="D27" s="11">
        <v>47.8</v>
      </c>
      <c r="E27" s="14" t="s">
        <v>210</v>
      </c>
    </row>
    <row r="28" spans="1:5" x14ac:dyDescent="0.25">
      <c r="A28" s="8">
        <v>200327</v>
      </c>
      <c r="B28" s="19">
        <v>40919</v>
      </c>
      <c r="C28" s="9">
        <v>2</v>
      </c>
      <c r="D28" s="9">
        <v>99.7</v>
      </c>
      <c r="E28" s="13" t="s">
        <v>208</v>
      </c>
    </row>
    <row r="29" spans="1:5" x14ac:dyDescent="0.25">
      <c r="A29" s="10">
        <v>200328</v>
      </c>
      <c r="B29" s="20">
        <v>40919</v>
      </c>
      <c r="C29" s="11">
        <v>1</v>
      </c>
      <c r="D29" s="11">
        <v>129</v>
      </c>
      <c r="E29" s="14" t="s">
        <v>209</v>
      </c>
    </row>
    <row r="30" spans="1:5" x14ac:dyDescent="0.25">
      <c r="A30" s="8">
        <v>200329</v>
      </c>
      <c r="B30" s="19">
        <v>40919</v>
      </c>
      <c r="C30" s="9">
        <v>3</v>
      </c>
      <c r="D30" s="9">
        <v>651.4</v>
      </c>
      <c r="E30" s="13" t="s">
        <v>210</v>
      </c>
    </row>
    <row r="31" spans="1:5" x14ac:dyDescent="0.25">
      <c r="A31" s="10">
        <v>200330</v>
      </c>
      <c r="B31" s="20">
        <v>40919</v>
      </c>
      <c r="C31" s="11">
        <v>1</v>
      </c>
      <c r="D31" s="11">
        <v>457.8</v>
      </c>
      <c r="E31" s="14" t="s">
        <v>208</v>
      </c>
    </row>
    <row r="32" spans="1:5" x14ac:dyDescent="0.25">
      <c r="A32" s="8">
        <v>200331</v>
      </c>
      <c r="B32" s="19">
        <v>40920</v>
      </c>
      <c r="C32" s="9">
        <v>2</v>
      </c>
      <c r="D32" s="9">
        <v>125.4</v>
      </c>
      <c r="E32" s="13" t="s">
        <v>209</v>
      </c>
    </row>
    <row r="33" spans="1:5" x14ac:dyDescent="0.25">
      <c r="A33" s="10">
        <v>200332</v>
      </c>
      <c r="B33" s="20">
        <v>40920</v>
      </c>
      <c r="C33" s="11">
        <v>1</v>
      </c>
      <c r="D33" s="11">
        <v>129</v>
      </c>
      <c r="E33" s="14" t="s">
        <v>210</v>
      </c>
    </row>
    <row r="34" spans="1:5" x14ac:dyDescent="0.25">
      <c r="A34" s="8">
        <v>200333</v>
      </c>
      <c r="B34" s="19">
        <v>40920</v>
      </c>
      <c r="C34" s="9">
        <v>3</v>
      </c>
      <c r="D34" s="9">
        <v>651.4</v>
      </c>
      <c r="E34" s="13" t="s">
        <v>208</v>
      </c>
    </row>
    <row r="35" spans="1:5" x14ac:dyDescent="0.25">
      <c r="A35" s="10">
        <v>200334</v>
      </c>
      <c r="B35" s="20">
        <v>40920</v>
      </c>
      <c r="C35" s="11">
        <v>1</v>
      </c>
      <c r="D35" s="11">
        <v>457.8</v>
      </c>
      <c r="E35" s="14" t="s">
        <v>209</v>
      </c>
    </row>
    <row r="36" spans="1:5" x14ac:dyDescent="0.25">
      <c r="A36" s="8">
        <v>200335</v>
      </c>
      <c r="B36" s="19">
        <v>40920</v>
      </c>
      <c r="C36" s="9">
        <v>2</v>
      </c>
      <c r="D36" s="9">
        <v>97.8</v>
      </c>
      <c r="E36" s="13" t="s">
        <v>210</v>
      </c>
    </row>
    <row r="37" spans="1:5" x14ac:dyDescent="0.25">
      <c r="A37" s="10">
        <v>200336</v>
      </c>
      <c r="B37" s="20">
        <v>40921</v>
      </c>
      <c r="C37" s="11">
        <v>2</v>
      </c>
      <c r="D37" s="11">
        <v>97.8</v>
      </c>
      <c r="E37" s="14" t="s">
        <v>208</v>
      </c>
    </row>
    <row r="38" spans="1:5" x14ac:dyDescent="0.25">
      <c r="A38" s="8">
        <v>200337</v>
      </c>
      <c r="B38" s="19">
        <v>40921</v>
      </c>
      <c r="C38" s="9">
        <v>1</v>
      </c>
      <c r="D38" s="9">
        <v>832</v>
      </c>
      <c r="E38" s="13" t="s">
        <v>209</v>
      </c>
    </row>
    <row r="39" spans="1:5" x14ac:dyDescent="0.25">
      <c r="A39" s="10">
        <v>200338</v>
      </c>
      <c r="B39" s="20">
        <v>40922</v>
      </c>
      <c r="C39" s="11">
        <v>1</v>
      </c>
      <c r="D39" s="11">
        <v>312</v>
      </c>
      <c r="E39" s="14" t="s">
        <v>210</v>
      </c>
    </row>
    <row r="40" spans="1:5" x14ac:dyDescent="0.25">
      <c r="A40" s="8">
        <v>200339</v>
      </c>
      <c r="B40" s="19">
        <v>40922</v>
      </c>
      <c r="C40" s="9">
        <v>1</v>
      </c>
      <c r="D40" s="9">
        <v>58.7</v>
      </c>
      <c r="E40" s="13" t="s">
        <v>208</v>
      </c>
    </row>
    <row r="41" spans="1:5" x14ac:dyDescent="0.25">
      <c r="A41" s="10">
        <v>200340</v>
      </c>
      <c r="B41" s="20">
        <v>40923</v>
      </c>
      <c r="C41" s="11">
        <v>1</v>
      </c>
      <c r="D41" s="11">
        <v>32</v>
      </c>
      <c r="E41" s="14" t="s">
        <v>208</v>
      </c>
    </row>
    <row r="42" spans="1:5" x14ac:dyDescent="0.25">
      <c r="A42" s="8">
        <v>200341</v>
      </c>
      <c r="B42" s="19">
        <v>40923</v>
      </c>
      <c r="C42" s="9">
        <v>1</v>
      </c>
      <c r="D42" s="9">
        <v>61.5</v>
      </c>
      <c r="E42" s="13" t="s">
        <v>209</v>
      </c>
    </row>
    <row r="43" spans="1:5" x14ac:dyDescent="0.25">
      <c r="A43" s="10">
        <v>200342</v>
      </c>
      <c r="B43" s="20">
        <v>40924</v>
      </c>
      <c r="C43" s="11">
        <v>1</v>
      </c>
      <c r="D43" s="11">
        <v>61.5</v>
      </c>
      <c r="E43" s="14" t="s">
        <v>208</v>
      </c>
    </row>
    <row r="44" spans="1:5" x14ac:dyDescent="0.25">
      <c r="A44" s="8">
        <v>200343</v>
      </c>
      <c r="B44" s="19">
        <v>40924</v>
      </c>
      <c r="C44" s="9">
        <v>3</v>
      </c>
      <c r="D44" s="9">
        <v>89.7</v>
      </c>
      <c r="E44" s="13" t="s">
        <v>208</v>
      </c>
    </row>
    <row r="45" spans="1:5" x14ac:dyDescent="0.25">
      <c r="A45" s="10">
        <v>200344</v>
      </c>
      <c r="B45" s="20">
        <v>40925</v>
      </c>
      <c r="C45" s="11">
        <v>3</v>
      </c>
      <c r="D45" s="11">
        <v>89.7</v>
      </c>
      <c r="E45" s="14" t="s">
        <v>209</v>
      </c>
    </row>
    <row r="46" spans="1:5" x14ac:dyDescent="0.25">
      <c r="A46" s="8">
        <v>200345</v>
      </c>
      <c r="B46" s="19">
        <v>40925</v>
      </c>
      <c r="C46" s="9">
        <v>3</v>
      </c>
      <c r="D46" s="9">
        <v>35</v>
      </c>
      <c r="E46" s="13" t="s">
        <v>210</v>
      </c>
    </row>
    <row r="47" spans="1:5" x14ac:dyDescent="0.25">
      <c r="A47" s="10">
        <v>200346</v>
      </c>
      <c r="B47" s="20">
        <v>40926</v>
      </c>
      <c r="C47" s="11">
        <v>3</v>
      </c>
      <c r="D47" s="11">
        <v>35</v>
      </c>
      <c r="E47" s="14" t="s">
        <v>209</v>
      </c>
    </row>
    <row r="48" spans="1:5" x14ac:dyDescent="0.25">
      <c r="A48" s="8">
        <v>200347</v>
      </c>
      <c r="B48" s="19">
        <v>40926</v>
      </c>
      <c r="C48" s="9">
        <v>3</v>
      </c>
      <c r="D48" s="9">
        <v>547.79999999999995</v>
      </c>
      <c r="E48" s="13" t="s">
        <v>209</v>
      </c>
    </row>
    <row r="49" spans="1:5" x14ac:dyDescent="0.25">
      <c r="A49" s="10">
        <v>200348</v>
      </c>
      <c r="B49" s="20">
        <v>40927</v>
      </c>
      <c r="C49" s="11">
        <v>3</v>
      </c>
      <c r="D49" s="11">
        <v>22.3</v>
      </c>
      <c r="E49" s="14" t="s">
        <v>209</v>
      </c>
    </row>
    <row r="50" spans="1:5" x14ac:dyDescent="0.25">
      <c r="A50" s="8">
        <v>200349</v>
      </c>
      <c r="B50" s="19">
        <v>40927</v>
      </c>
      <c r="C50" s="9">
        <v>1</v>
      </c>
      <c r="D50" s="9">
        <v>69</v>
      </c>
      <c r="E50" s="13" t="s">
        <v>210</v>
      </c>
    </row>
    <row r="51" spans="1:5" x14ac:dyDescent="0.25">
      <c r="A51" s="10">
        <v>200350</v>
      </c>
      <c r="B51" s="20">
        <v>40928</v>
      </c>
      <c r="C51" s="11">
        <v>1</v>
      </c>
      <c r="D51" s="11">
        <v>69</v>
      </c>
      <c r="E51" s="14" t="s">
        <v>208</v>
      </c>
    </row>
    <row r="52" spans="1:5" x14ac:dyDescent="0.25">
      <c r="A52" s="8">
        <v>200351</v>
      </c>
      <c r="B52" s="19">
        <v>40928</v>
      </c>
      <c r="C52" s="9">
        <v>2</v>
      </c>
      <c r="D52" s="9">
        <v>314.5</v>
      </c>
      <c r="E52" s="13" t="s">
        <v>209</v>
      </c>
    </row>
    <row r="53" spans="1:5" x14ac:dyDescent="0.25">
      <c r="A53" s="10">
        <v>200352</v>
      </c>
      <c r="B53" s="20">
        <v>40929</v>
      </c>
      <c r="C53" s="11">
        <v>2</v>
      </c>
      <c r="D53" s="11">
        <v>314.5</v>
      </c>
      <c r="E53" s="14" t="s">
        <v>210</v>
      </c>
    </row>
    <row r="54" spans="1:5" x14ac:dyDescent="0.25">
      <c r="A54" s="8">
        <v>200353</v>
      </c>
      <c r="B54" s="19">
        <v>40929</v>
      </c>
      <c r="C54" s="9">
        <v>1</v>
      </c>
      <c r="D54" s="9">
        <v>230</v>
      </c>
      <c r="E54" s="13" t="s">
        <v>208</v>
      </c>
    </row>
    <row r="55" spans="1:5" x14ac:dyDescent="0.25">
      <c r="A55" s="10">
        <v>200354</v>
      </c>
      <c r="B55" s="20">
        <v>40930</v>
      </c>
      <c r="C55" s="11">
        <v>1</v>
      </c>
      <c r="D55" s="11">
        <v>230</v>
      </c>
      <c r="E55" s="14" t="s">
        <v>209</v>
      </c>
    </row>
    <row r="56" spans="1:5" x14ac:dyDescent="0.25">
      <c r="A56" s="8">
        <v>200355</v>
      </c>
      <c r="B56" s="19">
        <v>40930</v>
      </c>
      <c r="C56" s="9">
        <v>2</v>
      </c>
      <c r="D56" s="9">
        <v>560</v>
      </c>
      <c r="E56" s="13" t="s">
        <v>210</v>
      </c>
    </row>
    <row r="57" spans="1:5" x14ac:dyDescent="0.25">
      <c r="A57" s="10">
        <v>200356</v>
      </c>
      <c r="B57" s="20">
        <v>40931</v>
      </c>
      <c r="C57" s="11">
        <v>2</v>
      </c>
      <c r="D57" s="11">
        <v>560</v>
      </c>
      <c r="E57" s="14" t="s">
        <v>208</v>
      </c>
    </row>
    <row r="58" spans="1:5" x14ac:dyDescent="0.25">
      <c r="A58" s="8">
        <v>200357</v>
      </c>
      <c r="B58" s="19">
        <v>40931</v>
      </c>
      <c r="C58" s="9">
        <v>1</v>
      </c>
      <c r="D58" s="9">
        <v>169</v>
      </c>
      <c r="E58" s="13" t="s">
        <v>209</v>
      </c>
    </row>
    <row r="59" spans="1:5" x14ac:dyDescent="0.25">
      <c r="A59" s="10">
        <v>200358</v>
      </c>
      <c r="B59" s="20">
        <v>40932</v>
      </c>
      <c r="C59" s="11">
        <v>1</v>
      </c>
      <c r="D59" s="11">
        <v>169</v>
      </c>
      <c r="E59" s="14" t="s">
        <v>210</v>
      </c>
    </row>
    <row r="60" spans="1:5" x14ac:dyDescent="0.25">
      <c r="A60" s="8">
        <v>200359</v>
      </c>
      <c r="B60" s="19">
        <v>40932</v>
      </c>
      <c r="C60" s="9">
        <v>2</v>
      </c>
      <c r="D60" s="9">
        <v>320</v>
      </c>
      <c r="E60" s="13" t="s">
        <v>208</v>
      </c>
    </row>
    <row r="61" spans="1:5" x14ac:dyDescent="0.25">
      <c r="A61" s="10">
        <v>200360</v>
      </c>
      <c r="B61" s="20">
        <v>40933</v>
      </c>
      <c r="C61" s="11">
        <v>2</v>
      </c>
      <c r="D61" s="11">
        <v>320</v>
      </c>
      <c r="E61" s="14" t="s">
        <v>209</v>
      </c>
    </row>
    <row r="62" spans="1:5" x14ac:dyDescent="0.25">
      <c r="A62" s="8">
        <v>200361</v>
      </c>
      <c r="B62" s="19">
        <v>40933</v>
      </c>
      <c r="C62" s="9">
        <v>1</v>
      </c>
      <c r="D62" s="9">
        <v>125</v>
      </c>
      <c r="E62" s="13" t="s">
        <v>210</v>
      </c>
    </row>
    <row r="63" spans="1:5" x14ac:dyDescent="0.25">
      <c r="A63" s="10">
        <v>200362</v>
      </c>
      <c r="B63" s="20">
        <v>40934</v>
      </c>
      <c r="C63" s="11">
        <v>1</v>
      </c>
      <c r="D63" s="11">
        <v>125</v>
      </c>
      <c r="E63" s="14" t="s">
        <v>208</v>
      </c>
    </row>
    <row r="64" spans="1:5" x14ac:dyDescent="0.25">
      <c r="A64" s="8">
        <v>200363</v>
      </c>
      <c r="B64" s="19">
        <v>40934</v>
      </c>
      <c r="C64" s="9">
        <v>2</v>
      </c>
      <c r="D64" s="9">
        <v>458</v>
      </c>
      <c r="E64" s="13" t="s">
        <v>208</v>
      </c>
    </row>
    <row r="65" spans="1:5" x14ac:dyDescent="0.25">
      <c r="A65" s="10">
        <v>200364</v>
      </c>
      <c r="B65" s="20">
        <v>40935</v>
      </c>
      <c r="C65" s="11">
        <v>2</v>
      </c>
      <c r="D65" s="11">
        <v>458</v>
      </c>
      <c r="E65" s="14" t="s">
        <v>209</v>
      </c>
    </row>
    <row r="66" spans="1:5" x14ac:dyDescent="0.25">
      <c r="A66" s="8">
        <v>200365</v>
      </c>
      <c r="B66" s="19">
        <v>40935</v>
      </c>
      <c r="C66" s="9">
        <v>1</v>
      </c>
      <c r="D66" s="9">
        <v>321.2</v>
      </c>
      <c r="E66" s="13" t="s">
        <v>208</v>
      </c>
    </row>
    <row r="67" spans="1:5" x14ac:dyDescent="0.25">
      <c r="A67" s="10">
        <v>200366</v>
      </c>
      <c r="B67" s="20">
        <v>40936</v>
      </c>
      <c r="C67" s="11">
        <v>1</v>
      </c>
      <c r="D67" s="11">
        <v>321.2</v>
      </c>
      <c r="E67" s="14" t="s">
        <v>208</v>
      </c>
    </row>
    <row r="68" spans="1:5" x14ac:dyDescent="0.25">
      <c r="A68" s="8">
        <v>200367</v>
      </c>
      <c r="B68" s="19">
        <v>40936</v>
      </c>
      <c r="C68" s="9">
        <v>2</v>
      </c>
      <c r="D68" s="9">
        <v>252.8</v>
      </c>
      <c r="E68" s="13" t="s">
        <v>209</v>
      </c>
    </row>
    <row r="69" spans="1:5" x14ac:dyDescent="0.25">
      <c r="A69" s="10">
        <v>200368</v>
      </c>
      <c r="B69" s="20">
        <v>40937</v>
      </c>
      <c r="C69" s="11">
        <v>3</v>
      </c>
      <c r="D69" s="11">
        <v>252.8</v>
      </c>
      <c r="E69" s="14" t="s">
        <v>210</v>
      </c>
    </row>
    <row r="70" spans="1:5" x14ac:dyDescent="0.25">
      <c r="A70" s="8">
        <v>200369</v>
      </c>
      <c r="B70" s="19">
        <v>40937</v>
      </c>
      <c r="C70" s="9">
        <v>2</v>
      </c>
      <c r="D70" s="9">
        <v>1130</v>
      </c>
      <c r="E70" s="13" t="s">
        <v>209</v>
      </c>
    </row>
    <row r="71" spans="1:5" x14ac:dyDescent="0.25">
      <c r="A71" s="10">
        <v>200370</v>
      </c>
      <c r="B71" s="20">
        <v>40938</v>
      </c>
      <c r="C71" s="11">
        <v>2</v>
      </c>
      <c r="D71" s="11">
        <v>328</v>
      </c>
      <c r="E71" s="14" t="s">
        <v>209</v>
      </c>
    </row>
    <row r="72" spans="1:5" x14ac:dyDescent="0.25">
      <c r="A72" s="8">
        <v>200371</v>
      </c>
      <c r="B72" s="19">
        <v>40938</v>
      </c>
      <c r="C72" s="9">
        <v>2</v>
      </c>
      <c r="D72" s="9">
        <v>32.700000000000003</v>
      </c>
      <c r="E72" s="13" t="s">
        <v>209</v>
      </c>
    </row>
    <row r="73" spans="1:5" x14ac:dyDescent="0.25">
      <c r="A73" s="10">
        <v>200372</v>
      </c>
      <c r="B73" s="20">
        <v>40939</v>
      </c>
      <c r="C73" s="11">
        <v>2</v>
      </c>
      <c r="D73" s="11">
        <v>457.8</v>
      </c>
      <c r="E73" s="14" t="s">
        <v>210</v>
      </c>
    </row>
    <row r="74" spans="1:5" x14ac:dyDescent="0.25">
      <c r="A74" s="8">
        <v>200373</v>
      </c>
      <c r="B74" s="19">
        <v>40939</v>
      </c>
      <c r="C74" s="9">
        <v>2</v>
      </c>
      <c r="D74" s="9">
        <v>563</v>
      </c>
      <c r="E74" s="13" t="s">
        <v>210</v>
      </c>
    </row>
    <row r="75" spans="1:5" x14ac:dyDescent="0.25">
      <c r="A75" s="10">
        <v>200374</v>
      </c>
      <c r="B75" s="20">
        <v>40940</v>
      </c>
      <c r="C75" s="11">
        <v>2</v>
      </c>
      <c r="D75" s="11">
        <v>563</v>
      </c>
      <c r="E75" s="14" t="s">
        <v>210</v>
      </c>
    </row>
    <row r="76" spans="1:5" x14ac:dyDescent="0.25">
      <c r="A76" s="8">
        <v>200375</v>
      </c>
      <c r="B76" s="19">
        <v>40940</v>
      </c>
      <c r="C76" s="9">
        <v>2</v>
      </c>
      <c r="D76" s="9">
        <v>4565.3999999999996</v>
      </c>
      <c r="E76" s="13" t="s">
        <v>208</v>
      </c>
    </row>
    <row r="77" spans="1:5" x14ac:dyDescent="0.25">
      <c r="A77" s="10">
        <v>200376</v>
      </c>
      <c r="B77" s="20">
        <v>40941</v>
      </c>
      <c r="C77" s="11">
        <v>3</v>
      </c>
      <c r="D77" s="11">
        <v>129</v>
      </c>
      <c r="E77" s="14" t="s">
        <v>209</v>
      </c>
    </row>
    <row r="78" spans="1:5" x14ac:dyDescent="0.25">
      <c r="A78" s="8">
        <v>200377</v>
      </c>
      <c r="B78" s="19">
        <v>40941</v>
      </c>
      <c r="C78" s="9">
        <v>1</v>
      </c>
      <c r="D78" s="9">
        <v>47.8</v>
      </c>
      <c r="E78" s="13" t="s">
        <v>210</v>
      </c>
    </row>
    <row r="79" spans="1:5" x14ac:dyDescent="0.25">
      <c r="A79" s="10">
        <v>200378</v>
      </c>
      <c r="B79" s="20">
        <v>40942</v>
      </c>
      <c r="C79" s="11">
        <v>1</v>
      </c>
      <c r="D79" s="11">
        <v>47.8</v>
      </c>
      <c r="E79" s="14" t="s">
        <v>208</v>
      </c>
    </row>
    <row r="80" spans="1:5" x14ac:dyDescent="0.25">
      <c r="A80" s="8">
        <v>200379</v>
      </c>
      <c r="B80" s="19">
        <v>40942</v>
      </c>
      <c r="C80" s="9">
        <v>3</v>
      </c>
      <c r="D80" s="9">
        <v>25.4</v>
      </c>
      <c r="E80" s="13" t="s">
        <v>209</v>
      </c>
    </row>
    <row r="81" spans="1:5" x14ac:dyDescent="0.25">
      <c r="A81" s="10">
        <v>200380</v>
      </c>
      <c r="B81" s="20">
        <v>40943</v>
      </c>
      <c r="C81" s="11">
        <v>1</v>
      </c>
      <c r="D81" s="11">
        <v>25.4</v>
      </c>
      <c r="E81" s="14" t="s">
        <v>210</v>
      </c>
    </row>
    <row r="82" spans="1:5" x14ac:dyDescent="0.25">
      <c r="A82" s="8">
        <v>200381</v>
      </c>
      <c r="B82" s="19">
        <v>40943</v>
      </c>
      <c r="C82" s="9">
        <v>2</v>
      </c>
      <c r="D82" s="9">
        <v>129</v>
      </c>
      <c r="E82" s="13" t="s">
        <v>208</v>
      </c>
    </row>
    <row r="83" spans="1:5" x14ac:dyDescent="0.25">
      <c r="A83" s="10">
        <v>200382</v>
      </c>
      <c r="B83" s="20">
        <v>40944</v>
      </c>
      <c r="C83" s="11">
        <v>2</v>
      </c>
      <c r="D83" s="11">
        <v>129</v>
      </c>
      <c r="E83" s="14" t="s">
        <v>209</v>
      </c>
    </row>
    <row r="84" spans="1:5" x14ac:dyDescent="0.25">
      <c r="A84" s="8">
        <v>200383</v>
      </c>
      <c r="B84" s="19">
        <v>40944</v>
      </c>
      <c r="C84" s="9">
        <v>1</v>
      </c>
      <c r="D84" s="9">
        <v>651.4</v>
      </c>
      <c r="E84" s="13" t="s">
        <v>210</v>
      </c>
    </row>
    <row r="85" spans="1:5" x14ac:dyDescent="0.25">
      <c r="A85" s="10">
        <v>200384</v>
      </c>
      <c r="B85" s="20">
        <v>40944</v>
      </c>
      <c r="C85" s="11">
        <v>1</v>
      </c>
      <c r="D85" s="11">
        <v>457.8</v>
      </c>
      <c r="E85" s="14" t="s">
        <v>208</v>
      </c>
    </row>
    <row r="86" spans="1:5" x14ac:dyDescent="0.25">
      <c r="A86" s="8">
        <v>200385</v>
      </c>
      <c r="B86" s="19">
        <v>40944</v>
      </c>
      <c r="C86" s="9">
        <v>1</v>
      </c>
      <c r="D86" s="9">
        <v>97.8</v>
      </c>
      <c r="E86" s="13" t="s">
        <v>209</v>
      </c>
    </row>
    <row r="87" spans="1:5" x14ac:dyDescent="0.25">
      <c r="A87" s="10">
        <v>200386</v>
      </c>
      <c r="B87" s="20">
        <v>40944</v>
      </c>
      <c r="C87" s="11">
        <v>3</v>
      </c>
      <c r="D87" s="11">
        <v>312</v>
      </c>
      <c r="E87" s="14" t="s">
        <v>210</v>
      </c>
    </row>
    <row r="88" spans="1:5" x14ac:dyDescent="0.25">
      <c r="A88" s="8">
        <v>200387</v>
      </c>
      <c r="B88" s="19">
        <v>40944</v>
      </c>
      <c r="C88" s="9">
        <v>1</v>
      </c>
      <c r="D88" s="9">
        <v>58.7</v>
      </c>
      <c r="E88" s="13" t="s">
        <v>208</v>
      </c>
    </row>
    <row r="89" spans="1:5" x14ac:dyDescent="0.25">
      <c r="A89" s="10">
        <v>200388</v>
      </c>
      <c r="B89" s="20">
        <v>40944</v>
      </c>
      <c r="C89" s="11">
        <v>1</v>
      </c>
      <c r="D89" s="11">
        <v>61.5</v>
      </c>
      <c r="E89" s="14" t="s">
        <v>208</v>
      </c>
    </row>
    <row r="90" spans="1:5" x14ac:dyDescent="0.25">
      <c r="A90" s="8">
        <v>200389</v>
      </c>
      <c r="B90" s="19">
        <v>40944</v>
      </c>
      <c r="C90" s="9">
        <v>2</v>
      </c>
      <c r="D90" s="9">
        <v>89.7</v>
      </c>
      <c r="E90" s="13" t="s">
        <v>209</v>
      </c>
    </row>
    <row r="91" spans="1:5" x14ac:dyDescent="0.25">
      <c r="A91" s="10">
        <v>200390</v>
      </c>
      <c r="B91" s="20">
        <v>40944</v>
      </c>
      <c r="C91" s="11">
        <v>1</v>
      </c>
      <c r="D91" s="11">
        <v>35</v>
      </c>
      <c r="E91" s="14" t="s">
        <v>208</v>
      </c>
    </row>
    <row r="92" spans="1:5" x14ac:dyDescent="0.25">
      <c r="A92" s="8">
        <v>200391</v>
      </c>
      <c r="B92" s="19">
        <v>40945</v>
      </c>
      <c r="C92" s="9">
        <v>1</v>
      </c>
      <c r="D92" s="9">
        <v>651.4</v>
      </c>
      <c r="E92" s="13" t="s">
        <v>208</v>
      </c>
    </row>
    <row r="93" spans="1:5" x14ac:dyDescent="0.25">
      <c r="A93" s="10">
        <v>200392</v>
      </c>
      <c r="B93" s="20">
        <v>40945</v>
      </c>
      <c r="C93" s="11">
        <v>3</v>
      </c>
      <c r="D93" s="11">
        <v>457.8</v>
      </c>
      <c r="E93" s="14" t="s">
        <v>209</v>
      </c>
    </row>
    <row r="94" spans="1:5" x14ac:dyDescent="0.25">
      <c r="A94" s="8">
        <v>200393</v>
      </c>
      <c r="B94" s="19">
        <v>40945</v>
      </c>
      <c r="C94" s="9">
        <v>1</v>
      </c>
      <c r="D94" s="9">
        <v>97.8</v>
      </c>
      <c r="E94" s="13" t="s">
        <v>210</v>
      </c>
    </row>
    <row r="95" spans="1:5" x14ac:dyDescent="0.25">
      <c r="A95" s="10">
        <v>200394</v>
      </c>
      <c r="B95" s="20">
        <v>40945</v>
      </c>
      <c r="C95" s="11">
        <v>2</v>
      </c>
      <c r="D95" s="11">
        <v>312</v>
      </c>
      <c r="E95" s="14" t="s">
        <v>209</v>
      </c>
    </row>
    <row r="96" spans="1:5" x14ac:dyDescent="0.25">
      <c r="A96" s="8">
        <v>200395</v>
      </c>
      <c r="B96" s="19">
        <v>40945</v>
      </c>
      <c r="C96" s="9">
        <v>1</v>
      </c>
      <c r="D96" s="9">
        <v>58.7</v>
      </c>
      <c r="E96" s="13" t="s">
        <v>209</v>
      </c>
    </row>
    <row r="97" spans="1:5" x14ac:dyDescent="0.25">
      <c r="A97" s="10">
        <v>200396</v>
      </c>
      <c r="B97" s="20">
        <v>40945</v>
      </c>
      <c r="C97" s="11">
        <v>1</v>
      </c>
      <c r="D97" s="11">
        <v>61.5</v>
      </c>
      <c r="E97" s="14" t="s">
        <v>209</v>
      </c>
    </row>
    <row r="98" spans="1:5" x14ac:dyDescent="0.25">
      <c r="A98" s="8">
        <v>200397</v>
      </c>
      <c r="B98" s="19">
        <v>40945</v>
      </c>
      <c r="C98" s="9">
        <v>2</v>
      </c>
      <c r="D98" s="9">
        <v>89.7</v>
      </c>
      <c r="E98" s="13" t="s">
        <v>210</v>
      </c>
    </row>
    <row r="99" spans="1:5" x14ac:dyDescent="0.25">
      <c r="A99" s="10">
        <v>200398</v>
      </c>
      <c r="B99" s="20">
        <v>40945</v>
      </c>
      <c r="C99" s="11">
        <v>1</v>
      </c>
      <c r="D99" s="11">
        <v>35</v>
      </c>
      <c r="E99" s="14" t="s">
        <v>210</v>
      </c>
    </row>
    <row r="100" spans="1:5" x14ac:dyDescent="0.25">
      <c r="A100" s="8">
        <v>200399</v>
      </c>
      <c r="B100" s="19">
        <v>40945</v>
      </c>
      <c r="C100" s="9">
        <v>1</v>
      </c>
      <c r="D100" s="9">
        <v>547.79999999999995</v>
      </c>
      <c r="E100" s="13" t="s">
        <v>210</v>
      </c>
    </row>
    <row r="101" spans="1:5" x14ac:dyDescent="0.25">
      <c r="A101" s="10">
        <v>200401</v>
      </c>
      <c r="B101" s="20">
        <v>41281</v>
      </c>
      <c r="C101" s="11">
        <v>1</v>
      </c>
      <c r="D101" s="11">
        <v>47.8</v>
      </c>
      <c r="E101" s="14" t="s">
        <v>208</v>
      </c>
    </row>
    <row r="102" spans="1:5" x14ac:dyDescent="0.25">
      <c r="A102" s="8">
        <v>200402</v>
      </c>
      <c r="B102" s="19">
        <v>41282</v>
      </c>
      <c r="C102" s="9">
        <v>1</v>
      </c>
      <c r="D102" s="9">
        <v>47.8</v>
      </c>
      <c r="E102" s="13" t="s">
        <v>208</v>
      </c>
    </row>
    <row r="103" spans="1:5" x14ac:dyDescent="0.25">
      <c r="A103" s="10">
        <v>200403</v>
      </c>
      <c r="B103" s="20">
        <v>41282</v>
      </c>
      <c r="C103" s="11">
        <v>1</v>
      </c>
      <c r="D103" s="11">
        <v>25.4</v>
      </c>
      <c r="E103" s="14" t="s">
        <v>209</v>
      </c>
    </row>
    <row r="104" spans="1:5" x14ac:dyDescent="0.25">
      <c r="A104" s="8">
        <v>200404</v>
      </c>
      <c r="B104" s="19">
        <v>41314</v>
      </c>
      <c r="C104" s="9">
        <v>1</v>
      </c>
      <c r="D104" s="9">
        <v>125.4</v>
      </c>
      <c r="E104" s="13" t="s">
        <v>208</v>
      </c>
    </row>
    <row r="105" spans="1:5" x14ac:dyDescent="0.25">
      <c r="A105" s="10">
        <v>200405</v>
      </c>
      <c r="B105" s="20">
        <v>41314</v>
      </c>
      <c r="C105" s="11">
        <v>2</v>
      </c>
      <c r="D105" s="11">
        <v>129</v>
      </c>
      <c r="E105" s="14" t="s">
        <v>208</v>
      </c>
    </row>
    <row r="106" spans="1:5" x14ac:dyDescent="0.25">
      <c r="A106" s="8">
        <v>200406</v>
      </c>
      <c r="B106" s="19">
        <v>41314</v>
      </c>
      <c r="C106" s="9">
        <v>2</v>
      </c>
      <c r="D106" s="9">
        <v>129</v>
      </c>
      <c r="E106" s="13" t="s">
        <v>209</v>
      </c>
    </row>
    <row r="107" spans="1:5" x14ac:dyDescent="0.25">
      <c r="A107" s="10">
        <v>200407</v>
      </c>
      <c r="B107" s="20">
        <v>41314</v>
      </c>
      <c r="C107" s="11">
        <v>1</v>
      </c>
      <c r="D107" s="11">
        <v>651.4</v>
      </c>
      <c r="E107" s="14" t="s">
        <v>210</v>
      </c>
    </row>
    <row r="108" spans="1:5" x14ac:dyDescent="0.25">
      <c r="A108" s="8">
        <v>200408</v>
      </c>
      <c r="B108" s="19">
        <v>41314</v>
      </c>
      <c r="C108" s="9">
        <v>1</v>
      </c>
      <c r="D108" s="9">
        <v>651.4</v>
      </c>
      <c r="E108" s="13" t="s">
        <v>209</v>
      </c>
    </row>
    <row r="109" spans="1:5" x14ac:dyDescent="0.25">
      <c r="A109" s="10">
        <v>200409</v>
      </c>
      <c r="B109" s="20">
        <v>41314</v>
      </c>
      <c r="C109" s="11">
        <v>1</v>
      </c>
      <c r="D109" s="11">
        <v>457.8</v>
      </c>
      <c r="E109" s="14" t="s">
        <v>209</v>
      </c>
    </row>
    <row r="110" spans="1:5" x14ac:dyDescent="0.25">
      <c r="A110" s="8">
        <v>200410</v>
      </c>
      <c r="B110" s="19">
        <v>41343</v>
      </c>
      <c r="C110" s="9">
        <v>1</v>
      </c>
      <c r="D110" s="9">
        <v>457.8</v>
      </c>
      <c r="E110" s="13" t="s">
        <v>209</v>
      </c>
    </row>
    <row r="111" spans="1:5" x14ac:dyDescent="0.25">
      <c r="A111" s="10">
        <v>200411</v>
      </c>
      <c r="B111" s="20">
        <v>41346</v>
      </c>
      <c r="C111" s="11">
        <v>2</v>
      </c>
      <c r="D111" s="11">
        <v>1780</v>
      </c>
      <c r="E111" s="14" t="s">
        <v>210</v>
      </c>
    </row>
    <row r="112" spans="1:5" x14ac:dyDescent="0.25">
      <c r="A112" s="8">
        <v>200412</v>
      </c>
      <c r="B112" s="19">
        <v>41346</v>
      </c>
      <c r="C112" s="9">
        <v>3</v>
      </c>
      <c r="D112" s="9">
        <v>452.1</v>
      </c>
      <c r="E112" s="13" t="s">
        <v>210</v>
      </c>
    </row>
    <row r="113" spans="1:5" x14ac:dyDescent="0.25">
      <c r="A113" s="10">
        <v>200413</v>
      </c>
      <c r="B113" s="20">
        <v>41346</v>
      </c>
      <c r="C113" s="11">
        <v>2</v>
      </c>
      <c r="D113" s="11">
        <v>3297.8</v>
      </c>
      <c r="E113" s="14" t="s">
        <v>210</v>
      </c>
    </row>
    <row r="114" spans="1:5" x14ac:dyDescent="0.25">
      <c r="A114" s="8">
        <v>200414</v>
      </c>
      <c r="B114" s="19">
        <v>41377</v>
      </c>
      <c r="C114" s="9">
        <v>1</v>
      </c>
      <c r="D114" s="9">
        <v>97.8</v>
      </c>
      <c r="E114" s="13" t="s">
        <v>208</v>
      </c>
    </row>
    <row r="115" spans="1:5" x14ac:dyDescent="0.25">
      <c r="A115" s="10">
        <v>200415</v>
      </c>
      <c r="B115" s="20">
        <v>41407</v>
      </c>
      <c r="C115" s="11">
        <v>2</v>
      </c>
      <c r="D115" s="11">
        <v>12300</v>
      </c>
      <c r="E115" s="14" t="s">
        <v>210</v>
      </c>
    </row>
    <row r="116" spans="1:5" x14ac:dyDescent="0.25">
      <c r="A116" s="8">
        <v>200416</v>
      </c>
      <c r="B116" s="19">
        <v>41414</v>
      </c>
      <c r="C116" s="9">
        <v>1</v>
      </c>
      <c r="D116" s="9">
        <v>7200</v>
      </c>
      <c r="E116" s="13" t="s">
        <v>209</v>
      </c>
    </row>
    <row r="117" spans="1:5" x14ac:dyDescent="0.25">
      <c r="A117" s="10">
        <v>200417</v>
      </c>
      <c r="B117" s="20">
        <v>41436</v>
      </c>
      <c r="C117" s="11">
        <v>3</v>
      </c>
      <c r="D117" s="11">
        <v>6900</v>
      </c>
      <c r="E117" s="14" t="s">
        <v>209</v>
      </c>
    </row>
    <row r="118" spans="1:5" x14ac:dyDescent="0.25">
      <c r="A118" s="8">
        <v>2003100</v>
      </c>
      <c r="B118" s="19">
        <v>40946</v>
      </c>
      <c r="C118" s="9">
        <v>1</v>
      </c>
      <c r="D118" s="9">
        <v>547.79999999999995</v>
      </c>
      <c r="E118" s="13" t="s">
        <v>208</v>
      </c>
    </row>
    <row r="119" spans="1:5" x14ac:dyDescent="0.25">
      <c r="A119" s="10">
        <v>2003101</v>
      </c>
      <c r="B119" s="20">
        <v>40946</v>
      </c>
      <c r="C119" s="11">
        <v>2</v>
      </c>
      <c r="D119" s="11">
        <v>69</v>
      </c>
      <c r="E119" s="14" t="s">
        <v>209</v>
      </c>
    </row>
    <row r="120" spans="1:5" x14ac:dyDescent="0.25">
      <c r="A120" s="8">
        <v>2003102</v>
      </c>
      <c r="B120" s="19">
        <v>40947</v>
      </c>
      <c r="C120" s="9">
        <v>2</v>
      </c>
      <c r="D120" s="9">
        <v>69</v>
      </c>
      <c r="E120" s="13" t="s">
        <v>210</v>
      </c>
    </row>
    <row r="121" spans="1:5" x14ac:dyDescent="0.25">
      <c r="A121" s="10">
        <v>2003103</v>
      </c>
      <c r="B121" s="20">
        <v>40947</v>
      </c>
      <c r="C121" s="11">
        <v>1</v>
      </c>
      <c r="D121" s="11">
        <v>314.5</v>
      </c>
      <c r="E121" s="14" t="s">
        <v>208</v>
      </c>
    </row>
    <row r="122" spans="1:5" x14ac:dyDescent="0.25">
      <c r="A122" s="8">
        <v>2003104</v>
      </c>
      <c r="B122" s="19">
        <v>40948</v>
      </c>
      <c r="C122" s="9">
        <v>1</v>
      </c>
      <c r="D122" s="9">
        <v>314.5</v>
      </c>
      <c r="E122" s="13" t="s">
        <v>209</v>
      </c>
    </row>
    <row r="123" spans="1:5" x14ac:dyDescent="0.25">
      <c r="A123" s="10">
        <v>2003105</v>
      </c>
      <c r="B123" s="20">
        <v>40948</v>
      </c>
      <c r="C123" s="11">
        <v>1</v>
      </c>
      <c r="D123" s="11">
        <v>230</v>
      </c>
      <c r="E123" s="14" t="s">
        <v>210</v>
      </c>
    </row>
    <row r="124" spans="1:5" x14ac:dyDescent="0.25">
      <c r="A124" s="8">
        <v>2003106</v>
      </c>
      <c r="B124" s="19">
        <v>40949</v>
      </c>
      <c r="C124" s="9">
        <v>1</v>
      </c>
      <c r="D124" s="9">
        <v>46</v>
      </c>
      <c r="E124" s="13" t="s">
        <v>208</v>
      </c>
    </row>
    <row r="125" spans="1:5" x14ac:dyDescent="0.25">
      <c r="A125" s="10">
        <v>2003107</v>
      </c>
      <c r="B125" s="20">
        <v>40949</v>
      </c>
      <c r="C125" s="11">
        <v>2</v>
      </c>
      <c r="D125" s="11">
        <v>560</v>
      </c>
      <c r="E125" s="14" t="s">
        <v>209</v>
      </c>
    </row>
    <row r="126" spans="1:5" x14ac:dyDescent="0.25">
      <c r="A126" s="8">
        <v>2003108</v>
      </c>
      <c r="B126" s="19">
        <v>40950</v>
      </c>
      <c r="C126" s="9">
        <v>2</v>
      </c>
      <c r="D126" s="9">
        <v>560</v>
      </c>
      <c r="E126" s="13" t="s">
        <v>210</v>
      </c>
    </row>
    <row r="127" spans="1:5" x14ac:dyDescent="0.25">
      <c r="A127" s="10">
        <v>2003109</v>
      </c>
      <c r="B127" s="20">
        <v>40950</v>
      </c>
      <c r="C127" s="11">
        <v>1</v>
      </c>
      <c r="D127" s="11">
        <v>19</v>
      </c>
      <c r="E127" s="14" t="s">
        <v>208</v>
      </c>
    </row>
    <row r="128" spans="1:5" x14ac:dyDescent="0.25">
      <c r="A128" s="8">
        <v>2003110</v>
      </c>
      <c r="B128" s="19">
        <v>40951</v>
      </c>
      <c r="C128" s="9">
        <v>1</v>
      </c>
      <c r="D128" s="9">
        <v>169</v>
      </c>
      <c r="E128" s="13" t="s">
        <v>209</v>
      </c>
    </row>
    <row r="129" spans="1:5" x14ac:dyDescent="0.25">
      <c r="A129" s="10">
        <v>2003111</v>
      </c>
      <c r="B129" s="20">
        <v>40951</v>
      </c>
      <c r="C129" s="11">
        <v>2</v>
      </c>
      <c r="D129" s="11">
        <v>320</v>
      </c>
      <c r="E129" s="14" t="s">
        <v>210</v>
      </c>
    </row>
    <row r="130" spans="1:5" x14ac:dyDescent="0.25">
      <c r="A130" s="8">
        <v>2003112</v>
      </c>
      <c r="B130" s="19">
        <v>40951</v>
      </c>
      <c r="C130" s="9">
        <v>2</v>
      </c>
      <c r="D130" s="9">
        <v>320</v>
      </c>
      <c r="E130" s="13" t="s">
        <v>208</v>
      </c>
    </row>
    <row r="131" spans="1:5" x14ac:dyDescent="0.25">
      <c r="A131" s="10">
        <v>2003113</v>
      </c>
      <c r="B131" s="20">
        <v>40952</v>
      </c>
      <c r="C131" s="11">
        <v>1</v>
      </c>
      <c r="D131" s="11">
        <v>125</v>
      </c>
      <c r="E131" s="14" t="s">
        <v>208</v>
      </c>
    </row>
    <row r="132" spans="1:5" x14ac:dyDescent="0.25">
      <c r="A132" s="8">
        <v>2003114</v>
      </c>
      <c r="B132" s="19">
        <v>40953</v>
      </c>
      <c r="C132" s="9">
        <v>1</v>
      </c>
      <c r="D132" s="9">
        <v>125</v>
      </c>
      <c r="E132" s="13" t="s">
        <v>209</v>
      </c>
    </row>
    <row r="133" spans="1:5" x14ac:dyDescent="0.25">
      <c r="A133" s="10">
        <v>2003115</v>
      </c>
      <c r="B133" s="20">
        <v>40953</v>
      </c>
      <c r="C133" s="11">
        <v>1</v>
      </c>
      <c r="D133" s="11">
        <v>458</v>
      </c>
      <c r="E133" s="14" t="s">
        <v>208</v>
      </c>
    </row>
    <row r="134" spans="1:5" x14ac:dyDescent="0.25">
      <c r="A134" s="8">
        <v>2003116</v>
      </c>
      <c r="B134" s="19">
        <v>40954</v>
      </c>
      <c r="C134" s="9">
        <v>1</v>
      </c>
      <c r="D134" s="9">
        <v>458</v>
      </c>
      <c r="E134" s="13" t="s">
        <v>208</v>
      </c>
    </row>
    <row r="135" spans="1:5" x14ac:dyDescent="0.25">
      <c r="A135" s="10">
        <v>2003117</v>
      </c>
      <c r="B135" s="20">
        <v>40954</v>
      </c>
      <c r="C135" s="11">
        <v>1</v>
      </c>
      <c r="D135" s="11">
        <v>24.5</v>
      </c>
      <c r="E135" s="14" t="s">
        <v>209</v>
      </c>
    </row>
    <row r="136" spans="1:5" x14ac:dyDescent="0.25">
      <c r="A136" s="8">
        <v>2003118</v>
      </c>
      <c r="B136" s="19">
        <v>40955</v>
      </c>
      <c r="C136" s="9">
        <v>1</v>
      </c>
      <c r="D136" s="9">
        <v>69.8</v>
      </c>
      <c r="E136" s="13" t="s">
        <v>210</v>
      </c>
    </row>
    <row r="137" spans="1:5" x14ac:dyDescent="0.25">
      <c r="A137" s="10">
        <v>2003119</v>
      </c>
      <c r="B137" s="20">
        <v>40955</v>
      </c>
      <c r="C137" s="11">
        <v>2</v>
      </c>
      <c r="D137" s="11">
        <v>252.8</v>
      </c>
      <c r="E137" s="14" t="s">
        <v>209</v>
      </c>
    </row>
    <row r="138" spans="1:5" x14ac:dyDescent="0.25">
      <c r="A138" s="8">
        <v>2003120</v>
      </c>
      <c r="B138" s="19">
        <v>40956</v>
      </c>
      <c r="C138" s="9">
        <v>2</v>
      </c>
      <c r="D138" s="9">
        <v>246.8</v>
      </c>
      <c r="E138" s="13" t="s">
        <v>209</v>
      </c>
    </row>
    <row r="139" spans="1:5" x14ac:dyDescent="0.25">
      <c r="A139" s="10">
        <v>2003121</v>
      </c>
      <c r="B139" s="20">
        <v>40956</v>
      </c>
      <c r="C139" s="11">
        <v>1</v>
      </c>
      <c r="D139" s="11">
        <v>214.5</v>
      </c>
      <c r="E139" s="14" t="s">
        <v>209</v>
      </c>
    </row>
    <row r="140" spans="1:5" x14ac:dyDescent="0.25">
      <c r="A140" s="8">
        <v>2003122</v>
      </c>
      <c r="B140" s="19">
        <v>40957</v>
      </c>
      <c r="C140" s="9">
        <v>1</v>
      </c>
      <c r="D140" s="9">
        <v>123</v>
      </c>
      <c r="E140" s="13" t="s">
        <v>210</v>
      </c>
    </row>
    <row r="141" spans="1:5" x14ac:dyDescent="0.25">
      <c r="A141" s="10">
        <v>2003123</v>
      </c>
      <c r="B141" s="20">
        <v>40957</v>
      </c>
      <c r="C141" s="11">
        <v>1</v>
      </c>
      <c r="D141" s="11">
        <v>230</v>
      </c>
      <c r="E141" s="14" t="s">
        <v>208</v>
      </c>
    </row>
    <row r="142" spans="1:5" x14ac:dyDescent="0.25">
      <c r="A142" s="8">
        <v>2003124</v>
      </c>
      <c r="B142" s="19">
        <v>40958</v>
      </c>
      <c r="C142" s="9">
        <v>1</v>
      </c>
      <c r="D142" s="9">
        <v>360</v>
      </c>
      <c r="E142" s="13" t="s">
        <v>209</v>
      </c>
    </row>
    <row r="143" spans="1:5" x14ac:dyDescent="0.25">
      <c r="A143" s="10">
        <v>2003125</v>
      </c>
      <c r="B143" s="20">
        <v>40958</v>
      </c>
      <c r="C143" s="11">
        <v>2</v>
      </c>
      <c r="D143" s="11">
        <v>242.8</v>
      </c>
      <c r="E143" s="14" t="s">
        <v>210</v>
      </c>
    </row>
    <row r="144" spans="1:5" x14ac:dyDescent="0.25">
      <c r="A144" s="8">
        <v>2003126</v>
      </c>
      <c r="B144" s="19">
        <v>40959</v>
      </c>
      <c r="C144" s="9">
        <v>2</v>
      </c>
      <c r="D144" s="9">
        <v>563</v>
      </c>
      <c r="E144" s="13" t="s">
        <v>208</v>
      </c>
    </row>
    <row r="145" spans="1:5" x14ac:dyDescent="0.25">
      <c r="A145" s="10">
        <v>2003127</v>
      </c>
      <c r="B145" s="20">
        <v>40959</v>
      </c>
      <c r="C145" s="11">
        <v>1</v>
      </c>
      <c r="D145" s="11">
        <v>129</v>
      </c>
      <c r="E145" s="14" t="s">
        <v>209</v>
      </c>
    </row>
    <row r="146" spans="1:5" x14ac:dyDescent="0.25">
      <c r="A146" s="8">
        <v>2003128</v>
      </c>
      <c r="B146" s="19">
        <v>40960</v>
      </c>
      <c r="C146" s="9">
        <v>1</v>
      </c>
      <c r="D146" s="9">
        <v>129</v>
      </c>
      <c r="E146" s="13" t="s">
        <v>210</v>
      </c>
    </row>
    <row r="147" spans="1:5" x14ac:dyDescent="0.25">
      <c r="A147" s="10">
        <v>2003129</v>
      </c>
      <c r="B147" s="20">
        <v>40960</v>
      </c>
      <c r="C147" s="11">
        <v>1</v>
      </c>
      <c r="D147" s="11">
        <v>47.8</v>
      </c>
      <c r="E147" s="14" t="s">
        <v>208</v>
      </c>
    </row>
    <row r="148" spans="1:5" x14ac:dyDescent="0.25">
      <c r="A148" s="8">
        <v>2003130</v>
      </c>
      <c r="B148" s="19">
        <v>40961</v>
      </c>
      <c r="C148" s="9">
        <v>1</v>
      </c>
      <c r="D148" s="9">
        <v>47.8</v>
      </c>
      <c r="E148" s="13" t="s">
        <v>209</v>
      </c>
    </row>
    <row r="149" spans="1:5" x14ac:dyDescent="0.25">
      <c r="A149" s="10">
        <v>2003131</v>
      </c>
      <c r="B149" s="20">
        <v>40961</v>
      </c>
      <c r="C149" s="11">
        <v>2</v>
      </c>
      <c r="D149" s="11">
        <v>25.4</v>
      </c>
      <c r="E149" s="14" t="s">
        <v>210</v>
      </c>
    </row>
    <row r="150" spans="1:5" x14ac:dyDescent="0.25">
      <c r="A150" s="8">
        <v>2003132</v>
      </c>
      <c r="B150" s="19">
        <v>40962</v>
      </c>
      <c r="C150" s="9">
        <v>2</v>
      </c>
      <c r="D150" s="9">
        <v>25.4</v>
      </c>
      <c r="E150" s="13" t="s">
        <v>208</v>
      </c>
    </row>
    <row r="151" spans="1:5" x14ac:dyDescent="0.25">
      <c r="A151" s="10">
        <v>2003133</v>
      </c>
      <c r="B151" s="20">
        <v>40962</v>
      </c>
      <c r="C151" s="11">
        <v>1</v>
      </c>
      <c r="D151" s="11">
        <v>129</v>
      </c>
      <c r="E151" s="14" t="s">
        <v>209</v>
      </c>
    </row>
    <row r="152" spans="1:5" x14ac:dyDescent="0.25">
      <c r="A152" s="8">
        <v>2003134</v>
      </c>
      <c r="B152" s="19">
        <v>40962</v>
      </c>
      <c r="C152" s="9">
        <v>1</v>
      </c>
      <c r="D152" s="9">
        <v>129</v>
      </c>
      <c r="E152" s="13" t="s">
        <v>210</v>
      </c>
    </row>
    <row r="153" spans="1:5" x14ac:dyDescent="0.25">
      <c r="A153" s="10">
        <v>2003135</v>
      </c>
      <c r="B153" s="20">
        <v>40963</v>
      </c>
      <c r="C153" s="11">
        <v>1</v>
      </c>
      <c r="D153" s="11">
        <v>651.4</v>
      </c>
      <c r="E153" s="14" t="s">
        <v>208</v>
      </c>
    </row>
    <row r="154" spans="1:5" x14ac:dyDescent="0.25">
      <c r="A154" s="8">
        <v>2003136</v>
      </c>
      <c r="B154" s="19">
        <v>40964</v>
      </c>
      <c r="C154" s="9">
        <v>1</v>
      </c>
      <c r="D154" s="9">
        <v>651.4</v>
      </c>
      <c r="E154" s="13" t="s">
        <v>208</v>
      </c>
    </row>
    <row r="155" spans="1:5" x14ac:dyDescent="0.25">
      <c r="A155" s="10">
        <v>2003137</v>
      </c>
      <c r="B155" s="20">
        <v>40964</v>
      </c>
      <c r="C155" s="11">
        <v>2</v>
      </c>
      <c r="D155" s="11">
        <v>457.8</v>
      </c>
      <c r="E155" s="14" t="s">
        <v>209</v>
      </c>
    </row>
    <row r="156" spans="1:5" x14ac:dyDescent="0.25">
      <c r="A156" s="8">
        <v>2003138</v>
      </c>
      <c r="B156" s="19">
        <v>40964</v>
      </c>
      <c r="C156" s="9">
        <v>2</v>
      </c>
      <c r="D156" s="9">
        <v>457.8</v>
      </c>
      <c r="E156" s="13" t="s">
        <v>208</v>
      </c>
    </row>
    <row r="157" spans="1:5" x14ac:dyDescent="0.25">
      <c r="A157" s="10">
        <v>2003139</v>
      </c>
      <c r="B157" s="20">
        <v>40965</v>
      </c>
      <c r="C157" s="11">
        <v>1</v>
      </c>
      <c r="D157" s="11">
        <v>97.8</v>
      </c>
      <c r="E157" s="14" t="s">
        <v>208</v>
      </c>
    </row>
    <row r="158" spans="1:5" x14ac:dyDescent="0.25">
      <c r="A158" s="8">
        <v>2003140</v>
      </c>
      <c r="B158" s="19">
        <v>40966</v>
      </c>
      <c r="C158" s="9">
        <v>1</v>
      </c>
      <c r="D158" s="9">
        <v>97.8</v>
      </c>
      <c r="E158" s="13" t="s">
        <v>209</v>
      </c>
    </row>
    <row r="159" spans="1:5" x14ac:dyDescent="0.25">
      <c r="A159" s="10">
        <v>2003141</v>
      </c>
      <c r="B159" s="20">
        <v>40966</v>
      </c>
      <c r="C159" s="11">
        <v>2</v>
      </c>
      <c r="D159" s="11">
        <v>312</v>
      </c>
      <c r="E159" s="14" t="s">
        <v>210</v>
      </c>
    </row>
    <row r="160" spans="1:5" x14ac:dyDescent="0.25">
      <c r="A160" s="8">
        <v>2003142</v>
      </c>
      <c r="B160" s="19">
        <v>40967</v>
      </c>
      <c r="C160" s="9">
        <v>2</v>
      </c>
      <c r="D160" s="9">
        <v>312</v>
      </c>
      <c r="E160" s="13" t="s">
        <v>209</v>
      </c>
    </row>
    <row r="161" spans="1:5" x14ac:dyDescent="0.25">
      <c r="A161" s="10">
        <v>2003143</v>
      </c>
      <c r="B161" s="20">
        <v>40967</v>
      </c>
      <c r="C161" s="11">
        <v>1</v>
      </c>
      <c r="D161" s="11">
        <v>58.7</v>
      </c>
      <c r="E161" s="14" t="s">
        <v>209</v>
      </c>
    </row>
    <row r="162" spans="1:5" x14ac:dyDescent="0.25">
      <c r="A162" s="8">
        <v>2003144</v>
      </c>
      <c r="B162" s="19">
        <v>40968</v>
      </c>
      <c r="C162" s="9">
        <v>1</v>
      </c>
      <c r="D162" s="9">
        <v>58.7</v>
      </c>
      <c r="E162" s="13" t="s">
        <v>209</v>
      </c>
    </row>
    <row r="163" spans="1:5" x14ac:dyDescent="0.25">
      <c r="A163" s="10">
        <v>2003145</v>
      </c>
      <c r="B163" s="20">
        <v>40968</v>
      </c>
      <c r="C163" s="11">
        <v>1</v>
      </c>
      <c r="D163" s="11">
        <v>61.5</v>
      </c>
      <c r="E163" s="14" t="s">
        <v>210</v>
      </c>
    </row>
    <row r="164" spans="1:5" x14ac:dyDescent="0.25">
      <c r="A164" s="8">
        <v>2003146</v>
      </c>
      <c r="B164" s="19">
        <v>40969</v>
      </c>
      <c r="C164" s="9">
        <v>1</v>
      </c>
      <c r="D164" s="9">
        <v>61.5</v>
      </c>
      <c r="E164" s="13" t="s">
        <v>210</v>
      </c>
    </row>
    <row r="165" spans="1:5" x14ac:dyDescent="0.25">
      <c r="A165" s="10">
        <v>2003147</v>
      </c>
      <c r="B165" s="20">
        <v>40969</v>
      </c>
      <c r="C165" s="11">
        <v>1</v>
      </c>
      <c r="D165" s="11">
        <v>89.7</v>
      </c>
      <c r="E165" s="14" t="s">
        <v>208</v>
      </c>
    </row>
    <row r="166" spans="1:5" x14ac:dyDescent="0.25">
      <c r="A166" s="8">
        <v>2003148</v>
      </c>
      <c r="B166" s="19">
        <v>40970</v>
      </c>
      <c r="C166" s="9">
        <v>1</v>
      </c>
      <c r="D166" s="9">
        <v>89.7</v>
      </c>
      <c r="E166" s="13" t="s">
        <v>209</v>
      </c>
    </row>
    <row r="167" spans="1:5" x14ac:dyDescent="0.25">
      <c r="A167" s="10">
        <v>2003149</v>
      </c>
      <c r="B167" s="20">
        <v>40970</v>
      </c>
      <c r="C167" s="11">
        <v>2</v>
      </c>
      <c r="D167" s="11">
        <v>35</v>
      </c>
      <c r="E167" s="14" t="s">
        <v>210</v>
      </c>
    </row>
    <row r="168" spans="1:5" x14ac:dyDescent="0.25">
      <c r="A168" s="8">
        <v>2003150</v>
      </c>
      <c r="B168" s="19">
        <v>40971</v>
      </c>
      <c r="C168" s="9">
        <v>2</v>
      </c>
      <c r="D168" s="9">
        <v>35</v>
      </c>
      <c r="E168" s="13" t="s">
        <v>208</v>
      </c>
    </row>
    <row r="169" spans="1:5" x14ac:dyDescent="0.25">
      <c r="A169" s="10">
        <v>2003151</v>
      </c>
      <c r="B169" s="20">
        <v>40971</v>
      </c>
      <c r="C169" s="11">
        <v>1</v>
      </c>
      <c r="D169" s="11">
        <v>547.79999999999995</v>
      </c>
      <c r="E169" s="14" t="s">
        <v>209</v>
      </c>
    </row>
    <row r="170" spans="1:5" x14ac:dyDescent="0.25">
      <c r="A170" s="8">
        <v>2003152</v>
      </c>
      <c r="B170" s="19">
        <v>40972</v>
      </c>
      <c r="C170" s="9">
        <v>1</v>
      </c>
      <c r="D170" s="9">
        <v>547.79999999999995</v>
      </c>
      <c r="E170" s="13" t="s">
        <v>210</v>
      </c>
    </row>
    <row r="171" spans="1:5" x14ac:dyDescent="0.25">
      <c r="A171" s="10">
        <v>2003153</v>
      </c>
      <c r="B171" s="20">
        <v>40972</v>
      </c>
      <c r="C171" s="11">
        <v>1</v>
      </c>
      <c r="D171" s="11">
        <v>69</v>
      </c>
      <c r="E171" s="14" t="s">
        <v>208</v>
      </c>
    </row>
    <row r="172" spans="1:5" x14ac:dyDescent="0.25">
      <c r="A172" s="8">
        <v>2003154</v>
      </c>
      <c r="B172" s="19">
        <v>40973</v>
      </c>
      <c r="C172" s="9">
        <v>1</v>
      </c>
      <c r="D172" s="9">
        <v>69</v>
      </c>
      <c r="E172" s="13" t="s">
        <v>209</v>
      </c>
    </row>
    <row r="173" spans="1:5" x14ac:dyDescent="0.25">
      <c r="A173" s="10">
        <v>2003155</v>
      </c>
      <c r="B173" s="20">
        <v>40973</v>
      </c>
      <c r="C173" s="11">
        <v>2</v>
      </c>
      <c r="D173" s="11">
        <v>314.5</v>
      </c>
      <c r="E173" s="14" t="s">
        <v>210</v>
      </c>
    </row>
    <row r="174" spans="1:5" x14ac:dyDescent="0.25">
      <c r="A174" s="8">
        <v>2003156</v>
      </c>
      <c r="B174" s="19">
        <v>40973</v>
      </c>
      <c r="C174" s="9">
        <v>2</v>
      </c>
      <c r="D174" s="9">
        <v>314.5</v>
      </c>
      <c r="E174" s="13" t="s">
        <v>208</v>
      </c>
    </row>
    <row r="175" spans="1:5" x14ac:dyDescent="0.25">
      <c r="A175" s="10">
        <v>2003157</v>
      </c>
      <c r="B175" s="20">
        <v>40973</v>
      </c>
      <c r="C175" s="11">
        <v>1</v>
      </c>
      <c r="D175" s="11">
        <v>230</v>
      </c>
      <c r="E175" s="14" t="s">
        <v>209</v>
      </c>
    </row>
    <row r="176" spans="1:5" x14ac:dyDescent="0.25">
      <c r="A176" s="8">
        <v>2003158</v>
      </c>
      <c r="B176" s="19">
        <v>40973</v>
      </c>
      <c r="C176" s="9">
        <v>1</v>
      </c>
      <c r="D176" s="9">
        <v>230</v>
      </c>
      <c r="E176" s="13" t="s">
        <v>210</v>
      </c>
    </row>
    <row r="177" spans="1:5" x14ac:dyDescent="0.25">
      <c r="A177" s="10">
        <v>2003159</v>
      </c>
      <c r="B177" s="20">
        <v>40975</v>
      </c>
      <c r="C177" s="11">
        <v>1</v>
      </c>
      <c r="D177" s="11">
        <v>560</v>
      </c>
      <c r="E177" s="14" t="s">
        <v>208</v>
      </c>
    </row>
    <row r="178" spans="1:5" x14ac:dyDescent="0.25">
      <c r="A178" s="8">
        <v>2003160</v>
      </c>
      <c r="B178" s="19">
        <v>40976</v>
      </c>
      <c r="C178" s="9">
        <v>1</v>
      </c>
      <c r="D178" s="9">
        <v>560</v>
      </c>
      <c r="E178" s="13" t="s">
        <v>208</v>
      </c>
    </row>
    <row r="179" spans="1:5" x14ac:dyDescent="0.25">
      <c r="A179" s="10">
        <v>2003161</v>
      </c>
      <c r="B179" s="20">
        <v>40976</v>
      </c>
      <c r="C179" s="11">
        <v>2</v>
      </c>
      <c r="D179" s="11">
        <v>169</v>
      </c>
      <c r="E179" s="14" t="s">
        <v>209</v>
      </c>
    </row>
    <row r="180" spans="1:5" x14ac:dyDescent="0.25">
      <c r="A180" s="8">
        <v>2003162</v>
      </c>
      <c r="B180" s="19">
        <v>40977</v>
      </c>
      <c r="C180" s="9">
        <v>2</v>
      </c>
      <c r="D180" s="9">
        <v>169</v>
      </c>
      <c r="E180" s="13" t="s">
        <v>208</v>
      </c>
    </row>
    <row r="181" spans="1:5" x14ac:dyDescent="0.25">
      <c r="A181" s="10">
        <v>2003163</v>
      </c>
      <c r="B181" s="20">
        <v>40977</v>
      </c>
      <c r="C181" s="11">
        <v>1</v>
      </c>
      <c r="D181" s="11">
        <v>320</v>
      </c>
      <c r="E181" s="14" t="s">
        <v>209</v>
      </c>
    </row>
    <row r="182" spans="1:5" x14ac:dyDescent="0.25">
      <c r="A182" s="8">
        <v>2003164</v>
      </c>
      <c r="B182" s="19">
        <v>40978</v>
      </c>
      <c r="C182" s="9">
        <v>1</v>
      </c>
      <c r="D182" s="9">
        <v>320</v>
      </c>
      <c r="E182" s="13" t="s">
        <v>210</v>
      </c>
    </row>
    <row r="183" spans="1:5" x14ac:dyDescent="0.25">
      <c r="A183" s="10">
        <v>2003165</v>
      </c>
      <c r="B183" s="20">
        <v>40978</v>
      </c>
      <c r="C183" s="11">
        <v>1</v>
      </c>
      <c r="D183" s="11">
        <v>125</v>
      </c>
      <c r="E183" s="14" t="s">
        <v>208</v>
      </c>
    </row>
    <row r="184" spans="1:5" x14ac:dyDescent="0.25">
      <c r="A184" s="8">
        <v>2003166</v>
      </c>
      <c r="B184" s="19">
        <v>40979</v>
      </c>
      <c r="C184" s="9">
        <v>1</v>
      </c>
      <c r="D184" s="9">
        <v>125</v>
      </c>
      <c r="E184" s="13" t="s">
        <v>209</v>
      </c>
    </row>
    <row r="185" spans="1:5" x14ac:dyDescent="0.25">
      <c r="A185" s="10">
        <v>2003167</v>
      </c>
      <c r="B185" s="20">
        <v>41010</v>
      </c>
      <c r="C185" s="11">
        <v>2</v>
      </c>
      <c r="D185" s="11">
        <v>458</v>
      </c>
      <c r="E185" s="14" t="s">
        <v>210</v>
      </c>
    </row>
    <row r="186" spans="1:5" x14ac:dyDescent="0.25">
      <c r="A186" s="8">
        <v>2003168</v>
      </c>
      <c r="B186" s="19">
        <v>41011</v>
      </c>
      <c r="C186" s="9">
        <v>2</v>
      </c>
      <c r="D186" s="9">
        <v>458</v>
      </c>
      <c r="E186" s="13" t="s">
        <v>208</v>
      </c>
    </row>
    <row r="187" spans="1:5" x14ac:dyDescent="0.25">
      <c r="A187" s="10">
        <v>2003169</v>
      </c>
      <c r="B187" s="20">
        <v>41011</v>
      </c>
      <c r="C187" s="11">
        <v>1</v>
      </c>
      <c r="D187" s="11">
        <v>321.2</v>
      </c>
      <c r="E187" s="14" t="s">
        <v>209</v>
      </c>
    </row>
    <row r="188" spans="1:5" x14ac:dyDescent="0.25">
      <c r="A188" s="8">
        <v>2003170</v>
      </c>
      <c r="B188" s="19">
        <v>41012</v>
      </c>
      <c r="C188" s="9">
        <v>1</v>
      </c>
      <c r="D188" s="9">
        <v>321.2</v>
      </c>
      <c r="E188" s="13" t="s">
        <v>210</v>
      </c>
    </row>
    <row r="189" spans="1:5" x14ac:dyDescent="0.25">
      <c r="A189" s="10">
        <v>2003171</v>
      </c>
      <c r="B189" s="20">
        <v>40981</v>
      </c>
      <c r="C189" s="11">
        <v>2</v>
      </c>
      <c r="D189" s="11">
        <v>252.8</v>
      </c>
      <c r="E189" s="14" t="s">
        <v>208</v>
      </c>
    </row>
    <row r="190" spans="1:5" x14ac:dyDescent="0.25">
      <c r="A190" s="8">
        <v>2003172</v>
      </c>
      <c r="B190" s="19">
        <v>40982</v>
      </c>
      <c r="C190" s="9">
        <v>2</v>
      </c>
      <c r="D190" s="9">
        <v>252.8</v>
      </c>
      <c r="E190" s="13" t="s">
        <v>209</v>
      </c>
    </row>
    <row r="191" spans="1:5" x14ac:dyDescent="0.25">
      <c r="A191" s="10">
        <v>2003173</v>
      </c>
      <c r="B191" s="20">
        <v>40982</v>
      </c>
      <c r="C191" s="11">
        <v>2</v>
      </c>
      <c r="D191" s="11">
        <v>215</v>
      </c>
      <c r="E191" s="14" t="s">
        <v>210</v>
      </c>
    </row>
    <row r="192" spans="1:5" x14ac:dyDescent="0.25">
      <c r="A192" s="8">
        <v>2003174</v>
      </c>
      <c r="B192" s="19">
        <v>40983</v>
      </c>
      <c r="C192" s="9">
        <v>2</v>
      </c>
      <c r="D192" s="9">
        <v>310</v>
      </c>
      <c r="E192" s="13" t="s">
        <v>208</v>
      </c>
    </row>
    <row r="193" spans="1:5" x14ac:dyDescent="0.25">
      <c r="A193" s="10">
        <v>2003175</v>
      </c>
      <c r="B193" s="20">
        <v>40983</v>
      </c>
      <c r="C193" s="11">
        <v>2</v>
      </c>
      <c r="D193" s="11">
        <v>457.8</v>
      </c>
      <c r="E193" s="14" t="s">
        <v>208</v>
      </c>
    </row>
    <row r="194" spans="1:5" x14ac:dyDescent="0.25">
      <c r="A194" s="8">
        <v>2003176</v>
      </c>
      <c r="B194" s="19">
        <v>40984</v>
      </c>
      <c r="C194" s="9">
        <v>2</v>
      </c>
      <c r="D194" s="9">
        <v>457.8</v>
      </c>
      <c r="E194" s="13" t="s">
        <v>209</v>
      </c>
    </row>
    <row r="195" spans="1:5" x14ac:dyDescent="0.25">
      <c r="A195" s="10">
        <v>2003177</v>
      </c>
      <c r="B195" s="20">
        <v>40984</v>
      </c>
      <c r="C195" s="11">
        <v>1</v>
      </c>
      <c r="D195" s="11">
        <v>563</v>
      </c>
      <c r="E195" s="14" t="s">
        <v>208</v>
      </c>
    </row>
    <row r="196" spans="1:5" x14ac:dyDescent="0.25">
      <c r="A196" s="8">
        <v>2003178</v>
      </c>
      <c r="B196" s="19">
        <v>40985</v>
      </c>
      <c r="C196" s="9">
        <v>1</v>
      </c>
      <c r="D196" s="9">
        <v>563</v>
      </c>
      <c r="E196" s="13" t="s">
        <v>208</v>
      </c>
    </row>
    <row r="197" spans="1:5" x14ac:dyDescent="0.25">
      <c r="A197" s="10">
        <v>2003179</v>
      </c>
      <c r="B197" s="20">
        <v>41016</v>
      </c>
      <c r="C197" s="11">
        <v>1</v>
      </c>
      <c r="D197" s="11">
        <v>129</v>
      </c>
      <c r="E197" s="14" t="s">
        <v>209</v>
      </c>
    </row>
    <row r="198" spans="1:5" x14ac:dyDescent="0.25">
      <c r="A198" s="8">
        <v>2003180</v>
      </c>
      <c r="B198" s="19">
        <v>41017</v>
      </c>
      <c r="C198" s="9">
        <v>1</v>
      </c>
      <c r="D198" s="9">
        <v>129</v>
      </c>
      <c r="E198" s="13" t="s">
        <v>210</v>
      </c>
    </row>
    <row r="199" spans="1:5" x14ac:dyDescent="0.25">
      <c r="A199" s="10">
        <v>2003181</v>
      </c>
      <c r="B199" s="20">
        <v>40986</v>
      </c>
      <c r="C199" s="11">
        <v>2</v>
      </c>
      <c r="D199" s="11">
        <v>47.8</v>
      </c>
      <c r="E199" s="14" t="s">
        <v>209</v>
      </c>
    </row>
    <row r="200" spans="1:5" x14ac:dyDescent="0.25">
      <c r="A200" s="8">
        <v>2003182</v>
      </c>
      <c r="B200" s="19">
        <v>40987</v>
      </c>
      <c r="C200" s="9">
        <v>2</v>
      </c>
      <c r="D200" s="9">
        <v>47.8</v>
      </c>
      <c r="E200" s="13" t="s">
        <v>209</v>
      </c>
    </row>
    <row r="201" spans="1:5" x14ac:dyDescent="0.25">
      <c r="A201" s="10">
        <v>2003183</v>
      </c>
      <c r="B201" s="20">
        <v>40987</v>
      </c>
      <c r="C201" s="11">
        <v>1</v>
      </c>
      <c r="D201" s="11">
        <v>25.4</v>
      </c>
      <c r="E201" s="14" t="s">
        <v>209</v>
      </c>
    </row>
    <row r="202" spans="1:5" x14ac:dyDescent="0.25">
      <c r="A202" s="8">
        <v>2003184</v>
      </c>
      <c r="B202" s="19">
        <v>40988</v>
      </c>
      <c r="C202" s="9">
        <v>1</v>
      </c>
      <c r="D202" s="9">
        <v>25.4</v>
      </c>
      <c r="E202" s="13" t="s">
        <v>210</v>
      </c>
    </row>
    <row r="203" spans="1:5" x14ac:dyDescent="0.25">
      <c r="A203" s="10">
        <v>2003185</v>
      </c>
      <c r="B203" s="20">
        <v>40988</v>
      </c>
      <c r="C203" s="11">
        <v>1</v>
      </c>
      <c r="D203" s="11">
        <v>129</v>
      </c>
      <c r="E203" s="14" t="s">
        <v>210</v>
      </c>
    </row>
    <row r="204" spans="1:5" x14ac:dyDescent="0.25">
      <c r="A204" s="8">
        <v>2003186</v>
      </c>
      <c r="B204" s="19">
        <v>40989</v>
      </c>
      <c r="C204" s="9">
        <v>1</v>
      </c>
      <c r="D204" s="9">
        <v>129</v>
      </c>
      <c r="E204" s="13" t="s">
        <v>208</v>
      </c>
    </row>
    <row r="205" spans="1:5" x14ac:dyDescent="0.25">
      <c r="A205" s="10">
        <v>2003187</v>
      </c>
      <c r="B205" s="20">
        <v>40989</v>
      </c>
      <c r="C205" s="11">
        <v>1</v>
      </c>
      <c r="D205" s="11">
        <v>651.4</v>
      </c>
      <c r="E205" s="14" t="s">
        <v>209</v>
      </c>
    </row>
    <row r="206" spans="1:5" x14ac:dyDescent="0.25">
      <c r="A206" s="8">
        <v>2003188</v>
      </c>
      <c r="B206" s="19">
        <v>40990</v>
      </c>
      <c r="C206" s="9">
        <v>1</v>
      </c>
      <c r="D206" s="9">
        <v>651.4</v>
      </c>
      <c r="E206" s="13" t="s">
        <v>210</v>
      </c>
    </row>
    <row r="207" spans="1:5" x14ac:dyDescent="0.25">
      <c r="A207" s="10">
        <v>2003189</v>
      </c>
      <c r="B207" s="20">
        <v>40990</v>
      </c>
      <c r="C207" s="11">
        <v>2</v>
      </c>
      <c r="D207" s="11">
        <v>457.8</v>
      </c>
      <c r="E207" s="14" t="s">
        <v>208</v>
      </c>
    </row>
    <row r="208" spans="1:5" x14ac:dyDescent="0.25">
      <c r="A208" s="8">
        <v>2003190</v>
      </c>
      <c r="B208" s="19">
        <v>40991</v>
      </c>
      <c r="C208" s="9">
        <v>2</v>
      </c>
      <c r="D208" s="9">
        <v>457.8</v>
      </c>
      <c r="E208" s="13" t="s">
        <v>209</v>
      </c>
    </row>
    <row r="209" spans="1:5" x14ac:dyDescent="0.25">
      <c r="A209" s="10">
        <v>2003191</v>
      </c>
      <c r="B209" s="20">
        <v>40991</v>
      </c>
      <c r="C209" s="11">
        <v>1</v>
      </c>
      <c r="D209" s="11">
        <v>97.8</v>
      </c>
      <c r="E209" s="14" t="s">
        <v>210</v>
      </c>
    </row>
    <row r="210" spans="1:5" x14ac:dyDescent="0.25">
      <c r="A210" s="8">
        <v>2003192</v>
      </c>
      <c r="B210" s="19">
        <v>40992</v>
      </c>
      <c r="C210" s="9">
        <v>1</v>
      </c>
      <c r="D210" s="9">
        <v>97.8</v>
      </c>
      <c r="E210" s="13" t="s">
        <v>208</v>
      </c>
    </row>
    <row r="211" spans="1:5" x14ac:dyDescent="0.25">
      <c r="A211" s="10">
        <v>2003193</v>
      </c>
      <c r="B211" s="20">
        <v>40992</v>
      </c>
      <c r="C211" s="11">
        <v>1</v>
      </c>
      <c r="D211" s="11">
        <v>312</v>
      </c>
      <c r="E211" s="14" t="s">
        <v>209</v>
      </c>
    </row>
    <row r="212" spans="1:5" x14ac:dyDescent="0.25">
      <c r="A212" s="8">
        <v>2003194</v>
      </c>
      <c r="B212" s="19">
        <v>40993</v>
      </c>
      <c r="C212" s="9">
        <v>1</v>
      </c>
      <c r="D212" s="9">
        <v>312</v>
      </c>
      <c r="E212" s="13" t="s">
        <v>210</v>
      </c>
    </row>
    <row r="213" spans="1:5" x14ac:dyDescent="0.25">
      <c r="A213" s="10">
        <v>2003195</v>
      </c>
      <c r="B213" s="20">
        <v>40993</v>
      </c>
      <c r="C213" s="11">
        <v>2</v>
      </c>
      <c r="D213" s="11">
        <v>58.7</v>
      </c>
      <c r="E213" s="14" t="s">
        <v>208</v>
      </c>
    </row>
    <row r="214" spans="1:5" x14ac:dyDescent="0.25">
      <c r="A214" s="8">
        <v>2003196</v>
      </c>
      <c r="B214" s="19">
        <v>41025</v>
      </c>
      <c r="C214" s="9">
        <v>2</v>
      </c>
      <c r="D214" s="9">
        <v>58.7</v>
      </c>
      <c r="E214" s="13" t="s">
        <v>209</v>
      </c>
    </row>
    <row r="215" spans="1:5" x14ac:dyDescent="0.25">
      <c r="A215" s="10">
        <v>2003197</v>
      </c>
      <c r="B215" s="20">
        <v>40994</v>
      </c>
      <c r="C215" s="11">
        <v>1</v>
      </c>
      <c r="D215" s="11">
        <v>61.5</v>
      </c>
      <c r="E215" s="14" t="s">
        <v>210</v>
      </c>
    </row>
    <row r="216" spans="1:5" x14ac:dyDescent="0.25">
      <c r="A216" s="8">
        <v>2003198</v>
      </c>
      <c r="B216" s="19">
        <v>40995</v>
      </c>
      <c r="C216" s="9">
        <v>1</v>
      </c>
      <c r="D216" s="9">
        <v>61.5</v>
      </c>
      <c r="E216" s="13" t="s">
        <v>208</v>
      </c>
    </row>
    <row r="217" spans="1:5" x14ac:dyDescent="0.25">
      <c r="A217" s="10">
        <v>2003199</v>
      </c>
      <c r="B217" s="20">
        <v>41026</v>
      </c>
      <c r="C217" s="11">
        <v>1</v>
      </c>
      <c r="D217" s="11">
        <v>89.7</v>
      </c>
      <c r="E217" s="14" t="s">
        <v>208</v>
      </c>
    </row>
    <row r="218" spans="1:5" x14ac:dyDescent="0.25">
      <c r="A218" s="8">
        <v>2003200</v>
      </c>
      <c r="B218" s="19">
        <v>40996</v>
      </c>
      <c r="C218" s="9">
        <v>1</v>
      </c>
      <c r="D218" s="9">
        <v>89.7</v>
      </c>
      <c r="E218" s="13" t="s">
        <v>209</v>
      </c>
    </row>
    <row r="219" spans="1:5" x14ac:dyDescent="0.25">
      <c r="A219" s="10">
        <v>2003201</v>
      </c>
      <c r="B219" s="20">
        <v>40996</v>
      </c>
      <c r="C219" s="11">
        <v>2</v>
      </c>
      <c r="D219" s="11">
        <v>35</v>
      </c>
      <c r="E219" s="14" t="s">
        <v>208</v>
      </c>
    </row>
    <row r="220" spans="1:5" x14ac:dyDescent="0.25">
      <c r="A220" s="8">
        <v>2003202</v>
      </c>
      <c r="B220" s="19">
        <v>40997</v>
      </c>
      <c r="C220" s="9">
        <v>2</v>
      </c>
      <c r="D220" s="9">
        <v>35</v>
      </c>
      <c r="E220" s="13" t="s">
        <v>208</v>
      </c>
    </row>
    <row r="221" spans="1:5" x14ac:dyDescent="0.25">
      <c r="A221" s="10">
        <v>2003203</v>
      </c>
      <c r="B221" s="20">
        <v>40997</v>
      </c>
      <c r="C221" s="11">
        <v>1</v>
      </c>
      <c r="D221" s="11">
        <v>547.79999999999995</v>
      </c>
      <c r="E221" s="14" t="s">
        <v>209</v>
      </c>
    </row>
    <row r="222" spans="1:5" x14ac:dyDescent="0.25">
      <c r="A222" s="8">
        <v>2003204</v>
      </c>
      <c r="B222" s="19">
        <v>40998</v>
      </c>
      <c r="C222" s="9">
        <v>1</v>
      </c>
      <c r="D222" s="9">
        <v>547.79999999999995</v>
      </c>
      <c r="E222" s="13" t="s">
        <v>210</v>
      </c>
    </row>
    <row r="223" spans="1:5" x14ac:dyDescent="0.25">
      <c r="A223" s="10">
        <v>2003205</v>
      </c>
      <c r="B223" s="20">
        <v>40998</v>
      </c>
      <c r="C223" s="11">
        <v>1</v>
      </c>
      <c r="D223" s="11">
        <v>69</v>
      </c>
      <c r="E223" s="14" t="s">
        <v>209</v>
      </c>
    </row>
    <row r="224" spans="1:5" x14ac:dyDescent="0.25">
      <c r="A224" s="8">
        <v>2003206</v>
      </c>
      <c r="B224" s="19">
        <v>40999</v>
      </c>
      <c r="C224" s="9">
        <v>1</v>
      </c>
      <c r="D224" s="9">
        <v>69</v>
      </c>
      <c r="E224" s="13" t="s">
        <v>209</v>
      </c>
    </row>
    <row r="225" spans="1:5" x14ac:dyDescent="0.25">
      <c r="A225" s="10">
        <v>2003207</v>
      </c>
      <c r="B225" s="20">
        <v>40999</v>
      </c>
      <c r="C225" s="11">
        <v>2</v>
      </c>
      <c r="D225" s="11">
        <v>314.5</v>
      </c>
      <c r="E225" s="14" t="s">
        <v>209</v>
      </c>
    </row>
    <row r="226" spans="1:5" x14ac:dyDescent="0.25">
      <c r="A226" s="8">
        <v>2003208</v>
      </c>
      <c r="B226" s="19">
        <v>41000</v>
      </c>
      <c r="C226" s="9">
        <v>2</v>
      </c>
      <c r="D226" s="9">
        <v>314.5</v>
      </c>
      <c r="E226" s="13" t="s">
        <v>210</v>
      </c>
    </row>
    <row r="227" spans="1:5" x14ac:dyDescent="0.25">
      <c r="A227" s="10">
        <v>2003209</v>
      </c>
      <c r="B227" s="20">
        <v>41000</v>
      </c>
      <c r="C227" s="11">
        <v>1</v>
      </c>
      <c r="D227" s="11">
        <v>230</v>
      </c>
      <c r="E227" s="14" t="s">
        <v>210</v>
      </c>
    </row>
    <row r="228" spans="1:5" x14ac:dyDescent="0.25">
      <c r="A228" s="8">
        <v>2003210</v>
      </c>
      <c r="B228" s="19">
        <v>41001</v>
      </c>
      <c r="C228" s="9">
        <v>1</v>
      </c>
      <c r="D228" s="9">
        <v>230</v>
      </c>
      <c r="E228" s="13" t="s">
        <v>210</v>
      </c>
    </row>
    <row r="229" spans="1:5" x14ac:dyDescent="0.25">
      <c r="A229" s="10">
        <v>2003211</v>
      </c>
      <c r="B229" s="20">
        <v>41001</v>
      </c>
      <c r="C229" s="11">
        <v>2</v>
      </c>
      <c r="D229" s="11">
        <v>560</v>
      </c>
      <c r="E229" s="14" t="s">
        <v>208</v>
      </c>
    </row>
    <row r="230" spans="1:5" x14ac:dyDescent="0.25">
      <c r="A230" s="8">
        <v>2003212</v>
      </c>
      <c r="B230" s="19">
        <v>41002</v>
      </c>
      <c r="C230" s="9">
        <v>2</v>
      </c>
      <c r="D230" s="9">
        <v>560</v>
      </c>
      <c r="E230" s="13" t="s">
        <v>209</v>
      </c>
    </row>
    <row r="231" spans="1:5" x14ac:dyDescent="0.25">
      <c r="A231" s="10">
        <v>2003213</v>
      </c>
      <c r="B231" s="20">
        <v>41002</v>
      </c>
      <c r="C231" s="11">
        <v>1</v>
      </c>
      <c r="D231" s="11">
        <v>169</v>
      </c>
      <c r="E231" s="14" t="s">
        <v>210</v>
      </c>
    </row>
    <row r="232" spans="1:5" x14ac:dyDescent="0.25">
      <c r="A232" s="8">
        <v>2003214</v>
      </c>
      <c r="B232" s="19">
        <v>41003</v>
      </c>
      <c r="C232" s="9">
        <v>1</v>
      </c>
      <c r="D232" s="9">
        <v>169</v>
      </c>
      <c r="E232" s="13" t="s">
        <v>208</v>
      </c>
    </row>
    <row r="233" spans="1:5" x14ac:dyDescent="0.25">
      <c r="A233" s="10">
        <v>2003215</v>
      </c>
      <c r="B233" s="20">
        <v>41003</v>
      </c>
      <c r="C233" s="11">
        <v>1</v>
      </c>
      <c r="D233" s="11">
        <v>320</v>
      </c>
      <c r="E233" s="14" t="s">
        <v>209</v>
      </c>
    </row>
    <row r="234" spans="1:5" x14ac:dyDescent="0.25">
      <c r="A234" s="8">
        <v>2003216</v>
      </c>
      <c r="B234" s="19">
        <v>41004</v>
      </c>
      <c r="C234" s="9">
        <v>1</v>
      </c>
      <c r="D234" s="9">
        <v>320</v>
      </c>
      <c r="E234" s="13" t="s">
        <v>210</v>
      </c>
    </row>
    <row r="235" spans="1:5" x14ac:dyDescent="0.25">
      <c r="A235" s="10">
        <v>2003217</v>
      </c>
      <c r="B235" s="20">
        <v>41004</v>
      </c>
      <c r="C235" s="11">
        <v>1</v>
      </c>
      <c r="D235" s="11">
        <v>125</v>
      </c>
      <c r="E235" s="14" t="s">
        <v>208</v>
      </c>
    </row>
    <row r="236" spans="1:5" x14ac:dyDescent="0.25">
      <c r="A236" s="8">
        <v>2003218</v>
      </c>
      <c r="B236" s="19">
        <v>41005</v>
      </c>
      <c r="C236" s="9">
        <v>1</v>
      </c>
      <c r="D236" s="9">
        <v>125</v>
      </c>
      <c r="E236" s="13" t="s">
        <v>209</v>
      </c>
    </row>
    <row r="237" spans="1:5" x14ac:dyDescent="0.25">
      <c r="A237" s="10">
        <v>2003219</v>
      </c>
      <c r="B237" s="20">
        <v>41005</v>
      </c>
      <c r="C237" s="11">
        <v>2</v>
      </c>
      <c r="D237" s="11">
        <v>458</v>
      </c>
      <c r="E237" s="14" t="s">
        <v>210</v>
      </c>
    </row>
    <row r="238" spans="1:5" x14ac:dyDescent="0.25">
      <c r="A238" s="8">
        <v>2003220</v>
      </c>
      <c r="B238" s="19">
        <v>41006</v>
      </c>
      <c r="C238" s="9">
        <v>2</v>
      </c>
      <c r="D238" s="9">
        <v>458</v>
      </c>
      <c r="E238" s="13" t="s">
        <v>208</v>
      </c>
    </row>
    <row r="239" spans="1:5" x14ac:dyDescent="0.25">
      <c r="A239" s="10">
        <v>2003221</v>
      </c>
      <c r="B239" s="20">
        <v>41006</v>
      </c>
      <c r="C239" s="11">
        <v>1</v>
      </c>
      <c r="D239" s="11">
        <v>321.2</v>
      </c>
      <c r="E239" s="14" t="s">
        <v>209</v>
      </c>
    </row>
    <row r="240" spans="1:5" x14ac:dyDescent="0.25">
      <c r="A240" s="8">
        <v>2003222</v>
      </c>
      <c r="B240" s="19">
        <v>41007</v>
      </c>
      <c r="C240" s="9">
        <v>1</v>
      </c>
      <c r="D240" s="9">
        <v>321.2</v>
      </c>
      <c r="E240" s="13" t="s">
        <v>210</v>
      </c>
    </row>
    <row r="241" spans="1:5" x14ac:dyDescent="0.25">
      <c r="A241" s="10">
        <v>2003223</v>
      </c>
      <c r="B241" s="20">
        <v>41007</v>
      </c>
      <c r="C241" s="11">
        <v>1</v>
      </c>
      <c r="D241" s="11">
        <v>252.8</v>
      </c>
      <c r="E241" s="14" t="s">
        <v>208</v>
      </c>
    </row>
    <row r="242" spans="1:5" x14ac:dyDescent="0.25">
      <c r="A242" s="8">
        <v>2003224</v>
      </c>
      <c r="B242" s="19">
        <v>41008</v>
      </c>
      <c r="C242" s="9">
        <v>1</v>
      </c>
      <c r="D242" s="9">
        <v>252.8</v>
      </c>
      <c r="E242" s="13" t="s">
        <v>208</v>
      </c>
    </row>
    <row r="243" spans="1:5" x14ac:dyDescent="0.25">
      <c r="A243" s="10">
        <v>2003225</v>
      </c>
      <c r="B243" s="20">
        <v>41008</v>
      </c>
      <c r="C243" s="11">
        <v>2</v>
      </c>
      <c r="D243" s="11">
        <v>920</v>
      </c>
      <c r="E243" s="14" t="s">
        <v>209</v>
      </c>
    </row>
    <row r="244" spans="1:5" x14ac:dyDescent="0.25">
      <c r="A244" s="8">
        <v>2003226</v>
      </c>
      <c r="B244" s="19">
        <v>41009</v>
      </c>
      <c r="C244" s="9">
        <v>2</v>
      </c>
      <c r="D244" s="9">
        <v>1325</v>
      </c>
      <c r="E244" s="13" t="s">
        <v>208</v>
      </c>
    </row>
    <row r="245" spans="1:5" x14ac:dyDescent="0.25">
      <c r="A245" s="10">
        <v>2003227</v>
      </c>
      <c r="B245" s="20">
        <v>41009</v>
      </c>
      <c r="C245" s="11">
        <v>1</v>
      </c>
      <c r="D245" s="11">
        <v>457.8</v>
      </c>
      <c r="E245" s="14" t="s">
        <v>208</v>
      </c>
    </row>
    <row r="246" spans="1:5" x14ac:dyDescent="0.25">
      <c r="A246" s="8">
        <v>2003228</v>
      </c>
      <c r="B246" s="19">
        <v>41010</v>
      </c>
      <c r="C246" s="9">
        <v>1</v>
      </c>
      <c r="D246" s="9">
        <v>457.8</v>
      </c>
      <c r="E246" s="13" t="s">
        <v>209</v>
      </c>
    </row>
    <row r="247" spans="1:5" x14ac:dyDescent="0.25">
      <c r="A247" s="10">
        <v>2003229</v>
      </c>
      <c r="B247" s="20">
        <v>41010</v>
      </c>
      <c r="C247" s="11">
        <v>1</v>
      </c>
      <c r="D247" s="11">
        <v>563</v>
      </c>
      <c r="E247" s="14" t="s">
        <v>210</v>
      </c>
    </row>
    <row r="248" spans="1:5" x14ac:dyDescent="0.25">
      <c r="A248" s="8">
        <v>2003230</v>
      </c>
      <c r="B248" s="19">
        <v>41011</v>
      </c>
      <c r="C248" s="9">
        <v>1</v>
      </c>
      <c r="D248" s="9">
        <v>563</v>
      </c>
      <c r="E248" s="13" t="s">
        <v>209</v>
      </c>
    </row>
    <row r="249" spans="1:5" x14ac:dyDescent="0.25">
      <c r="A249" s="10">
        <v>2003231</v>
      </c>
      <c r="B249" s="20">
        <v>41011</v>
      </c>
      <c r="C249" s="11">
        <v>2</v>
      </c>
      <c r="D249" s="11">
        <v>129</v>
      </c>
      <c r="E249" s="14" t="s">
        <v>209</v>
      </c>
    </row>
    <row r="250" spans="1:5" x14ac:dyDescent="0.25">
      <c r="A250" s="8">
        <v>2003232</v>
      </c>
      <c r="B250" s="19">
        <v>41012</v>
      </c>
      <c r="C250" s="9">
        <v>2</v>
      </c>
      <c r="D250" s="9">
        <v>129</v>
      </c>
      <c r="E250" s="13" t="s">
        <v>209</v>
      </c>
    </row>
    <row r="251" spans="1:5" x14ac:dyDescent="0.25">
      <c r="A251" s="10">
        <v>2003233</v>
      </c>
      <c r="B251" s="20">
        <v>41012</v>
      </c>
      <c r="C251" s="11">
        <v>1</v>
      </c>
      <c r="D251" s="11">
        <v>47.8</v>
      </c>
      <c r="E251" s="14" t="s">
        <v>210</v>
      </c>
    </row>
    <row r="252" spans="1:5" x14ac:dyDescent="0.25">
      <c r="A252" s="8">
        <v>2003234</v>
      </c>
      <c r="B252" s="19">
        <v>41013</v>
      </c>
      <c r="C252" s="9">
        <v>1</v>
      </c>
      <c r="D252" s="9">
        <v>47.8</v>
      </c>
      <c r="E252" s="13" t="s">
        <v>210</v>
      </c>
    </row>
    <row r="253" spans="1:5" x14ac:dyDescent="0.25">
      <c r="A253" s="10">
        <v>2003235</v>
      </c>
      <c r="B253" s="20">
        <v>41013</v>
      </c>
      <c r="C253" s="11">
        <v>1</v>
      </c>
      <c r="D253" s="11">
        <v>25.4</v>
      </c>
      <c r="E253" s="14" t="s">
        <v>210</v>
      </c>
    </row>
    <row r="254" spans="1:5" x14ac:dyDescent="0.25">
      <c r="A254" s="8">
        <v>2003236</v>
      </c>
      <c r="B254" s="19">
        <v>41014</v>
      </c>
      <c r="C254" s="9">
        <v>1</v>
      </c>
      <c r="D254" s="9">
        <v>25.4</v>
      </c>
      <c r="E254" s="13" t="s">
        <v>208</v>
      </c>
    </row>
    <row r="255" spans="1:5" x14ac:dyDescent="0.25">
      <c r="A255" s="10">
        <v>2003237</v>
      </c>
      <c r="B255" s="20">
        <v>41014</v>
      </c>
      <c r="C255" s="11">
        <v>2</v>
      </c>
      <c r="D255" s="11">
        <v>129</v>
      </c>
      <c r="E255" s="14" t="s">
        <v>209</v>
      </c>
    </row>
    <row r="256" spans="1:5" x14ac:dyDescent="0.25">
      <c r="A256" s="8">
        <v>2003238</v>
      </c>
      <c r="B256" s="19">
        <v>41015</v>
      </c>
      <c r="C256" s="9">
        <v>2</v>
      </c>
      <c r="D256" s="9">
        <v>129</v>
      </c>
      <c r="E256" s="13" t="s">
        <v>210</v>
      </c>
    </row>
    <row r="257" spans="1:5" x14ac:dyDescent="0.25">
      <c r="A257" s="10">
        <v>2003239</v>
      </c>
      <c r="B257" s="20">
        <v>41015</v>
      </c>
      <c r="C257" s="11">
        <v>1</v>
      </c>
      <c r="D257" s="11">
        <v>651.4</v>
      </c>
      <c r="E257" s="14" t="s">
        <v>208</v>
      </c>
    </row>
    <row r="258" spans="1:5" x14ac:dyDescent="0.25">
      <c r="A258" s="8">
        <v>2003240</v>
      </c>
      <c r="B258" s="19">
        <v>41016</v>
      </c>
      <c r="C258" s="9">
        <v>1</v>
      </c>
      <c r="D258" s="9">
        <v>651.4</v>
      </c>
      <c r="E258" s="13" t="s">
        <v>209</v>
      </c>
    </row>
    <row r="259" spans="1:5" x14ac:dyDescent="0.25">
      <c r="A259" s="10">
        <v>2003241</v>
      </c>
      <c r="B259" s="20">
        <v>41016</v>
      </c>
      <c r="C259" s="11">
        <v>2</v>
      </c>
      <c r="D259" s="11">
        <v>457.8</v>
      </c>
      <c r="E259" s="14" t="s">
        <v>210</v>
      </c>
    </row>
    <row r="260" spans="1:5" x14ac:dyDescent="0.25">
      <c r="A260" s="8">
        <v>2003242</v>
      </c>
      <c r="B260" s="19">
        <v>41017</v>
      </c>
      <c r="C260" s="9">
        <v>2</v>
      </c>
      <c r="D260" s="9">
        <v>457.8</v>
      </c>
      <c r="E260" s="13" t="s">
        <v>208</v>
      </c>
    </row>
    <row r="261" spans="1:5" x14ac:dyDescent="0.25">
      <c r="A261" s="10">
        <v>2003243</v>
      </c>
      <c r="B261" s="20">
        <v>41017</v>
      </c>
      <c r="C261" s="11">
        <v>1</v>
      </c>
      <c r="D261" s="11">
        <v>97.8</v>
      </c>
      <c r="E261" s="14" t="s">
        <v>209</v>
      </c>
    </row>
    <row r="262" spans="1:5" x14ac:dyDescent="0.25">
      <c r="A262" s="8">
        <v>2003244</v>
      </c>
      <c r="B262" s="19">
        <v>41018</v>
      </c>
      <c r="C262" s="9">
        <v>1</v>
      </c>
      <c r="D262" s="9">
        <v>97.8</v>
      </c>
      <c r="E262" s="13" t="s">
        <v>210</v>
      </c>
    </row>
    <row r="263" spans="1:5" x14ac:dyDescent="0.25">
      <c r="A263" s="10">
        <v>2003245</v>
      </c>
      <c r="B263" s="20">
        <v>41018</v>
      </c>
      <c r="C263" s="11">
        <v>1</v>
      </c>
      <c r="D263" s="11">
        <v>312</v>
      </c>
      <c r="E263" s="14" t="s">
        <v>208</v>
      </c>
    </row>
    <row r="264" spans="1:5" x14ac:dyDescent="0.25">
      <c r="A264" s="8">
        <v>2003246</v>
      </c>
      <c r="B264" s="19">
        <v>41019</v>
      </c>
      <c r="C264" s="9">
        <v>1</v>
      </c>
      <c r="D264" s="9">
        <v>312</v>
      </c>
      <c r="E264" s="13" t="s">
        <v>209</v>
      </c>
    </row>
    <row r="265" spans="1:5" x14ac:dyDescent="0.25">
      <c r="A265" s="10">
        <v>2003247</v>
      </c>
      <c r="B265" s="20">
        <v>41019</v>
      </c>
      <c r="C265" s="11">
        <v>1</v>
      </c>
      <c r="D265" s="11">
        <v>58.7</v>
      </c>
      <c r="E265" s="14" t="s">
        <v>210</v>
      </c>
    </row>
    <row r="266" spans="1:5" x14ac:dyDescent="0.25">
      <c r="A266" s="8">
        <v>2003248</v>
      </c>
      <c r="B266" s="19">
        <v>41020</v>
      </c>
      <c r="C266" s="9">
        <v>1</v>
      </c>
      <c r="D266" s="9">
        <v>58.7</v>
      </c>
      <c r="E266" s="13" t="s">
        <v>208</v>
      </c>
    </row>
    <row r="267" spans="1:5" x14ac:dyDescent="0.25">
      <c r="A267" s="10">
        <v>2003249</v>
      </c>
      <c r="B267" s="20">
        <v>41020</v>
      </c>
      <c r="C267" s="11">
        <v>2</v>
      </c>
      <c r="D267" s="11">
        <v>61.5</v>
      </c>
      <c r="E267" s="14" t="s">
        <v>208</v>
      </c>
    </row>
    <row r="268" spans="1:5" x14ac:dyDescent="0.25">
      <c r="A268" s="8">
        <v>2003250</v>
      </c>
      <c r="B268" s="19">
        <v>41021</v>
      </c>
      <c r="C268" s="9">
        <v>2</v>
      </c>
      <c r="D268" s="9">
        <v>61.5</v>
      </c>
      <c r="E268" s="13" t="s">
        <v>209</v>
      </c>
    </row>
    <row r="269" spans="1:5" x14ac:dyDescent="0.25">
      <c r="A269" s="10">
        <v>2003251</v>
      </c>
      <c r="B269" s="20">
        <v>41021</v>
      </c>
      <c r="C269" s="11">
        <v>1</v>
      </c>
      <c r="D269" s="11">
        <v>89.7</v>
      </c>
      <c r="E269" s="14" t="s">
        <v>208</v>
      </c>
    </row>
    <row r="270" spans="1:5" x14ac:dyDescent="0.25">
      <c r="A270" s="8">
        <v>2003252</v>
      </c>
      <c r="B270" s="19">
        <v>41022</v>
      </c>
      <c r="C270" s="9">
        <v>1</v>
      </c>
      <c r="D270" s="9">
        <v>89.7</v>
      </c>
      <c r="E270" s="13" t="s">
        <v>208</v>
      </c>
    </row>
    <row r="271" spans="1:5" x14ac:dyDescent="0.25">
      <c r="A271" s="10">
        <v>2003253</v>
      </c>
      <c r="B271" s="20">
        <v>41022</v>
      </c>
      <c r="C271" s="11">
        <v>1</v>
      </c>
      <c r="D271" s="11">
        <v>35</v>
      </c>
      <c r="E271" s="14" t="s">
        <v>209</v>
      </c>
    </row>
    <row r="272" spans="1:5" x14ac:dyDescent="0.25">
      <c r="A272" s="8">
        <v>2003254</v>
      </c>
      <c r="B272" s="19">
        <v>41023</v>
      </c>
      <c r="C272" s="9">
        <v>1</v>
      </c>
      <c r="D272" s="9">
        <v>35</v>
      </c>
      <c r="E272" s="13" t="s">
        <v>210</v>
      </c>
    </row>
    <row r="273" spans="1:5" x14ac:dyDescent="0.25">
      <c r="A273" s="10">
        <v>2003255</v>
      </c>
      <c r="B273" s="20">
        <v>41023</v>
      </c>
      <c r="C273" s="11">
        <v>2</v>
      </c>
      <c r="D273" s="11">
        <v>547.79999999999995</v>
      </c>
      <c r="E273" s="14" t="s">
        <v>209</v>
      </c>
    </row>
    <row r="274" spans="1:5" x14ac:dyDescent="0.25">
      <c r="A274" s="8">
        <v>2003256</v>
      </c>
      <c r="B274" s="19">
        <v>41024</v>
      </c>
      <c r="C274" s="9">
        <v>2</v>
      </c>
      <c r="D274" s="9">
        <v>547.79999999999995</v>
      </c>
      <c r="E274" s="13" t="s">
        <v>209</v>
      </c>
    </row>
    <row r="275" spans="1:5" x14ac:dyDescent="0.25">
      <c r="A275" s="10">
        <v>2003257</v>
      </c>
      <c r="B275" s="20">
        <v>41024</v>
      </c>
      <c r="C275" s="11">
        <v>1</v>
      </c>
      <c r="D275" s="11">
        <v>69</v>
      </c>
      <c r="E275" s="14" t="s">
        <v>209</v>
      </c>
    </row>
    <row r="276" spans="1:5" x14ac:dyDescent="0.25">
      <c r="A276" s="8">
        <v>2003258</v>
      </c>
      <c r="B276" s="19">
        <v>41025</v>
      </c>
      <c r="C276" s="9">
        <v>1</v>
      </c>
      <c r="D276" s="9">
        <v>69</v>
      </c>
      <c r="E276" s="13" t="s">
        <v>210</v>
      </c>
    </row>
    <row r="277" spans="1:5" x14ac:dyDescent="0.25">
      <c r="A277" s="10">
        <v>2003259</v>
      </c>
      <c r="B277" s="20">
        <v>41025</v>
      </c>
      <c r="C277" s="11">
        <v>1</v>
      </c>
      <c r="D277" s="11">
        <v>314.5</v>
      </c>
      <c r="E277" s="14" t="s">
        <v>210</v>
      </c>
    </row>
    <row r="278" spans="1:5" x14ac:dyDescent="0.25">
      <c r="A278" s="8">
        <v>2003260</v>
      </c>
      <c r="B278" s="19">
        <v>41026</v>
      </c>
      <c r="C278" s="9">
        <v>1</v>
      </c>
      <c r="D278" s="9">
        <v>314.5</v>
      </c>
      <c r="E278" s="13" t="s">
        <v>210</v>
      </c>
    </row>
    <row r="279" spans="1:5" x14ac:dyDescent="0.25">
      <c r="A279" s="10">
        <v>2003261</v>
      </c>
      <c r="B279" s="20">
        <v>41026</v>
      </c>
      <c r="C279" s="11">
        <v>2</v>
      </c>
      <c r="D279" s="11">
        <v>230</v>
      </c>
      <c r="E279" s="14" t="s">
        <v>208</v>
      </c>
    </row>
    <row r="280" spans="1:5" x14ac:dyDescent="0.25">
      <c r="A280" s="8">
        <v>2003262</v>
      </c>
      <c r="B280" s="19">
        <v>41027</v>
      </c>
      <c r="C280" s="9">
        <v>2</v>
      </c>
      <c r="D280" s="9">
        <v>230</v>
      </c>
      <c r="E280" s="13" t="s">
        <v>209</v>
      </c>
    </row>
    <row r="281" spans="1:5" x14ac:dyDescent="0.25">
      <c r="A281" s="10">
        <v>2003263</v>
      </c>
      <c r="B281" s="20">
        <v>41027</v>
      </c>
      <c r="C281" s="11">
        <v>1</v>
      </c>
      <c r="D281" s="11">
        <v>560</v>
      </c>
      <c r="E281" s="14" t="s">
        <v>210</v>
      </c>
    </row>
    <row r="282" spans="1:5" x14ac:dyDescent="0.25">
      <c r="A282" s="8">
        <v>2003264</v>
      </c>
      <c r="B282" s="19">
        <v>41028</v>
      </c>
      <c r="C282" s="9">
        <v>1</v>
      </c>
      <c r="D282" s="9">
        <v>560</v>
      </c>
      <c r="E282" s="13" t="s">
        <v>208</v>
      </c>
    </row>
    <row r="283" spans="1:5" x14ac:dyDescent="0.25">
      <c r="A283" s="10">
        <v>2003265</v>
      </c>
      <c r="B283" s="20">
        <v>41028</v>
      </c>
      <c r="C283" s="11">
        <v>1</v>
      </c>
      <c r="D283" s="11">
        <v>169</v>
      </c>
      <c r="E283" s="14" t="s">
        <v>209</v>
      </c>
    </row>
    <row r="284" spans="1:5" x14ac:dyDescent="0.25">
      <c r="A284" s="8">
        <v>2003266</v>
      </c>
      <c r="B284" s="19">
        <v>41029</v>
      </c>
      <c r="C284" s="9">
        <v>1</v>
      </c>
      <c r="D284" s="9">
        <v>169</v>
      </c>
      <c r="E284" s="13" t="s">
        <v>210</v>
      </c>
    </row>
    <row r="285" spans="1:5" x14ac:dyDescent="0.25">
      <c r="A285" s="10">
        <v>2003267</v>
      </c>
      <c r="B285" s="20">
        <v>41029</v>
      </c>
      <c r="C285" s="11">
        <v>2</v>
      </c>
      <c r="D285" s="11">
        <v>320</v>
      </c>
      <c r="E285" s="14" t="s">
        <v>208</v>
      </c>
    </row>
    <row r="286" spans="1:5" x14ac:dyDescent="0.25">
      <c r="A286" s="8">
        <v>2003268</v>
      </c>
      <c r="B286" s="19">
        <v>41030</v>
      </c>
      <c r="C286" s="9">
        <v>2</v>
      </c>
      <c r="D286" s="9">
        <v>320</v>
      </c>
      <c r="E286" s="13" t="s">
        <v>209</v>
      </c>
    </row>
    <row r="287" spans="1:5" x14ac:dyDescent="0.25">
      <c r="A287" s="10">
        <v>2003269</v>
      </c>
      <c r="B287" s="20">
        <v>41030</v>
      </c>
      <c r="C287" s="11">
        <v>2</v>
      </c>
      <c r="D287" s="11">
        <v>125</v>
      </c>
      <c r="E287" s="14" t="s">
        <v>210</v>
      </c>
    </row>
    <row r="288" spans="1:5" x14ac:dyDescent="0.25">
      <c r="A288" s="8">
        <v>2003270</v>
      </c>
      <c r="B288" s="19">
        <v>41031</v>
      </c>
      <c r="C288" s="9">
        <v>2</v>
      </c>
      <c r="D288" s="9">
        <v>125</v>
      </c>
      <c r="E288" s="13" t="s">
        <v>208</v>
      </c>
    </row>
    <row r="289" spans="1:5" x14ac:dyDescent="0.25">
      <c r="A289" s="10">
        <v>2003271</v>
      </c>
      <c r="B289" s="20">
        <v>41031</v>
      </c>
      <c r="C289" s="11">
        <v>2</v>
      </c>
      <c r="D289" s="11">
        <v>458</v>
      </c>
      <c r="E289" s="14" t="s">
        <v>209</v>
      </c>
    </row>
    <row r="290" spans="1:5" x14ac:dyDescent="0.25">
      <c r="A290" s="8">
        <v>2003272</v>
      </c>
      <c r="B290" s="19">
        <v>41032</v>
      </c>
      <c r="C290" s="9">
        <v>2</v>
      </c>
      <c r="D290" s="9">
        <v>458</v>
      </c>
      <c r="E290" s="13" t="s">
        <v>210</v>
      </c>
    </row>
    <row r="291" spans="1:5" x14ac:dyDescent="0.25">
      <c r="A291" s="10">
        <v>2003273</v>
      </c>
      <c r="B291" s="20">
        <v>41032</v>
      </c>
      <c r="C291" s="11">
        <v>2</v>
      </c>
      <c r="D291" s="11">
        <v>321.2</v>
      </c>
      <c r="E291" s="14" t="s">
        <v>208</v>
      </c>
    </row>
    <row r="292" spans="1:5" x14ac:dyDescent="0.25">
      <c r="A292" s="8">
        <v>2003274</v>
      </c>
      <c r="B292" s="19">
        <v>41033</v>
      </c>
      <c r="C292" s="9">
        <v>2</v>
      </c>
      <c r="D292" s="9">
        <v>321.2</v>
      </c>
      <c r="E292" s="13" t="s">
        <v>208</v>
      </c>
    </row>
    <row r="293" spans="1:5" x14ac:dyDescent="0.25">
      <c r="A293" s="10">
        <v>2003275</v>
      </c>
      <c r="B293" s="20">
        <v>41033</v>
      </c>
      <c r="C293" s="11">
        <v>1</v>
      </c>
      <c r="D293" s="11">
        <v>252.8</v>
      </c>
      <c r="E293" s="14" t="s">
        <v>209</v>
      </c>
    </row>
    <row r="294" spans="1:5" x14ac:dyDescent="0.25">
      <c r="A294" s="8">
        <v>2003276</v>
      </c>
      <c r="B294" s="19">
        <v>41034</v>
      </c>
      <c r="C294" s="9">
        <v>1</v>
      </c>
      <c r="D294" s="9">
        <v>252.8</v>
      </c>
      <c r="E294" s="13" t="s">
        <v>208</v>
      </c>
    </row>
    <row r="295" spans="1:5" x14ac:dyDescent="0.25">
      <c r="A295" s="10">
        <v>2003277</v>
      </c>
      <c r="B295" s="20">
        <v>41034</v>
      </c>
      <c r="C295" s="11">
        <v>1</v>
      </c>
      <c r="D295" s="11">
        <v>930</v>
      </c>
      <c r="E295" s="14" t="s">
        <v>208</v>
      </c>
    </row>
    <row r="296" spans="1:5" x14ac:dyDescent="0.25">
      <c r="A296" s="8">
        <v>2003278</v>
      </c>
      <c r="B296" s="19">
        <v>41035</v>
      </c>
      <c r="C296" s="9">
        <v>1</v>
      </c>
      <c r="D296" s="9">
        <v>657.8</v>
      </c>
      <c r="E296" s="13" t="s">
        <v>209</v>
      </c>
    </row>
    <row r="297" spans="1:5" x14ac:dyDescent="0.25">
      <c r="A297" s="10">
        <v>2003279</v>
      </c>
      <c r="B297" s="20">
        <v>41035</v>
      </c>
      <c r="C297" s="11">
        <v>2</v>
      </c>
      <c r="D297" s="11">
        <v>457.8</v>
      </c>
      <c r="E297" s="14" t="s">
        <v>210</v>
      </c>
    </row>
    <row r="298" spans="1:5" x14ac:dyDescent="0.25">
      <c r="A298" s="8">
        <v>2003280</v>
      </c>
      <c r="B298" s="19">
        <v>41036</v>
      </c>
      <c r="C298" s="9">
        <v>2</v>
      </c>
      <c r="D298" s="9">
        <v>232.8</v>
      </c>
      <c r="E298" s="13" t="s">
        <v>209</v>
      </c>
    </row>
    <row r="299" spans="1:5" x14ac:dyDescent="0.25">
      <c r="A299" s="10">
        <v>2003281</v>
      </c>
      <c r="B299" s="20">
        <v>41036</v>
      </c>
      <c r="C299" s="11">
        <v>1</v>
      </c>
      <c r="D299" s="11">
        <v>563</v>
      </c>
      <c r="E299" s="14" t="s">
        <v>209</v>
      </c>
    </row>
    <row r="300" spans="1:5" x14ac:dyDescent="0.25">
      <c r="A300" s="8">
        <v>2003282</v>
      </c>
      <c r="B300" s="19">
        <v>41037</v>
      </c>
      <c r="C300" s="9">
        <v>1</v>
      </c>
      <c r="D300" s="9">
        <v>457.8</v>
      </c>
      <c r="E300" s="13" t="s">
        <v>209</v>
      </c>
    </row>
    <row r="301" spans="1:5" x14ac:dyDescent="0.25">
      <c r="A301" s="10">
        <v>2003283</v>
      </c>
      <c r="B301" s="20">
        <v>41037</v>
      </c>
      <c r="C301" s="11">
        <v>1</v>
      </c>
      <c r="D301" s="11">
        <v>129</v>
      </c>
      <c r="E301" s="14" t="s">
        <v>210</v>
      </c>
    </row>
    <row r="302" spans="1:5" x14ac:dyDescent="0.25">
      <c r="A302" s="8">
        <v>2003284</v>
      </c>
      <c r="B302" s="19">
        <v>41038</v>
      </c>
      <c r="C302" s="9">
        <v>1</v>
      </c>
      <c r="D302" s="9">
        <v>467.8</v>
      </c>
      <c r="E302" s="13" t="s">
        <v>210</v>
      </c>
    </row>
    <row r="303" spans="1:5" x14ac:dyDescent="0.25">
      <c r="A303" s="10">
        <v>2003285</v>
      </c>
      <c r="B303" s="20">
        <v>41038</v>
      </c>
      <c r="C303" s="11">
        <v>1</v>
      </c>
      <c r="D303" s="11">
        <v>47.8</v>
      </c>
      <c r="E303" s="14" t="s">
        <v>210</v>
      </c>
    </row>
    <row r="304" spans="1:5" x14ac:dyDescent="0.25">
      <c r="A304" s="8">
        <v>2003286</v>
      </c>
      <c r="B304" s="19">
        <v>41070</v>
      </c>
      <c r="C304" s="9">
        <v>1</v>
      </c>
      <c r="D304" s="9">
        <v>47.8</v>
      </c>
      <c r="E304" s="13" t="s">
        <v>208</v>
      </c>
    </row>
    <row r="305" spans="1:5" x14ac:dyDescent="0.25">
      <c r="A305" s="10">
        <v>2003287</v>
      </c>
      <c r="B305" s="20">
        <v>41070</v>
      </c>
      <c r="C305" s="11">
        <v>2</v>
      </c>
      <c r="D305" s="11">
        <v>25.4</v>
      </c>
      <c r="E305" s="14" t="s">
        <v>209</v>
      </c>
    </row>
    <row r="306" spans="1:5" x14ac:dyDescent="0.25">
      <c r="A306" s="8">
        <v>2003288</v>
      </c>
      <c r="B306" s="19">
        <v>41040</v>
      </c>
      <c r="C306" s="9">
        <v>2</v>
      </c>
      <c r="D306" s="9">
        <v>25.4</v>
      </c>
      <c r="E306" s="13" t="s">
        <v>210</v>
      </c>
    </row>
    <row r="307" spans="1:5" x14ac:dyDescent="0.25">
      <c r="A307" s="10">
        <v>2003289</v>
      </c>
      <c r="B307" s="20">
        <v>41040</v>
      </c>
      <c r="C307" s="11">
        <v>1</v>
      </c>
      <c r="D307" s="11">
        <v>129</v>
      </c>
      <c r="E307" s="14" t="s">
        <v>208</v>
      </c>
    </row>
    <row r="308" spans="1:5" x14ac:dyDescent="0.25">
      <c r="A308" s="8">
        <v>2003290</v>
      </c>
      <c r="B308" s="19">
        <v>41072</v>
      </c>
      <c r="C308" s="9">
        <v>1</v>
      </c>
      <c r="D308" s="9">
        <v>129</v>
      </c>
      <c r="E308" s="13" t="s">
        <v>209</v>
      </c>
    </row>
    <row r="309" spans="1:5" x14ac:dyDescent="0.25">
      <c r="A309" s="10">
        <v>2003291</v>
      </c>
      <c r="B309" s="20">
        <v>41041</v>
      </c>
      <c r="C309" s="11">
        <v>1</v>
      </c>
      <c r="D309" s="11">
        <v>651.4</v>
      </c>
      <c r="E309" s="14" t="s">
        <v>210</v>
      </c>
    </row>
    <row r="310" spans="1:5" x14ac:dyDescent="0.25">
      <c r="A310" s="8">
        <v>2003292</v>
      </c>
      <c r="B310" s="19">
        <v>41042</v>
      </c>
      <c r="C310" s="9">
        <v>1</v>
      </c>
      <c r="D310" s="9">
        <v>651.4</v>
      </c>
      <c r="E310" s="13" t="s">
        <v>208</v>
      </c>
    </row>
    <row r="311" spans="1:5" x14ac:dyDescent="0.25">
      <c r="A311" s="10">
        <v>2003293</v>
      </c>
      <c r="B311" s="20">
        <v>41073</v>
      </c>
      <c r="C311" s="11">
        <v>2</v>
      </c>
      <c r="D311" s="11">
        <v>457.8</v>
      </c>
      <c r="E311" s="14" t="s">
        <v>209</v>
      </c>
    </row>
    <row r="312" spans="1:5" x14ac:dyDescent="0.25">
      <c r="A312" s="8">
        <v>2003294</v>
      </c>
      <c r="B312" s="19">
        <v>41043</v>
      </c>
      <c r="C312" s="9">
        <v>2</v>
      </c>
      <c r="D312" s="9">
        <v>457.8</v>
      </c>
      <c r="E312" s="13" t="s">
        <v>210</v>
      </c>
    </row>
    <row r="313" spans="1:5" x14ac:dyDescent="0.25">
      <c r="A313" s="10">
        <v>2003295</v>
      </c>
      <c r="B313" s="20">
        <v>41074</v>
      </c>
      <c r="C313" s="11">
        <v>1</v>
      </c>
      <c r="D313" s="11">
        <v>97.8</v>
      </c>
      <c r="E313" s="14" t="s">
        <v>208</v>
      </c>
    </row>
    <row r="314" spans="1:5" x14ac:dyDescent="0.25">
      <c r="A314" s="8">
        <v>2003296</v>
      </c>
      <c r="B314" s="19">
        <v>41044</v>
      </c>
      <c r="C314" s="9">
        <v>1</v>
      </c>
      <c r="D314" s="9">
        <v>97.8</v>
      </c>
      <c r="E314" s="13" t="s">
        <v>209</v>
      </c>
    </row>
    <row r="315" spans="1:5" x14ac:dyDescent="0.25">
      <c r="A315" s="10">
        <v>2003297</v>
      </c>
      <c r="B315" s="20">
        <v>41044</v>
      </c>
      <c r="C315" s="11">
        <v>1</v>
      </c>
      <c r="D315" s="11">
        <v>312</v>
      </c>
      <c r="E315" s="14" t="s">
        <v>210</v>
      </c>
    </row>
    <row r="316" spans="1:5" x14ac:dyDescent="0.25">
      <c r="A316" s="8">
        <v>2003298</v>
      </c>
      <c r="B316" s="19">
        <v>41045</v>
      </c>
      <c r="C316" s="9">
        <v>1</v>
      </c>
      <c r="D316" s="9">
        <v>312</v>
      </c>
      <c r="E316" s="13" t="s">
        <v>208</v>
      </c>
    </row>
    <row r="317" spans="1:5" x14ac:dyDescent="0.25">
      <c r="A317" s="10">
        <v>2003299</v>
      </c>
      <c r="B317" s="20">
        <v>41045</v>
      </c>
      <c r="C317" s="11">
        <v>2</v>
      </c>
      <c r="D317" s="11">
        <v>58.7</v>
      </c>
      <c r="E317" s="14" t="s">
        <v>208</v>
      </c>
    </row>
    <row r="318" spans="1:5" x14ac:dyDescent="0.25">
      <c r="A318" s="8">
        <v>2003300</v>
      </c>
      <c r="B318" s="19">
        <v>41046</v>
      </c>
      <c r="C318" s="9">
        <v>2</v>
      </c>
      <c r="D318" s="9">
        <v>58.7</v>
      </c>
      <c r="E318" s="13" t="s">
        <v>209</v>
      </c>
    </row>
    <row r="319" spans="1:5" x14ac:dyDescent="0.25">
      <c r="A319" s="10">
        <v>2003301</v>
      </c>
      <c r="B319" s="20">
        <v>41077</v>
      </c>
      <c r="C319" s="11">
        <v>1</v>
      </c>
      <c r="D319" s="11">
        <v>61.5</v>
      </c>
      <c r="E319" s="14" t="s">
        <v>208</v>
      </c>
    </row>
    <row r="320" spans="1:5" x14ac:dyDescent="0.25">
      <c r="A320" s="8">
        <v>2003302</v>
      </c>
      <c r="B320" s="19">
        <v>41078</v>
      </c>
      <c r="C320" s="9">
        <v>1</v>
      </c>
      <c r="D320" s="9">
        <v>61.5</v>
      </c>
      <c r="E320" s="13" t="s">
        <v>208</v>
      </c>
    </row>
    <row r="321" spans="1:5" x14ac:dyDescent="0.25">
      <c r="A321" s="10">
        <v>2003303</v>
      </c>
      <c r="B321" s="20">
        <v>41047</v>
      </c>
      <c r="C321" s="11">
        <v>1</v>
      </c>
      <c r="D321" s="11">
        <v>89.7</v>
      </c>
      <c r="E321" s="14" t="s">
        <v>209</v>
      </c>
    </row>
    <row r="322" spans="1:5" x14ac:dyDescent="0.25">
      <c r="A322" s="8">
        <v>2003304</v>
      </c>
      <c r="B322" s="19">
        <v>41048</v>
      </c>
      <c r="C322" s="9">
        <v>1</v>
      </c>
      <c r="D322" s="9">
        <v>89.7</v>
      </c>
      <c r="E322" s="13" t="s">
        <v>210</v>
      </c>
    </row>
    <row r="323" spans="1:5" x14ac:dyDescent="0.25">
      <c r="A323" s="10">
        <v>2003305</v>
      </c>
      <c r="B323" s="20">
        <v>41048</v>
      </c>
      <c r="C323" s="11">
        <v>2</v>
      </c>
      <c r="D323" s="11">
        <v>35</v>
      </c>
      <c r="E323" s="14" t="s">
        <v>209</v>
      </c>
    </row>
    <row r="324" spans="1:5" x14ac:dyDescent="0.25">
      <c r="A324" s="8">
        <v>2003306</v>
      </c>
      <c r="B324" s="19">
        <v>41049</v>
      </c>
      <c r="C324" s="9">
        <v>2</v>
      </c>
      <c r="D324" s="9">
        <v>35</v>
      </c>
      <c r="E324" s="13" t="s">
        <v>209</v>
      </c>
    </row>
    <row r="325" spans="1:5" x14ac:dyDescent="0.25">
      <c r="A325" s="10">
        <v>2003307</v>
      </c>
      <c r="B325" s="20">
        <v>41080</v>
      </c>
      <c r="C325" s="11">
        <v>1</v>
      </c>
      <c r="D325" s="11">
        <v>547.79999999999995</v>
      </c>
      <c r="E325" s="14" t="s">
        <v>209</v>
      </c>
    </row>
    <row r="326" spans="1:5" x14ac:dyDescent="0.25">
      <c r="A326" s="8">
        <v>2003308</v>
      </c>
      <c r="B326" s="19">
        <v>41050</v>
      </c>
      <c r="C326" s="9">
        <v>1</v>
      </c>
      <c r="D326" s="9">
        <v>547.79999999999995</v>
      </c>
      <c r="E326" s="13" t="s">
        <v>210</v>
      </c>
    </row>
    <row r="327" spans="1:5" x14ac:dyDescent="0.25">
      <c r="A327" s="10">
        <v>2003309</v>
      </c>
      <c r="B327" s="20">
        <v>41050</v>
      </c>
      <c r="C327" s="11">
        <v>2</v>
      </c>
      <c r="D327" s="11">
        <v>69</v>
      </c>
      <c r="E327" s="14" t="s">
        <v>210</v>
      </c>
    </row>
    <row r="328" spans="1:5" x14ac:dyDescent="0.25">
      <c r="A328" s="8">
        <v>2003310</v>
      </c>
      <c r="B328" s="19">
        <v>41051</v>
      </c>
      <c r="C328" s="9">
        <v>2</v>
      </c>
      <c r="D328" s="9">
        <v>69</v>
      </c>
      <c r="E328" s="13" t="s">
        <v>210</v>
      </c>
    </row>
    <row r="329" spans="1:5" x14ac:dyDescent="0.25">
      <c r="A329" s="10">
        <v>2003311</v>
      </c>
      <c r="B329" s="20">
        <v>41051</v>
      </c>
      <c r="C329" s="11">
        <v>1</v>
      </c>
      <c r="D329" s="11">
        <v>314.5</v>
      </c>
      <c r="E329" s="14" t="s">
        <v>208</v>
      </c>
    </row>
    <row r="330" spans="1:5" x14ac:dyDescent="0.25">
      <c r="A330" s="8">
        <v>2003312</v>
      </c>
      <c r="B330" s="19">
        <v>41083</v>
      </c>
      <c r="C330" s="9">
        <v>1</v>
      </c>
      <c r="D330" s="9">
        <v>314.5</v>
      </c>
      <c r="E330" s="13" t="s">
        <v>209</v>
      </c>
    </row>
    <row r="331" spans="1:5" x14ac:dyDescent="0.25">
      <c r="A331" s="10">
        <v>2003313</v>
      </c>
      <c r="B331" s="20">
        <v>41052</v>
      </c>
      <c r="C331" s="11">
        <v>1</v>
      </c>
      <c r="D331" s="11">
        <v>230</v>
      </c>
      <c r="E331" s="14" t="s">
        <v>210</v>
      </c>
    </row>
    <row r="332" spans="1:5" x14ac:dyDescent="0.25">
      <c r="A332" s="8">
        <v>2003314</v>
      </c>
      <c r="B332" s="19">
        <v>41053</v>
      </c>
      <c r="C332" s="9">
        <v>3</v>
      </c>
      <c r="D332" s="9">
        <v>230</v>
      </c>
      <c r="E332" s="13" t="s">
        <v>208</v>
      </c>
    </row>
    <row r="333" spans="1:5" x14ac:dyDescent="0.25">
      <c r="A333" s="10">
        <v>2003315</v>
      </c>
      <c r="B333" s="20">
        <v>41053</v>
      </c>
      <c r="C333" s="11">
        <v>1</v>
      </c>
      <c r="D333" s="11">
        <v>560</v>
      </c>
      <c r="E333" s="14" t="s">
        <v>209</v>
      </c>
    </row>
    <row r="334" spans="1:5" x14ac:dyDescent="0.25">
      <c r="A334" s="8">
        <v>2003316</v>
      </c>
      <c r="B334" s="19">
        <v>41054</v>
      </c>
      <c r="C334" s="9">
        <v>1</v>
      </c>
      <c r="D334" s="9">
        <v>560</v>
      </c>
      <c r="E334" s="13" t="s">
        <v>210</v>
      </c>
    </row>
    <row r="335" spans="1:5" x14ac:dyDescent="0.25">
      <c r="A335" s="10">
        <v>2003317</v>
      </c>
      <c r="B335" s="20">
        <v>41054</v>
      </c>
      <c r="C335" s="11">
        <v>2</v>
      </c>
      <c r="D335" s="11">
        <v>169</v>
      </c>
      <c r="E335" s="14" t="s">
        <v>208</v>
      </c>
    </row>
    <row r="336" spans="1:5" x14ac:dyDescent="0.25">
      <c r="A336" s="8">
        <v>2003318</v>
      </c>
      <c r="B336" s="19">
        <v>41086</v>
      </c>
      <c r="C336" s="9">
        <v>2</v>
      </c>
      <c r="D336" s="9">
        <v>169</v>
      </c>
      <c r="E336" s="13" t="s">
        <v>209</v>
      </c>
    </row>
    <row r="337" spans="1:5" x14ac:dyDescent="0.25">
      <c r="A337" s="10">
        <v>2003319</v>
      </c>
      <c r="B337" s="20">
        <v>41055</v>
      </c>
      <c r="C337" s="11">
        <v>1</v>
      </c>
      <c r="D337" s="11">
        <v>320</v>
      </c>
      <c r="E337" s="14" t="s">
        <v>210</v>
      </c>
    </row>
    <row r="338" spans="1:5" x14ac:dyDescent="0.25">
      <c r="A338" s="8">
        <v>2003320</v>
      </c>
      <c r="B338" s="19">
        <v>41056</v>
      </c>
      <c r="C338" s="9">
        <v>3</v>
      </c>
      <c r="D338" s="9">
        <v>320</v>
      </c>
      <c r="E338" s="13" t="s">
        <v>208</v>
      </c>
    </row>
    <row r="339" spans="1:5" x14ac:dyDescent="0.25">
      <c r="A339" s="10">
        <v>2003321</v>
      </c>
      <c r="B339" s="20">
        <v>41056</v>
      </c>
      <c r="C339" s="11">
        <v>1</v>
      </c>
      <c r="D339" s="11">
        <v>125</v>
      </c>
      <c r="E339" s="14" t="s">
        <v>209</v>
      </c>
    </row>
    <row r="340" spans="1:5" x14ac:dyDescent="0.25">
      <c r="A340" s="8">
        <v>2003322</v>
      </c>
      <c r="B340" s="19">
        <v>41057</v>
      </c>
      <c r="C340" s="9">
        <v>1</v>
      </c>
      <c r="D340" s="9">
        <v>125</v>
      </c>
      <c r="E340" s="13" t="s">
        <v>210</v>
      </c>
    </row>
    <row r="341" spans="1:5" x14ac:dyDescent="0.25">
      <c r="A341" s="10">
        <v>2003323</v>
      </c>
      <c r="B341" s="20">
        <v>41057</v>
      </c>
      <c r="C341" s="11">
        <v>2</v>
      </c>
      <c r="D341" s="11">
        <v>458</v>
      </c>
      <c r="E341" s="14" t="s">
        <v>208</v>
      </c>
    </row>
    <row r="342" spans="1:5" x14ac:dyDescent="0.25">
      <c r="A342" s="8">
        <v>2003324</v>
      </c>
      <c r="B342" s="19">
        <v>41058</v>
      </c>
      <c r="C342" s="9">
        <v>2</v>
      </c>
      <c r="D342" s="9">
        <v>458</v>
      </c>
      <c r="E342" s="13" t="s">
        <v>208</v>
      </c>
    </row>
    <row r="343" spans="1:5" x14ac:dyDescent="0.25">
      <c r="A343" s="10">
        <v>2003325</v>
      </c>
      <c r="B343" s="20">
        <v>41058</v>
      </c>
      <c r="C343" s="11">
        <v>1</v>
      </c>
      <c r="D343" s="11">
        <v>321.2</v>
      </c>
      <c r="E343" s="14" t="s">
        <v>209</v>
      </c>
    </row>
    <row r="344" spans="1:5" x14ac:dyDescent="0.25">
      <c r="A344" s="8">
        <v>2003326</v>
      </c>
      <c r="B344" s="19">
        <v>41059</v>
      </c>
      <c r="C344" s="9">
        <v>1</v>
      </c>
      <c r="D344" s="9">
        <v>321.2</v>
      </c>
      <c r="E344" s="13" t="s">
        <v>208</v>
      </c>
    </row>
    <row r="345" spans="1:5" x14ac:dyDescent="0.25">
      <c r="A345" s="10">
        <v>2003327</v>
      </c>
      <c r="B345" s="20">
        <v>41059</v>
      </c>
      <c r="C345" s="11">
        <v>1</v>
      </c>
      <c r="D345" s="11">
        <v>252.8</v>
      </c>
      <c r="E345" s="14" t="s">
        <v>208</v>
      </c>
    </row>
    <row r="346" spans="1:5" x14ac:dyDescent="0.25">
      <c r="A346" s="8">
        <v>2003328</v>
      </c>
      <c r="B346" s="19">
        <v>41060</v>
      </c>
      <c r="C346" s="9">
        <v>1</v>
      </c>
      <c r="D346" s="9">
        <v>252.8</v>
      </c>
      <c r="E346" s="13" t="s">
        <v>209</v>
      </c>
    </row>
    <row r="347" spans="1:5" x14ac:dyDescent="0.25">
      <c r="A347" s="10">
        <v>2003329</v>
      </c>
      <c r="B347" s="20">
        <v>41060</v>
      </c>
      <c r="C347" s="11">
        <v>2</v>
      </c>
      <c r="D347" s="11">
        <v>930</v>
      </c>
      <c r="E347" s="14" t="s">
        <v>210</v>
      </c>
    </row>
    <row r="348" spans="1:5" x14ac:dyDescent="0.25">
      <c r="A348" s="8">
        <v>2003330</v>
      </c>
      <c r="B348" s="19">
        <v>41061</v>
      </c>
      <c r="C348" s="9">
        <v>2</v>
      </c>
      <c r="D348" s="9">
        <v>458</v>
      </c>
      <c r="E348" s="13" t="s">
        <v>209</v>
      </c>
    </row>
    <row r="349" spans="1:5" x14ac:dyDescent="0.25">
      <c r="A349" s="10">
        <v>2003331</v>
      </c>
      <c r="B349" s="20">
        <v>41061</v>
      </c>
      <c r="C349" s="11">
        <v>1</v>
      </c>
      <c r="D349" s="11">
        <v>457.8</v>
      </c>
      <c r="E349" s="14" t="s">
        <v>209</v>
      </c>
    </row>
    <row r="350" spans="1:5" x14ac:dyDescent="0.25">
      <c r="A350" s="8">
        <v>2003332</v>
      </c>
      <c r="B350" s="19">
        <v>41062</v>
      </c>
      <c r="C350" s="9">
        <v>1</v>
      </c>
      <c r="D350" s="9">
        <v>457.8</v>
      </c>
      <c r="E350" s="13" t="s">
        <v>209</v>
      </c>
    </row>
    <row r="351" spans="1:5" x14ac:dyDescent="0.25">
      <c r="A351" s="10">
        <v>2003333</v>
      </c>
      <c r="B351" s="20">
        <v>41062</v>
      </c>
      <c r="C351" s="11">
        <v>1</v>
      </c>
      <c r="D351" s="11">
        <v>563</v>
      </c>
      <c r="E351" s="14" t="s">
        <v>210</v>
      </c>
    </row>
    <row r="352" spans="1:5" x14ac:dyDescent="0.25">
      <c r="A352" s="8">
        <v>2003334</v>
      </c>
      <c r="B352" s="19">
        <v>41063</v>
      </c>
      <c r="C352" s="9">
        <v>1</v>
      </c>
      <c r="D352" s="9">
        <v>563</v>
      </c>
      <c r="E352" s="13" t="s">
        <v>210</v>
      </c>
    </row>
    <row r="353" spans="1:5" x14ac:dyDescent="0.25">
      <c r="A353" s="10">
        <v>2003335</v>
      </c>
      <c r="B353" s="20">
        <v>41063</v>
      </c>
      <c r="C353" s="11">
        <v>2</v>
      </c>
      <c r="D353" s="11">
        <v>129</v>
      </c>
      <c r="E353" s="14" t="s">
        <v>210</v>
      </c>
    </row>
    <row r="354" spans="1:5" x14ac:dyDescent="0.25">
      <c r="A354" s="8">
        <v>2003336</v>
      </c>
      <c r="B354" s="19">
        <v>41064</v>
      </c>
      <c r="C354" s="9">
        <v>2</v>
      </c>
      <c r="D354" s="9">
        <v>129</v>
      </c>
      <c r="E354" s="13" t="s">
        <v>208</v>
      </c>
    </row>
    <row r="355" spans="1:5" x14ac:dyDescent="0.25">
      <c r="A355" s="10">
        <v>2003337</v>
      </c>
      <c r="B355" s="20">
        <v>41064</v>
      </c>
      <c r="C355" s="11">
        <v>1</v>
      </c>
      <c r="D355" s="11">
        <v>47.8</v>
      </c>
      <c r="E355" s="14" t="s">
        <v>209</v>
      </c>
    </row>
    <row r="356" spans="1:5" x14ac:dyDescent="0.25">
      <c r="A356" s="8">
        <v>2003338</v>
      </c>
      <c r="B356" s="19">
        <v>41065</v>
      </c>
      <c r="C356" s="9">
        <v>1</v>
      </c>
      <c r="D356" s="9">
        <v>47.8</v>
      </c>
      <c r="E356" s="13" t="s">
        <v>210</v>
      </c>
    </row>
    <row r="357" spans="1:5" x14ac:dyDescent="0.25">
      <c r="A357" s="10">
        <v>2003339</v>
      </c>
      <c r="B357" s="20">
        <v>41065</v>
      </c>
      <c r="C357" s="11">
        <v>2</v>
      </c>
      <c r="D357" s="11">
        <v>25.4</v>
      </c>
      <c r="E357" s="14" t="s">
        <v>208</v>
      </c>
    </row>
    <row r="358" spans="1:5" x14ac:dyDescent="0.25">
      <c r="A358" s="8">
        <v>2003340</v>
      </c>
      <c r="B358" s="19">
        <v>41066</v>
      </c>
      <c r="C358" s="9">
        <v>2</v>
      </c>
      <c r="D358" s="9">
        <v>25.4</v>
      </c>
      <c r="E358" s="13" t="s">
        <v>209</v>
      </c>
    </row>
    <row r="359" spans="1:5" x14ac:dyDescent="0.25">
      <c r="A359" s="10">
        <v>2003341</v>
      </c>
      <c r="B359" s="20">
        <v>41066</v>
      </c>
      <c r="C359" s="11">
        <v>1</v>
      </c>
      <c r="D359" s="11">
        <v>129</v>
      </c>
      <c r="E359" s="14" t="s">
        <v>210</v>
      </c>
    </row>
    <row r="360" spans="1:5" x14ac:dyDescent="0.25">
      <c r="A360" s="8">
        <v>2003342</v>
      </c>
      <c r="B360" s="19">
        <v>41067</v>
      </c>
      <c r="C360" s="9">
        <v>1</v>
      </c>
      <c r="D360" s="9">
        <v>129</v>
      </c>
      <c r="E360" s="13" t="s">
        <v>208</v>
      </c>
    </row>
    <row r="361" spans="1:5" x14ac:dyDescent="0.25">
      <c r="A361" s="10">
        <v>2003343</v>
      </c>
      <c r="B361" s="20">
        <v>41067</v>
      </c>
      <c r="C361" s="11">
        <v>1</v>
      </c>
      <c r="D361" s="11">
        <v>651.4</v>
      </c>
      <c r="E361" s="14" t="s">
        <v>209</v>
      </c>
    </row>
    <row r="362" spans="1:5" x14ac:dyDescent="0.25">
      <c r="A362" s="8">
        <v>2003344</v>
      </c>
      <c r="B362" s="19">
        <v>41068</v>
      </c>
      <c r="C362" s="9">
        <v>3</v>
      </c>
      <c r="D362" s="9">
        <v>651.4</v>
      </c>
      <c r="E362" s="13" t="s">
        <v>210</v>
      </c>
    </row>
    <row r="363" spans="1:5" x14ac:dyDescent="0.25">
      <c r="A363" s="10">
        <v>2003345</v>
      </c>
      <c r="B363" s="20">
        <v>41068</v>
      </c>
      <c r="C363" s="11">
        <v>1</v>
      </c>
      <c r="D363" s="11">
        <v>457.8</v>
      </c>
      <c r="E363" s="14" t="s">
        <v>208</v>
      </c>
    </row>
    <row r="364" spans="1:5" x14ac:dyDescent="0.25">
      <c r="A364" s="8">
        <v>2003346</v>
      </c>
      <c r="B364" s="19">
        <v>41069</v>
      </c>
      <c r="C364" s="9">
        <v>1</v>
      </c>
      <c r="D364" s="9">
        <v>457.8</v>
      </c>
      <c r="E364" s="13" t="s">
        <v>209</v>
      </c>
    </row>
    <row r="365" spans="1:5" x14ac:dyDescent="0.25">
      <c r="A365" s="10">
        <v>2003347</v>
      </c>
      <c r="B365" s="20">
        <v>41069</v>
      </c>
      <c r="C365" s="11">
        <v>2</v>
      </c>
      <c r="D365" s="11">
        <v>97.8</v>
      </c>
      <c r="E365" s="14" t="s">
        <v>210</v>
      </c>
    </row>
    <row r="366" spans="1:5" x14ac:dyDescent="0.25">
      <c r="A366" s="8">
        <v>2003348</v>
      </c>
      <c r="B366" s="19">
        <v>41070</v>
      </c>
      <c r="C366" s="9">
        <v>3</v>
      </c>
      <c r="D366" s="9">
        <v>97.8</v>
      </c>
      <c r="E366" s="13" t="s">
        <v>208</v>
      </c>
    </row>
    <row r="367" spans="1:5" x14ac:dyDescent="0.25">
      <c r="A367" s="10">
        <v>2003349</v>
      </c>
      <c r="B367" s="20">
        <v>41070</v>
      </c>
      <c r="C367" s="11">
        <v>1</v>
      </c>
      <c r="D367" s="11">
        <v>312</v>
      </c>
      <c r="E367" s="14" t="s">
        <v>208</v>
      </c>
    </row>
    <row r="368" spans="1:5" x14ac:dyDescent="0.25">
      <c r="A368" s="8">
        <v>2003350</v>
      </c>
      <c r="B368" s="19">
        <v>41071</v>
      </c>
      <c r="C368" s="9">
        <v>1</v>
      </c>
      <c r="D368" s="9">
        <v>312</v>
      </c>
      <c r="E368" s="13" t="s">
        <v>209</v>
      </c>
    </row>
    <row r="369" spans="1:5" x14ac:dyDescent="0.25">
      <c r="A369" s="10">
        <v>2003351</v>
      </c>
      <c r="B369" s="20">
        <v>41071</v>
      </c>
      <c r="C369" s="11">
        <v>1</v>
      </c>
      <c r="D369" s="11">
        <v>58.7</v>
      </c>
      <c r="E369" s="14" t="s">
        <v>208</v>
      </c>
    </row>
    <row r="370" spans="1:5" x14ac:dyDescent="0.25">
      <c r="A370" s="8">
        <v>2003352</v>
      </c>
      <c r="B370" s="19">
        <v>41072</v>
      </c>
      <c r="C370" s="9">
        <v>1</v>
      </c>
      <c r="D370" s="9">
        <v>58.7</v>
      </c>
      <c r="E370" s="13" t="s">
        <v>208</v>
      </c>
    </row>
    <row r="371" spans="1:5" x14ac:dyDescent="0.25">
      <c r="A371" s="10">
        <v>2003353</v>
      </c>
      <c r="B371" s="20">
        <v>41072</v>
      </c>
      <c r="C371" s="11">
        <v>2</v>
      </c>
      <c r="D371" s="11">
        <v>61.5</v>
      </c>
      <c r="E371" s="14" t="s">
        <v>209</v>
      </c>
    </row>
    <row r="372" spans="1:5" x14ac:dyDescent="0.25">
      <c r="A372" s="8">
        <v>2003354</v>
      </c>
      <c r="B372" s="19">
        <v>41073</v>
      </c>
      <c r="C372" s="9">
        <v>2</v>
      </c>
      <c r="D372" s="9">
        <v>61.5</v>
      </c>
      <c r="E372" s="13" t="s">
        <v>210</v>
      </c>
    </row>
    <row r="373" spans="1:5" x14ac:dyDescent="0.25">
      <c r="A373" s="10">
        <v>2003355</v>
      </c>
      <c r="B373" s="20">
        <v>41073</v>
      </c>
      <c r="C373" s="11">
        <v>1</v>
      </c>
      <c r="D373" s="11">
        <v>89.7</v>
      </c>
      <c r="E373" s="14" t="s">
        <v>209</v>
      </c>
    </row>
    <row r="374" spans="1:5" x14ac:dyDescent="0.25">
      <c r="A374" s="8">
        <v>2003356</v>
      </c>
      <c r="B374" s="19">
        <v>41074</v>
      </c>
      <c r="C374" s="9">
        <v>3</v>
      </c>
      <c r="D374" s="9">
        <v>89.7</v>
      </c>
      <c r="E374" s="13" t="s">
        <v>209</v>
      </c>
    </row>
    <row r="375" spans="1:5" x14ac:dyDescent="0.25">
      <c r="A375" s="10">
        <v>2003357</v>
      </c>
      <c r="B375" s="20">
        <v>41074</v>
      </c>
      <c r="C375" s="11">
        <v>3</v>
      </c>
      <c r="D375" s="11">
        <v>35</v>
      </c>
      <c r="E375" s="14" t="s">
        <v>209</v>
      </c>
    </row>
    <row r="376" spans="1:5" x14ac:dyDescent="0.25">
      <c r="A376" s="8">
        <v>2003358</v>
      </c>
      <c r="B376" s="19">
        <v>41075</v>
      </c>
      <c r="C376" s="9">
        <v>3</v>
      </c>
      <c r="D376" s="9">
        <v>35</v>
      </c>
      <c r="E376" s="13" t="s">
        <v>210</v>
      </c>
    </row>
    <row r="377" spans="1:5" x14ac:dyDescent="0.25">
      <c r="A377" s="10">
        <v>2003359</v>
      </c>
      <c r="B377" s="20">
        <v>41075</v>
      </c>
      <c r="C377" s="11">
        <v>2</v>
      </c>
      <c r="D377" s="11">
        <v>547.79999999999995</v>
      </c>
      <c r="E377" s="14" t="s">
        <v>210</v>
      </c>
    </row>
    <row r="378" spans="1:5" x14ac:dyDescent="0.25">
      <c r="A378" s="8">
        <v>2003360</v>
      </c>
      <c r="B378" s="19">
        <v>41076</v>
      </c>
      <c r="C378" s="9">
        <v>2</v>
      </c>
      <c r="D378" s="9">
        <v>547.79999999999995</v>
      </c>
      <c r="E378" s="13" t="s">
        <v>210</v>
      </c>
    </row>
    <row r="379" spans="1:5" x14ac:dyDescent="0.25">
      <c r="A379" s="10">
        <v>2003361</v>
      </c>
      <c r="B379" s="20">
        <v>41076</v>
      </c>
      <c r="C379" s="11">
        <v>1</v>
      </c>
      <c r="D379" s="11">
        <v>69</v>
      </c>
      <c r="E379" s="14" t="s">
        <v>208</v>
      </c>
    </row>
    <row r="380" spans="1:5" x14ac:dyDescent="0.25">
      <c r="A380" s="8">
        <v>2003362</v>
      </c>
      <c r="B380" s="19">
        <v>41077</v>
      </c>
      <c r="C380" s="9">
        <v>1</v>
      </c>
      <c r="D380" s="9">
        <v>69</v>
      </c>
      <c r="E380" s="13" t="s">
        <v>209</v>
      </c>
    </row>
    <row r="381" spans="1:5" x14ac:dyDescent="0.25">
      <c r="A381" s="10">
        <v>2003363</v>
      </c>
      <c r="B381" s="20">
        <v>41077</v>
      </c>
      <c r="C381" s="11">
        <v>1</v>
      </c>
      <c r="D381" s="11">
        <v>314.5</v>
      </c>
      <c r="E381" s="14" t="s">
        <v>210</v>
      </c>
    </row>
    <row r="382" spans="1:5" x14ac:dyDescent="0.25">
      <c r="A382" s="8">
        <v>2003364</v>
      </c>
      <c r="B382" s="19">
        <v>41078</v>
      </c>
      <c r="C382" s="9">
        <v>1</v>
      </c>
      <c r="D382" s="9">
        <v>314.5</v>
      </c>
      <c r="E382" s="13" t="s">
        <v>208</v>
      </c>
    </row>
    <row r="383" spans="1:5" x14ac:dyDescent="0.25">
      <c r="A383" s="10">
        <v>2003365</v>
      </c>
      <c r="B383" s="20">
        <v>41078</v>
      </c>
      <c r="C383" s="11">
        <v>2</v>
      </c>
      <c r="D383" s="11">
        <v>230</v>
      </c>
      <c r="E383" s="14" t="s">
        <v>209</v>
      </c>
    </row>
    <row r="384" spans="1:5" x14ac:dyDescent="0.25">
      <c r="A384" s="8">
        <v>2003366</v>
      </c>
      <c r="B384" s="19">
        <v>41079</v>
      </c>
      <c r="C384" s="9">
        <v>2</v>
      </c>
      <c r="D384" s="9">
        <v>230</v>
      </c>
      <c r="E384" s="13" t="s">
        <v>210</v>
      </c>
    </row>
    <row r="385" spans="1:5" x14ac:dyDescent="0.25">
      <c r="A385" s="10">
        <v>2003367</v>
      </c>
      <c r="B385" s="20">
        <v>41079</v>
      </c>
      <c r="C385" s="11">
        <v>2</v>
      </c>
      <c r="D385" s="11">
        <v>560</v>
      </c>
      <c r="E385" s="14" t="s">
        <v>208</v>
      </c>
    </row>
    <row r="386" spans="1:5" x14ac:dyDescent="0.25">
      <c r="A386" s="8">
        <v>2003368</v>
      </c>
      <c r="B386" s="19">
        <v>41080</v>
      </c>
      <c r="C386" s="9">
        <v>2</v>
      </c>
      <c r="D386" s="9">
        <v>560</v>
      </c>
      <c r="E386" s="13" t="s">
        <v>209</v>
      </c>
    </row>
    <row r="387" spans="1:5" x14ac:dyDescent="0.25">
      <c r="A387" s="10">
        <v>2003369</v>
      </c>
      <c r="B387" s="20">
        <v>41080</v>
      </c>
      <c r="C387" s="11">
        <v>2</v>
      </c>
      <c r="D387" s="11">
        <v>169</v>
      </c>
      <c r="E387" s="14" t="s">
        <v>210</v>
      </c>
    </row>
    <row r="388" spans="1:5" x14ac:dyDescent="0.25">
      <c r="A388" s="8">
        <v>2003370</v>
      </c>
      <c r="B388" s="19">
        <v>41081</v>
      </c>
      <c r="C388" s="9">
        <v>2</v>
      </c>
      <c r="D388" s="9">
        <v>169</v>
      </c>
      <c r="E388" s="13" t="s">
        <v>208</v>
      </c>
    </row>
    <row r="389" spans="1:5" x14ac:dyDescent="0.25">
      <c r="A389" s="10">
        <v>2003371</v>
      </c>
      <c r="B389" s="20">
        <v>41081</v>
      </c>
      <c r="C389" s="11">
        <v>2</v>
      </c>
      <c r="D389" s="11">
        <v>320</v>
      </c>
      <c r="E389" s="14" t="s">
        <v>209</v>
      </c>
    </row>
    <row r="390" spans="1:5" x14ac:dyDescent="0.25">
      <c r="A390" s="8">
        <v>2003372</v>
      </c>
      <c r="B390" s="19">
        <v>41082</v>
      </c>
      <c r="C390" s="9">
        <v>2</v>
      </c>
      <c r="D390" s="9">
        <v>320</v>
      </c>
      <c r="E390" s="13" t="s">
        <v>210</v>
      </c>
    </row>
    <row r="391" spans="1:5" x14ac:dyDescent="0.25">
      <c r="A391" s="10">
        <v>2003373</v>
      </c>
      <c r="B391" s="20">
        <v>41082</v>
      </c>
      <c r="C391" s="11">
        <v>1</v>
      </c>
      <c r="D391" s="11">
        <v>125</v>
      </c>
      <c r="E391" s="14" t="s">
        <v>208</v>
      </c>
    </row>
    <row r="392" spans="1:5" x14ac:dyDescent="0.25">
      <c r="A392" s="8">
        <v>2003374</v>
      </c>
      <c r="B392" s="19">
        <v>41083</v>
      </c>
      <c r="C392" s="9">
        <v>1</v>
      </c>
      <c r="D392" s="9">
        <v>125</v>
      </c>
      <c r="E392" s="13" t="s">
        <v>208</v>
      </c>
    </row>
    <row r="393" spans="1:5" x14ac:dyDescent="0.25">
      <c r="A393" s="10">
        <v>2003375</v>
      </c>
      <c r="B393" s="20">
        <v>41083</v>
      </c>
      <c r="C393" s="11">
        <v>1</v>
      </c>
      <c r="D393" s="11">
        <v>458</v>
      </c>
      <c r="E393" s="14" t="s">
        <v>209</v>
      </c>
    </row>
    <row r="394" spans="1:5" x14ac:dyDescent="0.25">
      <c r="A394" s="8">
        <v>2003376</v>
      </c>
      <c r="B394" s="19">
        <v>41084</v>
      </c>
      <c r="C394" s="9">
        <v>1</v>
      </c>
      <c r="D394" s="9">
        <v>458</v>
      </c>
      <c r="E394" s="13" t="s">
        <v>208</v>
      </c>
    </row>
    <row r="395" spans="1:5" x14ac:dyDescent="0.25">
      <c r="A395" s="10">
        <v>2003377</v>
      </c>
      <c r="B395" s="20">
        <v>41084</v>
      </c>
      <c r="C395" s="11">
        <v>2</v>
      </c>
      <c r="D395" s="11">
        <v>321.2</v>
      </c>
      <c r="E395" s="14" t="s">
        <v>208</v>
      </c>
    </row>
    <row r="396" spans="1:5" x14ac:dyDescent="0.25">
      <c r="A396" s="8">
        <v>2003378</v>
      </c>
      <c r="B396" s="19">
        <v>41085</v>
      </c>
      <c r="C396" s="9">
        <v>2</v>
      </c>
      <c r="D396" s="9">
        <v>321.2</v>
      </c>
      <c r="E396" s="13" t="s">
        <v>209</v>
      </c>
    </row>
    <row r="397" spans="1:5" x14ac:dyDescent="0.25">
      <c r="A397" s="10">
        <v>2003379</v>
      </c>
      <c r="B397" s="20">
        <v>41085</v>
      </c>
      <c r="C397" s="11">
        <v>1</v>
      </c>
      <c r="D397" s="11">
        <v>252.8</v>
      </c>
      <c r="E397" s="14" t="s">
        <v>210</v>
      </c>
    </row>
    <row r="398" spans="1:5" x14ac:dyDescent="0.25">
      <c r="A398" s="8">
        <v>2003380</v>
      </c>
      <c r="B398" s="19">
        <v>41086</v>
      </c>
      <c r="C398" s="9">
        <v>1</v>
      </c>
      <c r="D398" s="9">
        <v>252.8</v>
      </c>
      <c r="E398" s="13" t="s">
        <v>209</v>
      </c>
    </row>
    <row r="399" spans="1:5" x14ac:dyDescent="0.25">
      <c r="A399" s="10">
        <v>2003381</v>
      </c>
      <c r="B399" s="20">
        <v>41086</v>
      </c>
      <c r="C399" s="11">
        <v>1</v>
      </c>
      <c r="D399" s="11">
        <v>231</v>
      </c>
      <c r="E399" s="14" t="s">
        <v>209</v>
      </c>
    </row>
    <row r="400" spans="1:5" x14ac:dyDescent="0.25">
      <c r="A400" s="8">
        <v>2003382</v>
      </c>
      <c r="B400" s="19">
        <v>41087</v>
      </c>
      <c r="C400" s="9">
        <v>1</v>
      </c>
      <c r="D400" s="9">
        <v>1247.9000000000001</v>
      </c>
      <c r="E400" s="13" t="s">
        <v>209</v>
      </c>
    </row>
    <row r="401" spans="1:5" x14ac:dyDescent="0.25">
      <c r="A401" s="10">
        <v>2003383</v>
      </c>
      <c r="B401" s="20">
        <v>41087</v>
      </c>
      <c r="C401" s="11">
        <v>1</v>
      </c>
      <c r="D401" s="11">
        <v>457.8</v>
      </c>
      <c r="E401" s="14" t="s">
        <v>210</v>
      </c>
    </row>
    <row r="402" spans="1:5" x14ac:dyDescent="0.25">
      <c r="A402" s="8">
        <v>2003384</v>
      </c>
      <c r="B402" s="19">
        <v>41088</v>
      </c>
      <c r="C402" s="9">
        <v>1</v>
      </c>
      <c r="D402" s="9">
        <v>457.8</v>
      </c>
      <c r="E402" s="13" t="s">
        <v>210</v>
      </c>
    </row>
    <row r="403" spans="1:5" x14ac:dyDescent="0.25">
      <c r="A403" s="10">
        <v>2003385</v>
      </c>
      <c r="B403" s="20">
        <v>41088</v>
      </c>
      <c r="C403" s="11">
        <v>2</v>
      </c>
      <c r="D403" s="11">
        <v>563</v>
      </c>
      <c r="E403" s="14" t="s">
        <v>210</v>
      </c>
    </row>
    <row r="404" spans="1:5" x14ac:dyDescent="0.25">
      <c r="A404" s="8">
        <v>2003386</v>
      </c>
      <c r="B404" s="19">
        <v>41120</v>
      </c>
      <c r="C404" s="9">
        <v>2</v>
      </c>
      <c r="D404" s="9">
        <v>563</v>
      </c>
      <c r="E404" s="13" t="s">
        <v>208</v>
      </c>
    </row>
    <row r="405" spans="1:5" x14ac:dyDescent="0.25">
      <c r="A405" s="10">
        <v>2003387</v>
      </c>
      <c r="B405" s="20">
        <v>41089</v>
      </c>
      <c r="C405" s="11">
        <v>1</v>
      </c>
      <c r="D405" s="11">
        <v>129</v>
      </c>
      <c r="E405" s="14" t="s">
        <v>209</v>
      </c>
    </row>
    <row r="406" spans="1:5" x14ac:dyDescent="0.25">
      <c r="A406" s="8">
        <v>2003388</v>
      </c>
      <c r="B406" s="19">
        <v>41121</v>
      </c>
      <c r="C406" s="9">
        <v>1</v>
      </c>
      <c r="D406" s="9">
        <v>129</v>
      </c>
      <c r="E406" s="13" t="s">
        <v>210</v>
      </c>
    </row>
    <row r="407" spans="1:5" x14ac:dyDescent="0.25">
      <c r="A407" s="10">
        <v>2003389</v>
      </c>
      <c r="B407" s="20">
        <v>41090</v>
      </c>
      <c r="C407" s="11">
        <v>1</v>
      </c>
      <c r="D407" s="11">
        <v>47.8</v>
      </c>
      <c r="E407" s="14" t="s">
        <v>208</v>
      </c>
    </row>
    <row r="408" spans="1:5" x14ac:dyDescent="0.25">
      <c r="A408" s="8">
        <v>2003390</v>
      </c>
      <c r="B408" s="19">
        <v>41122</v>
      </c>
      <c r="C408" s="9">
        <v>1</v>
      </c>
      <c r="D408" s="9">
        <v>47.8</v>
      </c>
      <c r="E408" s="13" t="s">
        <v>209</v>
      </c>
    </row>
    <row r="409" spans="1:5" x14ac:dyDescent="0.25">
      <c r="A409" s="10">
        <v>2003391</v>
      </c>
      <c r="B409" s="20">
        <v>41122</v>
      </c>
      <c r="C409" s="11">
        <v>2</v>
      </c>
      <c r="D409" s="11">
        <v>25.4</v>
      </c>
      <c r="E409" s="14" t="s">
        <v>210</v>
      </c>
    </row>
    <row r="410" spans="1:5" x14ac:dyDescent="0.25">
      <c r="A410" s="8">
        <v>2003392</v>
      </c>
      <c r="B410" s="19">
        <v>41092</v>
      </c>
      <c r="C410" s="9">
        <v>2</v>
      </c>
      <c r="D410" s="9">
        <v>25.4</v>
      </c>
      <c r="E410" s="13" t="s">
        <v>208</v>
      </c>
    </row>
    <row r="411" spans="1:5" x14ac:dyDescent="0.25">
      <c r="A411" s="10">
        <v>2003393</v>
      </c>
      <c r="B411" s="20">
        <v>41123</v>
      </c>
      <c r="C411" s="11">
        <v>1</v>
      </c>
      <c r="D411" s="11">
        <v>129</v>
      </c>
      <c r="E411" s="14" t="s">
        <v>209</v>
      </c>
    </row>
    <row r="412" spans="1:5" x14ac:dyDescent="0.25">
      <c r="A412" s="8">
        <v>2003394</v>
      </c>
      <c r="B412" s="19">
        <v>41124</v>
      </c>
      <c r="C412" s="9">
        <v>1</v>
      </c>
      <c r="D412" s="9">
        <v>129</v>
      </c>
      <c r="E412" s="13" t="s">
        <v>210</v>
      </c>
    </row>
    <row r="413" spans="1:5" x14ac:dyDescent="0.25">
      <c r="A413" s="10">
        <v>2003395</v>
      </c>
      <c r="B413" s="20">
        <v>41124</v>
      </c>
      <c r="C413" s="11">
        <v>1</v>
      </c>
      <c r="D413" s="11">
        <v>651.4</v>
      </c>
      <c r="E413" s="14" t="s">
        <v>208</v>
      </c>
    </row>
    <row r="414" spans="1:5" x14ac:dyDescent="0.25">
      <c r="A414" s="8">
        <v>2003396</v>
      </c>
      <c r="B414" s="19">
        <v>41125</v>
      </c>
      <c r="C414" s="9">
        <v>1</v>
      </c>
      <c r="D414" s="9">
        <v>651.4</v>
      </c>
      <c r="E414" s="13" t="s">
        <v>209</v>
      </c>
    </row>
    <row r="415" spans="1:5" x14ac:dyDescent="0.25">
      <c r="A415" s="10">
        <v>2003397</v>
      </c>
      <c r="B415" s="20">
        <v>41125</v>
      </c>
      <c r="C415" s="11">
        <v>2</v>
      </c>
      <c r="D415" s="11">
        <v>457.8</v>
      </c>
      <c r="E415" s="14" t="s">
        <v>210</v>
      </c>
    </row>
    <row r="416" spans="1:5" x14ac:dyDescent="0.25">
      <c r="A416" s="8">
        <v>2003398</v>
      </c>
      <c r="B416" s="19">
        <v>41126</v>
      </c>
      <c r="C416" s="9">
        <v>2</v>
      </c>
      <c r="D416" s="9">
        <v>457.8</v>
      </c>
      <c r="E416" s="13" t="s">
        <v>208</v>
      </c>
    </row>
    <row r="417" spans="1:5" x14ac:dyDescent="0.25">
      <c r="A417" s="10">
        <v>2003399</v>
      </c>
      <c r="B417" s="20">
        <v>41095</v>
      </c>
      <c r="C417" s="11">
        <v>1</v>
      </c>
      <c r="D417" s="11">
        <v>97.8</v>
      </c>
      <c r="E417" s="14" t="s">
        <v>208</v>
      </c>
    </row>
    <row r="418" spans="1:5" x14ac:dyDescent="0.25">
      <c r="A418" s="8">
        <v>2003400</v>
      </c>
      <c r="B418" s="19">
        <v>41096</v>
      </c>
      <c r="C418" s="9">
        <v>1</v>
      </c>
      <c r="D418" s="9">
        <v>97.8</v>
      </c>
      <c r="E418" s="13" t="s">
        <v>209</v>
      </c>
    </row>
    <row r="419" spans="1:5" x14ac:dyDescent="0.25">
      <c r="A419" s="10">
        <v>2003401</v>
      </c>
      <c r="B419" s="20">
        <v>41127</v>
      </c>
      <c r="C419" s="11">
        <v>1</v>
      </c>
      <c r="D419" s="11">
        <v>312</v>
      </c>
      <c r="E419" s="14" t="s">
        <v>208</v>
      </c>
    </row>
    <row r="420" spans="1:5" x14ac:dyDescent="0.25">
      <c r="A420" s="8">
        <v>2003402</v>
      </c>
      <c r="B420" s="19">
        <v>41097</v>
      </c>
      <c r="C420" s="9">
        <v>1</v>
      </c>
      <c r="D420" s="9">
        <v>312</v>
      </c>
      <c r="E420" s="13" t="s">
        <v>208</v>
      </c>
    </row>
    <row r="421" spans="1:5" x14ac:dyDescent="0.25">
      <c r="A421" s="10">
        <v>2003403</v>
      </c>
      <c r="B421" s="20">
        <v>41097</v>
      </c>
      <c r="C421" s="11">
        <v>2</v>
      </c>
      <c r="D421" s="11">
        <v>58.7</v>
      </c>
      <c r="E421" s="14" t="s">
        <v>209</v>
      </c>
    </row>
    <row r="422" spans="1:5" x14ac:dyDescent="0.25">
      <c r="A422" s="8">
        <v>2003404</v>
      </c>
      <c r="B422" s="19">
        <v>41098</v>
      </c>
      <c r="C422" s="9">
        <v>2</v>
      </c>
      <c r="D422" s="9">
        <v>58.7</v>
      </c>
      <c r="E422" s="13" t="s">
        <v>210</v>
      </c>
    </row>
    <row r="423" spans="1:5" x14ac:dyDescent="0.25">
      <c r="A423" s="10">
        <v>2003405</v>
      </c>
      <c r="B423" s="20">
        <v>41098</v>
      </c>
      <c r="C423" s="11">
        <v>1</v>
      </c>
      <c r="D423" s="11">
        <v>61.5</v>
      </c>
      <c r="E423" s="14" t="s">
        <v>209</v>
      </c>
    </row>
    <row r="424" spans="1:5" x14ac:dyDescent="0.25">
      <c r="A424" s="8">
        <v>2003406</v>
      </c>
      <c r="B424" s="19">
        <v>41099</v>
      </c>
      <c r="C424" s="9">
        <v>1</v>
      </c>
      <c r="D424" s="9">
        <v>61.5</v>
      </c>
      <c r="E424" s="13" t="s">
        <v>209</v>
      </c>
    </row>
    <row r="425" spans="1:5" x14ac:dyDescent="0.25">
      <c r="A425" s="10">
        <v>2003407</v>
      </c>
      <c r="B425" s="20">
        <v>41099</v>
      </c>
      <c r="C425" s="11">
        <v>2</v>
      </c>
      <c r="D425" s="11">
        <v>89.7</v>
      </c>
      <c r="E425" s="14" t="s">
        <v>209</v>
      </c>
    </row>
    <row r="426" spans="1:5" x14ac:dyDescent="0.25">
      <c r="A426" s="8">
        <v>2003408</v>
      </c>
      <c r="B426" s="19">
        <v>41100</v>
      </c>
      <c r="C426" s="9">
        <v>2</v>
      </c>
      <c r="D426" s="9">
        <v>89.7</v>
      </c>
      <c r="E426" s="13" t="s">
        <v>210</v>
      </c>
    </row>
    <row r="427" spans="1:5" x14ac:dyDescent="0.25">
      <c r="A427" s="10">
        <v>2003409</v>
      </c>
      <c r="B427" s="20">
        <v>41100</v>
      </c>
      <c r="C427" s="11">
        <v>1</v>
      </c>
      <c r="D427" s="11">
        <v>35</v>
      </c>
      <c r="E427" s="14" t="s">
        <v>210</v>
      </c>
    </row>
    <row r="428" spans="1:5" x14ac:dyDescent="0.25">
      <c r="A428" s="8">
        <v>2003410</v>
      </c>
      <c r="B428" s="19">
        <v>41132</v>
      </c>
      <c r="C428" s="9">
        <v>1</v>
      </c>
      <c r="D428" s="9">
        <v>35</v>
      </c>
      <c r="E428" s="13" t="s">
        <v>210</v>
      </c>
    </row>
    <row r="429" spans="1:5" x14ac:dyDescent="0.25">
      <c r="A429" s="10">
        <v>2003411</v>
      </c>
      <c r="B429" s="20">
        <v>41101</v>
      </c>
      <c r="C429" s="11">
        <v>1</v>
      </c>
      <c r="D429" s="11">
        <v>547.79999999999995</v>
      </c>
      <c r="E429" s="14" t="s">
        <v>208</v>
      </c>
    </row>
    <row r="430" spans="1:5" x14ac:dyDescent="0.25">
      <c r="A430" s="8">
        <v>2003412</v>
      </c>
      <c r="B430" s="19">
        <v>41102</v>
      </c>
      <c r="C430" s="9">
        <v>1</v>
      </c>
      <c r="D430" s="9">
        <v>547.79999999999995</v>
      </c>
      <c r="E430" s="13" t="s">
        <v>209</v>
      </c>
    </row>
    <row r="431" spans="1:5" x14ac:dyDescent="0.25">
      <c r="A431" s="10">
        <v>2003413</v>
      </c>
      <c r="B431" s="20">
        <v>41102</v>
      </c>
      <c r="C431" s="11">
        <v>1</v>
      </c>
      <c r="D431" s="11">
        <v>69</v>
      </c>
      <c r="E431" s="14" t="s">
        <v>210</v>
      </c>
    </row>
    <row r="432" spans="1:5" x14ac:dyDescent="0.25">
      <c r="A432" s="8">
        <v>2003414</v>
      </c>
      <c r="B432" s="19">
        <v>41103</v>
      </c>
      <c r="C432" s="9">
        <v>1</v>
      </c>
      <c r="D432" s="9">
        <v>69</v>
      </c>
      <c r="E432" s="13" t="s">
        <v>208</v>
      </c>
    </row>
    <row r="433" spans="1:5" x14ac:dyDescent="0.25">
      <c r="A433" s="10">
        <v>2003415</v>
      </c>
      <c r="B433" s="20">
        <v>41103</v>
      </c>
      <c r="C433" s="11">
        <v>2</v>
      </c>
      <c r="D433" s="11">
        <v>314.5</v>
      </c>
      <c r="E433" s="14" t="s">
        <v>209</v>
      </c>
    </row>
    <row r="434" spans="1:5" x14ac:dyDescent="0.25">
      <c r="A434" s="8">
        <v>2003416</v>
      </c>
      <c r="B434" s="19">
        <v>41135</v>
      </c>
      <c r="C434" s="9">
        <v>2</v>
      </c>
      <c r="D434" s="9">
        <v>314.5</v>
      </c>
      <c r="E434" s="13" t="s">
        <v>210</v>
      </c>
    </row>
    <row r="435" spans="1:5" x14ac:dyDescent="0.25">
      <c r="A435" s="10">
        <v>2003417</v>
      </c>
      <c r="B435" s="20">
        <v>41135</v>
      </c>
      <c r="C435" s="11">
        <v>1</v>
      </c>
      <c r="D435" s="11">
        <v>230</v>
      </c>
      <c r="E435" s="14" t="s">
        <v>208</v>
      </c>
    </row>
    <row r="436" spans="1:5" x14ac:dyDescent="0.25">
      <c r="A436" s="8">
        <v>2003418</v>
      </c>
      <c r="B436" s="19">
        <v>41105</v>
      </c>
      <c r="C436" s="9">
        <v>1</v>
      </c>
      <c r="D436" s="9">
        <v>230</v>
      </c>
      <c r="E436" s="13" t="s">
        <v>209</v>
      </c>
    </row>
    <row r="437" spans="1:5" x14ac:dyDescent="0.25">
      <c r="A437" s="10">
        <v>2003419</v>
      </c>
      <c r="B437" s="20">
        <v>41105</v>
      </c>
      <c r="C437" s="11">
        <v>1</v>
      </c>
      <c r="D437" s="11">
        <v>560</v>
      </c>
      <c r="E437" s="14" t="s">
        <v>210</v>
      </c>
    </row>
    <row r="438" spans="1:5" x14ac:dyDescent="0.25">
      <c r="A438" s="8">
        <v>2003420</v>
      </c>
      <c r="B438" s="19">
        <v>41106</v>
      </c>
      <c r="C438" s="9">
        <v>1</v>
      </c>
      <c r="D438" s="9">
        <v>560</v>
      </c>
      <c r="E438" s="13" t="s">
        <v>208</v>
      </c>
    </row>
    <row r="439" spans="1:5" x14ac:dyDescent="0.25">
      <c r="A439" s="10">
        <v>2003421</v>
      </c>
      <c r="B439" s="20">
        <v>41106</v>
      </c>
      <c r="C439" s="11">
        <v>2</v>
      </c>
      <c r="D439" s="11">
        <v>169</v>
      </c>
      <c r="E439" s="14" t="s">
        <v>209</v>
      </c>
    </row>
    <row r="440" spans="1:5" x14ac:dyDescent="0.25">
      <c r="A440" s="8">
        <v>2003422</v>
      </c>
      <c r="B440" s="19">
        <v>41107</v>
      </c>
      <c r="C440" s="9">
        <v>2</v>
      </c>
      <c r="D440" s="9">
        <v>169</v>
      </c>
      <c r="E440" s="13" t="s">
        <v>210</v>
      </c>
    </row>
    <row r="441" spans="1:5" x14ac:dyDescent="0.25">
      <c r="A441" s="10">
        <v>2003423</v>
      </c>
      <c r="B441" s="20">
        <v>41107</v>
      </c>
      <c r="C441" s="11">
        <v>1</v>
      </c>
      <c r="D441" s="11">
        <v>320</v>
      </c>
      <c r="E441" s="14" t="s">
        <v>208</v>
      </c>
    </row>
    <row r="442" spans="1:5" x14ac:dyDescent="0.25">
      <c r="A442" s="8">
        <v>2003424</v>
      </c>
      <c r="B442" s="19">
        <v>41139</v>
      </c>
      <c r="C442" s="9">
        <v>1</v>
      </c>
      <c r="D442" s="9">
        <v>320</v>
      </c>
      <c r="E442" s="13" t="s">
        <v>208</v>
      </c>
    </row>
    <row r="443" spans="1:5" x14ac:dyDescent="0.25">
      <c r="A443" s="10">
        <v>2003425</v>
      </c>
      <c r="B443" s="20">
        <v>41108</v>
      </c>
      <c r="C443" s="11">
        <v>1</v>
      </c>
      <c r="D443" s="11">
        <v>125</v>
      </c>
      <c r="E443" s="14" t="s">
        <v>209</v>
      </c>
    </row>
    <row r="444" spans="1:5" x14ac:dyDescent="0.25">
      <c r="A444" s="8">
        <v>2003426</v>
      </c>
      <c r="B444" s="19">
        <v>41109</v>
      </c>
      <c r="C444" s="9">
        <v>1</v>
      </c>
      <c r="D444" s="9">
        <v>125</v>
      </c>
      <c r="E444" s="13" t="s">
        <v>208</v>
      </c>
    </row>
    <row r="445" spans="1:5" x14ac:dyDescent="0.25">
      <c r="A445" s="10">
        <v>2003427</v>
      </c>
      <c r="B445" s="20">
        <v>41109</v>
      </c>
      <c r="C445" s="11">
        <v>2</v>
      </c>
      <c r="D445" s="11">
        <v>458</v>
      </c>
      <c r="E445" s="14" t="s">
        <v>208</v>
      </c>
    </row>
    <row r="446" spans="1:5" x14ac:dyDescent="0.25">
      <c r="A446" s="8">
        <v>2003428</v>
      </c>
      <c r="B446" s="19">
        <v>41110</v>
      </c>
      <c r="C446" s="9">
        <v>2</v>
      </c>
      <c r="D446" s="9">
        <v>458</v>
      </c>
      <c r="E446" s="13" t="s">
        <v>209</v>
      </c>
    </row>
    <row r="447" spans="1:5" x14ac:dyDescent="0.25">
      <c r="A447" s="10">
        <v>2003429</v>
      </c>
      <c r="B447" s="20">
        <v>41110</v>
      </c>
      <c r="C447" s="11">
        <v>1</v>
      </c>
      <c r="D447" s="11">
        <v>321.2</v>
      </c>
      <c r="E447" s="14" t="s">
        <v>210</v>
      </c>
    </row>
    <row r="448" spans="1:5" x14ac:dyDescent="0.25">
      <c r="A448" s="8">
        <v>2003430</v>
      </c>
      <c r="B448" s="19">
        <v>41111</v>
      </c>
      <c r="C448" s="9">
        <v>1</v>
      </c>
      <c r="D448" s="9">
        <v>321.2</v>
      </c>
      <c r="E448" s="13" t="s">
        <v>209</v>
      </c>
    </row>
    <row r="449" spans="1:5" x14ac:dyDescent="0.25">
      <c r="A449" s="10">
        <v>2003431</v>
      </c>
      <c r="B449" s="20">
        <v>41111</v>
      </c>
      <c r="C449" s="11">
        <v>1</v>
      </c>
      <c r="D449" s="11">
        <v>252.8</v>
      </c>
      <c r="E449" s="14" t="s">
        <v>209</v>
      </c>
    </row>
    <row r="450" spans="1:5" x14ac:dyDescent="0.25">
      <c r="A450" s="8">
        <v>2003432</v>
      </c>
      <c r="B450" s="19">
        <v>41112</v>
      </c>
      <c r="C450" s="9">
        <v>1</v>
      </c>
      <c r="D450" s="9">
        <v>252.8</v>
      </c>
      <c r="E450" s="13" t="s">
        <v>209</v>
      </c>
    </row>
    <row r="451" spans="1:5" x14ac:dyDescent="0.25">
      <c r="A451" s="10">
        <v>2003433</v>
      </c>
      <c r="B451" s="20">
        <v>41112</v>
      </c>
      <c r="C451" s="11">
        <v>2</v>
      </c>
      <c r="D451" s="11">
        <v>750</v>
      </c>
      <c r="E451" s="14" t="s">
        <v>210</v>
      </c>
    </row>
    <row r="452" spans="1:5" x14ac:dyDescent="0.25">
      <c r="A452" s="8">
        <v>2003434</v>
      </c>
      <c r="B452" s="19">
        <v>41113</v>
      </c>
      <c r="C452" s="9">
        <v>2</v>
      </c>
      <c r="D452" s="9">
        <v>620</v>
      </c>
      <c r="E452" s="13" t="s">
        <v>210</v>
      </c>
    </row>
    <row r="453" spans="1:5" x14ac:dyDescent="0.25">
      <c r="A453" s="10">
        <v>2003435</v>
      </c>
      <c r="B453" s="20">
        <v>41113</v>
      </c>
      <c r="C453" s="11">
        <v>1</v>
      </c>
      <c r="D453" s="11">
        <v>457.8</v>
      </c>
      <c r="E453" s="14" t="s">
        <v>210</v>
      </c>
    </row>
    <row r="454" spans="1:5" x14ac:dyDescent="0.25">
      <c r="A454" s="8">
        <v>2003436</v>
      </c>
      <c r="B454" s="19">
        <v>41114</v>
      </c>
      <c r="C454" s="9">
        <v>1</v>
      </c>
      <c r="D454" s="9">
        <v>457.8</v>
      </c>
      <c r="E454" s="13" t="s">
        <v>208</v>
      </c>
    </row>
    <row r="455" spans="1:5" x14ac:dyDescent="0.25">
      <c r="A455" s="10">
        <v>2003437</v>
      </c>
      <c r="B455" s="20">
        <v>41114</v>
      </c>
      <c r="C455" s="11">
        <v>2</v>
      </c>
      <c r="D455" s="11">
        <v>563</v>
      </c>
      <c r="E455" s="14" t="s">
        <v>209</v>
      </c>
    </row>
    <row r="456" spans="1:5" x14ac:dyDescent="0.25">
      <c r="A456" s="8">
        <v>2003438</v>
      </c>
      <c r="B456" s="19">
        <v>41115</v>
      </c>
      <c r="C456" s="9">
        <v>2</v>
      </c>
      <c r="D456" s="9">
        <v>563</v>
      </c>
      <c r="E456" s="13" t="s">
        <v>210</v>
      </c>
    </row>
    <row r="457" spans="1:5" x14ac:dyDescent="0.25">
      <c r="A457" s="10">
        <v>2003439</v>
      </c>
      <c r="B457" s="20">
        <v>41115</v>
      </c>
      <c r="C457" s="11">
        <v>1</v>
      </c>
      <c r="D457" s="11">
        <v>129</v>
      </c>
      <c r="E457" s="14" t="s">
        <v>208</v>
      </c>
    </row>
    <row r="458" spans="1:5" x14ac:dyDescent="0.25">
      <c r="A458" s="8">
        <v>2003440</v>
      </c>
      <c r="B458" s="19">
        <v>41116</v>
      </c>
      <c r="C458" s="9">
        <v>1</v>
      </c>
      <c r="D458" s="9">
        <v>129</v>
      </c>
      <c r="E458" s="13" t="s">
        <v>209</v>
      </c>
    </row>
    <row r="459" spans="1:5" x14ac:dyDescent="0.25">
      <c r="A459" s="10">
        <v>2003441</v>
      </c>
      <c r="B459" s="20">
        <v>41116</v>
      </c>
      <c r="C459" s="11">
        <v>3</v>
      </c>
      <c r="D459" s="11">
        <v>47.8</v>
      </c>
      <c r="E459" s="14" t="s">
        <v>210</v>
      </c>
    </row>
    <row r="460" spans="1:5" x14ac:dyDescent="0.25">
      <c r="A460" s="8">
        <v>2003442</v>
      </c>
      <c r="B460" s="19">
        <v>41117</v>
      </c>
      <c r="C460" s="9">
        <v>1</v>
      </c>
      <c r="D460" s="9">
        <v>47.8</v>
      </c>
      <c r="E460" s="13" t="s">
        <v>208</v>
      </c>
    </row>
    <row r="461" spans="1:5" x14ac:dyDescent="0.25">
      <c r="A461" s="10">
        <v>2003443</v>
      </c>
      <c r="B461" s="20">
        <v>41117</v>
      </c>
      <c r="C461" s="11">
        <v>1</v>
      </c>
      <c r="D461" s="11">
        <v>25.4</v>
      </c>
      <c r="E461" s="14" t="s">
        <v>209</v>
      </c>
    </row>
    <row r="462" spans="1:5" x14ac:dyDescent="0.25">
      <c r="A462" s="8">
        <v>2003444</v>
      </c>
      <c r="B462" s="19">
        <v>41118</v>
      </c>
      <c r="C462" s="9">
        <v>1</v>
      </c>
      <c r="D462" s="9">
        <v>25.4</v>
      </c>
      <c r="E462" s="13" t="s">
        <v>210</v>
      </c>
    </row>
    <row r="463" spans="1:5" x14ac:dyDescent="0.25">
      <c r="A463" s="10">
        <v>2003445</v>
      </c>
      <c r="B463" s="20">
        <v>41118</v>
      </c>
      <c r="C463" s="11">
        <v>2</v>
      </c>
      <c r="D463" s="11">
        <v>129</v>
      </c>
      <c r="E463" s="14" t="s">
        <v>208</v>
      </c>
    </row>
    <row r="464" spans="1:5" x14ac:dyDescent="0.25">
      <c r="A464" s="8">
        <v>2003446</v>
      </c>
      <c r="B464" s="19">
        <v>41119</v>
      </c>
      <c r="C464" s="9">
        <v>2</v>
      </c>
      <c r="D464" s="9">
        <v>129</v>
      </c>
      <c r="E464" s="13" t="s">
        <v>209</v>
      </c>
    </row>
    <row r="465" spans="1:5" x14ac:dyDescent="0.25">
      <c r="A465" s="10">
        <v>2003447</v>
      </c>
      <c r="B465" s="20">
        <v>41119</v>
      </c>
      <c r="C465" s="11">
        <v>3</v>
      </c>
      <c r="D465" s="11">
        <v>651.4</v>
      </c>
      <c r="E465" s="14" t="s">
        <v>210</v>
      </c>
    </row>
    <row r="466" spans="1:5" x14ac:dyDescent="0.25">
      <c r="A466" s="8">
        <v>2003448</v>
      </c>
      <c r="B466" s="19">
        <v>41120</v>
      </c>
      <c r="C466" s="9">
        <v>1</v>
      </c>
      <c r="D466" s="9">
        <v>651.4</v>
      </c>
      <c r="E466" s="13" t="s">
        <v>208</v>
      </c>
    </row>
    <row r="467" spans="1:5" x14ac:dyDescent="0.25">
      <c r="A467" s="10">
        <v>2003449</v>
      </c>
      <c r="B467" s="20">
        <v>41120</v>
      </c>
      <c r="C467" s="11">
        <v>1</v>
      </c>
      <c r="D467" s="11">
        <v>457.8</v>
      </c>
      <c r="E467" s="14" t="s">
        <v>208</v>
      </c>
    </row>
    <row r="468" spans="1:5" x14ac:dyDescent="0.25">
      <c r="A468" s="8">
        <v>2003450</v>
      </c>
      <c r="B468" s="19">
        <v>41121</v>
      </c>
      <c r="C468" s="9">
        <v>1</v>
      </c>
      <c r="D468" s="9">
        <v>457.8</v>
      </c>
      <c r="E468" s="13" t="s">
        <v>209</v>
      </c>
    </row>
    <row r="469" spans="1:5" x14ac:dyDescent="0.25">
      <c r="A469" s="10">
        <v>2003451</v>
      </c>
      <c r="B469" s="20">
        <v>41121</v>
      </c>
      <c r="C469" s="11">
        <v>2</v>
      </c>
      <c r="D469" s="11">
        <v>97.8</v>
      </c>
      <c r="E469" s="14" t="s">
        <v>208</v>
      </c>
    </row>
    <row r="470" spans="1:5" x14ac:dyDescent="0.25">
      <c r="A470" s="8">
        <v>2003452</v>
      </c>
      <c r="B470" s="19">
        <v>41122</v>
      </c>
      <c r="C470" s="9">
        <v>2</v>
      </c>
      <c r="D470" s="9">
        <v>97.8</v>
      </c>
      <c r="E470" s="13" t="s">
        <v>208</v>
      </c>
    </row>
    <row r="471" spans="1:5" x14ac:dyDescent="0.25">
      <c r="A471" s="10">
        <v>2003453</v>
      </c>
      <c r="B471" s="20">
        <v>41122</v>
      </c>
      <c r="C471" s="11">
        <v>1</v>
      </c>
      <c r="D471" s="11">
        <v>312</v>
      </c>
      <c r="E471" s="14" t="s">
        <v>209</v>
      </c>
    </row>
    <row r="472" spans="1:5" x14ac:dyDescent="0.25">
      <c r="A472" s="8">
        <v>2003454</v>
      </c>
      <c r="B472" s="19">
        <v>41123</v>
      </c>
      <c r="C472" s="9">
        <v>1</v>
      </c>
      <c r="D472" s="9">
        <v>312</v>
      </c>
      <c r="E472" s="13" t="s">
        <v>210</v>
      </c>
    </row>
    <row r="473" spans="1:5" x14ac:dyDescent="0.25">
      <c r="A473" s="10">
        <v>2003455</v>
      </c>
      <c r="B473" s="20">
        <v>41123</v>
      </c>
      <c r="C473" s="11">
        <v>1</v>
      </c>
      <c r="D473" s="11">
        <v>58.7</v>
      </c>
      <c r="E473" s="14" t="s">
        <v>209</v>
      </c>
    </row>
    <row r="474" spans="1:5" x14ac:dyDescent="0.25">
      <c r="A474" s="8">
        <v>2003456</v>
      </c>
      <c r="B474" s="19">
        <v>41124</v>
      </c>
      <c r="C474" s="9">
        <v>1</v>
      </c>
      <c r="D474" s="9">
        <v>58.7</v>
      </c>
      <c r="E474" s="13" t="s">
        <v>209</v>
      </c>
    </row>
    <row r="475" spans="1:5" x14ac:dyDescent="0.25">
      <c r="A475" s="10">
        <v>2003457</v>
      </c>
      <c r="B475" s="20">
        <v>41124</v>
      </c>
      <c r="C475" s="11">
        <v>3</v>
      </c>
      <c r="D475" s="11">
        <v>61.5</v>
      </c>
      <c r="E475" s="14" t="s">
        <v>209</v>
      </c>
    </row>
    <row r="476" spans="1:5" x14ac:dyDescent="0.25">
      <c r="A476" s="8">
        <v>2003458</v>
      </c>
      <c r="B476" s="19">
        <v>41125</v>
      </c>
      <c r="C476" s="9">
        <v>2</v>
      </c>
      <c r="D476" s="9">
        <v>61.5</v>
      </c>
      <c r="E476" s="13" t="s">
        <v>210</v>
      </c>
    </row>
    <row r="477" spans="1:5" x14ac:dyDescent="0.25">
      <c r="A477" s="10">
        <v>2003459</v>
      </c>
      <c r="B477" s="20">
        <v>41125</v>
      </c>
      <c r="C477" s="11">
        <v>1</v>
      </c>
      <c r="D477" s="11">
        <v>89.7</v>
      </c>
      <c r="E477" s="14" t="s">
        <v>210</v>
      </c>
    </row>
    <row r="478" spans="1:5" x14ac:dyDescent="0.25">
      <c r="A478" s="8">
        <v>2003460</v>
      </c>
      <c r="B478" s="19">
        <v>41126</v>
      </c>
      <c r="C478" s="9">
        <v>1</v>
      </c>
      <c r="D478" s="9">
        <v>89.7</v>
      </c>
      <c r="E478" s="13" t="s">
        <v>210</v>
      </c>
    </row>
    <row r="479" spans="1:5" x14ac:dyDescent="0.25">
      <c r="A479" s="10">
        <v>2003461</v>
      </c>
      <c r="B479" s="20">
        <v>41126</v>
      </c>
      <c r="C479" s="11">
        <v>1</v>
      </c>
      <c r="D479" s="11">
        <v>35</v>
      </c>
      <c r="E479" s="14" t="s">
        <v>208</v>
      </c>
    </row>
    <row r="480" spans="1:5" x14ac:dyDescent="0.25">
      <c r="A480" s="8">
        <v>2003462</v>
      </c>
      <c r="B480" s="19">
        <v>41127</v>
      </c>
      <c r="C480" s="9">
        <v>1</v>
      </c>
      <c r="D480" s="9">
        <v>35</v>
      </c>
      <c r="E480" s="13" t="s">
        <v>209</v>
      </c>
    </row>
    <row r="481" spans="1:5" x14ac:dyDescent="0.25">
      <c r="A481" s="10">
        <v>2003463</v>
      </c>
      <c r="B481" s="20">
        <v>41127</v>
      </c>
      <c r="C481" s="11">
        <v>2</v>
      </c>
      <c r="D481" s="11">
        <v>547.79999999999995</v>
      </c>
      <c r="E481" s="14" t="s">
        <v>210</v>
      </c>
    </row>
    <row r="482" spans="1:5" x14ac:dyDescent="0.25">
      <c r="A482" s="8">
        <v>2003464</v>
      </c>
      <c r="B482" s="19">
        <v>41128</v>
      </c>
      <c r="C482" s="9">
        <v>3</v>
      </c>
      <c r="D482" s="9">
        <v>547.79999999999995</v>
      </c>
      <c r="E482" s="13" t="s">
        <v>208</v>
      </c>
    </row>
    <row r="483" spans="1:5" x14ac:dyDescent="0.25">
      <c r="A483" s="10">
        <v>2003465</v>
      </c>
      <c r="B483" s="20">
        <v>41128</v>
      </c>
      <c r="C483" s="11">
        <v>3</v>
      </c>
      <c r="D483" s="11">
        <v>69</v>
      </c>
      <c r="E483" s="14" t="s">
        <v>209</v>
      </c>
    </row>
    <row r="484" spans="1:5" x14ac:dyDescent="0.25">
      <c r="A484" s="8">
        <v>2003466</v>
      </c>
      <c r="B484" s="19">
        <v>41129</v>
      </c>
      <c r="C484" s="9">
        <v>2</v>
      </c>
      <c r="D484" s="9">
        <v>69</v>
      </c>
      <c r="E484" s="13" t="s">
        <v>210</v>
      </c>
    </row>
    <row r="485" spans="1:5" x14ac:dyDescent="0.25">
      <c r="A485" s="10">
        <v>2003467</v>
      </c>
      <c r="B485" s="20">
        <v>41129</v>
      </c>
      <c r="C485" s="11">
        <v>2</v>
      </c>
      <c r="D485" s="11">
        <v>314.5</v>
      </c>
      <c r="E485" s="14" t="s">
        <v>208</v>
      </c>
    </row>
    <row r="486" spans="1:5" x14ac:dyDescent="0.25">
      <c r="A486" s="8">
        <v>2003468</v>
      </c>
      <c r="B486" s="19">
        <v>41130</v>
      </c>
      <c r="C486" s="9">
        <v>2</v>
      </c>
      <c r="D486" s="9">
        <v>314.5</v>
      </c>
      <c r="E486" s="13" t="s">
        <v>209</v>
      </c>
    </row>
    <row r="487" spans="1:5" x14ac:dyDescent="0.25">
      <c r="A487" s="10">
        <v>2003469</v>
      </c>
      <c r="B487" s="20">
        <v>41130</v>
      </c>
      <c r="C487" s="11">
        <v>2</v>
      </c>
      <c r="D487" s="11">
        <v>230</v>
      </c>
      <c r="E487" s="14" t="s">
        <v>210</v>
      </c>
    </row>
    <row r="488" spans="1:5" x14ac:dyDescent="0.25">
      <c r="A488" s="8">
        <v>2003470</v>
      </c>
      <c r="B488" s="19">
        <v>41131</v>
      </c>
      <c r="C488" s="9">
        <v>2</v>
      </c>
      <c r="D488" s="9">
        <v>230</v>
      </c>
      <c r="E488" s="13" t="s">
        <v>208</v>
      </c>
    </row>
    <row r="489" spans="1:5" x14ac:dyDescent="0.25">
      <c r="A489" s="10">
        <v>2003471</v>
      </c>
      <c r="B489" s="20">
        <v>41131</v>
      </c>
      <c r="C489" s="11">
        <v>1</v>
      </c>
      <c r="D489" s="11">
        <v>560</v>
      </c>
      <c r="E489" s="14" t="s">
        <v>209</v>
      </c>
    </row>
    <row r="490" spans="1:5" x14ac:dyDescent="0.25">
      <c r="A490" s="8">
        <v>2003472</v>
      </c>
      <c r="B490" s="19">
        <v>41132</v>
      </c>
      <c r="C490" s="9">
        <v>1</v>
      </c>
      <c r="D490" s="9">
        <v>560</v>
      </c>
      <c r="E490" s="13" t="s">
        <v>210</v>
      </c>
    </row>
    <row r="491" spans="1:5" x14ac:dyDescent="0.25">
      <c r="A491" s="10">
        <v>2003473</v>
      </c>
      <c r="B491" s="20">
        <v>41132</v>
      </c>
      <c r="C491" s="11">
        <v>1</v>
      </c>
      <c r="D491" s="11">
        <v>169</v>
      </c>
      <c r="E491" s="14" t="s">
        <v>208</v>
      </c>
    </row>
    <row r="492" spans="1:5" x14ac:dyDescent="0.25">
      <c r="A492" s="8">
        <v>2003474</v>
      </c>
      <c r="B492" s="19">
        <v>41133</v>
      </c>
      <c r="C492" s="9">
        <v>1</v>
      </c>
      <c r="D492" s="9">
        <v>169</v>
      </c>
      <c r="E492" s="13" t="s">
        <v>208</v>
      </c>
    </row>
    <row r="493" spans="1:5" x14ac:dyDescent="0.25">
      <c r="A493" s="10">
        <v>2003475</v>
      </c>
      <c r="B493" s="20">
        <v>41133</v>
      </c>
      <c r="C493" s="11">
        <v>2</v>
      </c>
      <c r="D493" s="11">
        <v>320</v>
      </c>
      <c r="E493" s="14" t="s">
        <v>209</v>
      </c>
    </row>
    <row r="494" spans="1:5" x14ac:dyDescent="0.25">
      <c r="A494" s="8">
        <v>2003476</v>
      </c>
      <c r="B494" s="19">
        <v>41134</v>
      </c>
      <c r="C494" s="9">
        <v>3</v>
      </c>
      <c r="D494" s="9">
        <v>320</v>
      </c>
      <c r="E494" s="13" t="s">
        <v>208</v>
      </c>
    </row>
    <row r="495" spans="1:5" x14ac:dyDescent="0.25">
      <c r="A495" s="10">
        <v>2003477</v>
      </c>
      <c r="B495" s="20">
        <v>41134</v>
      </c>
      <c r="C495" s="11">
        <v>3</v>
      </c>
      <c r="D495" s="11">
        <v>125</v>
      </c>
      <c r="E495" s="14" t="s">
        <v>208</v>
      </c>
    </row>
    <row r="496" spans="1:5" x14ac:dyDescent="0.25">
      <c r="A496" s="8">
        <v>2003478</v>
      </c>
      <c r="B496" s="19">
        <v>41135</v>
      </c>
      <c r="C496" s="9">
        <v>3</v>
      </c>
      <c r="D496" s="9">
        <v>125</v>
      </c>
      <c r="E496" s="13" t="s">
        <v>209</v>
      </c>
    </row>
    <row r="497" spans="1:5" x14ac:dyDescent="0.25">
      <c r="A497" s="10">
        <v>2003479</v>
      </c>
      <c r="B497" s="20">
        <v>41135</v>
      </c>
      <c r="C497" s="11">
        <v>1</v>
      </c>
      <c r="D497" s="11">
        <v>458</v>
      </c>
      <c r="E497" s="14" t="s">
        <v>210</v>
      </c>
    </row>
    <row r="498" spans="1:5" x14ac:dyDescent="0.25">
      <c r="A498" s="8">
        <v>2003480</v>
      </c>
      <c r="B498" s="19">
        <v>41136</v>
      </c>
      <c r="C498" s="9">
        <v>1</v>
      </c>
      <c r="D498" s="9">
        <v>458</v>
      </c>
      <c r="E498" s="13" t="s">
        <v>209</v>
      </c>
    </row>
    <row r="499" spans="1:5" x14ac:dyDescent="0.25">
      <c r="A499" s="10">
        <v>2003481</v>
      </c>
      <c r="B499" s="20">
        <v>41136</v>
      </c>
      <c r="C499" s="11">
        <v>1</v>
      </c>
      <c r="D499" s="11">
        <v>321.2</v>
      </c>
      <c r="E499" s="14" t="s">
        <v>209</v>
      </c>
    </row>
    <row r="500" spans="1:5" x14ac:dyDescent="0.25">
      <c r="A500" s="8">
        <v>2003482</v>
      </c>
      <c r="B500" s="19">
        <v>41137</v>
      </c>
      <c r="C500" s="9">
        <v>1</v>
      </c>
      <c r="D500" s="9">
        <v>321.2</v>
      </c>
      <c r="E500" s="13" t="s">
        <v>209</v>
      </c>
    </row>
    <row r="501" spans="1:5" x14ac:dyDescent="0.25">
      <c r="A501" s="10">
        <v>2003483</v>
      </c>
      <c r="B501" s="20">
        <v>41137</v>
      </c>
      <c r="C501" s="11">
        <v>2</v>
      </c>
      <c r="D501" s="11">
        <v>252.8</v>
      </c>
      <c r="E501" s="14" t="s">
        <v>210</v>
      </c>
    </row>
    <row r="502" spans="1:5" x14ac:dyDescent="0.25">
      <c r="A502" s="8">
        <v>2003484</v>
      </c>
      <c r="B502" s="19">
        <v>41138</v>
      </c>
      <c r="C502" s="9">
        <v>2</v>
      </c>
      <c r="D502" s="9">
        <v>252.8</v>
      </c>
      <c r="E502" s="13" t="s">
        <v>210</v>
      </c>
    </row>
    <row r="503" spans="1:5" x14ac:dyDescent="0.25">
      <c r="A503" s="10">
        <v>2003485</v>
      </c>
      <c r="B503" s="20">
        <v>41138</v>
      </c>
      <c r="C503" s="11">
        <v>1</v>
      </c>
      <c r="D503" s="11">
        <v>658</v>
      </c>
      <c r="E503" s="14" t="s">
        <v>210</v>
      </c>
    </row>
    <row r="504" spans="1:5" x14ac:dyDescent="0.25">
      <c r="A504" s="8">
        <v>2003486</v>
      </c>
      <c r="B504" s="19">
        <v>41139</v>
      </c>
      <c r="C504" s="9">
        <v>1</v>
      </c>
      <c r="D504" s="9">
        <v>159</v>
      </c>
      <c r="E504" s="13" t="s">
        <v>208</v>
      </c>
    </row>
    <row r="505" spans="1:5" x14ac:dyDescent="0.25">
      <c r="A505" s="10">
        <v>2003487</v>
      </c>
      <c r="B505" s="20">
        <v>41139</v>
      </c>
      <c r="C505" s="11">
        <v>1</v>
      </c>
      <c r="D505" s="11">
        <v>457.8</v>
      </c>
      <c r="E505" s="14" t="s">
        <v>209</v>
      </c>
    </row>
    <row r="506" spans="1:5" x14ac:dyDescent="0.25">
      <c r="A506" s="8">
        <v>2003488</v>
      </c>
      <c r="B506" s="19">
        <v>41140</v>
      </c>
      <c r="C506" s="9">
        <v>1</v>
      </c>
      <c r="D506" s="9">
        <v>457.8</v>
      </c>
      <c r="E506" s="13" t="s">
        <v>210</v>
      </c>
    </row>
    <row r="507" spans="1:5" x14ac:dyDescent="0.25">
      <c r="A507" s="10">
        <v>2003489</v>
      </c>
      <c r="B507" s="20">
        <v>41140</v>
      </c>
      <c r="C507" s="11">
        <v>2</v>
      </c>
      <c r="D507" s="11">
        <v>563</v>
      </c>
      <c r="E507" s="14" t="s">
        <v>208</v>
      </c>
    </row>
    <row r="508" spans="1:5" x14ac:dyDescent="0.25">
      <c r="A508" s="8">
        <v>2003490</v>
      </c>
      <c r="B508" s="19">
        <v>41141</v>
      </c>
      <c r="C508" s="9">
        <v>2</v>
      </c>
      <c r="D508" s="9">
        <v>563</v>
      </c>
      <c r="E508" s="13" t="s">
        <v>209</v>
      </c>
    </row>
    <row r="509" spans="1:5" x14ac:dyDescent="0.25">
      <c r="A509" s="10">
        <v>2003491</v>
      </c>
      <c r="B509" s="20">
        <v>41141</v>
      </c>
      <c r="C509" s="11">
        <v>3</v>
      </c>
      <c r="D509" s="11">
        <v>129</v>
      </c>
      <c r="E509" s="14" t="s">
        <v>210</v>
      </c>
    </row>
    <row r="510" spans="1:5" x14ac:dyDescent="0.25">
      <c r="A510" s="8">
        <v>2003492</v>
      </c>
      <c r="B510" s="19">
        <v>41142</v>
      </c>
      <c r="C510" s="9">
        <v>3</v>
      </c>
      <c r="D510" s="9">
        <v>129</v>
      </c>
      <c r="E510" s="13" t="s">
        <v>208</v>
      </c>
    </row>
    <row r="511" spans="1:5" x14ac:dyDescent="0.25">
      <c r="A511" s="10">
        <v>2003493</v>
      </c>
      <c r="B511" s="20">
        <v>41142</v>
      </c>
      <c r="C511" s="11">
        <v>3</v>
      </c>
      <c r="D511" s="11">
        <v>47.8</v>
      </c>
      <c r="E511" s="14" t="s">
        <v>209</v>
      </c>
    </row>
    <row r="512" spans="1:5" x14ac:dyDescent="0.25">
      <c r="A512" s="8">
        <v>2003494</v>
      </c>
      <c r="B512" s="19">
        <v>41143</v>
      </c>
      <c r="C512" s="9">
        <v>3</v>
      </c>
      <c r="D512" s="9">
        <v>47.8</v>
      </c>
      <c r="E512" s="13" t="s">
        <v>210</v>
      </c>
    </row>
    <row r="513" spans="1:5" x14ac:dyDescent="0.25">
      <c r="A513" s="10">
        <v>2003495</v>
      </c>
      <c r="B513" s="20">
        <v>41143</v>
      </c>
      <c r="C513" s="11">
        <v>2</v>
      </c>
      <c r="D513" s="11">
        <v>25.4</v>
      </c>
      <c r="E513" s="14" t="s">
        <v>208</v>
      </c>
    </row>
    <row r="514" spans="1:5" x14ac:dyDescent="0.25">
      <c r="A514" s="8">
        <v>2003496</v>
      </c>
      <c r="B514" s="19">
        <v>41144</v>
      </c>
      <c r="C514" s="9">
        <v>2</v>
      </c>
      <c r="D514" s="9">
        <v>25.4</v>
      </c>
      <c r="E514" s="13" t="s">
        <v>209</v>
      </c>
    </row>
    <row r="515" spans="1:5" x14ac:dyDescent="0.25">
      <c r="A515" s="10">
        <v>2003497</v>
      </c>
      <c r="B515" s="20">
        <v>41144</v>
      </c>
      <c r="C515" s="11">
        <v>1</v>
      </c>
      <c r="D515" s="11">
        <v>129</v>
      </c>
      <c r="E515" s="14" t="s">
        <v>210</v>
      </c>
    </row>
    <row r="516" spans="1:5" x14ac:dyDescent="0.25">
      <c r="A516" s="8">
        <v>2003498</v>
      </c>
      <c r="B516" s="19">
        <v>41145</v>
      </c>
      <c r="C516" s="9">
        <v>1</v>
      </c>
      <c r="D516" s="9">
        <v>129</v>
      </c>
      <c r="E516" s="13" t="s">
        <v>208</v>
      </c>
    </row>
    <row r="517" spans="1:5" x14ac:dyDescent="0.25">
      <c r="A517" s="10">
        <v>2003499</v>
      </c>
      <c r="B517" s="20">
        <v>41145</v>
      </c>
      <c r="C517" s="11">
        <v>1</v>
      </c>
      <c r="D517" s="11">
        <v>651.4</v>
      </c>
      <c r="E517" s="14" t="s">
        <v>208</v>
      </c>
    </row>
    <row r="518" spans="1:5" x14ac:dyDescent="0.25">
      <c r="A518" s="8">
        <v>2003500</v>
      </c>
      <c r="B518" s="19">
        <v>41146</v>
      </c>
      <c r="C518" s="9">
        <v>1</v>
      </c>
      <c r="D518" s="9">
        <v>651.4</v>
      </c>
      <c r="E518" s="13" t="s">
        <v>209</v>
      </c>
    </row>
    <row r="519" spans="1:5" x14ac:dyDescent="0.25">
      <c r="A519" s="10">
        <v>2003501</v>
      </c>
      <c r="B519" s="20">
        <v>41146</v>
      </c>
      <c r="C519" s="11">
        <v>2</v>
      </c>
      <c r="D519" s="11">
        <v>457.8</v>
      </c>
      <c r="E519" s="14" t="s">
        <v>208</v>
      </c>
    </row>
    <row r="520" spans="1:5" x14ac:dyDescent="0.25">
      <c r="A520" s="8">
        <v>2003502</v>
      </c>
      <c r="B520" s="19">
        <v>41147</v>
      </c>
      <c r="C520" s="9">
        <v>2</v>
      </c>
      <c r="D520" s="9">
        <v>457.8</v>
      </c>
      <c r="E520" s="13" t="s">
        <v>208</v>
      </c>
    </row>
    <row r="521" spans="1:5" x14ac:dyDescent="0.25">
      <c r="A521" s="10">
        <v>2003503</v>
      </c>
      <c r="B521" s="20">
        <v>41147</v>
      </c>
      <c r="C521" s="11">
        <v>1</v>
      </c>
      <c r="D521" s="11">
        <v>97.8</v>
      </c>
      <c r="E521" s="14" t="s">
        <v>209</v>
      </c>
    </row>
    <row r="522" spans="1:5" x14ac:dyDescent="0.25">
      <c r="A522" s="8">
        <v>2003504</v>
      </c>
      <c r="B522" s="19">
        <v>41148</v>
      </c>
      <c r="C522" s="9">
        <v>1</v>
      </c>
      <c r="D522" s="9">
        <v>97.8</v>
      </c>
      <c r="E522" s="13" t="s">
        <v>210</v>
      </c>
    </row>
    <row r="523" spans="1:5" x14ac:dyDescent="0.25">
      <c r="A523" s="10">
        <v>2003505</v>
      </c>
      <c r="B523" s="20">
        <v>41148</v>
      </c>
      <c r="C523" s="11">
        <v>2</v>
      </c>
      <c r="D523" s="11">
        <v>312</v>
      </c>
      <c r="E523" s="14" t="s">
        <v>209</v>
      </c>
    </row>
    <row r="524" spans="1:5" x14ac:dyDescent="0.25">
      <c r="A524" s="8">
        <v>2003506</v>
      </c>
      <c r="B524" s="19">
        <v>41149</v>
      </c>
      <c r="C524" s="9">
        <v>2</v>
      </c>
      <c r="D524" s="9">
        <v>312</v>
      </c>
      <c r="E524" s="13" t="s">
        <v>209</v>
      </c>
    </row>
    <row r="525" spans="1:5" x14ac:dyDescent="0.25">
      <c r="A525" s="10">
        <v>2003507</v>
      </c>
      <c r="B525" s="20">
        <v>41149</v>
      </c>
      <c r="C525" s="11">
        <v>1</v>
      </c>
      <c r="D525" s="11">
        <v>58.7</v>
      </c>
      <c r="E525" s="14" t="s">
        <v>209</v>
      </c>
    </row>
    <row r="526" spans="1:5" x14ac:dyDescent="0.25">
      <c r="A526" s="8">
        <v>2003508</v>
      </c>
      <c r="B526" s="19">
        <v>41150</v>
      </c>
      <c r="C526" s="9">
        <v>1</v>
      </c>
      <c r="D526" s="9">
        <v>58.7</v>
      </c>
      <c r="E526" s="13" t="s">
        <v>210</v>
      </c>
    </row>
    <row r="527" spans="1:5" x14ac:dyDescent="0.25">
      <c r="A527" s="10">
        <v>2003509</v>
      </c>
      <c r="B527" s="20">
        <v>41150</v>
      </c>
      <c r="C527" s="11">
        <v>1</v>
      </c>
      <c r="D527" s="11">
        <v>61.5</v>
      </c>
      <c r="E527" s="14" t="s">
        <v>210</v>
      </c>
    </row>
    <row r="528" spans="1:5" x14ac:dyDescent="0.25">
      <c r="A528" s="8">
        <v>2003510</v>
      </c>
      <c r="B528" s="19">
        <v>41151</v>
      </c>
      <c r="C528" s="9">
        <v>3</v>
      </c>
      <c r="D528" s="9">
        <v>61.5</v>
      </c>
      <c r="E528" s="13" t="s">
        <v>210</v>
      </c>
    </row>
    <row r="529" spans="1:5" x14ac:dyDescent="0.25">
      <c r="A529" s="10">
        <v>2003511</v>
      </c>
      <c r="B529" s="20">
        <v>41151</v>
      </c>
      <c r="C529" s="11">
        <v>3</v>
      </c>
      <c r="D529" s="11">
        <v>89.7</v>
      </c>
      <c r="E529" s="14" t="s">
        <v>208</v>
      </c>
    </row>
    <row r="530" spans="1:5" x14ac:dyDescent="0.25">
      <c r="A530" s="8">
        <v>2003512</v>
      </c>
      <c r="B530" s="19">
        <v>41152</v>
      </c>
      <c r="C530" s="9">
        <v>1</v>
      </c>
      <c r="D530" s="9">
        <v>89.7</v>
      </c>
      <c r="E530" s="13" t="s">
        <v>209</v>
      </c>
    </row>
    <row r="531" spans="1:5" x14ac:dyDescent="0.25">
      <c r="A531" s="10">
        <v>2003513</v>
      </c>
      <c r="B531" s="20">
        <v>41152</v>
      </c>
      <c r="C531" s="11">
        <v>2</v>
      </c>
      <c r="D531" s="11">
        <v>35</v>
      </c>
      <c r="E531" s="14" t="s">
        <v>210</v>
      </c>
    </row>
    <row r="532" spans="1:5" x14ac:dyDescent="0.25">
      <c r="A532" s="8">
        <v>2003514</v>
      </c>
      <c r="B532" s="19">
        <v>41153</v>
      </c>
      <c r="C532" s="9">
        <v>2</v>
      </c>
      <c r="D532" s="9">
        <v>35</v>
      </c>
      <c r="E532" s="13" t="s">
        <v>208</v>
      </c>
    </row>
    <row r="533" spans="1:5" x14ac:dyDescent="0.25">
      <c r="A533" s="10">
        <v>2003515</v>
      </c>
      <c r="B533" s="20">
        <v>41153</v>
      </c>
      <c r="C533" s="11">
        <v>1</v>
      </c>
      <c r="D533" s="11">
        <v>547.79999999999995</v>
      </c>
      <c r="E533" s="14" t="s">
        <v>209</v>
      </c>
    </row>
    <row r="534" spans="1:5" x14ac:dyDescent="0.25">
      <c r="A534" s="8">
        <v>2003516</v>
      </c>
      <c r="B534" s="19">
        <v>41184</v>
      </c>
      <c r="C534" s="9">
        <v>1</v>
      </c>
      <c r="D534" s="9">
        <v>547.79999999999995</v>
      </c>
      <c r="E534" s="13" t="s">
        <v>210</v>
      </c>
    </row>
    <row r="535" spans="1:5" x14ac:dyDescent="0.25">
      <c r="A535" s="10">
        <v>2003517</v>
      </c>
      <c r="B535" s="20">
        <v>41154</v>
      </c>
      <c r="C535" s="11">
        <v>1</v>
      </c>
      <c r="D535" s="11">
        <v>69</v>
      </c>
      <c r="E535" s="14" t="s">
        <v>208</v>
      </c>
    </row>
    <row r="536" spans="1:5" x14ac:dyDescent="0.25">
      <c r="A536" s="8">
        <v>2003518</v>
      </c>
      <c r="B536" s="19">
        <v>41185</v>
      </c>
      <c r="C536" s="9">
        <v>1</v>
      </c>
      <c r="D536" s="9">
        <v>69</v>
      </c>
      <c r="E536" s="13" t="s">
        <v>209</v>
      </c>
    </row>
    <row r="537" spans="1:5" x14ac:dyDescent="0.25">
      <c r="A537" s="10">
        <v>2003519</v>
      </c>
      <c r="B537" s="20">
        <v>41155</v>
      </c>
      <c r="C537" s="11">
        <v>2</v>
      </c>
      <c r="D537" s="11">
        <v>314.5</v>
      </c>
      <c r="E537" s="14" t="s">
        <v>210</v>
      </c>
    </row>
    <row r="538" spans="1:5" x14ac:dyDescent="0.25">
      <c r="A538" s="8">
        <v>2003520</v>
      </c>
      <c r="B538" s="19">
        <v>41156</v>
      </c>
      <c r="C538" s="9">
        <v>2</v>
      </c>
      <c r="D538" s="9">
        <v>314.5</v>
      </c>
      <c r="E538" s="13" t="s">
        <v>208</v>
      </c>
    </row>
    <row r="539" spans="1:5" x14ac:dyDescent="0.25">
      <c r="A539" s="10">
        <v>2003521</v>
      </c>
      <c r="B539" s="20">
        <v>41186</v>
      </c>
      <c r="C539" s="11">
        <v>3</v>
      </c>
      <c r="D539" s="11">
        <v>230</v>
      </c>
      <c r="E539" s="14" t="s">
        <v>209</v>
      </c>
    </row>
    <row r="540" spans="1:5" x14ac:dyDescent="0.25">
      <c r="A540" s="8">
        <v>2003522</v>
      </c>
      <c r="B540" s="19">
        <v>41157</v>
      </c>
      <c r="C540" s="9">
        <v>3</v>
      </c>
      <c r="D540" s="9">
        <v>230</v>
      </c>
      <c r="E540" s="13" t="s">
        <v>210</v>
      </c>
    </row>
    <row r="541" spans="1:5" x14ac:dyDescent="0.25">
      <c r="A541" s="10">
        <v>2003523</v>
      </c>
      <c r="B541" s="20">
        <v>41157</v>
      </c>
      <c r="C541" s="11">
        <v>1</v>
      </c>
      <c r="D541" s="11">
        <v>560</v>
      </c>
      <c r="E541" s="14" t="s">
        <v>208</v>
      </c>
    </row>
    <row r="542" spans="1:5" x14ac:dyDescent="0.25">
      <c r="A542" s="8">
        <v>2003524</v>
      </c>
      <c r="B542" s="19">
        <v>41158</v>
      </c>
      <c r="C542" s="9">
        <v>1</v>
      </c>
      <c r="D542" s="9">
        <v>560</v>
      </c>
      <c r="E542" s="13" t="s">
        <v>208</v>
      </c>
    </row>
    <row r="543" spans="1:5" x14ac:dyDescent="0.25">
      <c r="A543" s="10">
        <v>2003525</v>
      </c>
      <c r="B543" s="20">
        <v>41158</v>
      </c>
      <c r="C543" s="11">
        <v>2</v>
      </c>
      <c r="D543" s="11">
        <v>169</v>
      </c>
      <c r="E543" s="14" t="s">
        <v>209</v>
      </c>
    </row>
    <row r="544" spans="1:5" x14ac:dyDescent="0.25">
      <c r="A544" s="8">
        <v>2003526</v>
      </c>
      <c r="B544" s="19">
        <v>41159</v>
      </c>
      <c r="C544" s="9">
        <v>2</v>
      </c>
      <c r="D544" s="9">
        <v>169</v>
      </c>
      <c r="E544" s="13" t="s">
        <v>208</v>
      </c>
    </row>
    <row r="545" spans="1:5" x14ac:dyDescent="0.25">
      <c r="A545" s="10">
        <v>2003527</v>
      </c>
      <c r="B545" s="20">
        <v>41159</v>
      </c>
      <c r="C545" s="11">
        <v>1</v>
      </c>
      <c r="D545" s="11">
        <v>320</v>
      </c>
      <c r="E545" s="14" t="s">
        <v>208</v>
      </c>
    </row>
    <row r="546" spans="1:5" x14ac:dyDescent="0.25">
      <c r="A546" s="8">
        <v>2003528</v>
      </c>
      <c r="B546" s="19">
        <v>41160</v>
      </c>
      <c r="C546" s="9">
        <v>1</v>
      </c>
      <c r="D546" s="9">
        <v>320</v>
      </c>
      <c r="E546" s="13" t="s">
        <v>209</v>
      </c>
    </row>
    <row r="547" spans="1:5" x14ac:dyDescent="0.25">
      <c r="A547" s="10">
        <v>2003529</v>
      </c>
      <c r="B547" s="20">
        <v>41160</v>
      </c>
      <c r="C547" s="11">
        <v>1</v>
      </c>
      <c r="D547" s="11">
        <v>125</v>
      </c>
      <c r="E547" s="14" t="s">
        <v>210</v>
      </c>
    </row>
    <row r="548" spans="1:5" x14ac:dyDescent="0.25">
      <c r="A548" s="8">
        <v>2003530</v>
      </c>
      <c r="B548" s="19">
        <v>41161</v>
      </c>
      <c r="C548" s="9">
        <v>1</v>
      </c>
      <c r="D548" s="9">
        <v>125</v>
      </c>
      <c r="E548" s="13" t="s">
        <v>209</v>
      </c>
    </row>
    <row r="549" spans="1:5" x14ac:dyDescent="0.25">
      <c r="A549" s="10">
        <v>2003531</v>
      </c>
      <c r="B549" s="20">
        <v>41161</v>
      </c>
      <c r="C549" s="11">
        <v>2</v>
      </c>
      <c r="D549" s="11">
        <v>458</v>
      </c>
      <c r="E549" s="14" t="s">
        <v>209</v>
      </c>
    </row>
    <row r="550" spans="1:5" x14ac:dyDescent="0.25">
      <c r="A550" s="8">
        <v>2003532</v>
      </c>
      <c r="B550" s="19">
        <v>41162</v>
      </c>
      <c r="C550" s="9">
        <v>2</v>
      </c>
      <c r="D550" s="9">
        <v>458</v>
      </c>
      <c r="E550" s="13" t="s">
        <v>209</v>
      </c>
    </row>
    <row r="551" spans="1:5" x14ac:dyDescent="0.25">
      <c r="A551" s="10">
        <v>2003533</v>
      </c>
      <c r="B551" s="20">
        <v>41162</v>
      </c>
      <c r="C551" s="11">
        <v>1</v>
      </c>
      <c r="D551" s="11">
        <v>321.2</v>
      </c>
      <c r="E551" s="14" t="s">
        <v>210</v>
      </c>
    </row>
    <row r="552" spans="1:5" x14ac:dyDescent="0.25">
      <c r="A552" s="8">
        <v>2003534</v>
      </c>
      <c r="B552" s="19">
        <v>41163</v>
      </c>
      <c r="C552" s="9">
        <v>1</v>
      </c>
      <c r="D552" s="9">
        <v>321.2</v>
      </c>
      <c r="E552" s="13" t="s">
        <v>210</v>
      </c>
    </row>
    <row r="553" spans="1:5" x14ac:dyDescent="0.25">
      <c r="A553" s="10">
        <v>2003535</v>
      </c>
      <c r="B553" s="20">
        <v>41163</v>
      </c>
      <c r="C553" s="11">
        <v>3</v>
      </c>
      <c r="D553" s="11">
        <v>252.8</v>
      </c>
      <c r="E553" s="14" t="s">
        <v>210</v>
      </c>
    </row>
    <row r="554" spans="1:5" x14ac:dyDescent="0.25">
      <c r="A554" s="8">
        <v>2003536</v>
      </c>
      <c r="B554" s="19">
        <v>41164</v>
      </c>
      <c r="C554" s="9">
        <v>2</v>
      </c>
      <c r="D554" s="9">
        <v>252.8</v>
      </c>
      <c r="E554" s="13" t="s">
        <v>208</v>
      </c>
    </row>
    <row r="555" spans="1:5" x14ac:dyDescent="0.25">
      <c r="A555" s="10">
        <v>2003537</v>
      </c>
      <c r="B555" s="20">
        <v>41164</v>
      </c>
      <c r="C555" s="11">
        <v>1</v>
      </c>
      <c r="D555" s="11">
        <v>325</v>
      </c>
      <c r="E555" s="14" t="s">
        <v>209</v>
      </c>
    </row>
    <row r="556" spans="1:5" x14ac:dyDescent="0.25">
      <c r="A556" s="8">
        <v>2003538</v>
      </c>
      <c r="B556" s="19">
        <v>41165</v>
      </c>
      <c r="C556" s="9">
        <v>1</v>
      </c>
      <c r="D556" s="9">
        <v>657.8</v>
      </c>
      <c r="E556" s="13" t="s">
        <v>210</v>
      </c>
    </row>
    <row r="557" spans="1:5" x14ac:dyDescent="0.25">
      <c r="A557" s="10">
        <v>2003539</v>
      </c>
      <c r="B557" s="20">
        <v>41165</v>
      </c>
      <c r="C557" s="11">
        <v>1</v>
      </c>
      <c r="D557" s="11">
        <v>457.8</v>
      </c>
      <c r="E557" s="14" t="s">
        <v>208</v>
      </c>
    </row>
    <row r="558" spans="1:5" x14ac:dyDescent="0.25">
      <c r="A558" s="8">
        <v>2003540</v>
      </c>
      <c r="B558" s="19">
        <v>41166</v>
      </c>
      <c r="C558" s="9">
        <v>1</v>
      </c>
      <c r="D558" s="9">
        <v>457.8</v>
      </c>
      <c r="E558" s="13" t="s">
        <v>209</v>
      </c>
    </row>
    <row r="559" spans="1:5" x14ac:dyDescent="0.25">
      <c r="A559" s="10">
        <v>2003541</v>
      </c>
      <c r="B559" s="20">
        <v>41166</v>
      </c>
      <c r="C559" s="11">
        <v>1</v>
      </c>
      <c r="D559" s="11">
        <v>563</v>
      </c>
      <c r="E559" s="14" t="s">
        <v>210</v>
      </c>
    </row>
    <row r="560" spans="1:5" x14ac:dyDescent="0.25">
      <c r="A560" s="8">
        <v>2003542</v>
      </c>
      <c r="B560" s="19">
        <v>41167</v>
      </c>
      <c r="C560" s="9">
        <v>1</v>
      </c>
      <c r="D560" s="9">
        <v>563</v>
      </c>
      <c r="E560" s="13" t="s">
        <v>208</v>
      </c>
    </row>
    <row r="561" spans="1:5" x14ac:dyDescent="0.25">
      <c r="A561" s="10">
        <v>2003543</v>
      </c>
      <c r="B561" s="20">
        <v>41167</v>
      </c>
      <c r="C561" s="11">
        <v>2</v>
      </c>
      <c r="D561" s="11">
        <v>129</v>
      </c>
      <c r="E561" s="14" t="s">
        <v>209</v>
      </c>
    </row>
    <row r="562" spans="1:5" x14ac:dyDescent="0.25">
      <c r="A562" s="8">
        <v>2003544</v>
      </c>
      <c r="B562" s="19">
        <v>41168</v>
      </c>
      <c r="C562" s="9">
        <v>2</v>
      </c>
      <c r="D562" s="9">
        <v>129</v>
      </c>
      <c r="E562" s="13" t="s">
        <v>210</v>
      </c>
    </row>
    <row r="563" spans="1:5" x14ac:dyDescent="0.25">
      <c r="A563" s="10">
        <v>2003545</v>
      </c>
      <c r="B563" s="20">
        <v>41168</v>
      </c>
      <c r="C563" s="11">
        <v>1</v>
      </c>
      <c r="D563" s="11">
        <v>47.8</v>
      </c>
      <c r="E563" s="14" t="s">
        <v>208</v>
      </c>
    </row>
    <row r="564" spans="1:5" x14ac:dyDescent="0.25">
      <c r="A564" s="8">
        <v>2003546</v>
      </c>
      <c r="B564" s="19">
        <v>41169</v>
      </c>
      <c r="C564" s="9">
        <v>1</v>
      </c>
      <c r="D564" s="9">
        <v>47.8</v>
      </c>
      <c r="E564" s="13" t="s">
        <v>209</v>
      </c>
    </row>
    <row r="565" spans="1:5" x14ac:dyDescent="0.25">
      <c r="A565" s="10">
        <v>2003547</v>
      </c>
      <c r="B565" s="20">
        <v>41169</v>
      </c>
      <c r="C565" s="11">
        <v>1</v>
      </c>
      <c r="D565" s="11">
        <v>25.4</v>
      </c>
      <c r="E565" s="14" t="s">
        <v>210</v>
      </c>
    </row>
    <row r="566" spans="1:5" x14ac:dyDescent="0.25">
      <c r="A566" s="8">
        <v>2003548</v>
      </c>
      <c r="B566" s="19">
        <v>41170</v>
      </c>
      <c r="C566" s="9">
        <v>1</v>
      </c>
      <c r="D566" s="9">
        <v>25.4</v>
      </c>
      <c r="E566" s="13" t="s">
        <v>208</v>
      </c>
    </row>
    <row r="567" spans="1:5" x14ac:dyDescent="0.25">
      <c r="A567" s="10">
        <v>2003549</v>
      </c>
      <c r="B567" s="20">
        <v>41170</v>
      </c>
      <c r="C567" s="11">
        <v>2</v>
      </c>
      <c r="D567" s="11">
        <v>129</v>
      </c>
      <c r="E567" s="14" t="s">
        <v>208</v>
      </c>
    </row>
    <row r="568" spans="1:5" x14ac:dyDescent="0.25">
      <c r="A568" s="8">
        <v>2003550</v>
      </c>
      <c r="B568" s="19">
        <v>41171</v>
      </c>
      <c r="C568" s="9">
        <v>2</v>
      </c>
      <c r="D568" s="9">
        <v>129</v>
      </c>
      <c r="E568" s="13" t="s">
        <v>209</v>
      </c>
    </row>
    <row r="569" spans="1:5" x14ac:dyDescent="0.25">
      <c r="A569" s="10">
        <v>2003551</v>
      </c>
      <c r="B569" s="20">
        <v>41171</v>
      </c>
      <c r="C569" s="11">
        <v>1</v>
      </c>
      <c r="D569" s="11">
        <v>651.4</v>
      </c>
      <c r="E569" s="14" t="s">
        <v>208</v>
      </c>
    </row>
    <row r="570" spans="1:5" x14ac:dyDescent="0.25">
      <c r="A570" s="8">
        <v>2003552</v>
      </c>
      <c r="B570" s="19">
        <v>41172</v>
      </c>
      <c r="C570" s="9">
        <v>3</v>
      </c>
      <c r="D570" s="9">
        <v>651.4</v>
      </c>
      <c r="E570" s="13" t="s">
        <v>208</v>
      </c>
    </row>
    <row r="571" spans="1:5" x14ac:dyDescent="0.25">
      <c r="A571" s="10">
        <v>2003553</v>
      </c>
      <c r="B571" s="20">
        <v>41172</v>
      </c>
      <c r="C571" s="11">
        <v>3</v>
      </c>
      <c r="D571" s="11">
        <v>457.8</v>
      </c>
      <c r="E571" s="14" t="s">
        <v>209</v>
      </c>
    </row>
    <row r="572" spans="1:5" x14ac:dyDescent="0.25">
      <c r="A572" s="8">
        <v>2003554</v>
      </c>
      <c r="B572" s="19">
        <v>41173</v>
      </c>
      <c r="C572" s="9">
        <v>1</v>
      </c>
      <c r="D572" s="9">
        <v>457.8</v>
      </c>
      <c r="E572" s="13" t="s">
        <v>210</v>
      </c>
    </row>
    <row r="573" spans="1:5" x14ac:dyDescent="0.25">
      <c r="A573" s="10">
        <v>2003555</v>
      </c>
      <c r="B573" s="20">
        <v>41173</v>
      </c>
      <c r="C573" s="11">
        <v>2</v>
      </c>
      <c r="D573" s="11">
        <v>97.8</v>
      </c>
      <c r="E573" s="14" t="s">
        <v>209</v>
      </c>
    </row>
    <row r="574" spans="1:5" x14ac:dyDescent="0.25">
      <c r="A574" s="8">
        <v>2003556</v>
      </c>
      <c r="B574" s="19">
        <v>41174</v>
      </c>
      <c r="C574" s="9">
        <v>2</v>
      </c>
      <c r="D574" s="9">
        <v>97.8</v>
      </c>
      <c r="E574" s="13" t="s">
        <v>209</v>
      </c>
    </row>
    <row r="575" spans="1:5" x14ac:dyDescent="0.25">
      <c r="A575" s="10">
        <v>2003557</v>
      </c>
      <c r="B575" s="20">
        <v>41174</v>
      </c>
      <c r="C575" s="11">
        <v>1</v>
      </c>
      <c r="D575" s="11">
        <v>312</v>
      </c>
      <c r="E575" s="14" t="s">
        <v>209</v>
      </c>
    </row>
    <row r="576" spans="1:5" x14ac:dyDescent="0.25">
      <c r="A576" s="8">
        <v>2003558</v>
      </c>
      <c r="B576" s="19">
        <v>41175</v>
      </c>
      <c r="C576" s="9">
        <v>1</v>
      </c>
      <c r="D576" s="9">
        <v>312</v>
      </c>
      <c r="E576" s="13" t="s">
        <v>210</v>
      </c>
    </row>
    <row r="577" spans="1:5" x14ac:dyDescent="0.25">
      <c r="A577" s="10">
        <v>2003559</v>
      </c>
      <c r="B577" s="20">
        <v>41175</v>
      </c>
      <c r="C577" s="11">
        <v>1</v>
      </c>
      <c r="D577" s="11">
        <v>58.7</v>
      </c>
      <c r="E577" s="14" t="s">
        <v>210</v>
      </c>
    </row>
    <row r="578" spans="1:5" x14ac:dyDescent="0.25">
      <c r="A578" s="8">
        <v>2003560</v>
      </c>
      <c r="B578" s="19">
        <v>41176</v>
      </c>
      <c r="C578" s="9">
        <v>1</v>
      </c>
      <c r="D578" s="9">
        <v>58.7</v>
      </c>
      <c r="E578" s="13" t="s">
        <v>210</v>
      </c>
    </row>
    <row r="579" spans="1:5" x14ac:dyDescent="0.25">
      <c r="A579" s="10">
        <v>2003561</v>
      </c>
      <c r="B579" s="20">
        <v>41176</v>
      </c>
      <c r="C579" s="11">
        <v>2</v>
      </c>
      <c r="D579" s="11">
        <v>61.5</v>
      </c>
      <c r="E579" s="14" t="s">
        <v>208</v>
      </c>
    </row>
    <row r="580" spans="1:5" x14ac:dyDescent="0.25">
      <c r="A580" s="8">
        <v>2003562</v>
      </c>
      <c r="B580" s="19">
        <v>41177</v>
      </c>
      <c r="C580" s="9">
        <v>2</v>
      </c>
      <c r="D580" s="9">
        <v>61.5</v>
      </c>
      <c r="E580" s="13" t="s">
        <v>209</v>
      </c>
    </row>
    <row r="581" spans="1:5" x14ac:dyDescent="0.25">
      <c r="A581" s="10">
        <v>2003563</v>
      </c>
      <c r="B581" s="20">
        <v>41177</v>
      </c>
      <c r="C581" s="11">
        <v>2</v>
      </c>
      <c r="D581" s="11">
        <v>89.7</v>
      </c>
      <c r="E581" s="14" t="s">
        <v>210</v>
      </c>
    </row>
    <row r="582" spans="1:5" x14ac:dyDescent="0.25">
      <c r="A582" s="8">
        <v>2003564</v>
      </c>
      <c r="B582" s="19">
        <v>41178</v>
      </c>
      <c r="C582" s="9">
        <v>3</v>
      </c>
      <c r="D582" s="9">
        <v>89.7</v>
      </c>
      <c r="E582" s="13" t="s">
        <v>208</v>
      </c>
    </row>
    <row r="583" spans="1:5" x14ac:dyDescent="0.25">
      <c r="A583" s="10">
        <v>2003565</v>
      </c>
      <c r="B583" s="20">
        <v>41178</v>
      </c>
      <c r="C583" s="11">
        <v>3</v>
      </c>
      <c r="D583" s="11">
        <v>35</v>
      </c>
      <c r="E583" s="14" t="s">
        <v>209</v>
      </c>
    </row>
    <row r="584" spans="1:5" x14ac:dyDescent="0.25">
      <c r="A584" s="8">
        <v>2003566</v>
      </c>
      <c r="B584" s="19">
        <v>41179</v>
      </c>
      <c r="C584" s="9">
        <v>3</v>
      </c>
      <c r="D584" s="9">
        <v>35</v>
      </c>
      <c r="E584" s="13" t="s">
        <v>210</v>
      </c>
    </row>
    <row r="585" spans="1:5" x14ac:dyDescent="0.25">
      <c r="A585" s="10">
        <v>2003567</v>
      </c>
      <c r="B585" s="20">
        <v>41179</v>
      </c>
      <c r="C585" s="11">
        <v>2</v>
      </c>
      <c r="D585" s="11">
        <v>547.79999999999995</v>
      </c>
      <c r="E585" s="14" t="s">
        <v>208</v>
      </c>
    </row>
    <row r="586" spans="1:5" x14ac:dyDescent="0.25">
      <c r="A586" s="8">
        <v>2003568</v>
      </c>
      <c r="B586" s="19">
        <v>41180</v>
      </c>
      <c r="C586" s="9">
        <v>2</v>
      </c>
      <c r="D586" s="9">
        <v>547.79999999999995</v>
      </c>
      <c r="E586" s="13" t="s">
        <v>209</v>
      </c>
    </row>
    <row r="587" spans="1:5" x14ac:dyDescent="0.25">
      <c r="A587" s="10">
        <v>2003569</v>
      </c>
      <c r="B587" s="20">
        <v>41180</v>
      </c>
      <c r="C587" s="11">
        <v>1</v>
      </c>
      <c r="D587" s="11">
        <v>69</v>
      </c>
      <c r="E587" s="14" t="s">
        <v>210</v>
      </c>
    </row>
    <row r="588" spans="1:5" x14ac:dyDescent="0.25">
      <c r="A588" s="8">
        <v>2003570</v>
      </c>
      <c r="B588" s="19">
        <v>41181</v>
      </c>
      <c r="C588" s="9">
        <v>1</v>
      </c>
      <c r="D588" s="9">
        <v>69</v>
      </c>
      <c r="E588" s="13" t="s">
        <v>208</v>
      </c>
    </row>
    <row r="589" spans="1:5" x14ac:dyDescent="0.25">
      <c r="A589" s="10">
        <v>2003571</v>
      </c>
      <c r="B589" s="20">
        <v>41181</v>
      </c>
      <c r="C589" s="11">
        <v>1</v>
      </c>
      <c r="D589" s="11">
        <v>314.5</v>
      </c>
      <c r="E589" s="14" t="s">
        <v>209</v>
      </c>
    </row>
    <row r="590" spans="1:5" x14ac:dyDescent="0.25">
      <c r="A590" s="8">
        <v>2003572</v>
      </c>
      <c r="B590" s="19">
        <v>41182</v>
      </c>
      <c r="C590" s="9">
        <v>1</v>
      </c>
      <c r="D590" s="9">
        <v>314.5</v>
      </c>
      <c r="E590" s="13" t="s">
        <v>210</v>
      </c>
    </row>
    <row r="591" spans="1:5" x14ac:dyDescent="0.25">
      <c r="A591" s="10">
        <v>2003573</v>
      </c>
      <c r="B591" s="20">
        <v>41182</v>
      </c>
      <c r="C591" s="11">
        <v>2</v>
      </c>
      <c r="D591" s="11">
        <v>230</v>
      </c>
      <c r="E591" s="14" t="s">
        <v>208</v>
      </c>
    </row>
    <row r="592" spans="1:5" x14ac:dyDescent="0.25">
      <c r="A592" s="8">
        <v>2003574</v>
      </c>
      <c r="B592" s="19">
        <v>41183</v>
      </c>
      <c r="C592" s="9">
        <v>2</v>
      </c>
      <c r="D592" s="9">
        <v>230</v>
      </c>
      <c r="E592" s="13" t="s">
        <v>208</v>
      </c>
    </row>
    <row r="593" spans="1:5" x14ac:dyDescent="0.25">
      <c r="A593" s="10">
        <v>2003575</v>
      </c>
      <c r="B593" s="20">
        <v>41183</v>
      </c>
      <c r="C593" s="11">
        <v>3</v>
      </c>
      <c r="D593" s="11">
        <v>560</v>
      </c>
      <c r="E593" s="14" t="s">
        <v>209</v>
      </c>
    </row>
    <row r="594" spans="1:5" x14ac:dyDescent="0.25">
      <c r="A594" s="8">
        <v>2003576</v>
      </c>
      <c r="B594" s="19">
        <v>41184</v>
      </c>
      <c r="C594" s="9">
        <v>1</v>
      </c>
      <c r="D594" s="9">
        <v>560</v>
      </c>
      <c r="E594" s="13" t="s">
        <v>208</v>
      </c>
    </row>
    <row r="595" spans="1:5" x14ac:dyDescent="0.25">
      <c r="A595" s="10">
        <v>2003577</v>
      </c>
      <c r="B595" s="20">
        <v>41184</v>
      </c>
      <c r="C595" s="11">
        <v>1</v>
      </c>
      <c r="D595" s="11">
        <v>169</v>
      </c>
      <c r="E595" s="14" t="s">
        <v>208</v>
      </c>
    </row>
    <row r="596" spans="1:5" x14ac:dyDescent="0.25">
      <c r="A596" s="8">
        <v>2003578</v>
      </c>
      <c r="B596" s="19">
        <v>41185</v>
      </c>
      <c r="C596" s="9">
        <v>1</v>
      </c>
      <c r="D596" s="9">
        <v>169</v>
      </c>
      <c r="E596" s="13" t="s">
        <v>209</v>
      </c>
    </row>
    <row r="597" spans="1:5" x14ac:dyDescent="0.25">
      <c r="A597" s="10">
        <v>2003579</v>
      </c>
      <c r="B597" s="20">
        <v>41185</v>
      </c>
      <c r="C597" s="11">
        <v>1</v>
      </c>
      <c r="D597" s="11">
        <v>320</v>
      </c>
      <c r="E597" s="14" t="s">
        <v>210</v>
      </c>
    </row>
    <row r="598" spans="1:5" x14ac:dyDescent="0.25">
      <c r="A598" s="8">
        <v>2003580</v>
      </c>
      <c r="B598" s="19">
        <v>41186</v>
      </c>
      <c r="C598" s="9">
        <v>1</v>
      </c>
      <c r="D598" s="9">
        <v>320</v>
      </c>
      <c r="E598" s="13" t="s">
        <v>209</v>
      </c>
    </row>
    <row r="599" spans="1:5" x14ac:dyDescent="0.25">
      <c r="A599" s="10">
        <v>2003581</v>
      </c>
      <c r="B599" s="20">
        <v>41186</v>
      </c>
      <c r="C599" s="11">
        <v>2</v>
      </c>
      <c r="D599" s="11">
        <v>125</v>
      </c>
      <c r="E599" s="14" t="s">
        <v>209</v>
      </c>
    </row>
    <row r="600" spans="1:5" x14ac:dyDescent="0.25">
      <c r="A600" s="8">
        <v>2003582</v>
      </c>
      <c r="B600" s="19">
        <v>41187</v>
      </c>
      <c r="C600" s="9">
        <v>2</v>
      </c>
      <c r="D600" s="9">
        <v>125</v>
      </c>
      <c r="E600" s="13" t="s">
        <v>209</v>
      </c>
    </row>
    <row r="601" spans="1:5" x14ac:dyDescent="0.25">
      <c r="A601" s="10">
        <v>2003583</v>
      </c>
      <c r="B601" s="20">
        <v>41187</v>
      </c>
      <c r="C601" s="11">
        <v>1</v>
      </c>
      <c r="D601" s="11">
        <v>458</v>
      </c>
      <c r="E601" s="14" t="s">
        <v>210</v>
      </c>
    </row>
    <row r="602" spans="1:5" x14ac:dyDescent="0.25">
      <c r="A602" s="8">
        <v>2003584</v>
      </c>
      <c r="B602" s="19">
        <v>41188</v>
      </c>
      <c r="C602" s="9">
        <v>1</v>
      </c>
      <c r="D602" s="9">
        <v>458</v>
      </c>
      <c r="E602" s="13" t="s">
        <v>210</v>
      </c>
    </row>
    <row r="603" spans="1:5" x14ac:dyDescent="0.25">
      <c r="A603" s="10">
        <v>2003585</v>
      </c>
      <c r="B603" s="20">
        <v>41188</v>
      </c>
      <c r="C603" s="11">
        <v>1</v>
      </c>
      <c r="D603" s="11">
        <v>321.2</v>
      </c>
      <c r="E603" s="14" t="s">
        <v>210</v>
      </c>
    </row>
    <row r="604" spans="1:5" x14ac:dyDescent="0.25">
      <c r="A604" s="8">
        <v>2003586</v>
      </c>
      <c r="B604" s="19">
        <v>41189</v>
      </c>
      <c r="C604" s="9">
        <v>1</v>
      </c>
      <c r="D604" s="9">
        <v>321.2</v>
      </c>
      <c r="E604" s="13" t="s">
        <v>208</v>
      </c>
    </row>
    <row r="605" spans="1:5" x14ac:dyDescent="0.25">
      <c r="A605" s="10">
        <v>2003587</v>
      </c>
      <c r="B605" s="20">
        <v>41189</v>
      </c>
      <c r="C605" s="11">
        <v>3</v>
      </c>
      <c r="D605" s="11">
        <v>252.8</v>
      </c>
      <c r="E605" s="14" t="s">
        <v>209</v>
      </c>
    </row>
    <row r="606" spans="1:5" x14ac:dyDescent="0.25">
      <c r="A606" s="8">
        <v>2003588</v>
      </c>
      <c r="B606" s="19">
        <v>41190</v>
      </c>
      <c r="C606" s="9">
        <v>2</v>
      </c>
      <c r="D606" s="9">
        <v>252.8</v>
      </c>
      <c r="E606" s="13" t="s">
        <v>210</v>
      </c>
    </row>
    <row r="607" spans="1:5" x14ac:dyDescent="0.25">
      <c r="A607" s="10">
        <v>2003589</v>
      </c>
      <c r="B607" s="20">
        <v>41190</v>
      </c>
      <c r="C607" s="11">
        <v>1</v>
      </c>
      <c r="D607" s="11">
        <v>745</v>
      </c>
      <c r="E607" s="14" t="s">
        <v>208</v>
      </c>
    </row>
    <row r="608" spans="1:5" x14ac:dyDescent="0.25">
      <c r="A608" s="8">
        <v>2003590</v>
      </c>
      <c r="B608" s="19">
        <v>41191</v>
      </c>
      <c r="C608" s="9">
        <v>1</v>
      </c>
      <c r="D608" s="9">
        <v>657.8</v>
      </c>
      <c r="E608" s="13" t="s">
        <v>209</v>
      </c>
    </row>
    <row r="609" spans="1:5" x14ac:dyDescent="0.25">
      <c r="A609" s="10">
        <v>2003591</v>
      </c>
      <c r="B609" s="20">
        <v>41191</v>
      </c>
      <c r="C609" s="11">
        <v>1</v>
      </c>
      <c r="D609" s="11">
        <v>457.8</v>
      </c>
      <c r="E609" s="14" t="s">
        <v>210</v>
      </c>
    </row>
    <row r="610" spans="1:5" x14ac:dyDescent="0.25">
      <c r="A610" s="8">
        <v>2003592</v>
      </c>
      <c r="B610" s="19">
        <v>41192</v>
      </c>
      <c r="C610" s="9">
        <v>1</v>
      </c>
      <c r="D610" s="9">
        <v>457.8</v>
      </c>
      <c r="E610" s="13" t="s">
        <v>208</v>
      </c>
    </row>
    <row r="611" spans="1:5" x14ac:dyDescent="0.25">
      <c r="A611" s="10">
        <v>2003593</v>
      </c>
      <c r="B611" s="20">
        <v>41192</v>
      </c>
      <c r="C611" s="11">
        <v>2</v>
      </c>
      <c r="D611" s="11">
        <v>563</v>
      </c>
      <c r="E611" s="14" t="s">
        <v>209</v>
      </c>
    </row>
    <row r="612" spans="1:5" x14ac:dyDescent="0.25">
      <c r="A612" s="8">
        <v>2003594</v>
      </c>
      <c r="B612" s="19">
        <v>41193</v>
      </c>
      <c r="C612" s="9">
        <v>3</v>
      </c>
      <c r="D612" s="9">
        <v>563</v>
      </c>
      <c r="E612" s="13" t="s">
        <v>210</v>
      </c>
    </row>
    <row r="613" spans="1:5" x14ac:dyDescent="0.25">
      <c r="A613" s="10">
        <v>2003595</v>
      </c>
      <c r="B613" s="20">
        <v>41193</v>
      </c>
      <c r="C613" s="11">
        <v>3</v>
      </c>
      <c r="D613" s="11">
        <v>129</v>
      </c>
      <c r="E613" s="14" t="s">
        <v>208</v>
      </c>
    </row>
    <row r="614" spans="1:5" x14ac:dyDescent="0.25">
      <c r="A614" s="8">
        <v>2003596</v>
      </c>
      <c r="B614" s="19">
        <v>41194</v>
      </c>
      <c r="C614" s="9">
        <v>1</v>
      </c>
      <c r="D614" s="9">
        <v>129</v>
      </c>
      <c r="E614" s="13" t="s">
        <v>209</v>
      </c>
    </row>
    <row r="615" spans="1:5" x14ac:dyDescent="0.25">
      <c r="A615" s="10">
        <v>2003597</v>
      </c>
      <c r="B615" s="20">
        <v>41194</v>
      </c>
      <c r="C615" s="11">
        <v>1</v>
      </c>
      <c r="D615" s="11">
        <v>47.8</v>
      </c>
      <c r="E615" s="14" t="s">
        <v>210</v>
      </c>
    </row>
    <row r="616" spans="1:5" x14ac:dyDescent="0.25">
      <c r="A616" s="8">
        <v>2003598</v>
      </c>
      <c r="B616" s="19">
        <v>41195</v>
      </c>
      <c r="C616" s="9">
        <v>1</v>
      </c>
      <c r="D616" s="9">
        <v>47.8</v>
      </c>
      <c r="E616" s="13" t="s">
        <v>208</v>
      </c>
    </row>
    <row r="617" spans="1:5" x14ac:dyDescent="0.25">
      <c r="A617" s="10">
        <v>2003599</v>
      </c>
      <c r="B617" s="20">
        <v>41195</v>
      </c>
      <c r="C617" s="11">
        <v>2</v>
      </c>
      <c r="D617" s="11">
        <v>25.4</v>
      </c>
      <c r="E617" s="14" t="s">
        <v>208</v>
      </c>
    </row>
    <row r="618" spans="1:5" x14ac:dyDescent="0.25">
      <c r="A618" s="8">
        <v>2003600</v>
      </c>
      <c r="B618" s="19">
        <v>41196</v>
      </c>
      <c r="C618" s="9">
        <v>2</v>
      </c>
      <c r="D618" s="9">
        <v>25.4</v>
      </c>
      <c r="E618" s="13" t="s">
        <v>209</v>
      </c>
    </row>
    <row r="619" spans="1:5" x14ac:dyDescent="0.25">
      <c r="A619" s="10">
        <v>2003601</v>
      </c>
      <c r="B619" s="20">
        <v>41196</v>
      </c>
      <c r="C619" s="11">
        <v>1</v>
      </c>
      <c r="D619" s="11">
        <v>129</v>
      </c>
      <c r="E619" s="14" t="s">
        <v>208</v>
      </c>
    </row>
    <row r="620" spans="1:5" x14ac:dyDescent="0.25">
      <c r="A620" s="8">
        <v>2003602</v>
      </c>
      <c r="B620" s="19">
        <v>41197</v>
      </c>
      <c r="C620" s="9">
        <v>1</v>
      </c>
      <c r="D620" s="9">
        <v>129</v>
      </c>
      <c r="E620" s="13" t="s">
        <v>208</v>
      </c>
    </row>
    <row r="621" spans="1:5" x14ac:dyDescent="0.25">
      <c r="A621" s="10">
        <v>2003603</v>
      </c>
      <c r="B621" s="20">
        <v>41197</v>
      </c>
      <c r="C621" s="11">
        <v>2</v>
      </c>
      <c r="D621" s="11">
        <v>651.4</v>
      </c>
      <c r="E621" s="14" t="s">
        <v>209</v>
      </c>
    </row>
    <row r="622" spans="1:5" x14ac:dyDescent="0.25">
      <c r="A622" s="8">
        <v>2003604</v>
      </c>
      <c r="B622" s="19">
        <v>41198</v>
      </c>
      <c r="C622" s="9">
        <v>2</v>
      </c>
      <c r="D622" s="9">
        <v>651.4</v>
      </c>
      <c r="E622" s="13" t="s">
        <v>210</v>
      </c>
    </row>
    <row r="623" spans="1:5" x14ac:dyDescent="0.25">
      <c r="A623" s="10">
        <v>2003605</v>
      </c>
      <c r="B623" s="20">
        <v>41198</v>
      </c>
      <c r="C623" s="11">
        <v>1</v>
      </c>
      <c r="D623" s="11">
        <v>457.8</v>
      </c>
      <c r="E623" s="14" t="s">
        <v>209</v>
      </c>
    </row>
    <row r="624" spans="1:5" x14ac:dyDescent="0.25">
      <c r="A624" s="8">
        <v>2003606</v>
      </c>
      <c r="B624" s="19">
        <v>41199</v>
      </c>
      <c r="C624" s="9">
        <v>1</v>
      </c>
      <c r="D624" s="9">
        <v>457.8</v>
      </c>
      <c r="E624" s="13" t="s">
        <v>209</v>
      </c>
    </row>
    <row r="625" spans="1:5" x14ac:dyDescent="0.25">
      <c r="A625" s="10">
        <v>2003607</v>
      </c>
      <c r="B625" s="20">
        <v>41199</v>
      </c>
      <c r="C625" s="11">
        <v>1</v>
      </c>
      <c r="D625" s="11">
        <v>97.8</v>
      </c>
      <c r="E625" s="14" t="s">
        <v>209</v>
      </c>
    </row>
    <row r="626" spans="1:5" x14ac:dyDescent="0.25">
      <c r="A626" s="8">
        <v>2003608</v>
      </c>
      <c r="B626" s="19">
        <v>41200</v>
      </c>
      <c r="C626" s="9">
        <v>1</v>
      </c>
      <c r="D626" s="9">
        <v>97.8</v>
      </c>
      <c r="E626" s="13" t="s">
        <v>210</v>
      </c>
    </row>
    <row r="627" spans="1:5" x14ac:dyDescent="0.25">
      <c r="A627" s="10">
        <v>2003609</v>
      </c>
      <c r="B627" s="20">
        <v>41200</v>
      </c>
      <c r="C627" s="11">
        <v>1</v>
      </c>
      <c r="D627" s="11">
        <v>312</v>
      </c>
      <c r="E627" s="14" t="s">
        <v>210</v>
      </c>
    </row>
    <row r="628" spans="1:5" x14ac:dyDescent="0.25">
      <c r="A628" s="8">
        <v>2003610</v>
      </c>
      <c r="B628" s="19">
        <v>41201</v>
      </c>
      <c r="C628" s="9">
        <v>1</v>
      </c>
      <c r="D628" s="9">
        <v>312</v>
      </c>
      <c r="E628" s="13" t="s">
        <v>210</v>
      </c>
    </row>
    <row r="629" spans="1:5" x14ac:dyDescent="0.25">
      <c r="A629" s="10">
        <v>2003611</v>
      </c>
      <c r="B629" s="20">
        <v>41201</v>
      </c>
      <c r="C629" s="11">
        <v>2</v>
      </c>
      <c r="D629" s="11">
        <v>58.7</v>
      </c>
      <c r="E629" s="14" t="s">
        <v>208</v>
      </c>
    </row>
    <row r="630" spans="1:5" x14ac:dyDescent="0.25">
      <c r="A630" s="8">
        <v>2003612</v>
      </c>
      <c r="B630" s="19">
        <v>41202</v>
      </c>
      <c r="C630" s="9">
        <v>2</v>
      </c>
      <c r="D630" s="9">
        <v>58.7</v>
      </c>
      <c r="E630" s="13" t="s">
        <v>209</v>
      </c>
    </row>
    <row r="631" spans="1:5" x14ac:dyDescent="0.25">
      <c r="A631" s="10">
        <v>2003613</v>
      </c>
      <c r="B631" s="20">
        <v>41202</v>
      </c>
      <c r="C631" s="11">
        <v>1</v>
      </c>
      <c r="D631" s="11">
        <v>61.5</v>
      </c>
      <c r="E631" s="14" t="s">
        <v>210</v>
      </c>
    </row>
    <row r="632" spans="1:5" x14ac:dyDescent="0.25">
      <c r="A632" s="8">
        <v>2003614</v>
      </c>
      <c r="B632" s="19">
        <v>41203</v>
      </c>
      <c r="C632" s="9">
        <v>1</v>
      </c>
      <c r="D632" s="9">
        <v>61.5</v>
      </c>
      <c r="E632" s="13" t="s">
        <v>208</v>
      </c>
    </row>
    <row r="633" spans="1:5" x14ac:dyDescent="0.25">
      <c r="A633" s="10">
        <v>2003615</v>
      </c>
      <c r="B633" s="20">
        <v>41203</v>
      </c>
      <c r="C633" s="11">
        <v>1</v>
      </c>
      <c r="D633" s="11">
        <v>89.7</v>
      </c>
      <c r="E633" s="14" t="s">
        <v>209</v>
      </c>
    </row>
    <row r="634" spans="1:5" x14ac:dyDescent="0.25">
      <c r="A634" s="8">
        <v>2003616</v>
      </c>
      <c r="B634" s="19">
        <v>41204</v>
      </c>
      <c r="C634" s="9">
        <v>1</v>
      </c>
      <c r="D634" s="9">
        <v>89.7</v>
      </c>
      <c r="E634" s="13" t="s">
        <v>210</v>
      </c>
    </row>
    <row r="635" spans="1:5" x14ac:dyDescent="0.25">
      <c r="A635" s="10">
        <v>2003617</v>
      </c>
      <c r="B635" s="20">
        <v>41204</v>
      </c>
      <c r="C635" s="11">
        <v>2</v>
      </c>
      <c r="D635" s="11">
        <v>35</v>
      </c>
      <c r="E635" s="14" t="s">
        <v>208</v>
      </c>
    </row>
    <row r="636" spans="1:5" x14ac:dyDescent="0.25">
      <c r="A636" s="8">
        <v>2003618</v>
      </c>
      <c r="B636" s="19">
        <v>41205</v>
      </c>
      <c r="C636" s="9">
        <v>2</v>
      </c>
      <c r="D636" s="9">
        <v>35</v>
      </c>
      <c r="E636" s="13" t="s">
        <v>209</v>
      </c>
    </row>
    <row r="637" spans="1:5" x14ac:dyDescent="0.25">
      <c r="A637" s="10">
        <v>2003619</v>
      </c>
      <c r="B637" s="20">
        <v>41205</v>
      </c>
      <c r="C637" s="11">
        <v>1</v>
      </c>
      <c r="D637" s="11">
        <v>547.79999999999995</v>
      </c>
      <c r="E637" s="14" t="s">
        <v>210</v>
      </c>
    </row>
    <row r="638" spans="1:5" x14ac:dyDescent="0.25">
      <c r="A638" s="8">
        <v>2003620</v>
      </c>
      <c r="B638" s="19">
        <v>41206</v>
      </c>
      <c r="C638" s="9">
        <v>1</v>
      </c>
      <c r="D638" s="9">
        <v>547.79999999999995</v>
      </c>
      <c r="E638" s="13" t="s">
        <v>208</v>
      </c>
    </row>
    <row r="639" spans="1:5" x14ac:dyDescent="0.25">
      <c r="A639" s="10">
        <v>2003621</v>
      </c>
      <c r="B639" s="20">
        <v>41206</v>
      </c>
      <c r="C639" s="11">
        <v>1</v>
      </c>
      <c r="D639" s="11">
        <v>69</v>
      </c>
      <c r="E639" s="14" t="s">
        <v>209</v>
      </c>
    </row>
    <row r="640" spans="1:5" x14ac:dyDescent="0.25">
      <c r="A640" s="8">
        <v>2003622</v>
      </c>
      <c r="B640" s="19">
        <v>41207</v>
      </c>
      <c r="C640" s="9">
        <v>1</v>
      </c>
      <c r="D640" s="9">
        <v>69</v>
      </c>
      <c r="E640" s="13" t="s">
        <v>210</v>
      </c>
    </row>
    <row r="641" spans="1:5" x14ac:dyDescent="0.25">
      <c r="A641" s="10">
        <v>2003623</v>
      </c>
      <c r="B641" s="20">
        <v>41207</v>
      </c>
      <c r="C641" s="11">
        <v>2</v>
      </c>
      <c r="D641" s="11">
        <v>314.5</v>
      </c>
      <c r="E641" s="14" t="s">
        <v>208</v>
      </c>
    </row>
    <row r="642" spans="1:5" x14ac:dyDescent="0.25">
      <c r="A642" s="8">
        <v>2003624</v>
      </c>
      <c r="B642" s="19">
        <v>41208</v>
      </c>
      <c r="C642" s="9">
        <v>2</v>
      </c>
      <c r="D642" s="9">
        <v>314.5</v>
      </c>
      <c r="E642" s="13" t="s">
        <v>208</v>
      </c>
    </row>
    <row r="643" spans="1:5" x14ac:dyDescent="0.25">
      <c r="A643" s="10">
        <v>2003625</v>
      </c>
      <c r="B643" s="20">
        <v>41208</v>
      </c>
      <c r="C643" s="11">
        <v>1</v>
      </c>
      <c r="D643" s="11">
        <v>230</v>
      </c>
      <c r="E643" s="14" t="s">
        <v>209</v>
      </c>
    </row>
    <row r="644" spans="1:5" x14ac:dyDescent="0.25">
      <c r="A644" s="8">
        <v>2003626</v>
      </c>
      <c r="B644" s="19">
        <v>41209</v>
      </c>
      <c r="C644" s="9">
        <v>1</v>
      </c>
      <c r="D644" s="9">
        <v>230</v>
      </c>
      <c r="E644" s="13" t="s">
        <v>208</v>
      </c>
    </row>
    <row r="645" spans="1:5" x14ac:dyDescent="0.25">
      <c r="A645" s="10">
        <v>2003627</v>
      </c>
      <c r="B645" s="20">
        <v>41209</v>
      </c>
      <c r="C645" s="11">
        <v>1</v>
      </c>
      <c r="D645" s="11">
        <v>560</v>
      </c>
      <c r="E645" s="14" t="s">
        <v>208</v>
      </c>
    </row>
    <row r="646" spans="1:5" x14ac:dyDescent="0.25">
      <c r="A646" s="8">
        <v>2003628</v>
      </c>
      <c r="B646" s="19">
        <v>41210</v>
      </c>
      <c r="C646" s="9">
        <v>1</v>
      </c>
      <c r="D646" s="9">
        <v>560</v>
      </c>
      <c r="E646" s="13" t="s">
        <v>209</v>
      </c>
    </row>
    <row r="647" spans="1:5" x14ac:dyDescent="0.25">
      <c r="A647" s="10">
        <v>2003629</v>
      </c>
      <c r="B647" s="20">
        <v>41210</v>
      </c>
      <c r="C647" s="11">
        <v>2</v>
      </c>
      <c r="D647" s="11">
        <v>169</v>
      </c>
      <c r="E647" s="14" t="s">
        <v>210</v>
      </c>
    </row>
    <row r="648" spans="1:5" x14ac:dyDescent="0.25">
      <c r="A648" s="8">
        <v>2003630</v>
      </c>
      <c r="B648" s="19">
        <v>41211</v>
      </c>
      <c r="C648" s="9">
        <v>2</v>
      </c>
      <c r="D648" s="9">
        <v>169</v>
      </c>
      <c r="E648" s="13" t="s">
        <v>209</v>
      </c>
    </row>
    <row r="649" spans="1:5" x14ac:dyDescent="0.25">
      <c r="A649" s="10">
        <v>2003631</v>
      </c>
      <c r="B649" s="20">
        <v>41211</v>
      </c>
      <c r="C649" s="11">
        <v>1</v>
      </c>
      <c r="D649" s="11">
        <v>320</v>
      </c>
      <c r="E649" s="14" t="s">
        <v>209</v>
      </c>
    </row>
    <row r="650" spans="1:5" x14ac:dyDescent="0.25">
      <c r="A650" s="8">
        <v>2003632</v>
      </c>
      <c r="B650" s="19">
        <v>41212</v>
      </c>
      <c r="C650" s="9">
        <v>1</v>
      </c>
      <c r="D650" s="9">
        <v>320</v>
      </c>
      <c r="E650" s="13" t="s">
        <v>209</v>
      </c>
    </row>
    <row r="651" spans="1:5" x14ac:dyDescent="0.25">
      <c r="A651" s="10">
        <v>2003633</v>
      </c>
      <c r="B651" s="20">
        <v>41212</v>
      </c>
      <c r="C651" s="11">
        <v>2</v>
      </c>
      <c r="D651" s="11">
        <v>125</v>
      </c>
      <c r="E651" s="14" t="s">
        <v>210</v>
      </c>
    </row>
    <row r="652" spans="1:5" x14ac:dyDescent="0.25">
      <c r="A652" s="8">
        <v>2003634</v>
      </c>
      <c r="B652" s="19">
        <v>41213</v>
      </c>
      <c r="C652" s="9">
        <v>2</v>
      </c>
      <c r="D652" s="9">
        <v>125</v>
      </c>
      <c r="E652" s="13" t="s">
        <v>210</v>
      </c>
    </row>
    <row r="653" spans="1:5" x14ac:dyDescent="0.25">
      <c r="A653" s="10">
        <v>2003635</v>
      </c>
      <c r="B653" s="20">
        <v>41213</v>
      </c>
      <c r="C653" s="11">
        <v>1</v>
      </c>
      <c r="D653" s="11">
        <v>458</v>
      </c>
      <c r="E653" s="14" t="s">
        <v>210</v>
      </c>
    </row>
    <row r="654" spans="1:5" x14ac:dyDescent="0.25">
      <c r="A654" s="8">
        <v>2003636</v>
      </c>
      <c r="B654" s="19">
        <v>41214</v>
      </c>
      <c r="C654" s="9">
        <v>1</v>
      </c>
      <c r="D654" s="9">
        <v>458</v>
      </c>
      <c r="E654" s="13" t="s">
        <v>210</v>
      </c>
    </row>
    <row r="655" spans="1:5" x14ac:dyDescent="0.25">
      <c r="A655" s="10">
        <v>2003637</v>
      </c>
      <c r="B655" s="20">
        <v>41214</v>
      </c>
      <c r="C655" s="11">
        <v>1</v>
      </c>
      <c r="D655" s="11">
        <v>321.2</v>
      </c>
      <c r="E655" s="14" t="s">
        <v>208</v>
      </c>
    </row>
    <row r="656" spans="1:5" x14ac:dyDescent="0.25">
      <c r="A656" s="8">
        <v>2003638</v>
      </c>
      <c r="B656" s="19">
        <v>41215</v>
      </c>
      <c r="C656" s="9">
        <v>1</v>
      </c>
      <c r="D656" s="9">
        <v>321.2</v>
      </c>
      <c r="E656" s="13" t="s">
        <v>209</v>
      </c>
    </row>
    <row r="657" spans="1:5" x14ac:dyDescent="0.25">
      <c r="A657" s="10">
        <v>2003639</v>
      </c>
      <c r="B657" s="20">
        <v>41215</v>
      </c>
      <c r="C657" s="11">
        <v>1</v>
      </c>
      <c r="D657" s="11">
        <v>252.8</v>
      </c>
      <c r="E657" s="14" t="s">
        <v>210</v>
      </c>
    </row>
    <row r="658" spans="1:5" x14ac:dyDescent="0.25">
      <c r="A658" s="8">
        <v>2003640</v>
      </c>
      <c r="B658" s="19">
        <v>41216</v>
      </c>
      <c r="C658" s="9">
        <v>1</v>
      </c>
      <c r="D658" s="9">
        <v>252.8</v>
      </c>
      <c r="E658" s="13" t="s">
        <v>208</v>
      </c>
    </row>
    <row r="659" spans="1:5" x14ac:dyDescent="0.25">
      <c r="A659" s="10">
        <v>2003641</v>
      </c>
      <c r="B659" s="20">
        <v>41216</v>
      </c>
      <c r="C659" s="11">
        <v>2</v>
      </c>
      <c r="D659" s="11">
        <v>980</v>
      </c>
      <c r="E659" s="14" t="s">
        <v>209</v>
      </c>
    </row>
    <row r="660" spans="1:5" x14ac:dyDescent="0.25">
      <c r="A660" s="8">
        <v>2003642</v>
      </c>
      <c r="B660" s="19">
        <v>41217</v>
      </c>
      <c r="C660" s="9">
        <v>2</v>
      </c>
      <c r="D660" s="9">
        <v>657.8</v>
      </c>
      <c r="E660" s="13" t="s">
        <v>210</v>
      </c>
    </row>
    <row r="661" spans="1:5" x14ac:dyDescent="0.25">
      <c r="A661" s="10">
        <v>2003643</v>
      </c>
      <c r="B661" s="20">
        <v>41217</v>
      </c>
      <c r="C661" s="11">
        <v>1</v>
      </c>
      <c r="D661" s="11">
        <v>457.8</v>
      </c>
      <c r="E661" s="14" t="s">
        <v>208</v>
      </c>
    </row>
    <row r="662" spans="1:5" x14ac:dyDescent="0.25">
      <c r="A662" s="8">
        <v>2003644</v>
      </c>
      <c r="B662" s="19">
        <v>41218</v>
      </c>
      <c r="C662" s="9">
        <v>1</v>
      </c>
      <c r="D662" s="9">
        <v>358</v>
      </c>
      <c r="E662" s="13" t="s">
        <v>209</v>
      </c>
    </row>
    <row r="663" spans="1:5" x14ac:dyDescent="0.25">
      <c r="A663" s="10">
        <v>2003645</v>
      </c>
      <c r="B663" s="20">
        <v>41218</v>
      </c>
      <c r="C663" s="11">
        <v>1</v>
      </c>
      <c r="D663" s="11">
        <v>563</v>
      </c>
      <c r="E663" s="14" t="s">
        <v>210</v>
      </c>
    </row>
    <row r="664" spans="1:5" x14ac:dyDescent="0.25">
      <c r="A664" s="8">
        <v>2003646</v>
      </c>
      <c r="B664" s="19">
        <v>41219</v>
      </c>
      <c r="C664" s="9">
        <v>1</v>
      </c>
      <c r="D664" s="9">
        <v>563</v>
      </c>
      <c r="E664" s="13" t="s">
        <v>208</v>
      </c>
    </row>
    <row r="665" spans="1:5" x14ac:dyDescent="0.25">
      <c r="A665" s="10">
        <v>2003647</v>
      </c>
      <c r="B665" s="20">
        <v>41219</v>
      </c>
      <c r="C665" s="11">
        <v>2</v>
      </c>
      <c r="D665" s="11">
        <v>129</v>
      </c>
      <c r="E665" s="14" t="s">
        <v>209</v>
      </c>
    </row>
    <row r="666" spans="1:5" x14ac:dyDescent="0.25">
      <c r="A666" s="1">
        <v>2003648</v>
      </c>
      <c r="B666" s="16">
        <v>41220</v>
      </c>
      <c r="C666" s="17">
        <v>2</v>
      </c>
      <c r="D666" s="17">
        <v>650</v>
      </c>
      <c r="E666" s="4" t="s">
        <v>210</v>
      </c>
    </row>
  </sheetData>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pane ySplit="1" topLeftCell="A2" activePane="bottomLeft" state="frozen"/>
      <selection pane="bottomLeft" activeCell="D33" sqref="D33"/>
    </sheetView>
  </sheetViews>
  <sheetFormatPr baseColWidth="10" defaultRowHeight="15" x14ac:dyDescent="0.25"/>
  <cols>
    <col min="1" max="1" width="23.85546875" customWidth="1"/>
    <col min="2" max="2" width="17" customWidth="1"/>
    <col min="3" max="3" width="17.42578125" customWidth="1"/>
    <col min="4" max="4" width="20.7109375" customWidth="1"/>
    <col min="5" max="5" width="20.42578125" customWidth="1"/>
  </cols>
  <sheetData>
    <row r="1" spans="1:5" x14ac:dyDescent="0.25">
      <c r="A1" s="30" t="s">
        <v>217</v>
      </c>
      <c r="B1" s="32"/>
      <c r="C1" s="32"/>
      <c r="D1" s="32"/>
      <c r="E1" s="32"/>
    </row>
    <row r="2" spans="1:5" x14ac:dyDescent="0.25">
      <c r="A2" s="29" t="s">
        <v>211</v>
      </c>
      <c r="B2" s="31"/>
      <c r="C2" s="31"/>
      <c r="D2" s="31"/>
      <c r="E2" s="31"/>
    </row>
    <row r="3" spans="1:5" x14ac:dyDescent="0.25">
      <c r="A3" s="29" t="s">
        <v>212</v>
      </c>
      <c r="B3" s="31"/>
      <c r="C3" s="31"/>
      <c r="D3" s="31"/>
      <c r="E3" s="31"/>
    </row>
    <row r="4" spans="1:5" x14ac:dyDescent="0.25">
      <c r="A4" s="29" t="s">
        <v>213</v>
      </c>
      <c r="B4" s="31"/>
      <c r="C4" s="31"/>
      <c r="D4" s="31"/>
      <c r="E4" s="31"/>
    </row>
    <row r="5" spans="1:5" x14ac:dyDescent="0.25">
      <c r="A5" s="29" t="s">
        <v>214</v>
      </c>
      <c r="B5" s="31"/>
      <c r="C5" s="31"/>
      <c r="D5" s="31"/>
      <c r="E5" s="31"/>
    </row>
    <row r="6" spans="1:5" x14ac:dyDescent="0.25">
      <c r="A6" s="29" t="s">
        <v>215</v>
      </c>
      <c r="B6" s="31"/>
      <c r="C6" s="31"/>
      <c r="D6" s="31"/>
      <c r="E6" s="31"/>
    </row>
    <row r="7" spans="1:5" x14ac:dyDescent="0.25">
      <c r="A7" s="29" t="s">
        <v>216</v>
      </c>
      <c r="B7" s="31"/>
      <c r="C7" s="31"/>
      <c r="D7" s="31"/>
      <c r="E7" s="31"/>
    </row>
    <row r="8" spans="1:5" x14ac:dyDescent="0.25">
      <c r="A8" s="33"/>
      <c r="B8" s="31"/>
      <c r="C8" s="31"/>
      <c r="D8" s="31"/>
      <c r="E8" s="31"/>
    </row>
    <row r="9" spans="1:5" x14ac:dyDescent="0.25">
      <c r="A9" s="31"/>
      <c r="B9" s="31"/>
      <c r="C9" s="31"/>
      <c r="D9" s="31"/>
      <c r="E9" s="31"/>
    </row>
    <row r="10" spans="1:5" x14ac:dyDescent="0.25">
      <c r="A10" s="31"/>
      <c r="B10" s="31"/>
      <c r="C10" s="31"/>
      <c r="D10" s="31" t="s">
        <v>218</v>
      </c>
      <c r="E10" s="3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Fournisseurs</vt:lpstr>
      <vt:lpstr>Mat°1°</vt:lpstr>
      <vt:lpstr>Prix-Mat°Prem-Fourn</vt:lpstr>
      <vt:lpstr>Ventes_clients</vt:lpstr>
      <vt:lpstr>Donnée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U9101170</cp:lastModifiedBy>
  <dcterms:created xsi:type="dcterms:W3CDTF">2014-03-25T08:16:15Z</dcterms:created>
  <dcterms:modified xsi:type="dcterms:W3CDTF">2015-02-16T13:29:53Z</dcterms:modified>
</cp:coreProperties>
</file>