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35" windowHeight="8070"/>
  </bookViews>
  <sheets>
    <sheet name="test formule" sheetId="1" r:id="rId1"/>
  </sheets>
  <definedNames>
    <definedName name="_xlnm._FilterDatabase" localSheetId="0" hidden="1">'test formule'!$A$4:$M$13</definedName>
    <definedName name="_xlnm.Print_Area" localSheetId="0">'test formule'!#REF!</definedName>
  </definedNames>
  <calcPr calcId="124519"/>
</workbook>
</file>

<file path=xl/calcChain.xml><?xml version="1.0" encoding="utf-8"?>
<calcChain xmlns="http://schemas.openxmlformats.org/spreadsheetml/2006/main">
  <c r="G12" i="1"/>
  <c r="H11"/>
  <c r="D11"/>
  <c r="I11" s="1"/>
  <c r="M11" s="1"/>
  <c r="H10"/>
  <c r="D10"/>
  <c r="I10" s="1"/>
  <c r="M10" s="1"/>
  <c r="H9"/>
  <c r="D9"/>
  <c r="I9" s="1"/>
  <c r="M9" s="1"/>
  <c r="H8"/>
  <c r="D8"/>
  <c r="I8" s="1"/>
  <c r="M8" s="1"/>
  <c r="H7"/>
  <c r="D7"/>
  <c r="I7" s="1"/>
  <c r="M7" s="1"/>
  <c r="H6"/>
  <c r="D6"/>
  <c r="I6" s="1"/>
  <c r="M6" s="1"/>
  <c r="H5"/>
  <c r="H12" s="1"/>
  <c r="D5"/>
  <c r="I5" s="1"/>
  <c r="M5" s="1"/>
  <c r="M12" s="1"/>
</calcChain>
</file>

<file path=xl/sharedStrings.xml><?xml version="1.0" encoding="utf-8"?>
<sst xmlns="http://schemas.openxmlformats.org/spreadsheetml/2006/main" count="20" uniqueCount="14">
  <si>
    <t>base</t>
  </si>
  <si>
    <t>jrs du mois</t>
  </si>
  <si>
    <t>jrs trav.</t>
  </si>
  <si>
    <t>base proratée</t>
  </si>
  <si>
    <t>Note plantat.</t>
  </si>
  <si>
    <t>Note dépt</t>
  </si>
  <si>
    <t>Note indiv.</t>
  </si>
  <si>
    <t>Total note</t>
  </si>
  <si>
    <t>calcul prime</t>
  </si>
  <si>
    <t>Sanction</t>
  </si>
  <si>
    <t>Absence injustifiée</t>
  </si>
  <si>
    <t>abattement</t>
  </si>
  <si>
    <t>Montant Accordé reformulé</t>
  </si>
  <si>
    <t>non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</si>
</sst>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</numFmts>
  <fonts count="11">
    <font>
      <sz val="10"/>
      <name val="Arial"/>
      <family val="2"/>
    </font>
    <font>
      <sz val="10"/>
      <name val="Arial"/>
      <family val="2"/>
    </font>
    <font>
      <b/>
      <sz val="12"/>
      <color theme="1"/>
      <name val="Book Antiqua"/>
      <family val="1"/>
    </font>
    <font>
      <sz val="12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b/>
      <sz val="14"/>
      <color theme="1"/>
      <name val="Book Antiqua"/>
      <family val="1"/>
    </font>
    <font>
      <sz val="11"/>
      <color theme="1"/>
      <name val="Book Antiqua"/>
      <family val="1"/>
    </font>
    <font>
      <b/>
      <sz val="10"/>
      <color rgb="FFFF0000"/>
      <name val="Book Antiqua"/>
      <family val="1"/>
    </font>
    <font>
      <sz val="10"/>
      <name val="Book Antiqua"/>
      <family val="1"/>
    </font>
    <font>
      <sz val="1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 applyBorder="1" applyAlignment="1">
      <alignment horizontal="center"/>
    </xf>
    <xf numFmtId="0" fontId="4" fillId="0" borderId="0" xfId="0" applyFont="1"/>
    <xf numFmtId="0" fontId="6" fillId="0" borderId="0" xfId="0" applyFont="1" applyBorder="1"/>
    <xf numFmtId="0" fontId="7" fillId="0" borderId="0" xfId="0" applyFont="1"/>
    <xf numFmtId="0" fontId="5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/>
    </xf>
    <xf numFmtId="9" fontId="7" fillId="0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3:Q13"/>
  <sheetViews>
    <sheetView tabSelected="1" zoomScaleSheetLayoutView="144" workbookViewId="0">
      <selection activeCell="K15" sqref="K15"/>
    </sheetView>
  </sheetViews>
  <sheetFormatPr baseColWidth="10" defaultRowHeight="16.5"/>
  <cols>
    <col min="1" max="1" width="9.140625" style="4" customWidth="1"/>
    <col min="2" max="2" width="6.42578125" style="4" hidden="1" customWidth="1"/>
    <col min="3" max="3" width="6.7109375" style="4" hidden="1" customWidth="1"/>
    <col min="4" max="4" width="8.85546875" style="4" customWidth="1"/>
    <col min="5" max="5" width="8.7109375" style="4" hidden="1" customWidth="1"/>
    <col min="6" max="6" width="8.5703125" style="4" hidden="1" customWidth="1"/>
    <col min="7" max="8" width="8.7109375" style="4" hidden="1" customWidth="1"/>
    <col min="9" max="9" width="10.42578125" style="4" bestFit="1" customWidth="1"/>
    <col min="10" max="10" width="8.85546875" style="4" customWidth="1"/>
    <col min="11" max="11" width="9.42578125" style="4" customWidth="1"/>
    <col min="12" max="12" width="10.7109375" style="4" hidden="1" customWidth="1"/>
    <col min="13" max="13" width="14.85546875" style="4" customWidth="1"/>
    <col min="14" max="16384" width="11.42578125" style="4"/>
  </cols>
  <sheetData>
    <row r="3" spans="1:15" s="2" customFormat="1" ht="11.25" customHeight="1">
      <c r="A3" s="3"/>
      <c r="B3" s="3"/>
      <c r="C3" s="3"/>
      <c r="D3" s="3"/>
      <c r="E3" s="1"/>
      <c r="F3" s="1"/>
      <c r="G3" s="1"/>
      <c r="H3" s="1"/>
      <c r="I3" s="1"/>
      <c r="J3" s="1"/>
      <c r="K3" s="1"/>
      <c r="L3" s="1"/>
      <c r="M3" s="1"/>
    </row>
    <row r="4" spans="1:15" s="2" customFormat="1" ht="45">
      <c r="A4" s="5" t="s">
        <v>0</v>
      </c>
      <c r="B4" s="6" t="s">
        <v>1</v>
      </c>
      <c r="C4" s="6" t="s">
        <v>2</v>
      </c>
      <c r="D4" s="7" t="s">
        <v>3</v>
      </c>
      <c r="E4" s="7" t="s">
        <v>4</v>
      </c>
      <c r="F4" s="7" t="s">
        <v>5</v>
      </c>
      <c r="G4" s="6" t="s">
        <v>6</v>
      </c>
      <c r="H4" s="7" t="s">
        <v>7</v>
      </c>
      <c r="I4" s="7" t="s">
        <v>8</v>
      </c>
      <c r="J4" s="6" t="s">
        <v>9</v>
      </c>
      <c r="K4" s="6" t="s">
        <v>10</v>
      </c>
      <c r="L4" s="6" t="s">
        <v>11</v>
      </c>
      <c r="M4" s="7" t="s">
        <v>12</v>
      </c>
    </row>
    <row r="5" spans="1:15">
      <c r="A5" s="8">
        <v>49500</v>
      </c>
      <c r="B5" s="9">
        <v>30</v>
      </c>
      <c r="C5" s="9">
        <v>29</v>
      </c>
      <c r="D5" s="10">
        <f>A5*(C5/B5)</f>
        <v>47850</v>
      </c>
      <c r="E5" s="11">
        <v>10</v>
      </c>
      <c r="F5" s="11">
        <v>32</v>
      </c>
      <c r="G5" s="12">
        <v>14</v>
      </c>
      <c r="H5" s="11">
        <f>SUM(E5:G5)</f>
        <v>56</v>
      </c>
      <c r="I5" s="13">
        <f>+D5*H5%</f>
        <v>26796.000000000004</v>
      </c>
      <c r="J5" s="11" t="s">
        <v>13</v>
      </c>
      <c r="K5" s="11">
        <v>0</v>
      </c>
      <c r="L5" s="14">
        <v>0</v>
      </c>
      <c r="M5" s="15">
        <f t="shared" ref="M5:M11" si="0">IF(K5=0,I5,IF(K5=1,I5/2,IF(K5=2,I5*30%,IF(K5&gt;=3,0,0))))</f>
        <v>26796.000000000004</v>
      </c>
      <c r="N5" s="16"/>
      <c r="O5" s="16"/>
    </row>
    <row r="6" spans="1:15" hidden="1">
      <c r="A6" s="8">
        <v>49500</v>
      </c>
      <c r="B6" s="9">
        <v>30</v>
      </c>
      <c r="C6" s="9">
        <v>29</v>
      </c>
      <c r="D6" s="10">
        <f t="shared" ref="D6:D11" si="1">A6*(C6/B6)</f>
        <v>47850</v>
      </c>
      <c r="E6" s="11">
        <v>10</v>
      </c>
      <c r="F6" s="11">
        <v>32</v>
      </c>
      <c r="G6" s="17">
        <v>15</v>
      </c>
      <c r="H6" s="11">
        <f t="shared" ref="H6:H11" si="2">SUM(E6:G6)</f>
        <v>57</v>
      </c>
      <c r="I6" s="13">
        <f t="shared" ref="I6:I11" si="3">+D6*H6%</f>
        <v>27274.499999999996</v>
      </c>
      <c r="J6" s="11" t="s">
        <v>13</v>
      </c>
      <c r="K6" s="11">
        <v>0</v>
      </c>
      <c r="L6" s="14">
        <v>0</v>
      </c>
      <c r="M6" s="15">
        <f t="shared" si="0"/>
        <v>27274.499999999996</v>
      </c>
    </row>
    <row r="7" spans="1:15" hidden="1">
      <c r="A7" s="8">
        <v>49500</v>
      </c>
      <c r="B7" s="9">
        <v>30</v>
      </c>
      <c r="C7" s="9">
        <v>25</v>
      </c>
      <c r="D7" s="10">
        <f t="shared" si="1"/>
        <v>41250</v>
      </c>
      <c r="E7" s="11">
        <v>10</v>
      </c>
      <c r="F7" s="11">
        <v>32</v>
      </c>
      <c r="G7" s="17">
        <v>16</v>
      </c>
      <c r="H7" s="11">
        <f t="shared" si="2"/>
        <v>58</v>
      </c>
      <c r="I7" s="13">
        <f t="shared" si="3"/>
        <v>23925</v>
      </c>
      <c r="J7" s="11" t="s">
        <v>13</v>
      </c>
      <c r="K7" s="11">
        <v>0</v>
      </c>
      <c r="L7" s="14">
        <v>0</v>
      </c>
      <c r="M7" s="15">
        <f t="shared" si="0"/>
        <v>23925</v>
      </c>
    </row>
    <row r="8" spans="1:15" hidden="1">
      <c r="A8" s="8">
        <v>21000</v>
      </c>
      <c r="B8" s="9">
        <v>26</v>
      </c>
      <c r="C8" s="9">
        <v>24</v>
      </c>
      <c r="D8" s="10">
        <f t="shared" si="1"/>
        <v>19384.615384615387</v>
      </c>
      <c r="E8" s="11">
        <v>10</v>
      </c>
      <c r="F8" s="11">
        <v>32</v>
      </c>
      <c r="G8" s="17">
        <v>14</v>
      </c>
      <c r="H8" s="11">
        <f t="shared" si="2"/>
        <v>56</v>
      </c>
      <c r="I8" s="13">
        <f t="shared" si="3"/>
        <v>10855.384615384617</v>
      </c>
      <c r="J8" s="11" t="s">
        <v>13</v>
      </c>
      <c r="K8" s="11">
        <v>0</v>
      </c>
      <c r="L8" s="14">
        <v>0</v>
      </c>
      <c r="M8" s="15">
        <f t="shared" si="0"/>
        <v>10855.384615384617</v>
      </c>
    </row>
    <row r="9" spans="1:15" hidden="1">
      <c r="A9" s="8">
        <v>49500</v>
      </c>
      <c r="B9" s="9">
        <v>30</v>
      </c>
      <c r="C9" s="9">
        <v>27</v>
      </c>
      <c r="D9" s="10">
        <f t="shared" si="1"/>
        <v>44550</v>
      </c>
      <c r="E9" s="11">
        <v>10</v>
      </c>
      <c r="F9" s="11">
        <v>32</v>
      </c>
      <c r="G9" s="17">
        <v>14.5</v>
      </c>
      <c r="H9" s="11">
        <f t="shared" si="2"/>
        <v>56.5</v>
      </c>
      <c r="I9" s="13">
        <f t="shared" si="3"/>
        <v>25170.749999999996</v>
      </c>
      <c r="J9" s="11" t="s">
        <v>13</v>
      </c>
      <c r="K9" s="11">
        <v>0</v>
      </c>
      <c r="L9" s="14">
        <v>0</v>
      </c>
      <c r="M9" s="15">
        <f t="shared" si="0"/>
        <v>25170.749999999996</v>
      </c>
    </row>
    <row r="10" spans="1:15" hidden="1">
      <c r="A10" s="8">
        <v>21000</v>
      </c>
      <c r="B10" s="9">
        <v>26</v>
      </c>
      <c r="C10" s="9">
        <v>10</v>
      </c>
      <c r="D10" s="10">
        <f t="shared" si="1"/>
        <v>8076.9230769230771</v>
      </c>
      <c r="E10" s="11">
        <v>10</v>
      </c>
      <c r="F10" s="11">
        <v>32</v>
      </c>
      <c r="G10" s="17">
        <v>12</v>
      </c>
      <c r="H10" s="11">
        <f t="shared" si="2"/>
        <v>54</v>
      </c>
      <c r="I10" s="13">
        <f t="shared" si="3"/>
        <v>4361.5384615384619</v>
      </c>
      <c r="J10" s="11" t="s">
        <v>13</v>
      </c>
      <c r="K10" s="11">
        <v>0</v>
      </c>
      <c r="L10" s="14">
        <v>0</v>
      </c>
      <c r="M10" s="15">
        <f t="shared" si="0"/>
        <v>4361.5384615384619</v>
      </c>
    </row>
    <row r="11" spans="1:15" hidden="1">
      <c r="A11" s="8">
        <v>21000</v>
      </c>
      <c r="B11" s="9">
        <v>26</v>
      </c>
      <c r="C11" s="9">
        <v>25</v>
      </c>
      <c r="D11" s="10">
        <f t="shared" si="1"/>
        <v>20192.307692307691</v>
      </c>
      <c r="E11" s="11">
        <v>10</v>
      </c>
      <c r="F11" s="11">
        <v>32</v>
      </c>
      <c r="G11" s="17">
        <v>13.5</v>
      </c>
      <c r="H11" s="11">
        <f t="shared" si="2"/>
        <v>55.5</v>
      </c>
      <c r="I11" s="13">
        <f t="shared" si="3"/>
        <v>11206.73076923077</v>
      </c>
      <c r="J11" s="11" t="s">
        <v>13</v>
      </c>
      <c r="K11" s="11">
        <v>0</v>
      </c>
      <c r="L11" s="14">
        <v>0</v>
      </c>
      <c r="M11" s="15">
        <f t="shared" si="0"/>
        <v>11206.73076923077</v>
      </c>
    </row>
    <row r="12" spans="1:15" hidden="1">
      <c r="A12" s="18"/>
      <c r="B12" s="18"/>
      <c r="C12" s="18"/>
      <c r="D12" s="18"/>
      <c r="E12" s="19"/>
      <c r="F12" s="19"/>
      <c r="G12" s="20">
        <f>AVERAGE(G5:G11)</f>
        <v>14.142857142857142</v>
      </c>
      <c r="H12" s="20">
        <f>AVERAGE(H5:H11)</f>
        <v>56.142857142857146</v>
      </c>
      <c r="I12" s="21"/>
      <c r="J12" s="22"/>
      <c r="K12" s="22"/>
      <c r="L12" s="22"/>
      <c r="M12" s="23">
        <f>SUM(M5:M11)</f>
        <v>129589.90384615386</v>
      </c>
    </row>
    <row r="13" spans="1:15" hidden="1">
      <c r="A13" s="18"/>
      <c r="B13" s="18"/>
      <c r="C13" s="18"/>
      <c r="D13" s="18"/>
      <c r="E13" s="19"/>
      <c r="F13" s="19"/>
      <c r="G13" s="24"/>
      <c r="H13" s="19"/>
      <c r="I13" s="25"/>
      <c r="J13" s="19"/>
      <c r="K13" s="19"/>
      <c r="L13" s="19"/>
      <c r="M13" s="26"/>
    </row>
  </sheetData>
  <pageMargins left="0.47244094488188981" right="0.39370078740157483" top="0.47244094488188981" bottom="0.39370078740157483" header="0.31496062992125984" footer="0.23622047244094491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formule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skoti</dc:creator>
  <cp:lastModifiedBy>skoti</cp:lastModifiedBy>
  <dcterms:created xsi:type="dcterms:W3CDTF">2015-05-06T17:37:05Z</dcterms:created>
  <dcterms:modified xsi:type="dcterms:W3CDTF">2015-05-06T17:41:25Z</dcterms:modified>
</cp:coreProperties>
</file>