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8800" windowHeight="12420"/>
  </bookViews>
  <sheets>
    <sheet name="FONDS" sheetId="1" r:id="rId1"/>
    <sheet name="EMPRUNT" sheetId="3" r:id="rId2"/>
    <sheet name="STATISTIQUE" sheetId="4" r:id="rId3"/>
    <sheet name="PARAMETRE " sheetId="2" r:id="rId4"/>
    <sheet name="Listes" sheetId="6" r:id="rId5"/>
  </sheets>
  <definedNames>
    <definedName name="ANNEES">Listes!$A$2:$A$33</definedName>
    <definedName name="_xlnm.Database">FONDS!$B$15:$B$761</definedName>
    <definedName name="_xlnm.Criteria">FONDS!$B$706:$B$707</definedName>
    <definedName name="Emprunt">EMPRUNT!$D:$D</definedName>
    <definedName name="_xlnm.Extract">FONDS!$B$700:$B$700</definedName>
    <definedName name="GENRES">Listes!$E$2:$E$19</definedName>
    <definedName name="_xlnm.Print_Titles" localSheetId="0">FONDS!$6:$7</definedName>
    <definedName name="JOURS">Listes!$C$2:$C$32</definedName>
    <definedName name="MOIS">Listes!$B$1:$B$13</definedName>
    <definedName name="Mots_Cles">Listes!$F$2:$F$5</definedName>
    <definedName name="SEMAINES">Listes!$C$2:$C$54</definedName>
    <definedName name="Statuts">Listes!$D$2:$D$5</definedName>
    <definedName name="_xlnm.Print_Area" localSheetId="0">FONDS!$A$1:$D$1190</definedName>
    <definedName name="_xlnm.Print_Area" localSheetId="2">STATISTIQUE!$A$1:$O$17</definedName>
  </definedNames>
  <calcPr calcId="124519"/>
</workbook>
</file>

<file path=xl/calcChain.xml><?xml version="1.0" encoding="utf-8"?>
<calcChain xmlns="http://schemas.openxmlformats.org/spreadsheetml/2006/main">
  <c r="J6" i="4"/>
  <c r="K6"/>
  <c r="K7"/>
  <c r="B9"/>
  <c r="B10"/>
  <c r="L7"/>
  <c r="D7"/>
  <c r="L6"/>
  <c r="D6"/>
  <c r="E7"/>
  <c r="M6"/>
  <c r="E6"/>
  <c r="M7"/>
  <c r="N6"/>
  <c r="F6"/>
  <c r="G7"/>
  <c r="C6"/>
  <c r="G6"/>
  <c r="N7"/>
  <c r="H7"/>
  <c r="H6"/>
  <c r="F7"/>
  <c r="I7"/>
  <c r="I6"/>
  <c r="C7"/>
  <c r="B6"/>
  <c r="B7"/>
  <c r="B8"/>
  <c r="J7"/>
  <c r="K214" i="1"/>
  <c r="K341"/>
  <c r="K84"/>
  <c r="K146"/>
  <c r="K1203"/>
  <c r="K1118"/>
  <c r="K915"/>
  <c r="K767"/>
  <c r="K731"/>
  <c r="K810"/>
  <c r="K790"/>
  <c r="K1097"/>
  <c r="K520"/>
  <c r="K510"/>
  <c r="K120"/>
  <c r="K818"/>
  <c r="K617"/>
  <c r="K898"/>
  <c r="K265"/>
  <c r="K672" l="1"/>
  <c r="K1209"/>
  <c r="K1090"/>
  <c r="K558"/>
  <c r="K142"/>
  <c r="K1004"/>
  <c r="K855"/>
  <c r="K887"/>
  <c r="K888"/>
  <c r="K515"/>
  <c r="K951"/>
  <c r="K820"/>
  <c r="K960"/>
  <c r="K1192"/>
  <c r="K213"/>
  <c r="K690"/>
  <c r="K358"/>
  <c r="K822"/>
  <c r="K760"/>
  <c r="K998"/>
  <c r="K447"/>
  <c r="K773"/>
  <c r="K155"/>
  <c r="K200"/>
  <c r="K216"/>
  <c r="K243"/>
  <c r="K766"/>
  <c r="K971"/>
  <c r="K1143"/>
  <c r="K718"/>
  <c r="K636"/>
  <c r="K377"/>
  <c r="K1037"/>
  <c r="K1101"/>
  <c r="K1191"/>
  <c r="K283"/>
  <c r="K854"/>
  <c r="K244"/>
  <c r="K53"/>
  <c r="K535"/>
  <c r="K269"/>
  <c r="K82"/>
  <c r="K719"/>
  <c r="K245"/>
  <c r="K251"/>
  <c r="K795"/>
  <c r="K83"/>
  <c r="K1098"/>
  <c r="K124"/>
  <c r="K390"/>
  <c r="K1186"/>
  <c r="K491"/>
  <c r="K60"/>
  <c r="K668"/>
  <c r="K206"/>
  <c r="K276"/>
  <c r="K917"/>
  <c r="K1166"/>
  <c r="K12"/>
  <c r="K671"/>
  <c r="K110"/>
  <c r="K239"/>
  <c r="K367"/>
  <c r="K231"/>
  <c r="K299"/>
  <c r="K356"/>
  <c r="K469"/>
  <c r="K233"/>
  <c r="K186"/>
  <c r="K746"/>
  <c r="K23"/>
  <c r="K355"/>
  <c r="K590"/>
  <c r="K589"/>
  <c r="K542"/>
  <c r="K747"/>
  <c r="K383"/>
  <c r="K218"/>
  <c r="K784"/>
  <c r="K212"/>
  <c r="K618"/>
  <c r="K1088"/>
  <c r="K209"/>
  <c r="K950"/>
  <c r="K462"/>
  <c r="K208"/>
  <c r="K330"/>
  <c r="K643"/>
  <c r="K919"/>
  <c r="K940"/>
  <c r="K422"/>
  <c r="K918"/>
  <c r="K170"/>
  <c r="K348"/>
  <c r="K381"/>
  <c r="K646"/>
  <c r="K948"/>
  <c r="K156"/>
  <c r="K1159"/>
  <c r="K723"/>
  <c r="K253"/>
  <c r="K947"/>
  <c r="K845"/>
  <c r="K1025"/>
  <c r="K1023"/>
  <c r="K107"/>
  <c r="K1094"/>
  <c r="K1093"/>
  <c r="K678"/>
  <c r="K753"/>
  <c r="K768"/>
  <c r="K1070"/>
  <c r="K1058"/>
  <c r="K706"/>
  <c r="K649"/>
  <c r="K194"/>
  <c r="K301"/>
  <c r="K460"/>
  <c r="K559"/>
  <c r="K560"/>
  <c r="K561"/>
  <c r="K577"/>
  <c r="K174"/>
  <c r="K502"/>
  <c r="K275"/>
  <c r="K18"/>
  <c r="K648"/>
  <c r="K775"/>
  <c r="K941"/>
  <c r="K865"/>
  <c r="K945"/>
  <c r="K566"/>
  <c r="K57"/>
  <c r="K433"/>
  <c r="K739"/>
  <c r="K35"/>
  <c r="K910"/>
  <c r="K754"/>
  <c r="K1022"/>
  <c r="K319"/>
  <c r="K568"/>
  <c r="K771"/>
  <c r="K454"/>
  <c r="K980"/>
  <c r="K311"/>
  <c r="K32"/>
  <c r="K929"/>
  <c r="K906"/>
  <c r="K309"/>
  <c r="K177"/>
  <c r="K190"/>
  <c r="K1147"/>
  <c r="K937"/>
  <c r="K56"/>
  <c r="K99"/>
  <c r="K151"/>
  <c r="K1165"/>
  <c r="K770"/>
  <c r="K267"/>
  <c r="K1148"/>
  <c r="K193"/>
  <c r="K351"/>
  <c r="K693"/>
  <c r="K1054"/>
  <c r="K65"/>
  <c r="K172"/>
  <c r="K50"/>
  <c r="K699"/>
  <c r="K698"/>
  <c r="K1056"/>
  <c r="K576"/>
  <c r="K869"/>
  <c r="K949"/>
  <c r="K234"/>
  <c r="K71"/>
  <c r="K366"/>
  <c r="K296"/>
  <c r="K669"/>
  <c r="K211"/>
  <c r="K508"/>
  <c r="K507"/>
  <c r="K201"/>
  <c r="K143"/>
  <c r="K575"/>
  <c r="K55"/>
  <c r="K806"/>
  <c r="K492"/>
  <c r="K751"/>
  <c r="K571"/>
  <c r="K493"/>
  <c r="K808"/>
  <c r="K1036"/>
  <c r="K696"/>
  <c r="K477"/>
  <c r="K905"/>
  <c r="K564"/>
  <c r="K569"/>
  <c r="K796"/>
  <c r="K378"/>
  <c r="K171"/>
  <c r="K475"/>
  <c r="K647"/>
  <c r="K257"/>
  <c r="K938"/>
  <c r="K737"/>
  <c r="K735"/>
  <c r="K736"/>
  <c r="K169"/>
  <c r="K226"/>
  <c r="K1164"/>
  <c r="K373"/>
  <c r="K1096"/>
  <c r="K196"/>
  <c r="K805"/>
  <c r="K391"/>
  <c r="K1152"/>
  <c r="K149"/>
  <c r="K849"/>
  <c r="K16"/>
  <c r="K597"/>
  <c r="K466"/>
  <c r="K298"/>
  <c r="K1005"/>
  <c r="K844"/>
  <c r="K503"/>
  <c r="K228"/>
  <c r="K406"/>
  <c r="K195"/>
  <c r="K248"/>
  <c r="K37"/>
  <c r="K1015"/>
  <c r="K1075"/>
  <c r="K101"/>
  <c r="K199"/>
  <c r="K729"/>
  <c r="K972"/>
  <c r="K463"/>
  <c r="K899"/>
  <c r="K570"/>
  <c r="K867"/>
  <c r="K896"/>
  <c r="K409"/>
  <c r="K49"/>
  <c r="K197"/>
  <c r="K583"/>
  <c r="K930"/>
  <c r="K1020"/>
  <c r="K75"/>
  <c r="K203"/>
  <c r="K338"/>
  <c r="K74"/>
  <c r="K863"/>
  <c r="K109"/>
  <c r="K145"/>
  <c r="K183"/>
  <c r="K742"/>
  <c r="K182"/>
  <c r="K999"/>
  <c r="K306"/>
  <c r="K91"/>
  <c r="K97"/>
  <c r="K115"/>
  <c r="K1074"/>
  <c r="K596"/>
  <c r="K36"/>
  <c r="K350"/>
  <c r="K547"/>
  <c r="K866"/>
  <c r="K465"/>
  <c r="K302"/>
  <c r="K776"/>
  <c r="K179"/>
  <c r="K268"/>
  <c r="K812"/>
  <c r="K811"/>
  <c r="K752"/>
  <c r="K123"/>
  <c r="K819"/>
  <c r="K184"/>
  <c r="K1168"/>
  <c r="K361"/>
  <c r="K1019"/>
  <c r="K277"/>
  <c r="K31"/>
  <c r="K325"/>
  <c r="K934"/>
  <c r="K333"/>
  <c r="K1112"/>
  <c r="K173"/>
  <c r="K202"/>
  <c r="K175"/>
  <c r="K1092"/>
  <c r="K726"/>
  <c r="K305"/>
  <c r="K779"/>
  <c r="K650"/>
  <c r="K1069"/>
  <c r="K139"/>
  <c r="K1132"/>
  <c r="K1133"/>
  <c r="K176"/>
  <c r="K528"/>
  <c r="K573"/>
  <c r="K1066"/>
  <c r="K759"/>
  <c r="K799"/>
  <c r="K1010"/>
  <c r="K924"/>
  <c r="K967"/>
  <c r="K29"/>
  <c r="K476"/>
  <c r="K198"/>
  <c r="K9"/>
  <c r="K798"/>
  <c r="K80"/>
  <c r="K591"/>
  <c r="K567"/>
  <c r="K572"/>
  <c r="K379"/>
  <c r="K592"/>
  <c r="K922"/>
  <c r="K54"/>
  <c r="K923"/>
  <c r="K470"/>
  <c r="K106"/>
  <c r="K513"/>
  <c r="K536"/>
  <c r="K1059"/>
  <c r="K994"/>
  <c r="K1194"/>
  <c r="K337"/>
  <c r="K1190"/>
  <c r="K334"/>
  <c r="K546"/>
  <c r="K545"/>
  <c r="K437"/>
  <c r="K1189"/>
  <c r="K538"/>
  <c r="K1187"/>
  <c r="K45"/>
  <c r="K677"/>
  <c r="K116"/>
  <c r="K192"/>
  <c r="K225"/>
  <c r="K292"/>
  <c r="K765"/>
  <c r="K256"/>
  <c r="K467"/>
  <c r="K674"/>
  <c r="K1044"/>
  <c r="K63"/>
  <c r="K1046"/>
  <c r="K150"/>
  <c r="K676"/>
  <c r="K132"/>
  <c r="K19"/>
  <c r="K1136"/>
  <c r="K1179"/>
  <c r="K420"/>
  <c r="K594"/>
  <c r="K996"/>
  <c r="K68"/>
  <c r="K1047"/>
  <c r="K229"/>
  <c r="K562"/>
  <c r="K563"/>
  <c r="K995"/>
  <c r="K1188"/>
  <c r="K62"/>
  <c r="K61"/>
  <c r="K297"/>
  <c r="K64"/>
  <c r="K66"/>
  <c r="K1120"/>
  <c r="K1035"/>
  <c r="K548"/>
  <c r="K104"/>
  <c r="K734"/>
  <c r="K426"/>
  <c r="K393"/>
  <c r="K800"/>
  <c r="K58"/>
  <c r="K343"/>
  <c r="K701"/>
  <c r="K249"/>
  <c r="K582"/>
  <c r="K246"/>
  <c r="K1115"/>
  <c r="K90"/>
  <c r="K220"/>
  <c r="K834"/>
  <c r="K622"/>
  <c r="K1183"/>
  <c r="K657"/>
  <c r="K314"/>
  <c r="K916"/>
  <c r="K644"/>
  <c r="K1208"/>
  <c r="K320"/>
  <c r="K25"/>
  <c r="K77"/>
  <c r="K419"/>
  <c r="K606"/>
  <c r="K315"/>
  <c r="K1083"/>
  <c r="K665"/>
  <c r="K1018"/>
  <c r="K1141"/>
  <c r="K603"/>
  <c r="K769"/>
  <c r="K1197"/>
  <c r="K612"/>
  <c r="K970"/>
  <c r="K911"/>
  <c r="K346"/>
  <c r="K653"/>
  <c r="K327"/>
  <c r="K98"/>
  <c r="K339"/>
  <c r="K634"/>
  <c r="K1057"/>
  <c r="K241"/>
  <c r="K15"/>
  <c r="K384"/>
  <c r="K667"/>
  <c r="K136"/>
  <c r="K48"/>
  <c r="K807"/>
  <c r="K817"/>
  <c r="K278"/>
  <c r="K481"/>
  <c r="K509"/>
  <c r="K679"/>
  <c r="K207"/>
  <c r="K1051"/>
  <c r="K614"/>
  <c r="K757"/>
  <c r="K431"/>
  <c r="K108"/>
  <c r="K1137"/>
  <c r="K1167"/>
  <c r="K1206"/>
  <c r="K777"/>
  <c r="K219"/>
  <c r="K1081"/>
  <c r="K1169"/>
  <c r="K1162"/>
  <c r="K14"/>
  <c r="K1009"/>
  <c r="K778"/>
  <c r="K191"/>
  <c r="K1135"/>
  <c r="K86"/>
  <c r="K656"/>
  <c r="K294"/>
  <c r="K802"/>
  <c r="K791"/>
  <c r="K761"/>
  <c r="K504"/>
  <c r="K1039"/>
  <c r="K389"/>
  <c r="K1149"/>
  <c r="K613"/>
  <c r="K1053"/>
  <c r="K681"/>
  <c r="K871"/>
  <c r="K540"/>
  <c r="K484"/>
  <c r="K870"/>
  <c r="K875"/>
  <c r="K821"/>
  <c r="K861"/>
  <c r="K750"/>
  <c r="K579"/>
  <c r="K880"/>
  <c r="K1040"/>
  <c r="K1041"/>
  <c r="K1099"/>
  <c r="K438"/>
  <c r="K501"/>
  <c r="K453"/>
  <c r="K461"/>
  <c r="K22"/>
  <c r="K113"/>
  <c r="K914"/>
  <c r="K682"/>
  <c r="K316"/>
  <c r="K448"/>
  <c r="K942"/>
  <c r="K944"/>
  <c r="K609"/>
  <c r="K215"/>
  <c r="K344"/>
  <c r="K137"/>
  <c r="K584"/>
  <c r="K1201"/>
  <c r="K1184"/>
  <c r="K635"/>
  <c r="K237"/>
  <c r="K1007"/>
  <c r="K716"/>
  <c r="K993"/>
  <c r="K758"/>
  <c r="K839"/>
  <c r="K904"/>
  <c r="K1105"/>
  <c r="K756"/>
  <c r="K601"/>
  <c r="K347"/>
  <c r="K1182"/>
  <c r="K300"/>
  <c r="K1103"/>
  <c r="K1100"/>
  <c r="K787"/>
  <c r="K428"/>
  <c r="K281"/>
  <c r="K979"/>
  <c r="K1012"/>
  <c r="K639"/>
  <c r="K385"/>
  <c r="K684"/>
  <c r="K34"/>
  <c r="K704"/>
  <c r="K912"/>
  <c r="K1076"/>
  <c r="K1034"/>
  <c r="K987"/>
  <c r="K1091"/>
  <c r="K26"/>
  <c r="K927"/>
  <c r="K928"/>
  <c r="K1114"/>
  <c r="K455"/>
  <c r="K1155"/>
  <c r="K1077"/>
  <c r="K408"/>
  <c r="K1067"/>
  <c r="K11"/>
  <c r="K981"/>
  <c r="K187"/>
  <c r="K28"/>
  <c r="K959"/>
  <c r="K629"/>
  <c r="K969"/>
  <c r="K595"/>
  <c r="K1011"/>
  <c r="K1110"/>
  <c r="K423"/>
  <c r="K588"/>
  <c r="K744"/>
  <c r="K745"/>
  <c r="K519"/>
  <c r="K521"/>
  <c r="K893"/>
  <c r="K121"/>
  <c r="K977"/>
  <c r="K725"/>
  <c r="K740"/>
  <c r="K263"/>
  <c r="K925"/>
  <c r="K926"/>
  <c r="K989"/>
  <c r="K686"/>
  <c r="K1108"/>
  <c r="K1109"/>
  <c r="K1073"/>
  <c r="K21"/>
  <c r="K181"/>
  <c r="K961"/>
  <c r="K782"/>
  <c r="K624"/>
  <c r="K534"/>
  <c r="K965"/>
  <c r="K404"/>
  <c r="K222"/>
  <c r="K803"/>
  <c r="K133"/>
  <c r="K441"/>
  <c r="K604"/>
  <c r="K873"/>
  <c r="K1050"/>
  <c r="K1207"/>
  <c r="K1123"/>
  <c r="K81"/>
  <c r="K1176"/>
  <c r="K703"/>
  <c r="K973"/>
  <c r="K418"/>
  <c r="K414"/>
  <c r="K1121"/>
  <c r="K52"/>
  <c r="K1130"/>
  <c r="K43"/>
  <c r="K683"/>
  <c r="K1146"/>
  <c r="K307"/>
  <c r="K593"/>
  <c r="K957"/>
  <c r="K1013"/>
  <c r="K903"/>
  <c r="K857"/>
  <c r="K991"/>
  <c r="K1111"/>
  <c r="K953"/>
  <c r="K823"/>
  <c r="K1124"/>
  <c r="K279"/>
  <c r="K111"/>
  <c r="K921"/>
  <c r="K585"/>
  <c r="K397"/>
  <c r="K472"/>
  <c r="K984"/>
  <c r="K1003"/>
  <c r="K1102"/>
  <c r="K312"/>
  <c r="K1033"/>
  <c r="K342"/>
  <c r="K935"/>
  <c r="K282"/>
  <c r="K1045"/>
  <c r="K848"/>
  <c r="K78"/>
  <c r="K85"/>
  <c r="K464"/>
  <c r="K291"/>
  <c r="K908"/>
  <c r="K607"/>
  <c r="K459"/>
  <c r="K900"/>
  <c r="K92"/>
  <c r="K974"/>
  <c r="K1079"/>
  <c r="K544"/>
  <c r="K814"/>
  <c r="K324"/>
  <c r="K380"/>
  <c r="K976"/>
  <c r="K1006"/>
  <c r="K1174"/>
  <c r="K421"/>
  <c r="K259"/>
  <c r="K506"/>
  <c r="K1106"/>
  <c r="K715"/>
  <c r="K79"/>
  <c r="K480"/>
  <c r="K830"/>
  <c r="K451"/>
  <c r="K126"/>
  <c r="K939"/>
  <c r="K780"/>
  <c r="K755"/>
  <c r="K1000"/>
  <c r="K712"/>
  <c r="K743"/>
  <c r="K797"/>
  <c r="K700"/>
  <c r="K76"/>
  <c r="K180"/>
  <c r="K1161"/>
  <c r="K1031"/>
  <c r="K598"/>
  <c r="K371"/>
  <c r="K881"/>
  <c r="K46"/>
  <c r="K966"/>
  <c r="K983"/>
  <c r="K763"/>
  <c r="K260"/>
  <c r="K827"/>
  <c r="K539"/>
  <c r="K1171"/>
  <c r="K69"/>
  <c r="K458"/>
  <c r="K670"/>
  <c r="K856"/>
  <c r="K962"/>
  <c r="K88"/>
  <c r="K1139"/>
  <c r="K600"/>
  <c r="K537"/>
  <c r="K1001"/>
  <c r="K8"/>
  <c r="K666"/>
  <c r="K933"/>
  <c r="K114"/>
  <c r="K852"/>
  <c r="K39"/>
  <c r="K1038"/>
  <c r="K434"/>
  <c r="K988"/>
  <c r="K838"/>
  <c r="K551"/>
  <c r="K24"/>
  <c r="K435"/>
  <c r="K1085"/>
  <c r="K1049"/>
  <c r="K1095"/>
  <c r="K862"/>
  <c r="K17"/>
  <c r="K1113"/>
  <c r="K340"/>
  <c r="K235"/>
  <c r="K664"/>
  <c r="K931"/>
  <c r="K128"/>
  <c r="K1024"/>
  <c r="K1150"/>
  <c r="K322"/>
  <c r="K424"/>
  <c r="K430"/>
  <c r="K401"/>
  <c r="K230"/>
  <c r="K727"/>
  <c r="K587"/>
  <c r="K436"/>
  <c r="K439"/>
  <c r="K901"/>
  <c r="K868"/>
  <c r="K189"/>
  <c r="K886"/>
  <c r="K724"/>
  <c r="K1172"/>
  <c r="K1156"/>
  <c r="K444"/>
  <c r="K413"/>
  <c r="K1185"/>
  <c r="K457"/>
  <c r="K1151"/>
  <c r="K403"/>
  <c r="K860"/>
  <c r="K785"/>
  <c r="K741"/>
  <c r="K500"/>
  <c r="K833"/>
  <c r="K882"/>
  <c r="K210"/>
  <c r="K1032"/>
  <c r="K978"/>
  <c r="K442"/>
  <c r="K131"/>
  <c r="K134"/>
  <c r="K321"/>
  <c r="K1140"/>
  <c r="K1170"/>
  <c r="K456"/>
  <c r="K33"/>
  <c r="K655"/>
  <c r="K553"/>
  <c r="K1002"/>
  <c r="K574"/>
  <c r="K398"/>
  <c r="K555"/>
  <c r="K788"/>
  <c r="K907"/>
  <c r="K1163"/>
  <c r="K781"/>
  <c r="K40"/>
  <c r="K975"/>
  <c r="K958"/>
  <c r="K266"/>
  <c r="K1134"/>
  <c r="K549"/>
  <c r="K749"/>
  <c r="K112"/>
  <c r="K360"/>
  <c r="K482"/>
  <c r="K687"/>
  <c r="K632"/>
  <c r="K416"/>
  <c r="K59"/>
  <c r="K387"/>
  <c r="K511"/>
  <c r="K473"/>
  <c r="K396"/>
  <c r="K27"/>
  <c r="K250"/>
  <c r="K578"/>
  <c r="K178"/>
  <c r="K489"/>
  <c r="K130"/>
  <c r="K885"/>
  <c r="K874"/>
  <c r="K1072"/>
  <c r="K652"/>
  <c r="K518"/>
  <c r="K495"/>
  <c r="K417"/>
  <c r="K707"/>
  <c r="K602"/>
  <c r="K323"/>
  <c r="K1202"/>
  <c r="K394"/>
  <c r="K1142"/>
  <c r="K946"/>
  <c r="K956"/>
  <c r="K290"/>
  <c r="K514"/>
  <c r="K909"/>
  <c r="K889"/>
  <c r="K105"/>
  <c r="K1131"/>
  <c r="K41"/>
  <c r="K837"/>
  <c r="K1144"/>
  <c r="K529"/>
  <c r="K963"/>
  <c r="K990"/>
  <c r="K412"/>
  <c r="K843"/>
  <c r="K985"/>
  <c r="K1198"/>
  <c r="K1199"/>
  <c r="K1200"/>
  <c r="K87"/>
  <c r="K1204"/>
  <c r="K293"/>
  <c r="K410"/>
  <c r="K840"/>
  <c r="K532"/>
  <c r="K271"/>
  <c r="K1017"/>
  <c r="K223"/>
  <c r="K352"/>
  <c r="K51"/>
  <c r="K70"/>
  <c r="K841"/>
  <c r="K47"/>
  <c r="K1089"/>
  <c r="K1055"/>
  <c r="K1126"/>
  <c r="K1127"/>
  <c r="K1128"/>
  <c r="K895"/>
  <c r="K1173"/>
  <c r="K1071"/>
  <c r="K402"/>
  <c r="K125"/>
  <c r="K789"/>
  <c r="K1064"/>
  <c r="K1177"/>
  <c r="K876"/>
  <c r="K261"/>
  <c r="K73"/>
  <c r="K968"/>
  <c r="K368"/>
  <c r="K982"/>
  <c r="K640"/>
  <c r="K661"/>
  <c r="K660"/>
  <c r="K659"/>
  <c r="K658"/>
  <c r="K42"/>
  <c r="K879"/>
  <c r="K10"/>
  <c r="K141"/>
  <c r="K892"/>
  <c r="K1008"/>
  <c r="K842"/>
  <c r="K483"/>
  <c r="K326"/>
  <c r="K274"/>
  <c r="K552"/>
  <c r="K405"/>
  <c r="K94"/>
  <c r="K1080"/>
  <c r="K313"/>
  <c r="K452"/>
  <c r="K224"/>
  <c r="K846"/>
  <c r="K847"/>
  <c r="K877"/>
  <c r="K878"/>
  <c r="K710"/>
  <c r="K711"/>
  <c r="K1181"/>
  <c r="K633"/>
  <c r="K783"/>
  <c r="K685"/>
  <c r="K1030"/>
  <c r="K1078"/>
  <c r="K364"/>
  <c r="K102"/>
  <c r="K103"/>
  <c r="K353"/>
  <c r="K1178"/>
  <c r="K623"/>
  <c r="K20"/>
  <c r="K157"/>
  <c r="K72"/>
  <c r="K252"/>
  <c r="K13"/>
  <c r="K363"/>
  <c r="K158"/>
  <c r="K217"/>
  <c r="K1063"/>
  <c r="K95"/>
  <c r="K1157"/>
  <c r="K691"/>
  <c r="K160"/>
  <c r="K308"/>
  <c r="K232"/>
  <c r="K1082"/>
  <c r="K1014"/>
  <c r="K581"/>
  <c r="K702"/>
  <c r="K673"/>
  <c r="K580"/>
  <c r="K858"/>
  <c r="K140"/>
  <c r="K388"/>
  <c r="K1021"/>
  <c r="K165"/>
  <c r="K164"/>
  <c r="K166"/>
  <c r="K161"/>
  <c r="K162"/>
  <c r="K163"/>
  <c r="K556"/>
  <c r="K512"/>
  <c r="K1087"/>
  <c r="K129"/>
  <c r="K1086"/>
  <c r="K680"/>
  <c r="K824"/>
  <c r="K1065"/>
  <c r="K487"/>
  <c r="K328"/>
  <c r="K832"/>
  <c r="K774"/>
  <c r="K285"/>
  <c r="K284"/>
  <c r="K280"/>
  <c r="K748"/>
  <c r="K637"/>
  <c r="K611"/>
  <c r="K762"/>
  <c r="K479"/>
  <c r="K586"/>
  <c r="K772"/>
  <c r="K488"/>
  <c r="K599"/>
  <c r="K625"/>
  <c r="K565"/>
  <c r="K730"/>
  <c r="K392"/>
  <c r="K474"/>
  <c r="K318"/>
  <c r="K615"/>
  <c r="K148"/>
  <c r="K304"/>
  <c r="K675"/>
  <c r="K554"/>
  <c r="K630"/>
  <c r="K370"/>
  <c r="K369"/>
  <c r="K835"/>
  <c r="K692"/>
  <c r="K400"/>
  <c r="K610"/>
  <c r="K697"/>
  <c r="K1107"/>
  <c r="K826"/>
  <c r="K645"/>
  <c r="K897"/>
  <c r="K913"/>
  <c r="K936"/>
  <c r="K159"/>
  <c r="K395"/>
  <c r="K626"/>
  <c r="K638"/>
  <c r="K943"/>
  <c r="K627"/>
  <c r="K154"/>
  <c r="K273"/>
  <c r="K708"/>
  <c r="K621"/>
  <c r="K733"/>
  <c r="K375"/>
  <c r="K1048"/>
  <c r="K721"/>
  <c r="K631"/>
  <c r="K1205"/>
  <c r="K374"/>
  <c r="K1125"/>
  <c r="K262"/>
  <c r="K427"/>
  <c r="K496"/>
  <c r="K1180"/>
  <c r="K167"/>
  <c r="K168"/>
  <c r="K93"/>
  <c r="K486"/>
  <c r="K786"/>
  <c r="K531"/>
  <c r="K541"/>
  <c r="K152"/>
  <c r="K443"/>
  <c r="K662"/>
  <c r="K894"/>
  <c r="K254"/>
  <c r="K717"/>
  <c r="K689"/>
  <c r="K138"/>
  <c r="K117"/>
  <c r="K153"/>
  <c r="K238"/>
  <c r="K440"/>
  <c r="K850"/>
  <c r="K247"/>
  <c r="K349"/>
  <c r="K445"/>
  <c r="K557"/>
  <c r="K258"/>
  <c r="K7"/>
  <c r="K525"/>
  <c r="K1027"/>
  <c r="K1062"/>
  <c r="K1028"/>
  <c r="K415"/>
  <c r="K1026"/>
  <c r="K240"/>
  <c r="K1068"/>
  <c r="K1104"/>
  <c r="K694"/>
  <c r="K651"/>
  <c r="K764"/>
  <c r="K872"/>
  <c r="K429"/>
  <c r="K891"/>
  <c r="K354"/>
  <c r="K955"/>
  <c r="K1061"/>
  <c r="K498"/>
  <c r="K1153"/>
  <c r="K1175"/>
  <c r="K997"/>
  <c r="K382"/>
  <c r="K954"/>
  <c r="K526"/>
  <c r="K365"/>
  <c r="K851"/>
  <c r="K135"/>
  <c r="K399"/>
  <c r="K619"/>
  <c r="K695"/>
  <c r="K1084"/>
  <c r="K331"/>
  <c r="K920"/>
  <c r="K1042"/>
  <c r="K853"/>
  <c r="K527"/>
  <c r="K329"/>
  <c r="K386"/>
  <c r="K517"/>
  <c r="K986"/>
  <c r="K1196"/>
  <c r="K494"/>
  <c r="K119"/>
  <c r="K516"/>
  <c r="K714"/>
  <c r="K884"/>
  <c r="K831"/>
  <c r="K1122"/>
  <c r="K608"/>
  <c r="K204"/>
  <c r="K335"/>
  <c r="K530"/>
  <c r="K1129"/>
  <c r="K709"/>
  <c r="K1116"/>
  <c r="K359"/>
  <c r="K357"/>
  <c r="K497"/>
  <c r="K310"/>
  <c r="K952"/>
  <c r="K242"/>
  <c r="K883"/>
  <c r="K964"/>
  <c r="K1145"/>
  <c r="K490"/>
  <c r="K792"/>
  <c r="K407"/>
  <c r="K272"/>
  <c r="K524"/>
  <c r="K523"/>
  <c r="K688"/>
  <c r="K345"/>
  <c r="K932"/>
  <c r="K1158"/>
  <c r="K720"/>
  <c r="K317"/>
  <c r="K411"/>
  <c r="K550"/>
  <c r="K449"/>
  <c r="K728"/>
  <c r="K205"/>
  <c r="K236"/>
  <c r="K654"/>
  <c r="K286"/>
  <c r="K127"/>
  <c r="K227"/>
  <c r="K468"/>
  <c r="K829"/>
  <c r="K1117"/>
  <c r="K1193"/>
  <c r="K992"/>
  <c r="K446"/>
  <c r="K859"/>
  <c r="K890"/>
  <c r="K221"/>
  <c r="K264"/>
  <c r="K804"/>
  <c r="K450"/>
  <c r="K1154"/>
  <c r="K705"/>
  <c r="K144"/>
  <c r="K89"/>
  <c r="K372"/>
  <c r="K30"/>
  <c r="K605"/>
  <c r="K836"/>
  <c r="K505"/>
  <c r="K336"/>
  <c r="K620"/>
  <c r="K642"/>
  <c r="K1016"/>
  <c r="K732"/>
  <c r="K809"/>
  <c r="K499"/>
  <c r="K543"/>
  <c r="K270"/>
  <c r="K96"/>
  <c r="K118"/>
  <c r="K1195"/>
  <c r="K522"/>
  <c r="K902"/>
  <c r="K67"/>
  <c r="K362"/>
  <c r="K100"/>
  <c r="K825"/>
  <c r="K1052"/>
  <c r="K713"/>
  <c r="K641"/>
  <c r="K663"/>
  <c r="K828"/>
  <c r="K1138"/>
  <c r="K478"/>
  <c r="K722"/>
  <c r="K255"/>
  <c r="K816"/>
  <c r="K1029"/>
  <c r="K432"/>
  <c r="K1119"/>
  <c r="K44"/>
  <c r="K303"/>
  <c r="K425"/>
  <c r="K188"/>
  <c r="K287"/>
  <c r="K288"/>
  <c r="K289"/>
  <c r="K815"/>
  <c r="K616"/>
  <c r="K185"/>
  <c r="K1043"/>
  <c r="K738"/>
  <c r="K376"/>
  <c r="K801"/>
  <c r="K1060"/>
  <c r="K1160"/>
  <c r="K332"/>
  <c r="K485"/>
  <c r="K628"/>
  <c r="K122"/>
  <c r="K295"/>
  <c r="K147"/>
  <c r="K471"/>
  <c r="K533"/>
  <c r="K813"/>
  <c r="K793"/>
  <c r="K794"/>
  <c r="K864"/>
  <c r="B16" i="4"/>
  <c r="B17"/>
  <c r="B15"/>
  <c r="D8"/>
  <c r="E8"/>
  <c r="F8"/>
  <c r="G8"/>
  <c r="H8"/>
  <c r="I8"/>
  <c r="J8"/>
  <c r="K8"/>
  <c r="L8"/>
  <c r="M8"/>
  <c r="N8"/>
  <c r="C8"/>
  <c r="O8" l="1"/>
  <c r="K38" i="1"/>
  <c r="O6" i="4" l="1"/>
  <c r="O7"/>
</calcChain>
</file>

<file path=xl/sharedStrings.xml><?xml version="1.0" encoding="utf-8"?>
<sst xmlns="http://schemas.openxmlformats.org/spreadsheetml/2006/main" count="6250" uniqueCount="3339">
  <si>
    <t>POINTS DE SUSPENSION</t>
  </si>
  <si>
    <t>DE LA MARTINIERE</t>
  </si>
  <si>
    <t>LUCKY COMICS</t>
  </si>
  <si>
    <t>POCKET JEUNESSE</t>
  </si>
  <si>
    <t>THIERRY MAGNIER</t>
  </si>
  <si>
    <t>TOUNDRA-GRANDIR</t>
  </si>
  <si>
    <t>BENOITS JACQUES BOOKS</t>
  </si>
  <si>
    <t xml:space="preserve">ATELIER DU POISSON SOLUBLE </t>
  </si>
  <si>
    <t>USBORNE</t>
  </si>
  <si>
    <t>VIF ARGENT</t>
  </si>
  <si>
    <t>DELCOURT</t>
  </si>
  <si>
    <t>SEUIL-METAILIE</t>
  </si>
  <si>
    <t>GAMMA Jeunesse</t>
  </si>
  <si>
    <t>GAUTIER-LANGUEREAU</t>
  </si>
  <si>
    <t>GRASSET</t>
  </si>
  <si>
    <t>BELIN</t>
  </si>
  <si>
    <t>BERGER-LEVRAULT</t>
  </si>
  <si>
    <t>BLAKE/MORTIMER</t>
  </si>
  <si>
    <t>BORDAS</t>
  </si>
  <si>
    <t>CALLIGRAM</t>
  </si>
  <si>
    <t>KANA</t>
  </si>
  <si>
    <t>ATELIER</t>
  </si>
  <si>
    <t>PH. PICQUIER</t>
  </si>
  <si>
    <t>TALLANDIER</t>
  </si>
  <si>
    <t xml:space="preserve">HUMUS </t>
  </si>
  <si>
    <t>LES GRANDES PERSONNES</t>
  </si>
  <si>
    <t>LIBRIO</t>
  </si>
  <si>
    <t>NAIVE</t>
  </si>
  <si>
    <t>AFL</t>
  </si>
  <si>
    <t>MOTUS</t>
  </si>
  <si>
    <t xml:space="preserve">LA JOIE DE LIRE </t>
  </si>
  <si>
    <t xml:space="preserve">GRANDES PERSONNES </t>
  </si>
  <si>
    <t>MICHEL LAFON</t>
  </si>
  <si>
    <t>JBZ et Cie</t>
  </si>
  <si>
    <t>EDUNE (L')</t>
  </si>
  <si>
    <t xml:space="preserve">HELIUM </t>
  </si>
  <si>
    <t>CRDP</t>
  </si>
  <si>
    <t>DARGAUD</t>
  </si>
  <si>
    <t>DEFLANDRE</t>
  </si>
  <si>
    <t>DESSAIN et TOLRA</t>
  </si>
  <si>
    <t>DIDIER</t>
  </si>
  <si>
    <t>DRAGON D'OR</t>
  </si>
  <si>
    <t>DU ROUERGUE</t>
  </si>
  <si>
    <t>DU SORBIER</t>
  </si>
  <si>
    <t>DUPUIS</t>
  </si>
  <si>
    <t>ECOLE DES LOISIRS</t>
  </si>
  <si>
    <t>EPIGONES</t>
  </si>
  <si>
    <t>ETRE</t>
  </si>
  <si>
    <t>FLAMMARION</t>
  </si>
  <si>
    <t>GALLIMARD</t>
  </si>
  <si>
    <t>COTATION</t>
  </si>
  <si>
    <t>LA DECOUVERTE</t>
  </si>
  <si>
    <t xml:space="preserve">AUTEUR </t>
  </si>
  <si>
    <t>EDITEUR</t>
  </si>
  <si>
    <t>ACTES SUD</t>
  </si>
  <si>
    <t xml:space="preserve">ACTES SUD-PAPIERS </t>
  </si>
  <si>
    <t>ALBIN MICHEL</t>
  </si>
  <si>
    <t>ALBIN MICHEL-IPOMEE</t>
  </si>
  <si>
    <t>AUTREMENT</t>
  </si>
  <si>
    <t>BAYARD</t>
  </si>
  <si>
    <t>VUIBERT</t>
  </si>
  <si>
    <t>LA JOIE DE LIRE</t>
  </si>
  <si>
    <t>HUMANOIDES ASSOCIES</t>
  </si>
  <si>
    <t>SOLEIL PRODUCTIONS</t>
  </si>
  <si>
    <t>BELEM</t>
  </si>
  <si>
    <t>LA MARTINIERE</t>
  </si>
  <si>
    <t>L'ANTHROPO</t>
  </si>
  <si>
    <t>GLENAT</t>
  </si>
  <si>
    <t>PIKA</t>
  </si>
  <si>
    <t>KUROKAWA</t>
  </si>
  <si>
    <t>FEI</t>
  </si>
  <si>
    <t>GRUND</t>
  </si>
  <si>
    <t>HACHETTE</t>
  </si>
  <si>
    <t>CENTRE POMPIDOU</t>
  </si>
  <si>
    <t>CHERCHE-MIDI</t>
  </si>
  <si>
    <t>CIRCONFLEXE</t>
  </si>
  <si>
    <t>MINEDITIONS</t>
  </si>
  <si>
    <t>HELIUM</t>
  </si>
  <si>
    <t>VENGEUR MASQUE (LE)</t>
  </si>
  <si>
    <t>PETITPOL</t>
  </si>
  <si>
    <t>SEUI</t>
  </si>
  <si>
    <t>PANAMA</t>
  </si>
  <si>
    <t>ALICE JEUNESSE</t>
  </si>
  <si>
    <t>KALEIDOSCOPE</t>
  </si>
  <si>
    <t>HARLIN QUIST</t>
  </si>
  <si>
    <t>HATIER</t>
  </si>
  <si>
    <t>L'HARMATTAN</t>
  </si>
  <si>
    <t>LAROUSSE</t>
  </si>
  <si>
    <t>DOMINIQUE ET CIE</t>
  </si>
  <si>
    <t>LE LOMBARD</t>
  </si>
  <si>
    <t>MAGNARD</t>
  </si>
  <si>
    <t>MANGO</t>
  </si>
  <si>
    <t>MIJADE</t>
  </si>
  <si>
    <t>SARBACANE</t>
  </si>
  <si>
    <t>EDS PAQUET</t>
  </si>
  <si>
    <t>SYROS ET AMNESTY
INTERNATIONAL</t>
  </si>
  <si>
    <t>LE SORBIER</t>
  </si>
  <si>
    <t>ZOOM</t>
  </si>
  <si>
    <t>ACTES SUD JUNIOR</t>
  </si>
  <si>
    <t>QUIQUANDQUOI</t>
  </si>
  <si>
    <t>PASTEL</t>
  </si>
  <si>
    <t>PALETTE</t>
  </si>
  <si>
    <t>SORBIER</t>
  </si>
  <si>
    <t>MILAN</t>
  </si>
  <si>
    <t>EPSILON MULTIMEDIA</t>
  </si>
  <si>
    <t>MILAN                                     Centre Georges Pompidou</t>
  </si>
  <si>
    <t>(LE) BARON PERCHE</t>
  </si>
  <si>
    <t>(LA) RENARDE ROUGE</t>
  </si>
  <si>
    <t>MILLEPAGES</t>
  </si>
  <si>
    <t>NATHAN</t>
  </si>
  <si>
    <t xml:space="preserve">MUSEE DAPPER </t>
  </si>
  <si>
    <t>DE BLEU</t>
  </si>
  <si>
    <t>INDIGENE</t>
  </si>
  <si>
    <t>NORD-SUD</t>
  </si>
  <si>
    <t>OPHRYS</t>
  </si>
  <si>
    <t>OUEST FRANCE</t>
  </si>
  <si>
    <t>OUEST-FRANCE</t>
  </si>
  <si>
    <t>PARIGRAMME</t>
  </si>
  <si>
    <t>PEMF</t>
  </si>
  <si>
    <t>PRESSES DE LA CITE</t>
  </si>
  <si>
    <t>RAGEOT</t>
  </si>
  <si>
    <t>RETZ</t>
  </si>
  <si>
    <t>REUNION DES MUSEES NATIONAUX</t>
  </si>
  <si>
    <t xml:space="preserve">ROBERT </t>
  </si>
  <si>
    <t>ROUGE &amp; OR</t>
  </si>
  <si>
    <t>RUE DU MONDE</t>
  </si>
  <si>
    <t>SCALA</t>
  </si>
  <si>
    <t>SEGHERS</t>
  </si>
  <si>
    <t>SOLINE</t>
  </si>
  <si>
    <t>SYROS</t>
  </si>
  <si>
    <t>FLEURUS</t>
  </si>
  <si>
    <t>LE POMMIER</t>
  </si>
  <si>
    <t xml:space="preserve">CAS/PE : </t>
  </si>
  <si>
    <t xml:space="preserve">Animateur lecture : </t>
  </si>
  <si>
    <t>Grandes personnes</t>
  </si>
  <si>
    <t>Hoebeke</t>
  </si>
  <si>
    <t>Gallimard jeunesse</t>
  </si>
  <si>
    <t>Anod</t>
  </si>
  <si>
    <t>MeMo</t>
  </si>
  <si>
    <t xml:space="preserve">Parigramme </t>
  </si>
  <si>
    <t>Hélium</t>
  </si>
  <si>
    <t xml:space="preserve">BUCHET CHASTEL - LIBELLA </t>
  </si>
  <si>
    <t>ACTES SUD L'AN 2</t>
  </si>
  <si>
    <t>MAGELLAN &amp; CIE</t>
  </si>
  <si>
    <t>HOEBEKE</t>
  </si>
  <si>
    <t>AKATA</t>
  </si>
  <si>
    <t>EYROLLES</t>
  </si>
  <si>
    <t xml:space="preserve">École : </t>
  </si>
  <si>
    <t>BCD</t>
  </si>
  <si>
    <t xml:space="preserve">Fond </t>
  </si>
  <si>
    <t xml:space="preserve">Ecole </t>
  </si>
  <si>
    <t xml:space="preserve">Personnel </t>
  </si>
  <si>
    <t xml:space="preserve">Nombre Exemplaire </t>
  </si>
  <si>
    <t>NOMBRE
 EXEMPLAIRE</t>
  </si>
  <si>
    <t xml:space="preserve">ETAT DU LIVRE </t>
  </si>
  <si>
    <t>INVENTAIRE de la BCD</t>
  </si>
  <si>
    <t>Bon état</t>
  </si>
  <si>
    <t xml:space="preserve">Neuf </t>
  </si>
  <si>
    <t xml:space="preserve">Abimé </t>
  </si>
  <si>
    <t xml:space="preserve">Titre du livre </t>
  </si>
  <si>
    <t xml:space="preserve">Date de retour </t>
  </si>
  <si>
    <t>retourner le livre</t>
  </si>
  <si>
    <t>NOMBRE d'exemplaires restants disponibles</t>
  </si>
  <si>
    <t>Retournée</t>
  </si>
  <si>
    <t>Non</t>
  </si>
  <si>
    <t>Oui</t>
  </si>
  <si>
    <t xml:space="preserve">Statut du livre </t>
  </si>
  <si>
    <t>Statut du livre</t>
  </si>
  <si>
    <t xml:space="preserve">Nom </t>
  </si>
  <si>
    <t xml:space="preserve">Prénom </t>
  </si>
  <si>
    <t xml:space="preserve">Type emprunteur </t>
  </si>
  <si>
    <t xml:space="preserve">type emprunteur </t>
  </si>
  <si>
    <t>Animateur</t>
  </si>
  <si>
    <t>Élève</t>
  </si>
  <si>
    <t>Enseignant</t>
  </si>
  <si>
    <t>AUTRE</t>
  </si>
  <si>
    <t>Indisponible</t>
  </si>
  <si>
    <t>Sorti</t>
  </si>
  <si>
    <t>Pilon</t>
  </si>
  <si>
    <t xml:space="preserve">Hors-prêt </t>
  </si>
  <si>
    <t xml:space="preserve">En réparation </t>
  </si>
  <si>
    <t xml:space="preserve">GENRES </t>
  </si>
  <si>
    <t>EPL</t>
  </si>
  <si>
    <t>FONDS</t>
  </si>
  <si>
    <t>Emprunté</t>
  </si>
  <si>
    <t>Disponible</t>
  </si>
  <si>
    <t>Pilonné</t>
  </si>
  <si>
    <t>Perdu</t>
  </si>
  <si>
    <t>Janvier</t>
  </si>
  <si>
    <t>Tous les 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</si>
  <si>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</si>
  <si>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</si>
  <si>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</si>
  <si>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</si>
  <si>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</si>
  <si>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</si>
  <si>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</si>
  <si>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</si>
  <si>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</si>
  <si>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</si>
  <si>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</si>
  <si>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</si>
  <si>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Semaines</t>
  </si>
  <si>
    <t>Nbre total de livres dans "FONDS"</t>
  </si>
  <si>
    <t>Enregistrés</t>
  </si>
  <si>
    <t>1er  trimestre</t>
  </si>
  <si>
    <t>2ème trimestre</t>
  </si>
  <si>
    <t>3ème trimestre</t>
  </si>
  <si>
    <t>4ème trimestre</t>
  </si>
  <si>
    <t>ANNEE</t>
  </si>
  <si>
    <t>Satut</t>
  </si>
  <si>
    <t>Dates d'enregistrement des livres perdus ou pilonnés</t>
  </si>
  <si>
    <t>Nbre total de livres par mois pour l'année sélectionnée</t>
  </si>
  <si>
    <t>Total annuel</t>
  </si>
  <si>
    <t>Personnel</t>
  </si>
  <si>
    <t>Ecole</t>
  </si>
  <si>
    <t>Nombre de livres par type de fond</t>
  </si>
  <si>
    <t>Genres</t>
  </si>
  <si>
    <t>animalier</t>
  </si>
  <si>
    <t>aventure</t>
  </si>
  <si>
    <t>science-fiction</t>
  </si>
  <si>
    <t>abécédaire</t>
  </si>
  <si>
    <t>imagier</t>
  </si>
  <si>
    <t>policier</t>
  </si>
  <si>
    <t>étiologique</t>
  </si>
  <si>
    <t>fantastique</t>
  </si>
  <si>
    <t>humour</t>
  </si>
  <si>
    <t>satire</t>
  </si>
  <si>
    <t>merveilleux</t>
  </si>
  <si>
    <t>initiatique</t>
  </si>
  <si>
    <t>anthologie</t>
  </si>
  <si>
    <t>sociologique</t>
  </si>
  <si>
    <t>épistolaire</t>
  </si>
  <si>
    <t>biographie</t>
  </si>
  <si>
    <t>autobiographie</t>
  </si>
  <si>
    <t>carnet de voyage</t>
  </si>
  <si>
    <t>Mot clé du livre</t>
  </si>
  <si>
    <t>L'écriture et le livre</t>
  </si>
  <si>
    <t>Zoom sur les télécommunications</t>
  </si>
  <si>
    <t>Savoir lire avec les BCD</t>
  </si>
  <si>
    <t>Le livre de bibliothèque</t>
  </si>
  <si>
    <t>Comme un roman</t>
  </si>
  <si>
    <t xml:space="preserve">Petit Larousse illustré </t>
  </si>
  <si>
    <t>Ma première encyclopédie</t>
  </si>
  <si>
    <t>Méga benjamin encyclopédie</t>
  </si>
  <si>
    <t>Méga poussin encyclopédie</t>
  </si>
  <si>
    <t>Le dictionnaire visuel</t>
  </si>
  <si>
    <t>Nouvelle encyclopédie de la jeunesse</t>
  </si>
  <si>
    <t>Listomania</t>
  </si>
  <si>
    <t xml:space="preserve">Oh ! L'encyclopédie de tous les savoirs </t>
  </si>
  <si>
    <t>Vivre le monde d'aujourd'hui en chiffres et en images</t>
  </si>
  <si>
    <t>Dictionnaire visuel</t>
  </si>
  <si>
    <t xml:space="preserve">Les 1000 mots de l'info </t>
  </si>
  <si>
    <t>Journaliste</t>
  </si>
  <si>
    <t>Livre guinness des records</t>
  </si>
  <si>
    <t>Les philo-fables</t>
  </si>
  <si>
    <t>Paroles indiennes</t>
  </si>
  <si>
    <t>L'amour selon Ninon</t>
  </si>
  <si>
    <t>Les sentiments c'est quoi ?</t>
  </si>
  <si>
    <t>Confucius</t>
  </si>
  <si>
    <t xml:space="preserve">Des animaux fantastiques </t>
  </si>
  <si>
    <t>Dieux, mythes et héros</t>
  </si>
  <si>
    <t>Encyclopédie des mondes qui n'existent pas</t>
  </si>
  <si>
    <t>Les Religions du monde</t>
  </si>
  <si>
    <t xml:space="preserve">Orphée et la morsure du serpent </t>
  </si>
  <si>
    <t xml:space="preserve">Ulysse aux mille ruses </t>
  </si>
  <si>
    <t>Les dieux de la Grèce</t>
  </si>
  <si>
    <t>Le Roi Gilgamesch</t>
  </si>
  <si>
    <t>La communication</t>
  </si>
  <si>
    <t>Pourquoi la guerre ?  Comment la paix ?</t>
  </si>
  <si>
    <t>Silence, la violence !</t>
  </si>
  <si>
    <t>Vivre ensemble la violence</t>
  </si>
  <si>
    <t xml:space="preserve">Habiter </t>
  </si>
  <si>
    <t>Ma planète et moi</t>
  </si>
  <si>
    <t>Enfants de tous les temps de tous les mondes</t>
  </si>
  <si>
    <t>Atlas des inégalités</t>
  </si>
  <si>
    <t>Le grand livre contre le racisme</t>
  </si>
  <si>
    <t xml:space="preserve">Frontières </t>
  </si>
  <si>
    <t xml:space="preserve">Bientôt Citoyen ! </t>
  </si>
  <si>
    <t>Les droits de l'enfant</t>
  </si>
  <si>
    <t>Enfants d'ici, parents d'ailleurs : Histoire et mémoire de l'exode rural et de l'immigration</t>
  </si>
  <si>
    <t xml:space="preserve">Esclaves et négriers </t>
  </si>
  <si>
    <t>L'esclave qui parlait aux oiseaux</t>
  </si>
  <si>
    <t>Bientôt six milliards d'hommes à nourrir</t>
  </si>
  <si>
    <t>Si l'argent vous  est conté</t>
  </si>
  <si>
    <t>Chez toi en Europe</t>
  </si>
  <si>
    <t>La justice</t>
  </si>
  <si>
    <t>Vivons ensemble : pour répondre aux questions des enfants sur l'immigration</t>
  </si>
  <si>
    <t>Le changement climatique en BD</t>
  </si>
  <si>
    <t>Au temps de Jules Ferry</t>
  </si>
  <si>
    <t xml:space="preserve">L'école des colonies </t>
  </si>
  <si>
    <t>Deuyrolles, Leçons de choses - Tome 2</t>
  </si>
  <si>
    <t>Grammaire de l'imagination</t>
  </si>
  <si>
    <t xml:space="preserve">Mon école à nous </t>
  </si>
  <si>
    <t>Une fin de loup (DVD)</t>
  </si>
  <si>
    <t>50 activités pour apprivoiser les livres</t>
  </si>
  <si>
    <t>L'écriture avant la lettre</t>
  </si>
  <si>
    <t>Catherine m'entends-tu ?</t>
  </si>
  <si>
    <t>En fêtes</t>
  </si>
  <si>
    <t>L' ABC de la lettre</t>
  </si>
  <si>
    <t>Ecrire le monde, la naissance des alphabets</t>
  </si>
  <si>
    <t>Histoire de nos écritures</t>
  </si>
  <si>
    <t>Jouons avec les mots</t>
  </si>
  <si>
    <t>L'atelier de poésie</t>
  </si>
  <si>
    <t>Ecritures signes et codes secrets</t>
  </si>
  <si>
    <t>Cris d'Europe</t>
  </si>
  <si>
    <t>Les mots ont des visages (édition intégrale)</t>
  </si>
  <si>
    <t>A vos plumes</t>
  </si>
  <si>
    <t>Jouons avec les lettres</t>
  </si>
  <si>
    <t>Le monde des pictogrammes</t>
  </si>
  <si>
    <t>Le monde des alphabets</t>
  </si>
  <si>
    <t>Le haddock illustré</t>
  </si>
  <si>
    <t>Les mots vagabonds : Ces mots français venus d'ailleurs</t>
  </si>
  <si>
    <t>La flèche du Parthe</t>
  </si>
  <si>
    <t>Dix dodus dindons</t>
  </si>
  <si>
    <t>Les trois chinois avec la contrebasse</t>
  </si>
  <si>
    <t>Dictionnaire Hachette junior</t>
  </si>
  <si>
    <t>Le plaisir des mots</t>
  </si>
  <si>
    <t>Sandwich et compagnie</t>
  </si>
  <si>
    <t>Dictionnaire des rimes</t>
  </si>
  <si>
    <t>Nouveau dictionnaire des synonymes</t>
  </si>
  <si>
    <t xml:space="preserve">Larousse des débutants : dictionnaire des 6/8 ans </t>
  </si>
  <si>
    <t>Dictionnaire des expressions</t>
  </si>
  <si>
    <t>J'ai un mot sur la langue</t>
  </si>
  <si>
    <t>Le secret d'un prénom</t>
  </si>
  <si>
    <t>Mon imagier chinois</t>
  </si>
  <si>
    <t>Nature observations</t>
  </si>
  <si>
    <t>La science</t>
  </si>
  <si>
    <t>Mon encyclopédie des sciences 6-9 ans</t>
  </si>
  <si>
    <t>Copain des bois</t>
  </si>
  <si>
    <t>Jeux de chapeaux</t>
  </si>
  <si>
    <t>La fête des petits matheux T1</t>
  </si>
  <si>
    <t>Le soleil</t>
  </si>
  <si>
    <t>Notre voie lactée et les autres galaxies</t>
  </si>
  <si>
    <t>Construis ta station d'astronomie</t>
  </si>
  <si>
    <t>Un soleil et neuf planètes</t>
  </si>
  <si>
    <t xml:space="preserve">Les étoiles et les planètes </t>
  </si>
  <si>
    <t>Etoiles et planètes</t>
  </si>
  <si>
    <t>Notre planète dans l'univers</t>
  </si>
  <si>
    <t>L'univers</t>
  </si>
  <si>
    <t>Plus haut , plus loin</t>
  </si>
  <si>
    <t>Planètes &amp; comètes</t>
  </si>
  <si>
    <t>Cartes et plans</t>
  </si>
  <si>
    <t>Sciences expériences</t>
  </si>
  <si>
    <t>Science surprise</t>
  </si>
  <si>
    <t>L'énergie en réserve</t>
  </si>
  <si>
    <t>Les petis débrouillards : les mystères de la vision</t>
  </si>
  <si>
    <t>Les roches et les minéraux</t>
  </si>
  <si>
    <t>Records du Monde</t>
  </si>
  <si>
    <t>Qu'y-a-t'il sous nos pieds ?</t>
  </si>
  <si>
    <t xml:space="preserve">Les colères du temps : réalités et imaginaires des désordres climatiques </t>
  </si>
  <si>
    <t>Le temps qu'il fait</t>
  </si>
  <si>
    <t>De l'eau fraîche pour Louise</t>
  </si>
  <si>
    <t>Histoire d'un volcan</t>
  </si>
  <si>
    <t>L'arc en ciel</t>
  </si>
  <si>
    <t>Le livre de l'automne</t>
  </si>
  <si>
    <t>Le livre de l'été</t>
  </si>
  <si>
    <t>Le livre de l'hiver</t>
  </si>
  <si>
    <t>Le livre du printemps</t>
  </si>
  <si>
    <t>Copain des mers</t>
  </si>
  <si>
    <t>Le ciel, l'air et le vent</t>
  </si>
  <si>
    <t>Gouttes  d'eau</t>
  </si>
  <si>
    <t>A la recherche des dinosaures</t>
  </si>
  <si>
    <t>Le temps des dinosaures</t>
  </si>
  <si>
    <t>Les survivants de la préhistoire</t>
  </si>
  <si>
    <t>Neuf mois pour naître</t>
  </si>
  <si>
    <t>Mais où est donc Ornicar ?</t>
  </si>
  <si>
    <t>Nos amis les hommes</t>
  </si>
  <si>
    <t>Le livre des bords de mer</t>
  </si>
  <si>
    <t>Au bord de l'étang</t>
  </si>
  <si>
    <t>La vie des bords de  mer</t>
  </si>
  <si>
    <t>Les lunettes à voir le squelette</t>
  </si>
  <si>
    <t xml:space="preserve">Alpha… directions </t>
  </si>
  <si>
    <t>Moi, je viens d'où ?</t>
  </si>
  <si>
    <t>Les petis débrouillards : les origines de la vie</t>
  </si>
  <si>
    <t>Planète attitude Junior</t>
  </si>
  <si>
    <t xml:space="preserve">Il était une forêt </t>
  </si>
  <si>
    <t>Le livre des fleurs</t>
  </si>
  <si>
    <t>Les secrets de l'arbre</t>
  </si>
  <si>
    <t>L'arbre à chewing-gum</t>
  </si>
  <si>
    <t>Où vont les trucs du pissenlit</t>
  </si>
  <si>
    <t>Hôtel cactus</t>
  </si>
  <si>
    <t>Algues</t>
  </si>
  <si>
    <t>Monstres : l'encyclopédie des animaux les plus moches</t>
  </si>
  <si>
    <t xml:space="preserve">Moi, bizarre ? </t>
  </si>
  <si>
    <t xml:space="preserve">Histoires de squelettes </t>
  </si>
  <si>
    <t>Coquilles &amp; carapaces</t>
  </si>
  <si>
    <t>Curieux animaux des mers</t>
  </si>
  <si>
    <t>Un coin sauvage dans le jardin</t>
  </si>
  <si>
    <t>Mystérieuses chenilles</t>
  </si>
  <si>
    <t>Attention ils vont disparaitre!</t>
  </si>
  <si>
    <t>Ca grouille sous terre</t>
  </si>
  <si>
    <t>Comment vivent les animaux en hiver</t>
  </si>
  <si>
    <t>Une étoile est née</t>
  </si>
  <si>
    <t>Les sales bêtes</t>
  </si>
  <si>
    <t>Flore l'abeille</t>
  </si>
  <si>
    <t>Un coléoptère</t>
  </si>
  <si>
    <t>De la chenille au papillon</t>
  </si>
  <si>
    <t>J'observe les poissons</t>
  </si>
  <si>
    <t>Les 4 saisons du saumon du Pacifique</t>
  </si>
  <si>
    <t>Qui sont ces serpents</t>
  </si>
  <si>
    <t>Auguste le manchot</t>
  </si>
  <si>
    <t>Copain des chevaux</t>
  </si>
  <si>
    <t>Arthur le baleineau</t>
  </si>
  <si>
    <t>Les baleines à bout de  souffle</t>
  </si>
  <si>
    <t>Les baleines</t>
  </si>
  <si>
    <t>Quipic le hérisson</t>
  </si>
  <si>
    <t>Le livre du loup</t>
  </si>
  <si>
    <t>Mammifères marins</t>
  </si>
  <si>
    <t>Nous les mammifères</t>
  </si>
  <si>
    <t>Eléphantillages</t>
  </si>
  <si>
    <t>Ba Jing le panda</t>
  </si>
  <si>
    <t>Kongo l'éléphant</t>
  </si>
  <si>
    <t>Histoire de la révolution numérique : jeux vidéo, Internet, smartphones, robots</t>
  </si>
  <si>
    <t>Leçons de choses Deyrolle</t>
  </si>
  <si>
    <t xml:space="preserve">Dictionnaire fou du corps </t>
  </si>
  <si>
    <t>Le corps humain en mouvement</t>
  </si>
  <si>
    <t>Le corps humain</t>
  </si>
  <si>
    <t>Des dents pour mieux croquer</t>
  </si>
  <si>
    <t>Comment ça va la santé</t>
  </si>
  <si>
    <t>Le livre du corps</t>
  </si>
  <si>
    <t>Attention danger 7/9 ans</t>
  </si>
  <si>
    <t>L'histoire de la naissance</t>
  </si>
  <si>
    <t xml:space="preserve">Le chantier </t>
  </si>
  <si>
    <t>Les ordinateurs et leurs secrets</t>
  </si>
  <si>
    <t>Le livre des marins</t>
  </si>
  <si>
    <t>Le chariot à feu de M. Cugnot</t>
  </si>
  <si>
    <t>L'histoire et la vie d'une gare</t>
  </si>
  <si>
    <t>Pourquoi ça vole ?</t>
  </si>
  <si>
    <t>Les avions de Clément Ader</t>
  </si>
  <si>
    <t>L'aviation</t>
  </si>
  <si>
    <t>Modèles réduits d'avions</t>
  </si>
  <si>
    <t>Le livre des as et des héros tome 2 : histoire de l'aviation</t>
  </si>
  <si>
    <t xml:space="preserve">Le livre des fous volants tome 1: histoire de l'aviation  </t>
  </si>
  <si>
    <t>L'espace</t>
  </si>
  <si>
    <t>La conquête de l'espace</t>
  </si>
  <si>
    <t>Copain des champs</t>
  </si>
  <si>
    <t>L'aventure de la pomme de terre</t>
  </si>
  <si>
    <t>Le sucre des gourmands</t>
  </si>
  <si>
    <t>Explorons les forêts</t>
  </si>
  <si>
    <t>Naissance d'une forêt</t>
  </si>
  <si>
    <t>Les jardins, la nature apprivoisée</t>
  </si>
  <si>
    <t>Les irrésistibles recettes de Roald Dahl</t>
  </si>
  <si>
    <t>Copain de la cuisine</t>
  </si>
  <si>
    <t>Drôle de cuisine</t>
  </si>
  <si>
    <t>Une cuisine grande comme le monde</t>
  </si>
  <si>
    <t>La casserole des enfants</t>
  </si>
  <si>
    <t>Se nourrir sur notre planète</t>
  </si>
  <si>
    <t>De quoi sont faits les objets familiers</t>
  </si>
  <si>
    <t>L'histoire de la feuille de papier</t>
  </si>
  <si>
    <t>La laine du mouton</t>
  </si>
  <si>
    <t>Un livre, des hommes</t>
  </si>
  <si>
    <t xml:space="preserve">Ma grande encyclopédie d'art </t>
  </si>
  <si>
    <t>A la découverte de l'art</t>
  </si>
  <si>
    <t>Le musée en 10 couleurs</t>
  </si>
  <si>
    <t>L'art par quatre chemins</t>
  </si>
  <si>
    <t>Histoire de l'Art</t>
  </si>
  <si>
    <t>Petit musée</t>
  </si>
  <si>
    <t>Lumière !</t>
  </si>
  <si>
    <t xml:space="preserve">Le code de l'art </t>
  </si>
  <si>
    <t>Du cop à l'âne (les animaux racontent l'art)</t>
  </si>
  <si>
    <t>La peinture européenne au Louvre</t>
  </si>
  <si>
    <t>De l'eau, de l'eau</t>
  </si>
  <si>
    <t>Entrez, entrez dans le labyrinthe</t>
  </si>
  <si>
    <t>Alphabetville</t>
  </si>
  <si>
    <t>Petits secrets des grands monuments de Paris</t>
  </si>
  <si>
    <t>Regards sur l'architecture</t>
  </si>
  <si>
    <t>Cahier d'architecture</t>
  </si>
  <si>
    <t>Dehors, dedans</t>
  </si>
  <si>
    <t>Les grandes constructions</t>
  </si>
  <si>
    <t>Orsay junior</t>
  </si>
  <si>
    <t>L'art de construire</t>
  </si>
  <si>
    <t>Mille ans d'un immeuble</t>
  </si>
  <si>
    <t>Le livre des maisons du monde</t>
  </si>
  <si>
    <t>Maisons de neige, de pierres et d'os</t>
  </si>
  <si>
    <t>Mia : les cuillers-sculptures</t>
  </si>
  <si>
    <t>La petite galerie de Calder</t>
  </si>
  <si>
    <t>Art &amp; Foot</t>
  </si>
  <si>
    <t>Debout !</t>
  </si>
  <si>
    <t>Le manège de Petit Pierre</t>
  </si>
  <si>
    <t>Monstres et autres créatures</t>
  </si>
  <si>
    <t>Picasso en un trait</t>
  </si>
  <si>
    <t>Bandes dessinées et caricatures</t>
  </si>
  <si>
    <t>Dessiner, une méthode pas comme les autres</t>
  </si>
  <si>
    <t>Je réalise ma première bande dessinée</t>
  </si>
  <si>
    <t>Bande dessinée : apprendre et comprendre</t>
  </si>
  <si>
    <t>Mains et merveilles</t>
  </si>
  <si>
    <t>Catalogue d'objets introuvables</t>
  </si>
  <si>
    <t>Comment fabriquer des bijoux</t>
  </si>
  <si>
    <t>Créer des livres animés à l'école</t>
  </si>
  <si>
    <t>Les marionnettes</t>
  </si>
  <si>
    <t>Crayon à la cire</t>
  </si>
  <si>
    <t>Peaux, tissus et bouts de ficelle</t>
  </si>
  <si>
    <t>Histoires de Joconde</t>
  </si>
  <si>
    <t>Bonnard, l'atelier au mimosa</t>
  </si>
  <si>
    <t>Bruegel</t>
  </si>
  <si>
    <t>Chagall</t>
  </si>
  <si>
    <t>Regards sur la peinture</t>
  </si>
  <si>
    <t>Le musée des enfants</t>
  </si>
  <si>
    <t>Alphab'art : les lettres cachées dans l'art</t>
  </si>
  <si>
    <t xml:space="preserve">Joan Miro, la couleur des rêves </t>
  </si>
  <si>
    <t>Le jardin de Monet</t>
  </si>
  <si>
    <t>Maisons</t>
  </si>
  <si>
    <t>L'art en bazar</t>
  </si>
  <si>
    <t>Histoires</t>
  </si>
  <si>
    <t>Les tableaux</t>
  </si>
  <si>
    <t>Couleurs</t>
  </si>
  <si>
    <t>Formes</t>
  </si>
  <si>
    <t>Lignes</t>
  </si>
  <si>
    <t>Lieux</t>
  </si>
  <si>
    <t>Les paysages</t>
  </si>
  <si>
    <t>Chevaux</t>
  </si>
  <si>
    <t>L'invention de la peinture</t>
  </si>
  <si>
    <t>Créer votre propre animation en stop motion</t>
  </si>
  <si>
    <t>Une histoire des images</t>
  </si>
  <si>
    <t>Juste à temps</t>
  </si>
  <si>
    <t xml:space="preserve">Photos en bazar </t>
  </si>
  <si>
    <t>Grand bal du printemps</t>
  </si>
  <si>
    <t>Album</t>
  </si>
  <si>
    <t>Instruments de musique</t>
  </si>
  <si>
    <t>Musique</t>
  </si>
  <si>
    <t>Je fais un livre</t>
  </si>
  <si>
    <t>Super héros au cinéma</t>
  </si>
  <si>
    <t>Copain des jeux</t>
  </si>
  <si>
    <t>Des sports &amp; des jeux</t>
  </si>
  <si>
    <t>Copain des villes</t>
  </si>
  <si>
    <t>Science magique</t>
  </si>
  <si>
    <t>Les frères Lumière et le cinéma</t>
  </si>
  <si>
    <t xml:space="preserve">Histoires de danse </t>
  </si>
  <si>
    <t>Les théâtres du monde</t>
  </si>
  <si>
    <t>Le théâtre à travers les âges</t>
  </si>
  <si>
    <t>Rébus et proverbes</t>
  </si>
  <si>
    <t>Codes et espions</t>
  </si>
  <si>
    <t>Top secret</t>
  </si>
  <si>
    <t xml:space="preserve">Copain du foot </t>
  </si>
  <si>
    <t>Le football</t>
  </si>
  <si>
    <t>Le livre des sports</t>
  </si>
  <si>
    <t>Randonnée</t>
  </si>
  <si>
    <t>Les petits papiers (écrire des textes courts)</t>
  </si>
  <si>
    <t>Lettres en folie</t>
  </si>
  <si>
    <t>Petite fabrique de littérature</t>
  </si>
  <si>
    <t>Mon premier livre de sagesse</t>
  </si>
  <si>
    <t>On vous écrit de la terre</t>
  </si>
  <si>
    <t>Aïe ! un poète</t>
  </si>
  <si>
    <t>L'aventure des livres</t>
  </si>
  <si>
    <t>Déclinaisons du jeu des formes</t>
  </si>
  <si>
    <t>1900, la naissance du siècle</t>
  </si>
  <si>
    <t>L'état du monde junior</t>
  </si>
  <si>
    <t>Beta… civilisations (Vol. 1)</t>
  </si>
  <si>
    <t>Le monde des pirates : la vie de Barbe Noire…</t>
  </si>
  <si>
    <t>Le livre des explorateurs</t>
  </si>
  <si>
    <t>Le livre des navigateurs</t>
  </si>
  <si>
    <t>La fabuleuse découverte des iles du dragon</t>
  </si>
  <si>
    <t>Le monde est un village</t>
  </si>
  <si>
    <t>Mon premier atlas</t>
  </si>
  <si>
    <t>Atlas Mondial</t>
  </si>
  <si>
    <t>L'atlas illustré du monde actuel</t>
  </si>
  <si>
    <t>Cartes : Voyage par mille curiosités et merveilles du monde</t>
  </si>
  <si>
    <t xml:space="preserve">Le dessous des cartes - Atlas junior </t>
  </si>
  <si>
    <t>Le grand livre de la France</t>
  </si>
  <si>
    <t>Qu'y-a-t'il sous Paris ?</t>
  </si>
  <si>
    <t>Paris : voyage animé au cœur de la ville lumière</t>
  </si>
  <si>
    <t>Voyage dans la Chine des empereurs mandchous</t>
  </si>
  <si>
    <t>Je ne vais pas pleurer</t>
  </si>
  <si>
    <t>Vivre en Chine</t>
  </si>
  <si>
    <t>Je m'appelle Dolma</t>
  </si>
  <si>
    <t>Le Japon des samouraï et des robots</t>
  </si>
  <si>
    <t>Le Japon au présent</t>
  </si>
  <si>
    <t>L'Afrique de l'ouest au présent</t>
  </si>
  <si>
    <t>Vivre au Sahara avec les touaregs</t>
  </si>
  <si>
    <t>Le grand Nord canadien au présent</t>
  </si>
  <si>
    <t>Vivre au Groënland avec les esquimaux</t>
  </si>
  <si>
    <t>Apoutsiak</t>
  </si>
  <si>
    <t>L'encyclopédie des cancres, des rebelles 
et autres génies</t>
  </si>
  <si>
    <t>Champollion</t>
  </si>
  <si>
    <t>Darwin un savant autour du monde</t>
  </si>
  <si>
    <t>Drapeaux et pavillons</t>
  </si>
  <si>
    <t>Henri IV roi de France et de Navarre</t>
  </si>
  <si>
    <t>Les premières civilisations</t>
  </si>
  <si>
    <t>Explorons la préhistoire</t>
  </si>
  <si>
    <t>Lascaux et son temps</t>
  </si>
  <si>
    <t>L'Egypte</t>
  </si>
  <si>
    <t>Pyramides et pharaons</t>
  </si>
  <si>
    <t>Au temps des anciens égyptiens</t>
  </si>
  <si>
    <t>Quand les gaulois étaient Romains</t>
  </si>
  <si>
    <t>Comment vivaient les Romains</t>
  </si>
  <si>
    <t>L'empire romain, atlas historique</t>
  </si>
  <si>
    <t>Cinquante objets du temps passé pour s'initier à l'histoire</t>
  </si>
  <si>
    <t>A l'abri des châteaux du Moyen Age</t>
  </si>
  <si>
    <t>Tous les secrets du chevalier</t>
  </si>
  <si>
    <t>Vapeurs de résistance</t>
  </si>
  <si>
    <t>La Renaissance</t>
  </si>
  <si>
    <t>Le moyen âge féodal de 750 à 1250</t>
  </si>
  <si>
    <t>Paris au moyen-âge</t>
  </si>
  <si>
    <t>Auschwitz expliqué à ma fille</t>
  </si>
  <si>
    <t>Quand maman avait mon âge</t>
  </si>
  <si>
    <t>Du Guesclin &amp; la guerre de cent ans</t>
  </si>
  <si>
    <t>Le livre de Paris Tome 1 -  Naissance d'une capitale</t>
  </si>
  <si>
    <t>Le livre de Paris Tome 2 - Chronique parisiennes</t>
  </si>
  <si>
    <t>Paris à la loupe (du moyen âge à 1900)</t>
  </si>
  <si>
    <t>Vivre au Moyen Age</t>
  </si>
  <si>
    <t>Au temps de Napoléon 1795-1815</t>
  </si>
  <si>
    <t>Au temps de la grande guerre</t>
  </si>
  <si>
    <t>Histoire de la Russie</t>
  </si>
  <si>
    <t>Au temps des Vikings</t>
  </si>
  <si>
    <t>Aujourd'hui en Chine</t>
  </si>
  <si>
    <t>Terre et peuple d'Afrique</t>
  </si>
  <si>
    <t>Pour la terre</t>
  </si>
  <si>
    <t>Le jean</t>
  </si>
  <si>
    <t>Cap sur San Francisco : au temps des chercheurs d'or</t>
  </si>
  <si>
    <t>Les Indiens des plaines</t>
  </si>
  <si>
    <t>La Terre de Juana</t>
  </si>
  <si>
    <t>La longue marche des crocodiles : voyage au pays des Papous</t>
  </si>
  <si>
    <t>L'extraordinaire tableau de Félix Clousseau</t>
  </si>
  <si>
    <t>Au petit bonheur la chance</t>
  </si>
  <si>
    <t>Je veux une maman</t>
  </si>
  <si>
    <t>Les Bizardos</t>
  </si>
  <si>
    <t>Envolez-vous les oiseaux!</t>
  </si>
  <si>
    <t>Le magicien fou</t>
  </si>
  <si>
    <t>Enfin tranquille !</t>
  </si>
  <si>
    <t>Sur les traces de Don Quichotte</t>
  </si>
  <si>
    <t>Bonjour citrouille</t>
  </si>
  <si>
    <t>Dix petits amis déménagent</t>
  </si>
  <si>
    <t>Loup y es-tu ?</t>
  </si>
  <si>
    <t>Le pot magique</t>
  </si>
  <si>
    <t>Viens jouer avec moi petite souris</t>
  </si>
  <si>
    <t>Le vélo rose</t>
  </si>
  <si>
    <t>Ice Dream</t>
  </si>
  <si>
    <t>Mon chat le plus bête du monde</t>
  </si>
  <si>
    <t>Le singe à Buffon</t>
  </si>
  <si>
    <t>Zoom</t>
  </si>
  <si>
    <t>Il ne faut pas habiller les animaux</t>
  </si>
  <si>
    <t>ABC3D</t>
  </si>
  <si>
    <t>Bataille</t>
  </si>
  <si>
    <t>La reine des couleurs</t>
  </si>
  <si>
    <t>Le pays de Pierre</t>
  </si>
  <si>
    <t>Iggy Peck l'architecte</t>
  </si>
  <si>
    <t>Rosalie géniale ingénieur</t>
  </si>
  <si>
    <t>Le voyage de Plume</t>
  </si>
  <si>
    <t>Philibert</t>
  </si>
  <si>
    <t>Tu te trompes petit éléphant</t>
  </si>
  <si>
    <t>Le noël de Maître Belloni</t>
  </si>
  <si>
    <t>Les rouges et les noirs</t>
  </si>
  <si>
    <t>Yack à lire de A à Zèbre : petit bestiaire littéraire</t>
  </si>
  <si>
    <t>Le petit être</t>
  </si>
  <si>
    <t>Orchidée</t>
  </si>
  <si>
    <t>Moi, Ming</t>
  </si>
  <si>
    <t>Jésus Betz</t>
  </si>
  <si>
    <t>Le train jaune</t>
  </si>
  <si>
    <t>J’additionne</t>
  </si>
  <si>
    <t>C’est égal</t>
  </si>
  <si>
    <t>Je soustrais</t>
  </si>
  <si>
    <t>Le roi des bons</t>
  </si>
  <si>
    <t>Quoi de neuf chez les pirates</t>
  </si>
  <si>
    <t>En voyage</t>
  </si>
  <si>
    <t>A ce moment précis… ou la paix des dimanches</t>
  </si>
  <si>
    <t>La forêt aux 100 sortilèges</t>
  </si>
  <si>
    <t>L'école aux 100 farces</t>
  </si>
  <si>
    <t>Clown</t>
  </si>
  <si>
    <t>Armeline Fourchedru</t>
  </si>
  <si>
    <t>L'histoire de Monsieur A</t>
  </si>
  <si>
    <t>L'imagier des gens</t>
  </si>
  <si>
    <t>Grand-père est mort</t>
  </si>
  <si>
    <t>Le balai des sorcières</t>
  </si>
  <si>
    <t>Le crapaud perché</t>
  </si>
  <si>
    <t xml:space="preserve">L'enfant idéal </t>
  </si>
  <si>
    <t>Dico des papas et des mamans</t>
  </si>
  <si>
    <t>Qui a peur du grand méchant loup</t>
  </si>
  <si>
    <t>Le petit livre rouge</t>
  </si>
  <si>
    <t>Les petits délices</t>
  </si>
  <si>
    <t>La veste magique</t>
  </si>
  <si>
    <t>Cartes postales</t>
  </si>
  <si>
    <t>Tout change</t>
  </si>
  <si>
    <t>Une histoire à quatre voix</t>
  </si>
  <si>
    <t>Zoo</t>
  </si>
  <si>
    <t>Les tableaux de Marcel</t>
  </si>
  <si>
    <t xml:space="preserve">Dix petites graines </t>
  </si>
  <si>
    <t>Rien ne va plus</t>
  </si>
  <si>
    <t>Une histoire sombre,  très sombre</t>
  </si>
  <si>
    <t>Une autre histoire</t>
  </si>
  <si>
    <t>A calicochon</t>
  </si>
  <si>
    <t>Petite beauté</t>
  </si>
  <si>
    <t xml:space="preserve">Dans la forêt profonde </t>
  </si>
  <si>
    <t>Tourt change</t>
  </si>
  <si>
    <t>Billy se bile</t>
  </si>
  <si>
    <t>Le tunnel</t>
  </si>
  <si>
    <t>Histoire de Babar</t>
  </si>
  <si>
    <t xml:space="preserve">L'heure des parents </t>
  </si>
  <si>
    <t>Les vacances de Zéphir</t>
  </si>
  <si>
    <t>Les pigeons</t>
  </si>
  <si>
    <t>Le collectionneur d'instant</t>
  </si>
  <si>
    <t>Préfèrerais-tu ?</t>
  </si>
  <si>
    <t>La jungle aux cent périls</t>
  </si>
  <si>
    <t>Un corps de rêve</t>
  </si>
  <si>
    <t>Le petit inconnu au ballon</t>
  </si>
  <si>
    <t>Qui est Laurette ?</t>
  </si>
  <si>
    <t>L'Ennemi</t>
  </si>
  <si>
    <t>Mandarine, la petite souris</t>
  </si>
  <si>
    <t>Le grillon qui n'a pas de chanson</t>
  </si>
  <si>
    <t>Le bébé de Julien</t>
  </si>
  <si>
    <t>Manabé Shima</t>
  </si>
  <si>
    <t>Marie &amp; le chat sauvage</t>
  </si>
  <si>
    <t>Little Lou</t>
  </si>
  <si>
    <t>Magasin Zinzin</t>
  </si>
  <si>
    <t>Les Noëls de Lili</t>
  </si>
  <si>
    <t>Le livre stupide</t>
  </si>
  <si>
    <t>Marlaguette</t>
  </si>
  <si>
    <t>Prince Gringalet</t>
  </si>
  <si>
    <t>Princesse Finemouche</t>
  </si>
  <si>
    <t>Siam</t>
  </si>
  <si>
    <t>L'Afrique de Zigomar</t>
  </si>
  <si>
    <t>Le chien qui voulait être chat</t>
  </si>
  <si>
    <t>L'arbre à bois</t>
  </si>
  <si>
    <t>L'Arche de Noël</t>
  </si>
  <si>
    <t>A table</t>
  </si>
  <si>
    <t>Ces nains portent quoi ???</t>
  </si>
  <si>
    <t>Mon ami Jim</t>
  </si>
  <si>
    <t>L'énorme crocodile</t>
  </si>
  <si>
    <t>Igor</t>
  </si>
  <si>
    <t>L'amoureux</t>
  </si>
  <si>
    <t>Ni oui ni non</t>
  </si>
  <si>
    <t>Noir / Voir</t>
  </si>
  <si>
    <t>Le Père Noël dans tous ses états</t>
  </si>
  <si>
    <t>Dieux</t>
  </si>
  <si>
    <t>Jeanne</t>
  </si>
  <si>
    <t>Clown d'urgence</t>
  </si>
  <si>
    <t>Le mangeur de mots</t>
  </si>
  <si>
    <t>Yakouba</t>
  </si>
  <si>
    <t>Vieux Thomas et la petite fée</t>
  </si>
  <si>
    <t>Le roi extraordinaire</t>
  </si>
  <si>
    <t>Empereur en herbe</t>
  </si>
  <si>
    <t>Petit prince Pouf</t>
  </si>
  <si>
    <t>Les deux maisons de Désiré raton</t>
  </si>
  <si>
    <t>Parfois je rêve que je suis un tigre</t>
  </si>
  <si>
    <t>Les petits métiers</t>
  </si>
  <si>
    <t>Luchien</t>
  </si>
  <si>
    <t>Misto tempo</t>
  </si>
  <si>
    <t>Souliax</t>
  </si>
  <si>
    <t>Les petits bonhommes sur le carreau</t>
  </si>
  <si>
    <t>Le nez</t>
  </si>
  <si>
    <t>Jeu de piste à Volubilis</t>
  </si>
  <si>
    <t>Victor Hugo s'est égaré</t>
  </si>
  <si>
    <t>Histoire d'Edouard</t>
  </si>
  <si>
    <t>Snowman</t>
  </si>
  <si>
    <t xml:space="preserve">Silence ! </t>
  </si>
  <si>
    <t>Les trois cosmonautes</t>
  </si>
  <si>
    <t>La vengeance de Germaine</t>
  </si>
  <si>
    <t>Grimoire de sorcière</t>
  </si>
  <si>
    <t>Où vont les bébés?</t>
  </si>
  <si>
    <t>Petit-Gris</t>
  </si>
  <si>
    <t>Le rythme de la rue</t>
  </si>
  <si>
    <t>La grande question</t>
  </si>
  <si>
    <t>Léonard</t>
  </si>
  <si>
    <t xml:space="preserve">Allons voir la nuit </t>
  </si>
  <si>
    <t>Les cinq affreux</t>
  </si>
  <si>
    <t>Moi,papa ours</t>
  </si>
  <si>
    <t>Remue-ménage chez madame K</t>
  </si>
  <si>
    <t>Poulou &amp; Sébastien</t>
  </si>
  <si>
    <t>Papa est un ogre</t>
  </si>
  <si>
    <t>Savoir-vivre</t>
  </si>
  <si>
    <t>Aboie Georges</t>
  </si>
  <si>
    <t>Monsieur Tougris</t>
  </si>
  <si>
    <t>Monsieur Toutencouleur</t>
  </si>
  <si>
    <t>Sur la pointe des pieds</t>
  </si>
  <si>
    <t>L'arbre à grands-pères</t>
  </si>
  <si>
    <t>Un papa, c'est épatant</t>
  </si>
  <si>
    <t>Rendez-vous à quatre heure et demie</t>
  </si>
  <si>
    <t xml:space="preserve">La petite fille en rouge </t>
  </si>
  <si>
    <t xml:space="preserve">Rapido dans la ville </t>
  </si>
  <si>
    <t>365 pingouins</t>
  </si>
  <si>
    <t>Oups</t>
  </si>
  <si>
    <t>Croconil</t>
  </si>
  <si>
    <t>Ah !</t>
  </si>
  <si>
    <t>Oh !</t>
  </si>
  <si>
    <t>Le rayon de soleil</t>
  </si>
  <si>
    <t>Opéra bouffe</t>
  </si>
  <si>
    <t xml:space="preserve">Le musée de la baleine </t>
  </si>
  <si>
    <t>Petite Souris : Le grand livre des peurs</t>
  </si>
  <si>
    <t>Strongboy : Le tee-shirt de pouvoir</t>
  </si>
  <si>
    <t>La sorcière &amp; le commissaire</t>
  </si>
  <si>
    <t>Le monde à l'envers</t>
  </si>
  <si>
    <t>Les mots ont des visages - Clé</t>
  </si>
  <si>
    <t>Les mots ont des visages - Elle</t>
  </si>
  <si>
    <t>Le fabuleux voyage de James Mac Killian</t>
  </si>
  <si>
    <t>Le fantôme de Shangai</t>
  </si>
  <si>
    <t>Mes chers voisins</t>
  </si>
  <si>
    <t>Charlie remonte le temps</t>
  </si>
  <si>
    <t>Où est Charlie? le voyage fantastique</t>
  </si>
  <si>
    <t>Les fantômes</t>
  </si>
  <si>
    <t>Les lunettes de colin</t>
  </si>
  <si>
    <t>Fier de l'aile</t>
  </si>
  <si>
    <t>Monsieur Antibut</t>
  </si>
  <si>
    <t>Monsieur Buvard</t>
  </si>
  <si>
    <t>Papat le mille-pattes</t>
  </si>
  <si>
    <t>Léonie dévore les livres</t>
  </si>
  <si>
    <t>Spot joue au docteur</t>
  </si>
  <si>
    <t>Spot pique-nique</t>
  </si>
  <si>
    <t>Regarde bien</t>
  </si>
  <si>
    <t>A pas de louve</t>
  </si>
  <si>
    <t>Crasse Tignasse</t>
  </si>
  <si>
    <t>Ohé, petite fourmi !</t>
  </si>
  <si>
    <t>Les trois chats de Félicie</t>
  </si>
  <si>
    <t>Le premier bal d'Agaric Passiflore</t>
  </si>
  <si>
    <t>Le grand échalas</t>
  </si>
  <si>
    <t>On joue à se faire peur ?</t>
  </si>
  <si>
    <t>La nuit du visiteur</t>
  </si>
  <si>
    <t>Donne moi la main Arthur</t>
  </si>
  <si>
    <t>L'histoire de Juju la tornade</t>
  </si>
  <si>
    <t>Cinquième</t>
  </si>
  <si>
    <t>L'agneau qui ne voulait pas être un mouton</t>
  </si>
  <si>
    <t>Le nono de la praline</t>
  </si>
  <si>
    <t>Marceau Bonappétit</t>
  </si>
  <si>
    <t>Qui a peur de l'orage ?</t>
  </si>
  <si>
    <t>Zoo logique</t>
  </si>
  <si>
    <t>Tibert et Romuald</t>
  </si>
  <si>
    <t>Bête comme une oie</t>
  </si>
  <si>
    <t>Une ville à travers les âges</t>
  </si>
  <si>
    <t>Les chevaux sauvages</t>
  </si>
  <si>
    <t>Oscourt monsieur l'Alligator</t>
  </si>
  <si>
    <t>La promenade de Julie</t>
  </si>
  <si>
    <t>La planète d'Arthur</t>
  </si>
  <si>
    <t>Tête à tête : 15 petites histoires pas comme les autres</t>
  </si>
  <si>
    <t>Atchoum !</t>
  </si>
  <si>
    <t>Toc, toc, toc</t>
  </si>
  <si>
    <t>Anton et les filles</t>
  </si>
  <si>
    <t>Léo</t>
  </si>
  <si>
    <t>Un cheval d'une drôle de couleur</t>
  </si>
  <si>
    <t>Histoires de nez</t>
  </si>
  <si>
    <t>Le monstre d'or</t>
  </si>
  <si>
    <t>Œuvres complètes de la sorcière Camomille</t>
  </si>
  <si>
    <t>Petits bleus dans Paris</t>
  </si>
  <si>
    <t xml:space="preserve">Miroir </t>
  </si>
  <si>
    <t xml:space="preserve">Macao et Cosmage ou l'expérience du bonheur </t>
  </si>
  <si>
    <t>Parade</t>
  </si>
  <si>
    <t>Super abécédaire</t>
  </si>
  <si>
    <t>Nuit d'orage</t>
  </si>
  <si>
    <t>L'oasis</t>
  </si>
  <si>
    <t>Tibili le petit garçon qui ne voulait pas aller à l'école</t>
  </si>
  <si>
    <t>Grépotame et 250 drôles d'animaux</t>
  </si>
  <si>
    <t>Ce n'est pas ma faute</t>
  </si>
  <si>
    <t>Mon père en slip</t>
  </si>
  <si>
    <t>Le marchand de sable ne passe jamais</t>
  </si>
  <si>
    <t>La maison</t>
  </si>
  <si>
    <t>L'auberge de nulle part</t>
  </si>
  <si>
    <t>Panache l'écureuil</t>
  </si>
  <si>
    <t>Petit bleu, petit jaune</t>
  </si>
  <si>
    <t>Six corbeaux</t>
  </si>
  <si>
    <t>Hulul</t>
  </si>
  <si>
    <t>Porculus</t>
  </si>
  <si>
    <t>Je t'appellerai Baïna</t>
  </si>
  <si>
    <t>Myster, Mystério</t>
  </si>
  <si>
    <t>Gros cochon</t>
  </si>
  <si>
    <t>Quand les chats étaient verts</t>
  </si>
  <si>
    <t>Ma concierge est une sorcière</t>
  </si>
  <si>
    <t>Bébé</t>
  </si>
  <si>
    <t>Billie la boule</t>
  </si>
  <si>
    <t>L'Art des mots l'eau des mares</t>
  </si>
  <si>
    <t>Helen la petite fille du silence  et de la nuit</t>
  </si>
  <si>
    <t>Moi, crocodile du nil</t>
  </si>
  <si>
    <t>Le pays des couleurs</t>
  </si>
  <si>
    <t>L'arbre, le loir et les oiseaux</t>
  </si>
  <si>
    <t>Mille et une choses : devinettes en images</t>
  </si>
  <si>
    <t>Bonne année Mme Souris</t>
  </si>
  <si>
    <t>Oswald le singe</t>
  </si>
  <si>
    <t>Rêves et cauchemars</t>
  </si>
  <si>
    <t>Le Jacquot de Monsieur Hulot</t>
  </si>
  <si>
    <t>L'île du droit à la caresse</t>
  </si>
  <si>
    <t>Imagine</t>
  </si>
  <si>
    <t>La famille ogre</t>
  </si>
  <si>
    <t>Où</t>
  </si>
  <si>
    <t>Petit ours</t>
  </si>
  <si>
    <t>Une souris verte</t>
  </si>
  <si>
    <t>La sagesse de Wombat</t>
  </si>
  <si>
    <t>Face à face</t>
  </si>
  <si>
    <t>Le corbeau dans la neige</t>
  </si>
  <si>
    <t>Sous le grand banian</t>
  </si>
  <si>
    <t>Les deux îles</t>
  </si>
  <si>
    <t>Bestiaire universel du professeur Revillod</t>
  </si>
  <si>
    <t>Le bain de Mme Trompette</t>
  </si>
  <si>
    <t>L'oncle Giorgio</t>
  </si>
  <si>
    <t>L'appel des loups</t>
  </si>
  <si>
    <t>Chien bleu</t>
  </si>
  <si>
    <t>Nationale zéro</t>
  </si>
  <si>
    <t>Les Toupapahous</t>
  </si>
  <si>
    <t>Les petites siestes de Polly</t>
  </si>
  <si>
    <t>Pendant ce temps là au ranch</t>
  </si>
  <si>
    <t>Les découvertes de Nick</t>
  </si>
  <si>
    <t>Les mots doux</t>
  </si>
  <si>
    <t>L'espoir pélican</t>
  </si>
  <si>
    <t>Les bigarreaux noirs</t>
  </si>
  <si>
    <t>Baptiste et le Lion</t>
  </si>
  <si>
    <t>Couleurs du jour</t>
  </si>
  <si>
    <t>Un, cinq, beaucoup</t>
  </si>
  <si>
    <t>Ponctuation</t>
  </si>
  <si>
    <t>Le mystère des hiéroglyphes</t>
  </si>
  <si>
    <t>La belle lisse  poire du prince de Motordu</t>
  </si>
  <si>
    <t>Mary la penchée</t>
  </si>
  <si>
    <t>Arc-en-ciel et le petit poisson perdu</t>
  </si>
  <si>
    <t>On s'aimera toujours</t>
  </si>
  <si>
    <t>Oxiseau</t>
  </si>
  <si>
    <t>Les plus beaux dimanches après-midi du monde</t>
  </si>
  <si>
    <t>Façons de parler</t>
  </si>
  <si>
    <t>Lola</t>
  </si>
  <si>
    <t>Le grand sommeil</t>
  </si>
  <si>
    <t>Une nuit , un chat</t>
  </si>
  <si>
    <t>Avant la télé</t>
  </si>
  <si>
    <t>L'arbre sans fin</t>
  </si>
  <si>
    <t>L'Ecoute aux portes</t>
  </si>
  <si>
    <t>Ma vallée</t>
  </si>
  <si>
    <t>Okilélé</t>
  </si>
  <si>
    <t>Blaise et le château d'Anne Hiversère</t>
  </si>
  <si>
    <t>Tromboline et Foulthazar : le A</t>
  </si>
  <si>
    <t>Le Nakakoué</t>
  </si>
  <si>
    <t>Le grand livre des rébus</t>
  </si>
  <si>
    <t>Petit 1</t>
  </si>
  <si>
    <t>10 petits soldats</t>
  </si>
  <si>
    <t>Le voyage d'Oregon</t>
  </si>
  <si>
    <t>Moun</t>
  </si>
  <si>
    <t>C'est l'histoire d'un loup et d'un cochon</t>
  </si>
  <si>
    <t>Ma maman</t>
  </si>
  <si>
    <t>Ami-Ami</t>
  </si>
  <si>
    <t>Pourquoi les petits garçons ont-ils toujours peur que leur maman les abandonne dans une forêt sombre et noire ?</t>
  </si>
  <si>
    <t>La vieille dame et le fantôme</t>
  </si>
  <si>
    <t>Papa se met en quatre</t>
  </si>
  <si>
    <t>L'ours qui a vu l'homme qui a vu l'art</t>
  </si>
  <si>
    <t>Le jour où papa a tué sa vieille tante</t>
  </si>
  <si>
    <t>ABC c'est assez</t>
  </si>
  <si>
    <t>La visite</t>
  </si>
  <si>
    <t>Sacré Raoul</t>
  </si>
  <si>
    <t>Quel cafouillage !</t>
  </si>
  <si>
    <t>Scoop</t>
  </si>
  <si>
    <t>Maïa qui aime les chiffres</t>
  </si>
  <si>
    <t>A la recherche de Théo</t>
  </si>
  <si>
    <t>Sur la piste de l'école</t>
  </si>
  <si>
    <t xml:space="preserve">Je suis amoureux </t>
  </si>
  <si>
    <t>Eléphants</t>
  </si>
  <si>
    <t>Le Voyage de grand-père</t>
  </si>
  <si>
    <t>Mots de tête</t>
  </si>
  <si>
    <t>Chouette soirée</t>
  </si>
  <si>
    <t>Plume et le loup</t>
  </si>
  <si>
    <t>Un éléphant ça trompe</t>
  </si>
  <si>
    <t>Il y a un crocodile sous mon lit</t>
  </si>
  <si>
    <t>La symphonie des baleines</t>
  </si>
  <si>
    <t>La vérité sur l'affaire des 3 petits cochons</t>
  </si>
  <si>
    <t>La malédiction des maths</t>
  </si>
  <si>
    <t xml:space="preserve">D'un monde à l'autre </t>
  </si>
  <si>
    <t>Les gens autour du feu</t>
  </si>
  <si>
    <t>Le meneur de loups</t>
  </si>
  <si>
    <t>L'abécédaire</t>
  </si>
  <si>
    <t>L'Afrique Petit Chaka</t>
  </si>
  <si>
    <t>Mini-Bibliothèque</t>
  </si>
  <si>
    <t xml:space="preserve">Maman ? </t>
  </si>
  <si>
    <t>Cuisine de nuit</t>
  </si>
  <si>
    <t>Max et les maximonstres</t>
  </si>
  <si>
    <t>Les étonnants animaux que le fils de Noé a sauvés</t>
  </si>
  <si>
    <t xml:space="preserve">Une petite fille sage comme un orage </t>
  </si>
  <si>
    <t xml:space="preserve">Un petit air de famille </t>
  </si>
  <si>
    <t>L'ami du petit tyrannosaure</t>
  </si>
  <si>
    <t>La pièce secrète</t>
  </si>
  <si>
    <t>Vive le sommeil</t>
  </si>
  <si>
    <t>L'arbre généreux</t>
  </si>
  <si>
    <t>Un jour avec la tour Eiffel</t>
  </si>
  <si>
    <t>La mouche qui lit</t>
  </si>
  <si>
    <t>Madlenka</t>
  </si>
  <si>
    <t>Les trois clés d'or de Prague</t>
  </si>
  <si>
    <t>Les malheurs d'Imogène</t>
  </si>
  <si>
    <t>Le chien qui disait non</t>
  </si>
  <si>
    <t>Loulou</t>
  </si>
  <si>
    <t>Mathieu</t>
  </si>
  <si>
    <t>Dictionnaire du Père Noël</t>
  </si>
  <si>
    <t>Popville</t>
  </si>
  <si>
    <t xml:space="preserve">Où sont passées les filles ? </t>
  </si>
  <si>
    <t>L'album des contraires</t>
  </si>
  <si>
    <t>Cinq milliards de visages</t>
  </si>
  <si>
    <t>Cirque Mariano</t>
  </si>
  <si>
    <t>Il pleut</t>
  </si>
  <si>
    <t>Trompe l'oeil</t>
  </si>
  <si>
    <t>Une horrible pluie</t>
  </si>
  <si>
    <t>L'arbre aux corbeaux</t>
  </si>
  <si>
    <t>Allez maintenant au lit</t>
  </si>
  <si>
    <t>Le trésor du capitaine Rascasse</t>
  </si>
  <si>
    <t>Le lac aux hiboux</t>
  </si>
  <si>
    <t>Petit à petit</t>
  </si>
  <si>
    <t>Le livre disparu</t>
  </si>
  <si>
    <t>La maison de Barbapapa</t>
  </si>
  <si>
    <t>Le lapin et son ombre</t>
  </si>
  <si>
    <t>Les trois petits loups et le grand méchant cochon</t>
  </si>
  <si>
    <t>Moi, c'est Blop</t>
  </si>
  <si>
    <t>Une chaussure sachant se cacher</t>
  </si>
  <si>
    <t>Les trois brigands</t>
  </si>
  <si>
    <t xml:space="preserve">Amis-Amies </t>
  </si>
  <si>
    <t>Otto</t>
  </si>
  <si>
    <t>Ogres, brigands et compagnie</t>
  </si>
  <si>
    <t>Flix</t>
  </si>
  <si>
    <t>Tournoi de foot à sorcellerie</t>
  </si>
  <si>
    <t>Le jour où le soleil a oublié de se lever</t>
  </si>
  <si>
    <t>Les mystères d'Harris Burdick (Portfolio)</t>
  </si>
  <si>
    <t>Ce n'est qu'un rêve</t>
  </si>
  <si>
    <t>Jumanji</t>
  </si>
  <si>
    <t>Le balai magique</t>
  </si>
  <si>
    <t>L'épave du zéphyr</t>
  </si>
  <si>
    <t>Le rève de Pierre</t>
  </si>
  <si>
    <t>La porte</t>
  </si>
  <si>
    <t>Au revoir blaireau</t>
  </si>
  <si>
    <t>La guerre</t>
  </si>
  <si>
    <t>Le déjeuner de la petite ogresse</t>
  </si>
  <si>
    <t>Laurent tout seul</t>
  </si>
  <si>
    <t>La lune brille</t>
  </si>
  <si>
    <t>Ado-ka-fré</t>
  </si>
  <si>
    <t>Ernest et Célestine au musée</t>
  </si>
  <si>
    <t>Le livre le plus génial que j'ai jamais lu…</t>
  </si>
  <si>
    <t>Couic, Couic et Ratatam</t>
  </si>
  <si>
    <t>Le canard fermier</t>
  </si>
  <si>
    <t>Chut, chut Charlotte</t>
  </si>
  <si>
    <t>Maurice et les pirates</t>
  </si>
  <si>
    <t>Mardi</t>
  </si>
  <si>
    <t>Regarde</t>
  </si>
  <si>
    <t>Le train fantôme</t>
  </si>
  <si>
    <t>Le drôle d'hiver d'ours</t>
  </si>
  <si>
    <t>Le chat ne sachant pas chasser</t>
  </si>
  <si>
    <t>La première chasse</t>
  </si>
  <si>
    <t>Les combattants de la lune</t>
  </si>
  <si>
    <t>Le nid des Marsupilamis</t>
  </si>
  <si>
    <t>Ile Bourbon 1730</t>
  </si>
  <si>
    <t>Yotsuba &amp; : Tome 1</t>
  </si>
  <si>
    <t>La longue-vue</t>
  </si>
  <si>
    <t>Ug, le petit génie de l'âge de pierre à la recherche d'un pantalon doux</t>
  </si>
  <si>
    <t>Notre histoire (Volume 1)</t>
  </si>
  <si>
    <t>Octave et la daurade royale</t>
  </si>
  <si>
    <t>Hector et Clara, la tempête de neige</t>
  </si>
  <si>
    <t>Le diable aux trois cheveux d'or</t>
  </si>
  <si>
    <t>Moi, jardinier citadin (tome 1)</t>
  </si>
  <si>
    <t>Mélusine le bal des vampires</t>
  </si>
  <si>
    <t>Card Captor Sakura : tome 1</t>
  </si>
  <si>
    <t>Tom-Tom allez les monstres (t.17)</t>
  </si>
  <si>
    <t>Andréléphant</t>
  </si>
  <si>
    <t>L'ours Barnabé</t>
  </si>
  <si>
    <t>Un amour de Gowap</t>
  </si>
  <si>
    <t>Le gang  Mazda fait de la BD</t>
  </si>
  <si>
    <t>Oliver Twist (Vol 1)</t>
  </si>
  <si>
    <t>Papyrus : la vengeance des Ramsès</t>
  </si>
  <si>
    <t>La peur du Louvre</t>
  </si>
  <si>
    <t>Lulu a disparu</t>
  </si>
  <si>
    <t>Panique au cirque</t>
  </si>
  <si>
    <t>Yakari et le grand aigle</t>
  </si>
  <si>
    <t>Yakari et le secret de petit tonnerre</t>
  </si>
  <si>
    <t>Yakari et l'étranger</t>
  </si>
  <si>
    <t>Billy the cat : dans la peau d'un chat</t>
  </si>
  <si>
    <t>Zelda 6 : jérôme K, jérome bloche</t>
  </si>
  <si>
    <t>Henriette : une envie de trop (tome 1)</t>
  </si>
  <si>
    <t>La petite menteuse</t>
  </si>
  <si>
    <t>Lucky Luke - le pony express</t>
  </si>
  <si>
    <t>Le génie des alpages</t>
  </si>
  <si>
    <t>Garre aux gaffes du gars gonflé</t>
  </si>
  <si>
    <t>Philémon - Le naufragé du A</t>
  </si>
  <si>
    <t>Doraemon, le chat venu du futur : tome 1</t>
  </si>
  <si>
    <t>Jojo et le serment de l'amitié</t>
  </si>
  <si>
    <t>Astérix chez les Bretons</t>
  </si>
  <si>
    <t>Axtérix aux jeux olympiques</t>
  </si>
  <si>
    <t>Lucky Luke : l'héritage de Rantanplan</t>
  </si>
  <si>
    <t xml:space="preserve">Ariol : Debout ! (tome 1) </t>
  </si>
  <si>
    <t>Sardines de l'espace : le doigt dans l'œil T1</t>
  </si>
  <si>
    <t>Quick et Flupke , farces et attrapes</t>
  </si>
  <si>
    <t>Tintin au Tibet</t>
  </si>
  <si>
    <t>Tintin et le secret de la licorne</t>
  </si>
  <si>
    <t>Tintin et le trésor de Rackham le rouge</t>
  </si>
  <si>
    <t>Mes voisins les Yamada : Tome 1</t>
  </si>
  <si>
    <t>Une sacrée mamie :Tome 1</t>
  </si>
  <si>
    <t>Réflexions d'une grenouille</t>
  </si>
  <si>
    <t>La marque jaune</t>
  </si>
  <si>
    <t>Chi, une vie de chat</t>
  </si>
  <si>
    <t>Les tuniques bleues  : Vertes années (n° 34)</t>
  </si>
  <si>
    <t>Rahan (tome 1)</t>
  </si>
  <si>
    <t xml:space="preserve">Vacances de printemps </t>
  </si>
  <si>
    <t>Marie Vérité 3</t>
  </si>
  <si>
    <t xml:space="preserve">Fairy Tail : Tome 1 </t>
  </si>
  <si>
    <t>Bakuman : tome 1</t>
  </si>
  <si>
    <t>One pièce : Tome 1 : A l'aube d'une grande aventure</t>
  </si>
  <si>
    <t>La balade de Yaya  : Tome 1</t>
  </si>
  <si>
    <t>OVNI</t>
  </si>
  <si>
    <t xml:space="preserve">Le schtroumpf financier (tome 16) </t>
  </si>
  <si>
    <t>Le vent dans les saules : L'échappée belle T3</t>
  </si>
  <si>
    <t>Le vent dans les saules : Foutoir au manoir T4</t>
  </si>
  <si>
    <t>Le vent dans les saules - Le bois sauvage T 1</t>
  </si>
  <si>
    <t>Le vent dans les saules - Auto, crapaud, blaireau T 2</t>
  </si>
  <si>
    <t>Angelot du lac : le temps des loups (t1)</t>
  </si>
  <si>
    <t>Marion Duval, l'homme aux mouettes (T7)</t>
  </si>
  <si>
    <t>22! V'la Boule &amp; Bill : tome 25</t>
  </si>
  <si>
    <t>Comme tout le monde</t>
  </si>
  <si>
    <t>Merlin : le roman de la mère de Renart (tome 4)</t>
  </si>
  <si>
    <t>Petit vampire va à l'école</t>
  </si>
  <si>
    <t>Lulu &amp; les bébés volants</t>
  </si>
  <si>
    <t>Le bateau d'Antoine</t>
  </si>
  <si>
    <t>Iznogoud : Le grand vizir</t>
  </si>
  <si>
    <t>Gon n°4</t>
  </si>
  <si>
    <t>Le journal de mon père</t>
  </si>
  <si>
    <t>Là où vont nos pères</t>
  </si>
  <si>
    <t>Bouchon sans abri</t>
  </si>
  <si>
    <t>Ric Hochet , le crime de l'an 2000</t>
  </si>
  <si>
    <t>Hunter X Hunter : tome 1</t>
  </si>
  <si>
    <t>l'apprenti mangaka</t>
  </si>
  <si>
    <t>Dr Slump : ulmate edition - tome 1</t>
  </si>
  <si>
    <t>Luno</t>
  </si>
  <si>
    <t>Marine - La princesse engloutie</t>
  </si>
  <si>
    <t>Marine - Traquenard en Corse</t>
  </si>
  <si>
    <t xml:space="preserve">Les cosmonautes du futur </t>
  </si>
  <si>
    <t>Les cosmonautes du futur : Le retour</t>
  </si>
  <si>
    <t>Vénézia : codex bellum (tome 2)</t>
  </si>
  <si>
    <t>Le roi catastrophe - Adalbert ne manque pas d'air (Vol. 1)</t>
  </si>
  <si>
    <t>Les trois chemins</t>
  </si>
  <si>
    <t>Léonard (t.13) - Génie en herbe</t>
  </si>
  <si>
    <t>Polina</t>
  </si>
  <si>
    <t>Reportages / Jeannette  Pointu</t>
  </si>
  <si>
    <t>Kenshi le vagabond : Tome1 : Kenshi dit Battosaï Himura</t>
  </si>
  <si>
    <t>Calvin &amp; Hobbes : En avant tête de thon (t.2)</t>
  </si>
  <si>
    <t>Calvin &amp; Hobbes : On est fait comme des rats (t.3)</t>
  </si>
  <si>
    <t>Jojo et Paco mettent la gomme</t>
  </si>
  <si>
    <t>Vacances sur Vénus</t>
  </si>
  <si>
    <t>Le poussin et le chat</t>
  </si>
  <si>
    <t xml:space="preserve">A l'est du soleil, à l'ouest de la lune </t>
  </si>
  <si>
    <t>Contes bleus du chat perché</t>
  </si>
  <si>
    <t>Baba Yaga</t>
  </si>
  <si>
    <t>Et le chien devint l'ennemi du chat</t>
  </si>
  <si>
    <t>7 contes du Maroc : le conteur de Marrackech</t>
  </si>
  <si>
    <t>Kangio la tortue d'Haïti</t>
  </si>
  <si>
    <t>Contes d'Algérie : l'oiseau du grenadier</t>
  </si>
  <si>
    <t>Dix contes de loup</t>
  </si>
  <si>
    <t>Rafara</t>
  </si>
  <si>
    <t>Boucle d'Or et les trois ours</t>
  </si>
  <si>
    <t xml:space="preserve">Un rêve pour toutes les nuits </t>
  </si>
  <si>
    <t>Les 3 ours</t>
  </si>
  <si>
    <t>Contes du petit prince pain d'épice</t>
  </si>
  <si>
    <t>Histoires de souris et de poules</t>
  </si>
  <si>
    <t>Ecritures dans l'histoire et par les contes</t>
  </si>
  <si>
    <t>Romarine et autre contes</t>
  </si>
  <si>
    <t>Petits contes des quatre vents</t>
  </si>
  <si>
    <t>Le magicien aux étoiles</t>
  </si>
  <si>
    <t>Les chasseurs de miel</t>
  </si>
  <si>
    <t>Légendes des montagnes et des forêts</t>
  </si>
  <si>
    <t>Le luthier de Venise</t>
  </si>
  <si>
    <t>Machenka et autres contes russes</t>
  </si>
  <si>
    <t xml:space="preserve">Cœurs de conteurs </t>
  </si>
  <si>
    <t>La jeune fille plus sage que le juge</t>
  </si>
  <si>
    <t>Pinocchio</t>
  </si>
  <si>
    <t>Contes tchèques : cheveux d'or</t>
  </si>
  <si>
    <t>Contes russes</t>
  </si>
  <si>
    <t>Contes traditionnels d'Ile de France</t>
  </si>
  <si>
    <t>Contes et légendes de l'Egypte ancienne</t>
  </si>
  <si>
    <t>Contes et légendes mythologiques</t>
  </si>
  <si>
    <t>Contes Populaires de toutes les Bretagne</t>
  </si>
  <si>
    <t>Le lapin, le tigre et l'homme</t>
  </si>
  <si>
    <t>Le derviche et le marchand</t>
  </si>
  <si>
    <t>Sagesses et Malices de Nasreddine, le fou qui était sage</t>
  </si>
  <si>
    <t>Choufi, Choumafi</t>
  </si>
  <si>
    <t>Sagesses et malices de M'Bobo le lièvre</t>
  </si>
  <si>
    <t>L'enfant qui dessinait les chats</t>
  </si>
  <si>
    <t>L'odeur du poulet farci</t>
  </si>
  <si>
    <t>Râma le vainqueur des démons</t>
  </si>
  <si>
    <t>Le brochet</t>
  </si>
  <si>
    <t>Jacques et le haricot magique</t>
  </si>
  <si>
    <t>Louliya et autres contes d'Egypte</t>
  </si>
  <si>
    <t>Les sept corbeaux</t>
  </si>
  <si>
    <t>Hansel et Gretel</t>
  </si>
  <si>
    <t>Hans mon hérisson et 13 autres contes</t>
  </si>
  <si>
    <t>Grigrigredinmenufretin</t>
  </si>
  <si>
    <t>Les musiciens de Brême</t>
  </si>
  <si>
    <t>Le roi grenouille et autres contes</t>
  </si>
  <si>
    <t>Le petit chaperon rouge</t>
  </si>
  <si>
    <t>Les plus beaux contes de Grimm</t>
  </si>
  <si>
    <t>Le 397ème éléphant blanc</t>
  </si>
  <si>
    <t>Le mariage de Gauvain</t>
  </si>
  <si>
    <t>Les secrets de l'hiver</t>
  </si>
  <si>
    <t>Le calife cigogne</t>
  </si>
  <si>
    <t>Le nain long nez</t>
  </si>
  <si>
    <t>Le premier livre des merveilles</t>
  </si>
  <si>
    <t>Le livre des bêtes fabuleuses</t>
  </si>
  <si>
    <t>Les grenouilles vertes</t>
  </si>
  <si>
    <t>La légende du cerf volant</t>
  </si>
  <si>
    <t>L'automne</t>
  </si>
  <si>
    <t>Il était une fois....des contes</t>
  </si>
  <si>
    <t>Le petit Poucet (+ CD)</t>
  </si>
  <si>
    <t>Comment le léopard se fit des taches</t>
  </si>
  <si>
    <t>Histoires comme ça</t>
  </si>
  <si>
    <t>L'éléphant fidèle</t>
  </si>
  <si>
    <t>Le lapin de pain d'épice</t>
  </si>
  <si>
    <t>Le renard transparent</t>
  </si>
  <si>
    <t xml:space="preserve">La Belle et la Bête </t>
  </si>
  <si>
    <t>La Belle et la Bête</t>
  </si>
  <si>
    <t>Loupiot</t>
  </si>
  <si>
    <t>Les 365 contes de gourmandises</t>
  </si>
  <si>
    <t>La maison que Pierre a bâtie</t>
  </si>
  <si>
    <t>Le petit chaperon de ta couleur (+CD)</t>
  </si>
  <si>
    <t>Les babouches d'Abou Kassem</t>
  </si>
  <si>
    <t>Spéculoos, la quête</t>
  </si>
  <si>
    <t>L'oiseau qui faisait des tempêtes</t>
  </si>
  <si>
    <t>Le singe très malin et autres histoires d'animaux</t>
  </si>
  <si>
    <t>Mille ans de contes du Québec</t>
  </si>
  <si>
    <t>Moitié de garçon et autres contes italiens</t>
  </si>
  <si>
    <t>Mystère</t>
  </si>
  <si>
    <t>Contes des sages et facétieux Djeha et Nasreddine Hodja</t>
  </si>
  <si>
    <t>La lumière du Mont-Fouji</t>
  </si>
  <si>
    <t>Le prunier</t>
  </si>
  <si>
    <t>Le royaume des parfums</t>
  </si>
  <si>
    <t>Nicky et les animaux de l'hiver</t>
  </si>
  <si>
    <t>Le Rat Célibataire et autres contes de Côte- d'Ivoire</t>
  </si>
  <si>
    <t>Comptines pour avoir la trouille</t>
  </si>
  <si>
    <t>Gollo et le lion</t>
  </si>
  <si>
    <t>Les contes de Perrault</t>
  </si>
  <si>
    <t>Le poisson d'or</t>
  </si>
  <si>
    <t>Les indiens d'Amérique</t>
  </si>
  <si>
    <t>La chevalerie</t>
  </si>
  <si>
    <t>Quarante petits contes</t>
  </si>
  <si>
    <t>Les enfants de la lune</t>
  </si>
  <si>
    <t>Le rêve de Nikita</t>
  </si>
  <si>
    <t>Zlateh la chèvre et autres contes</t>
  </si>
  <si>
    <t xml:space="preserve">La chanson de la vie </t>
  </si>
  <si>
    <t>Till Eulenspiegel</t>
  </si>
  <si>
    <t>Fier coq</t>
  </si>
  <si>
    <t>La tortue et l'éléphant</t>
  </si>
  <si>
    <t>Le chaudronnier</t>
  </si>
  <si>
    <t>Vassili et le loup</t>
  </si>
  <si>
    <t>Contes Zaghawa  du Tchad T.2</t>
  </si>
  <si>
    <t>Contes Zaghawa du Tchad T.1</t>
  </si>
  <si>
    <t>Bou et les 3 zours</t>
  </si>
  <si>
    <t>Le bonnet rouge</t>
  </si>
  <si>
    <t>Les trois cochons</t>
  </si>
  <si>
    <t>Le géant égoïste</t>
  </si>
  <si>
    <t>Le guerrier et le sage</t>
  </si>
  <si>
    <t>Comment Wang Fô fut sauvé</t>
  </si>
  <si>
    <t>L'alphabet des poètes</t>
  </si>
  <si>
    <t>Le verlan des oiseaux et autres jeux de plume</t>
  </si>
  <si>
    <t>Mes poules parlent</t>
  </si>
  <si>
    <t>Etre une poule mouillée</t>
  </si>
  <si>
    <t>Les devinettes de la petites casserole</t>
  </si>
  <si>
    <t>Les 100 plus belles devinettes</t>
  </si>
  <si>
    <t>Cocottes perchées</t>
  </si>
  <si>
    <t>Chantefables et chantefleurs</t>
  </si>
  <si>
    <t>Comptines françaises</t>
  </si>
  <si>
    <t>En avant l'enfanfare</t>
  </si>
  <si>
    <t>L'Agenda du (presque) poète</t>
  </si>
  <si>
    <t>Ma grande marmite à merveilles</t>
  </si>
  <si>
    <t>Enigmes</t>
  </si>
  <si>
    <t>Jeux d'eaux</t>
  </si>
  <si>
    <t>L'amitié des bêtes</t>
  </si>
  <si>
    <t>Le lièvre et la tortue</t>
  </si>
  <si>
    <t>Fables de la Fontaine (+ CD)</t>
  </si>
  <si>
    <t xml:space="preserve"> Le Boby Lapointe</t>
  </si>
  <si>
    <t>Le feu,la terre,l'eau et l'air</t>
  </si>
  <si>
    <t>Poèmes de la souris verte</t>
  </si>
  <si>
    <t>Raconte-mois</t>
  </si>
  <si>
    <t xml:space="preserve">Poésie Poézoo </t>
  </si>
  <si>
    <t>La poésie surréaliste</t>
  </si>
  <si>
    <t>Poèmes à dire et à manger</t>
  </si>
  <si>
    <t>En sortant de l'école et autres poèmes</t>
  </si>
  <si>
    <t>Raymond Queneau : un poète</t>
  </si>
  <si>
    <t>Soixante poésies, 60 comptines</t>
  </si>
  <si>
    <t>Les animaux de tout le monde</t>
  </si>
  <si>
    <t>Le tireur de langue</t>
  </si>
  <si>
    <t>Les poissons rouges</t>
  </si>
  <si>
    <t>Mange tes pâtes !</t>
  </si>
  <si>
    <t>La véritable histoire de Spit Mac Phee</t>
  </si>
  <si>
    <t>Merci Barnabé</t>
  </si>
  <si>
    <t>Jonathan Livingston le goéland</t>
  </si>
  <si>
    <t>Ocre</t>
  </si>
  <si>
    <t>Rachid</t>
  </si>
  <si>
    <t>Le cheval sans tête</t>
  </si>
  <si>
    <t>Un merveilleux grand-père</t>
  </si>
  <si>
    <t>Une vie de chien</t>
  </si>
  <si>
    <t>Paris sur mer</t>
  </si>
  <si>
    <t>La fille du cirque</t>
  </si>
  <si>
    <t>Objectif terre</t>
  </si>
  <si>
    <t>Le fil à retordre</t>
  </si>
  <si>
    <t>King-Kong</t>
  </si>
  <si>
    <t>Ma grand-mère et moi</t>
  </si>
  <si>
    <t>Clément aplati</t>
  </si>
  <si>
    <t>La maison du bonheur</t>
  </si>
  <si>
    <t>Le plus bel endroit du monde</t>
  </si>
  <si>
    <t>Les aventures d'Alice au pays des Merveilles</t>
  </si>
  <si>
    <t>Rue de la Méditerranée</t>
  </si>
  <si>
    <t>Janus le chat des bois</t>
  </si>
  <si>
    <t xml:space="preserve">Mon maître ne ressemble à rien </t>
  </si>
  <si>
    <t>Prisonniers des sables</t>
  </si>
  <si>
    <t>Ma meilleure copine</t>
  </si>
  <si>
    <t>Le fils du roi d'Irlande</t>
  </si>
  <si>
    <t>Jaffabules</t>
  </si>
  <si>
    <t>La grève de la vie</t>
  </si>
  <si>
    <t>Le dragon déglingué</t>
  </si>
  <si>
    <t>Panique et chocolat</t>
  </si>
  <si>
    <t>William va au cinéma</t>
  </si>
  <si>
    <t>Le chat de Tigali</t>
  </si>
  <si>
    <t>Charlie et la chocolaterie</t>
  </si>
  <si>
    <t>Le doigt magique</t>
  </si>
  <si>
    <t>Les deux gredins</t>
  </si>
  <si>
    <t>Matilda</t>
  </si>
  <si>
    <t>Louis Braille, l'enfant de la nuit</t>
  </si>
  <si>
    <t>Tête de mule</t>
  </si>
  <si>
    <t>Le pays où l'on n'arrive jamais</t>
  </si>
  <si>
    <t>Deux mains pour le dire</t>
  </si>
  <si>
    <t>Je mens, je respire</t>
  </si>
  <si>
    <t>Le garçon qui se taisait</t>
  </si>
  <si>
    <t>Tistou les pouces verts</t>
  </si>
  <si>
    <t>Les contes de Saint-Glinglin</t>
  </si>
  <si>
    <t>Tashi et Grand-mère turquoise</t>
  </si>
  <si>
    <t>Jules</t>
  </si>
  <si>
    <t>Journal d'un chat assassin</t>
  </si>
  <si>
    <t>Le cheval de minuit</t>
  </si>
  <si>
    <t>Histoires pressées</t>
  </si>
  <si>
    <t>Nouvelles histoires pressées</t>
  </si>
  <si>
    <t>Encore des histoires pressées</t>
  </si>
  <si>
    <t>Mathilde et le fantôme</t>
  </si>
  <si>
    <t>On a mangé l'alphabet</t>
  </si>
  <si>
    <t>Un chat comme moi</t>
  </si>
  <si>
    <t>Le cavalier qui venait de la mer</t>
  </si>
  <si>
    <t>Les vacances du petit Nicolas</t>
  </si>
  <si>
    <t>La petite fille au kimono rouge</t>
  </si>
  <si>
    <t xml:space="preserve">Georges ou les trésors du cosmos </t>
  </si>
  <si>
    <t>Le fauteuil de grand mère</t>
  </si>
  <si>
    <t>Le faucon malté</t>
  </si>
  <si>
    <t>L'épreuve des trois causses</t>
  </si>
  <si>
    <t>Jeanne de la zone</t>
  </si>
  <si>
    <t>Moumine le Troll</t>
  </si>
  <si>
    <t>Un sac de billes</t>
  </si>
  <si>
    <t>Les enchantements de Merlin</t>
  </si>
  <si>
    <t>Il était une fois 2 oursons</t>
  </si>
  <si>
    <t>La petite poule qui voulait voir la mer</t>
  </si>
  <si>
    <t>Le jour où mon frère viendra</t>
  </si>
  <si>
    <t>Lapoigne et l'ogre du métro</t>
  </si>
  <si>
    <t>Les gens de Schilda</t>
  </si>
  <si>
    <t>Deux pour une</t>
  </si>
  <si>
    <t>Emile et les détectives</t>
  </si>
  <si>
    <t>Le trente-cinq mai</t>
  </si>
  <si>
    <t>Harry est fou</t>
  </si>
  <si>
    <t>Chien rouge</t>
  </si>
  <si>
    <t>Drôle de samedi soir</t>
  </si>
  <si>
    <t>Lassie, chien fidèle</t>
  </si>
  <si>
    <t>Lola et le fantôme</t>
  </si>
  <si>
    <t>Tatie la vie</t>
  </si>
  <si>
    <t>Voyage au pays des arbres</t>
  </si>
  <si>
    <t>Pareil qu'avant</t>
  </si>
  <si>
    <t>L'amour hérisson</t>
  </si>
  <si>
    <t xml:space="preserve">Mademoiselle Zazie a trop d'amoureux </t>
  </si>
  <si>
    <t>Menu fille ou menu garçon</t>
  </si>
  <si>
    <t>Dommage que ce soit un secret</t>
  </si>
  <si>
    <t>Fifi Brindacier</t>
  </si>
  <si>
    <t>L'histoire de Keesh</t>
  </si>
  <si>
    <t>L'appel de la forêt</t>
  </si>
  <si>
    <t>Un papa pas possible</t>
  </si>
  <si>
    <t>Les clients du bon chien jaune</t>
  </si>
  <si>
    <t>Comment devenir parfait en trois jours</t>
  </si>
  <si>
    <t>Bob Rocky, l'homme des rocheuses</t>
  </si>
  <si>
    <t>La boîte aux lettres secrète</t>
  </si>
  <si>
    <t>Aladdin et le crime de la bibliothèque</t>
  </si>
  <si>
    <t>Le nouveau crime de Cornin Bouchon</t>
  </si>
  <si>
    <t>Loups en papillotes</t>
  </si>
  <si>
    <t>Le condamné à mort</t>
  </si>
  <si>
    <t>Je m'excuse</t>
  </si>
  <si>
    <t>Le poisson dans le bocal</t>
  </si>
  <si>
    <t xml:space="preserve">Le secret du renard </t>
  </si>
  <si>
    <t>Phil et le crocodile</t>
  </si>
  <si>
    <t>Les histoires de mon grand-père</t>
  </si>
  <si>
    <t>L'homme à l'oreille coupée</t>
  </si>
  <si>
    <t>Le chien des mers</t>
  </si>
  <si>
    <t>Le hollandais sans peine</t>
  </si>
  <si>
    <t>Funiculaire</t>
  </si>
  <si>
    <t>Bravo Tristan !</t>
  </si>
  <si>
    <t>Chapeau Balthazar</t>
  </si>
  <si>
    <t>Wiggins et le perroquet muet</t>
  </si>
  <si>
    <t>Le faucon déniché</t>
  </si>
  <si>
    <t>Minnie a un  nouveau grand-père</t>
  </si>
  <si>
    <t>Aurélio</t>
  </si>
  <si>
    <t>Kamo, l'agence Babel</t>
  </si>
  <si>
    <t>Cabot, Caboche</t>
  </si>
  <si>
    <t>L'oeil du loup</t>
  </si>
  <si>
    <t>Qui a tué Minou Bonbon</t>
  </si>
  <si>
    <t>Les derniers géants</t>
  </si>
  <si>
    <t>Le secret d'Orbae</t>
  </si>
  <si>
    <t>Le vieux fou de dessin</t>
  </si>
  <si>
    <t>Lola &amp; les loups</t>
  </si>
  <si>
    <t>Tout seul</t>
  </si>
  <si>
    <t>Le 12ème poisson rouge</t>
  </si>
  <si>
    <t>Les enquêtes de la main noire</t>
  </si>
  <si>
    <t>Exercices de style</t>
  </si>
  <si>
    <t>Lilian,l'île de la lumière perdue</t>
  </si>
  <si>
    <t>Poil de carotte</t>
  </si>
  <si>
    <t>La vie compliquée de Marie Chicotte</t>
  </si>
  <si>
    <t>Tempête</t>
  </si>
  <si>
    <t>Apolline et la porte du temps</t>
  </si>
  <si>
    <t>Histoires à la courte paille</t>
  </si>
  <si>
    <t>La tarte volante</t>
  </si>
  <si>
    <t>Cuba, destination trésor</t>
  </si>
  <si>
    <t>Harry Potter à l'école des sorciers (t.1)</t>
  </si>
  <si>
    <t>Harry Potter et la chambre des secrets (t.2)</t>
  </si>
  <si>
    <t>Harry Potter et le prisonnier d'Azkaban (t.3)</t>
  </si>
  <si>
    <t xml:space="preserve">Lili a été suivie </t>
  </si>
  <si>
    <t>Le petit prince</t>
  </si>
  <si>
    <t>Crépuscule</t>
  </si>
  <si>
    <t>P'tite mère</t>
  </si>
  <si>
    <t>Les kilos en trop</t>
  </si>
  <si>
    <t>La cinquième dimension</t>
  </si>
  <si>
    <t>L'héritier de la nuit</t>
  </si>
  <si>
    <t>Racamiel et Rigobert</t>
  </si>
  <si>
    <t>Un trou dans le grillage</t>
  </si>
  <si>
    <t>J'attends maman</t>
  </si>
  <si>
    <t>Le bon petit Henri</t>
  </si>
  <si>
    <t>Le rat montagu</t>
  </si>
  <si>
    <t>Chat et souris</t>
  </si>
  <si>
    <t xml:space="preserve">Histoire de la mouette et du chat qui lui apprit à voler </t>
  </si>
  <si>
    <t>Comment le grinch a volé Noël</t>
  </si>
  <si>
    <t>L'auberge de la peur</t>
  </si>
  <si>
    <t>Le golem</t>
  </si>
  <si>
    <t>L'île au trésor</t>
  </si>
  <si>
    <t>Les voyages de Gulliver</t>
  </si>
  <si>
    <t>Mais je suis un ours</t>
  </si>
  <si>
    <t>Amad, les dés du hasard</t>
  </si>
  <si>
    <t>Diégo les routes de la révolution</t>
  </si>
  <si>
    <t>Je suis amoureux d'un tigre</t>
  </si>
  <si>
    <t>Bilbo le Hobbit</t>
  </si>
  <si>
    <t>Comment j'ai tué un ours</t>
  </si>
  <si>
    <t xml:space="preserve">Zappa, mémoire d'un âne </t>
  </si>
  <si>
    <t>Tchip-tchip</t>
  </si>
  <si>
    <t>Mon bel oranger</t>
  </si>
  <si>
    <t>Les révoltés de la Bounty</t>
  </si>
  <si>
    <t>Les héritiers d'avril</t>
  </si>
  <si>
    <t>L'homme invisible</t>
  </si>
  <si>
    <t>Les vacances de Hugo</t>
  </si>
  <si>
    <t>Secrets</t>
  </si>
  <si>
    <t>Le fantôme de Canterville</t>
  </si>
  <si>
    <t>Le crocodile de Paris</t>
  </si>
  <si>
    <t>L'inspecteur Toutou</t>
  </si>
  <si>
    <t>Le petit violon</t>
  </si>
  <si>
    <t>Mille ans de théâtre</t>
  </si>
  <si>
    <t>Finissez vos phrases</t>
  </si>
  <si>
    <t>Brookfield Karen</t>
  </si>
  <si>
    <t>Collectif</t>
  </si>
  <si>
    <t>Pennac Daniel</t>
  </si>
  <si>
    <t>Pellote Marc</t>
  </si>
  <si>
    <t>J.C. Corbeil - A. Archambault</t>
  </si>
  <si>
    <t>Collectif (Joe Fullman, Ian Graham, Sally Regan, Isabel Thomas)</t>
  </si>
  <si>
    <t xml:space="preserve">Elisabeth Combres - Florence Thinard  </t>
  </si>
  <si>
    <t>M. Piquemal - Ph. Lagautrière</t>
  </si>
  <si>
    <t xml:space="preserve">Piquemal Michel </t>
  </si>
  <si>
    <t xml:space="preserve">Osacr Brenifier </t>
  </si>
  <si>
    <t>O. Brenifier</t>
  </si>
  <si>
    <t>Javary Cyrille</t>
  </si>
  <si>
    <t>Coppin Brigitte</t>
  </si>
  <si>
    <t>Page M - Ingpen R (ill)</t>
  </si>
  <si>
    <t xml:space="preserve">Yvan Pommaux </t>
  </si>
  <si>
    <t>Simon Rémi - Vogel N (ill)</t>
  </si>
  <si>
    <t>Zeman</t>
  </si>
  <si>
    <t>Aliki</t>
  </si>
  <si>
    <t xml:space="preserve"> Collectif (Elisabeth Combres)</t>
  </si>
  <si>
    <t>Girardet Sylvie - Puig Rosado Fernando</t>
  </si>
  <si>
    <t>Jaffé Laura</t>
  </si>
  <si>
    <t xml:space="preserve">Michel Serres </t>
  </si>
  <si>
    <t>Vaisman Sylvia - Heitz Bruno</t>
  </si>
  <si>
    <t>Jérôme Baschet</t>
  </si>
  <si>
    <t xml:space="preserve">S. Ledu - S. Frattini
E. Balandras - J. Castanié </t>
  </si>
  <si>
    <t xml:space="preserve">Collectif </t>
  </si>
  <si>
    <t>Sylvie Baussier - Bruno Heitz</t>
  </si>
  <si>
    <t>Pellaton Michel</t>
  </si>
  <si>
    <t>C. Saturno - O. Balez - F. Burckel - B. et G. Dubois - R. Perrin</t>
  </si>
  <si>
    <t>Max Guerout</t>
  </si>
  <si>
    <t>Pinguilly Yves - Zaû</t>
  </si>
  <si>
    <t>Klatzmann J</t>
  </si>
  <si>
    <t xml:space="preserve">Sairigné Catherine </t>
  </si>
  <si>
    <t>Brame Geneviève</t>
  </si>
  <si>
    <t>M. Hoestland</t>
  </si>
  <si>
    <t>Mustapha Harzoune, Samia Messaoudi, Hervé Finel</t>
  </si>
  <si>
    <t xml:space="preserve">Bauman Yoram - Klein Grady </t>
  </si>
  <si>
    <t>D. Brisson</t>
  </si>
  <si>
    <t xml:space="preserve">Daeninckx Didier </t>
  </si>
  <si>
    <t>Louis-Albert de Broglie</t>
  </si>
  <si>
    <t xml:space="preserve">Rodari Gianni </t>
  </si>
  <si>
    <t xml:space="preserve">Serres Alain - Pef </t>
  </si>
  <si>
    <t>Ribot Jean-Christophe - Yvanne Chenouf</t>
  </si>
  <si>
    <t>Malineau J-H - Du Four C</t>
  </si>
  <si>
    <t>Martinez - Vendrell</t>
  </si>
  <si>
    <t>Laure Jaffé</t>
  </si>
  <si>
    <t xml:space="preserve">Alessandrini Jean </t>
  </si>
  <si>
    <t>N. Cauwet - P. Reznikov</t>
  </si>
  <si>
    <t xml:space="preserve">Chabot L. </t>
  </si>
  <si>
    <t>Coran Irène</t>
  </si>
  <si>
    <t>Coran Pierre - Lemaître Pascal</t>
  </si>
  <si>
    <t>Cemea</t>
  </si>
  <si>
    <t>Gay Pierre</t>
  </si>
  <si>
    <t>Guenoun Joël</t>
  </si>
  <si>
    <t>Mallié</t>
  </si>
  <si>
    <t>Massin</t>
  </si>
  <si>
    <t>T. Samoyault</t>
  </si>
  <si>
    <t>Algoud A.</t>
  </si>
  <si>
    <t>Caroline de Hugo - Jean-Marie Duvivier</t>
  </si>
  <si>
    <t>Eugéne Catherine</t>
  </si>
  <si>
    <t>Malineau Jean-Hugues</t>
  </si>
  <si>
    <t>Luis Murschetz</t>
  </si>
  <si>
    <t>Bonnevie Paul</t>
  </si>
  <si>
    <t>Jean Georges</t>
  </si>
  <si>
    <t>Lionel Koechlin</t>
  </si>
  <si>
    <t>Gremaud Florence</t>
  </si>
  <si>
    <t>L. Bresner</t>
  </si>
  <si>
    <t>Catherine Louis - Shi Bo</t>
  </si>
  <si>
    <t xml:space="preserve">Bomford Liz </t>
  </si>
  <si>
    <t>Hann Judith</t>
  </si>
  <si>
    <t xml:space="preserve">Kayser Renée </t>
  </si>
  <si>
    <t>Nozaki Akihiro</t>
  </si>
  <si>
    <t>Boulanger P</t>
  </si>
  <si>
    <t xml:space="preserve"> Asimov Isaac</t>
  </si>
  <si>
    <t>Cannat -  Locoste</t>
  </si>
  <si>
    <t xml:space="preserve">Cotardière Philippe de la </t>
  </si>
  <si>
    <t xml:space="preserve">Emmanuelle Figueras </t>
  </si>
  <si>
    <t>Robin Kerrod</t>
  </si>
  <si>
    <t>Scott  Carole</t>
  </si>
  <si>
    <t>Verdet -  Bon</t>
  </si>
  <si>
    <t>Walusinski Gilbert</t>
  </si>
  <si>
    <t>Barbara Chancellor - Danièle Chenal</t>
  </si>
  <si>
    <t xml:space="preserve">Kerrod Robin </t>
  </si>
  <si>
    <t xml:space="preserve">Waters Gaby </t>
  </si>
  <si>
    <t>Faivre d'Arcier M.</t>
  </si>
  <si>
    <t>Barborini Robert</t>
  </si>
  <si>
    <t>Lye -  Delcoigne</t>
  </si>
  <si>
    <t>Jenkins Steve</t>
  </si>
  <si>
    <t>Kent Peter</t>
  </si>
  <si>
    <t xml:space="preserve">Abdelouahab Farid - Denhez Frédéric </t>
  </si>
  <si>
    <t>Farndon John</t>
  </si>
  <si>
    <t>Le Rochais Marie-Ange</t>
  </si>
  <si>
    <t xml:space="preserve">Massignon Valérie </t>
  </si>
  <si>
    <t>Maury J.P.</t>
  </si>
  <si>
    <t>Ottenheimer,  L.</t>
  </si>
  <si>
    <t xml:space="preserve">Ottenheimer  L. </t>
  </si>
  <si>
    <t>Tracqui</t>
  </si>
  <si>
    <t>Verdet Jean-Pierre</t>
  </si>
  <si>
    <t>Wick Walter</t>
  </si>
  <si>
    <t>Norman David</t>
  </si>
  <si>
    <t>Puig  Rosado</t>
  </si>
  <si>
    <t>Dolto Catherine</t>
  </si>
  <si>
    <t>Stehr Gérard</t>
  </si>
  <si>
    <t>Frattini Stéphane</t>
  </si>
  <si>
    <t>Geistdoerfer Patrick</t>
  </si>
  <si>
    <t>Michl</t>
  </si>
  <si>
    <t xml:space="preserve">Parker Steve </t>
  </si>
  <si>
    <t>Stehr G. - Chabrier R.</t>
  </si>
  <si>
    <t xml:space="preserve">Jens Harder </t>
  </si>
  <si>
    <t>Jacquard Albert</t>
  </si>
  <si>
    <t>G. Boutier-Guérive</t>
  </si>
  <si>
    <t xml:space="preserve">Hallé Francis - Jacquet Luc </t>
  </si>
  <si>
    <t>Boyer Marie-France</t>
  </si>
  <si>
    <t>Burnie David</t>
  </si>
  <si>
    <t>Garay Lluis</t>
  </si>
  <si>
    <t>Pommaux Yvan</t>
  </si>
  <si>
    <t>Guiberson -  Lloyd</t>
  </si>
  <si>
    <t>Renaud - Reviers B. de</t>
  </si>
  <si>
    <t>Fontanel Béatrice</t>
  </si>
  <si>
    <t>Aurélia Moynot</t>
  </si>
  <si>
    <t>Panafieu Jean-Baptiste de  - Patrick Gries</t>
  </si>
  <si>
    <t>Arthur Alex</t>
  </si>
  <si>
    <t>Buxton Jane H.</t>
  </si>
  <si>
    <t>Flament</t>
  </si>
  <si>
    <t>French</t>
  </si>
  <si>
    <t>Girardet Simone.</t>
  </si>
  <si>
    <t>Ohno -  Matsuoka</t>
  </si>
  <si>
    <t>Sairigné Catherine</t>
  </si>
  <si>
    <t>Sedletzki  Philippe</t>
  </si>
  <si>
    <t xml:space="preserve">Gilles Bonotaux </t>
  </si>
  <si>
    <t>Chaudun - Lomazzi  E.</t>
  </si>
  <si>
    <t>Still John</t>
  </si>
  <si>
    <t>Whalley Paul</t>
  </si>
  <si>
    <t>Delafosse Claude</t>
  </si>
  <si>
    <t>Hieda Kazutoshi - Otsiko Takao</t>
  </si>
  <si>
    <t>Puig Rosado</t>
  </si>
  <si>
    <t xml:space="preserve">Seigneur Olivier </t>
  </si>
  <si>
    <t>Ballerau</t>
  </si>
  <si>
    <t>Faucompré Florence</t>
  </si>
  <si>
    <t xml:space="preserve">Girardet - Merleau-Ponty </t>
  </si>
  <si>
    <t>Stéphane Herguéta- P. Robin - A. Labarre</t>
  </si>
  <si>
    <t>Wirth L et Pascale</t>
  </si>
  <si>
    <t>Lagier M.</t>
  </si>
  <si>
    <t xml:space="preserve">Papastravou  Vassili </t>
  </si>
  <si>
    <t>Parker Steve</t>
  </si>
  <si>
    <t xml:space="preserve">Seigneur, Olivier </t>
  </si>
  <si>
    <t>Seigneur Olivier</t>
  </si>
  <si>
    <t>Collectif (Clive Clifford)</t>
  </si>
  <si>
    <t>Louis Albert de Broglie</t>
  </si>
  <si>
    <t xml:space="preserve">Couprie Katy - Ruggeri Alessandro </t>
  </si>
  <si>
    <t>Miranda Smith</t>
  </si>
  <si>
    <t>Dievart  -  Valat</t>
  </si>
  <si>
    <t>Georges Brigitte</t>
  </si>
  <si>
    <t>Faure - Davot</t>
  </si>
  <si>
    <t>Abel Prot Viviane</t>
  </si>
  <si>
    <t>Sophie Amen / Aurélien Débat</t>
  </si>
  <si>
    <t>Pouts Lajus Serge</t>
  </si>
  <si>
    <t>Duviard  Dominique</t>
  </si>
  <si>
    <t>Jacomy Bruno</t>
  </si>
  <si>
    <t>Perez - Flori</t>
  </si>
  <si>
    <t xml:space="preserve">Balibar F </t>
  </si>
  <si>
    <t>Ellenberger</t>
  </si>
  <si>
    <t>Gwynn - Jones</t>
  </si>
  <si>
    <t>Mac Neil</t>
  </si>
  <si>
    <t>Prunier James</t>
  </si>
  <si>
    <t>Stott Carole</t>
  </si>
  <si>
    <t>Brice Raphaëlle</t>
  </si>
  <si>
    <t>Sairigné  Catherine</t>
  </si>
  <si>
    <t>Gourier</t>
  </si>
  <si>
    <t xml:space="preserve"> Jaspersohn, W.</t>
  </si>
  <si>
    <t>Quentin Blake</t>
  </si>
  <si>
    <t>Roald Dahl, Quentin Blake</t>
  </si>
  <si>
    <t>Claudine Roland-Didier Grosjean</t>
  </si>
  <si>
    <t>Rosin, Arielle</t>
  </si>
  <si>
    <t>A. Serres</t>
  </si>
  <si>
    <t>This Hervé</t>
  </si>
  <si>
    <t>Wolfrum Christine - Wiebus Hans Otto</t>
  </si>
  <si>
    <t>Limousin Odile</t>
  </si>
  <si>
    <t>Jobin Claire</t>
  </si>
  <si>
    <t>Finel -  Sassier</t>
  </si>
  <si>
    <t>A. Serres - Zaü</t>
  </si>
  <si>
    <t>Comte Hubert</t>
  </si>
  <si>
    <t>Sophie Curtil</t>
  </si>
  <si>
    <t>S. Curtil</t>
  </si>
  <si>
    <t>Le Saux - Solotareff</t>
  </si>
  <si>
    <t>Philippe Jean Catinchi</t>
  </si>
  <si>
    <t>Andy Guérif</t>
  </si>
  <si>
    <t>D'Harcourt Claire</t>
  </si>
  <si>
    <t xml:space="preserve">Laclotte Michel </t>
  </si>
  <si>
    <t>Tanemura et Kawaharada</t>
  </si>
  <si>
    <t>Johnson</t>
  </si>
  <si>
    <t>Safia Amor</t>
  </si>
  <si>
    <t>Borel Yolande</t>
  </si>
  <si>
    <t>Steve Bowkett</t>
  </si>
  <si>
    <t>Anne Ruelland</t>
  </si>
  <si>
    <t>Mac Caulay David</t>
  </si>
  <si>
    <t xml:space="preserve">Mathieu Caroline </t>
  </si>
  <si>
    <t>Desgardes François</t>
  </si>
  <si>
    <t>Kalopissis  T.</t>
  </si>
  <si>
    <t>Shemie Bonnie</t>
  </si>
  <si>
    <t>Curtil Sophie</t>
  </si>
  <si>
    <t>Patricia Gris</t>
  </si>
  <si>
    <t>Gentil Mélanie</t>
  </si>
  <si>
    <t>Claire d'Harcourt</t>
  </si>
  <si>
    <t>Michel Piquemal - Christophe Merlin</t>
  </si>
  <si>
    <t>Evans Cheryl</t>
  </si>
  <si>
    <t>Tatchell Judy</t>
  </si>
  <si>
    <t xml:space="preserve">John Cassidy, Quentin Blake </t>
  </si>
  <si>
    <t>Dimberton François - Hé Dominique</t>
  </si>
  <si>
    <t>Lewis Trondheim / Sergio Garcia</t>
  </si>
  <si>
    <t>Carelman</t>
  </si>
  <si>
    <t>Everett Felicity</t>
  </si>
  <si>
    <t>Margotin Magali - Médard Annie</t>
  </si>
  <si>
    <t xml:space="preserve">Philpott </t>
  </si>
  <si>
    <t>Pluckrose Henry</t>
  </si>
  <si>
    <t>Amzallag-Augé E.</t>
  </si>
  <si>
    <t>Piotr Barsony</t>
  </si>
  <si>
    <t>Jourdin Denis</t>
  </si>
  <si>
    <t xml:space="preserve">Blanc Caroline </t>
  </si>
  <si>
    <t>Cumming Robert</t>
  </si>
  <si>
    <t>Desnoëttes Caroline</t>
  </si>
  <si>
    <t>Anne Guéry</t>
  </si>
  <si>
    <t>Sandrine Andrews</t>
  </si>
  <si>
    <t>Bjork - Anderson</t>
  </si>
  <si>
    <t>Percy Hélène</t>
  </si>
  <si>
    <t>U. Wehrli</t>
  </si>
  <si>
    <t xml:space="preserve">Yenawine Philip  </t>
  </si>
  <si>
    <t>M Ternan</t>
  </si>
  <si>
    <t xml:space="preserve">Henri Cartier-Bresson / Collectif enfants </t>
  </si>
  <si>
    <t>Ursus Wehlri</t>
  </si>
  <si>
    <t>Jacques Prévert - Izis</t>
  </si>
  <si>
    <t>Bauret</t>
  </si>
  <si>
    <t>Laurencin Geneviève</t>
  </si>
  <si>
    <t>Olivier Delcroix</t>
  </si>
  <si>
    <t>S; Frattini</t>
  </si>
  <si>
    <t xml:space="preserve">Hammond Tim </t>
  </si>
  <si>
    <t>Waters Gaby</t>
  </si>
  <si>
    <t xml:space="preserve">Foiret J. </t>
  </si>
  <si>
    <t>Caroline Laffon</t>
  </si>
  <si>
    <t>M. Wiéner - J.M. Michaud</t>
  </si>
  <si>
    <t>Adda A.M</t>
  </si>
  <si>
    <t xml:space="preserve">Agent A. N. </t>
  </si>
  <si>
    <t>Huckle Helen</t>
  </si>
  <si>
    <t>Travis Falcon</t>
  </si>
  <si>
    <t xml:space="preserve">Deshors Michel </t>
  </si>
  <si>
    <t>Greuil</t>
  </si>
  <si>
    <t xml:space="preserve">Rowe Ray </t>
  </si>
  <si>
    <t>Duchesne A. - Leguay T.</t>
  </si>
  <si>
    <t>Collectif d'enfants</t>
  </si>
  <si>
    <t>Siméon J.P</t>
  </si>
  <si>
    <t>Anthony Browne - Joe Browne</t>
  </si>
  <si>
    <t>Bossetti Noel</t>
  </si>
  <si>
    <t xml:space="preserve">Harder Jens </t>
  </si>
  <si>
    <t>William Teach</t>
  </si>
  <si>
    <t>Place François</t>
  </si>
  <si>
    <t xml:space="preserve">Smith David J. </t>
  </si>
  <si>
    <t>Allen</t>
  </si>
  <si>
    <t>Chaliand, Gérard</t>
  </si>
  <si>
    <t>Day  - Woodward</t>
  </si>
  <si>
    <t>Aleksandra Mizielinska, Daniel Mizielinski</t>
  </si>
  <si>
    <t xml:space="preserve">Jean-Christophe Victor </t>
  </si>
  <si>
    <t>Costa</t>
  </si>
  <si>
    <t>Guidoux Valérie-Payet Jean-Michel</t>
  </si>
  <si>
    <t>Arnaud Roi</t>
  </si>
  <si>
    <t xml:space="preserve">Albert J-P. </t>
  </si>
  <si>
    <t>Chen Jiang Hong</t>
  </si>
  <si>
    <t xml:space="preserve"> Jullien - Boissier</t>
  </si>
  <si>
    <t>Michel Odeyé-Finzi, Thierry Bérot-Inard</t>
  </si>
  <si>
    <t>Ottenheimer Laurence</t>
  </si>
  <si>
    <t xml:space="preserve">Vigoureux M. </t>
  </si>
  <si>
    <t xml:space="preserve">Albert  Jean-Paul </t>
  </si>
  <si>
    <t>Ottenheimer L.</t>
  </si>
  <si>
    <t>Rastoin Alain</t>
  </si>
  <si>
    <t>Planche - Grand</t>
  </si>
  <si>
    <t>Victor Paul-Emile</t>
  </si>
  <si>
    <t xml:space="preserve">Jean-Bernard Pouy
Bernard Bloch </t>
  </si>
  <si>
    <t>J. Rumford</t>
  </si>
  <si>
    <t>Ward</t>
  </si>
  <si>
    <t>Crampton William</t>
  </si>
  <si>
    <t>Joffé Laura</t>
  </si>
  <si>
    <t>P Brooks</t>
  </si>
  <si>
    <t xml:space="preserve">Ejnes Gérard </t>
  </si>
  <si>
    <t>Saint-Blanquat Henri</t>
  </si>
  <si>
    <t xml:space="preserve">Hart George </t>
  </si>
  <si>
    <t xml:space="preserve">Koenig Viviane </t>
  </si>
  <si>
    <t xml:space="preserve">Miquel Pierre </t>
  </si>
  <si>
    <t>Beck</t>
  </si>
  <si>
    <t>Bombarde Odile</t>
  </si>
  <si>
    <t>Corbishley</t>
  </si>
  <si>
    <t>Béasse Anne-Marie</t>
  </si>
  <si>
    <t>Brochard - Pellerin</t>
  </si>
  <si>
    <t>Gravett Christopher</t>
  </si>
  <si>
    <t>Grégoire F</t>
  </si>
  <si>
    <t>Pierre - Vogel</t>
  </si>
  <si>
    <t>Prigent</t>
  </si>
  <si>
    <t>Varejka Pascal</t>
  </si>
  <si>
    <t xml:space="preserve">Annette Wieviorka, Pierre Mornet </t>
  </si>
  <si>
    <t>Gilles Bonotaux</t>
  </si>
  <si>
    <t>Ferrand Laurence</t>
  </si>
  <si>
    <t>Fix Françoise et Philippe</t>
  </si>
  <si>
    <t>Langley</t>
  </si>
  <si>
    <t xml:space="preserve">Miquel  Pierre </t>
  </si>
  <si>
    <t>Ponthus René-Hoffmann Ginette</t>
  </si>
  <si>
    <t>K. Berton Murell</t>
  </si>
  <si>
    <t xml:space="preserve">Nougier L-R. </t>
  </si>
  <si>
    <t>G. Clastres</t>
  </si>
  <si>
    <t>Mollet</t>
  </si>
  <si>
    <t>Tanaka Béatrice</t>
  </si>
  <si>
    <t>Van damme</t>
  </si>
  <si>
    <t>Guyon Thibaud - Schwartz Irène</t>
  </si>
  <si>
    <t>K-Dubois Claude</t>
  </si>
  <si>
    <t>Sénépart Ingrid</t>
  </si>
  <si>
    <t>Agee Jon</t>
  </si>
  <si>
    <t>Agopian</t>
  </si>
  <si>
    <t>Ahlberg Janet et Allain</t>
  </si>
  <si>
    <t>Akaba</t>
  </si>
  <si>
    <t xml:space="preserve">Alessandrini J </t>
  </si>
  <si>
    <t>D'Allance Mireille</t>
  </si>
  <si>
    <t>Anno Mitsumasa</t>
  </si>
  <si>
    <t>Kraus Aruego</t>
  </si>
  <si>
    <t>Ashbé Jeanne</t>
  </si>
  <si>
    <t>Bachelet Gilles</t>
  </si>
  <si>
    <t>Gilles Bachelet</t>
  </si>
  <si>
    <t>Banyai Istvan</t>
  </si>
  <si>
    <t>Barrett Judi</t>
  </si>
  <si>
    <t>Marion Bataille</t>
  </si>
  <si>
    <t>E. Battut</t>
  </si>
  <si>
    <t>Bauer Jutta</t>
  </si>
  <si>
    <t xml:space="preserve">Bax Martin </t>
  </si>
  <si>
    <t>Andrea Beaty - David Roberts</t>
  </si>
  <si>
    <t xml:space="preserve">A Braty </t>
  </si>
  <si>
    <t>Beer Hans De</t>
  </si>
  <si>
    <t>Belloc</t>
  </si>
  <si>
    <t xml:space="preserve"> Ben Kemoun Hubert - Heitz Bruno</t>
  </si>
  <si>
    <t xml:space="preserve">Ben Kemoun Hubert - Chatelard Isabelle </t>
  </si>
  <si>
    <t>Ben Kemoun H. - Girel S.</t>
  </si>
  <si>
    <t>Benedetti Claire - Jalibert Maria</t>
  </si>
  <si>
    <t>Benameur Jeanne - Novi Nathalie</t>
  </si>
  <si>
    <t>Bernos Clotilde</t>
  </si>
  <si>
    <t>Bernard Fred</t>
  </si>
  <si>
    <t>Bernard Fred - Roca François</t>
  </si>
  <si>
    <t>Anne Bertier</t>
  </si>
  <si>
    <t>Bichonnier Henriette</t>
  </si>
  <si>
    <t>Billout Guy</t>
  </si>
  <si>
    <t>Binder Jean</t>
  </si>
  <si>
    <t>Bizien Jean-Louis</t>
  </si>
  <si>
    <t>Bizien Jean-Luc - Bonotaux Gilles</t>
  </si>
  <si>
    <t xml:space="preserve">Jean-Pierre Blanpain </t>
  </si>
  <si>
    <t>Blexbolex</t>
  </si>
  <si>
    <t>Bode</t>
  </si>
  <si>
    <t>Bourgeau</t>
  </si>
  <si>
    <t>Boujon Claude</t>
  </si>
  <si>
    <t xml:space="preserve">Laetitia Bourget - Alice Gravier </t>
  </si>
  <si>
    <t xml:space="preserve">Brami Elisabeth </t>
  </si>
  <si>
    <t xml:space="preserve">Bradman Tony </t>
  </si>
  <si>
    <t>Philippe Brasseur</t>
  </si>
  <si>
    <t>Brami Elisabeth - Bertrand</t>
  </si>
  <si>
    <t>Brennan Nicolas</t>
  </si>
  <si>
    <t>Browne Anthony</t>
  </si>
  <si>
    <t xml:space="preserve">Brown Ruth </t>
  </si>
  <si>
    <t>Brown Ruth</t>
  </si>
  <si>
    <t>Anthony Browne</t>
  </si>
  <si>
    <t xml:space="preserve">Anthony Browne </t>
  </si>
  <si>
    <t>Brunhoff Jean de</t>
  </si>
  <si>
    <t>Bruel Christian - Claveloux Nicole</t>
  </si>
  <si>
    <t xml:space="preserve">Brun - Cosme N </t>
  </si>
  <si>
    <t>Buchholz Quint - Friot Bernard</t>
  </si>
  <si>
    <t>Burninghan</t>
  </si>
  <si>
    <t>Burston Patrick</t>
  </si>
  <si>
    <t>Caroline Burzynski</t>
  </si>
  <si>
    <t>Jean-Baptiste Cabaud                           Fred Bernard</t>
  </si>
  <si>
    <t>Cadier Florence - Girel Stéphane</t>
  </si>
  <si>
    <t>David Cali - Serge Bloch</t>
  </si>
  <si>
    <t>Carter Noëlle &amp; David</t>
  </si>
  <si>
    <t xml:space="preserve">Carle Eric  </t>
  </si>
  <si>
    <t>Chapouton  Anne-Marie</t>
  </si>
  <si>
    <t>Florent Chavouet</t>
  </si>
  <si>
    <t>Chessex Jacques</t>
  </si>
  <si>
    <t>Claverie Jean</t>
  </si>
  <si>
    <t>Clément Frédéric</t>
  </si>
  <si>
    <t xml:space="preserve">Clément Claude </t>
  </si>
  <si>
    <t>Cole Babette</t>
  </si>
  <si>
    <t>Colmont Marie - Muller Gerda</t>
  </si>
  <si>
    <t>Daniel Conrod                                 François Place</t>
  </si>
  <si>
    <t>Corentin Philippe</t>
  </si>
  <si>
    <t>Couprie Katie - Louchard Antonin</t>
  </si>
  <si>
    <t>Cox Paul</t>
  </si>
  <si>
    <t>Crowther Kitty</t>
  </si>
  <si>
    <t>Roald Dahl</t>
  </si>
  <si>
    <t>Dale - Joos</t>
  </si>
  <si>
    <t>R. Dautremer</t>
  </si>
  <si>
    <t>Daufresne Michelle</t>
  </si>
  <si>
    <t>François David</t>
  </si>
  <si>
    <t xml:space="preserve">Valérie Dayre / Yann Fastier </t>
  </si>
  <si>
    <t xml:space="preserve">Thierry Dedieu </t>
  </si>
  <si>
    <t>Thierry Dedieu</t>
  </si>
  <si>
    <t>Dedieu Thierry</t>
  </si>
  <si>
    <t>De Meers Dominique</t>
  </si>
  <si>
    <t>Demazures</t>
  </si>
  <si>
    <t>Demi</t>
  </si>
  <si>
    <t>Desarthe A. - Ponti C.</t>
  </si>
  <si>
    <t>Devos Lydia</t>
  </si>
  <si>
    <t>Dietl Erhard</t>
  </si>
  <si>
    <t xml:space="preserve">Dijs Carla Carla </t>
  </si>
  <si>
    <t>Douzou Olivier</t>
  </si>
  <si>
    <t>Légaut Charlotte</t>
  </si>
  <si>
    <t>O. Douzou</t>
  </si>
  <si>
    <t>Olivier Douzou</t>
  </si>
  <si>
    <t>Max Ducos</t>
  </si>
  <si>
    <t>Dumas Philippe</t>
  </si>
  <si>
    <t>Duquennoy Jacques</t>
  </si>
  <si>
    <t>Elisabeth Duval - François Soutif</t>
  </si>
  <si>
    <t xml:space="preserve">Eco Umberto </t>
  </si>
  <si>
    <t>Eeckhout E.</t>
  </si>
  <si>
    <t>Elzbieta</t>
  </si>
  <si>
    <t>England - Letizia Galli Linda</t>
  </si>
  <si>
    <t>Wolf Erlbruch</t>
  </si>
  <si>
    <t>Erlbruch Wolf</t>
  </si>
  <si>
    <t>Elbruch Wolf</t>
  </si>
  <si>
    <t>Escudié / Ulises</t>
  </si>
  <si>
    <t>Farré, M.</t>
  </si>
  <si>
    <t>Y. Fastier</t>
  </si>
  <si>
    <t>Feiffer Jules</t>
  </si>
  <si>
    <t>Feth</t>
  </si>
  <si>
    <t>Natali Fortier</t>
  </si>
  <si>
    <t>Fossette Danièle - Legrand Claire</t>
  </si>
  <si>
    <t>Pascale Francotte</t>
  </si>
  <si>
    <t>C. Franek</t>
  </si>
  <si>
    <t>Aaron Frisch / Roberto Innocenti</t>
  </si>
  <si>
    <t xml:space="preserve">Jean-Luc Fromental - Joëlle Jolivet </t>
  </si>
  <si>
    <t>Jean-Luc Fromental - Joëlle Jolivet</t>
  </si>
  <si>
    <t>JL Fromental</t>
  </si>
  <si>
    <t xml:space="preserve">Goffin Josse </t>
  </si>
  <si>
    <t xml:space="preserve">Gontier J </t>
  </si>
  <si>
    <t>Jean Gourounas</t>
  </si>
  <si>
    <t>Grandin Aurélia</t>
  </si>
  <si>
    <t>Emily Gravett</t>
  </si>
  <si>
    <t>Ilya Green</t>
  </si>
  <si>
    <t>Gripari Pierre</t>
  </si>
  <si>
    <t>Gruber Wilhelm</t>
  </si>
  <si>
    <t>Caroline Guezille</t>
  </si>
  <si>
    <t>Guillot Claude</t>
  </si>
  <si>
    <t>M.A. Guillaume - N. Claveloux</t>
  </si>
  <si>
    <t>Handford Martin</t>
  </si>
  <si>
    <t>Hawkins</t>
  </si>
  <si>
    <t>Heendrickxen Stéphanie</t>
  </si>
  <si>
    <t>Heine Helme</t>
  </si>
  <si>
    <t>Heitz Bruno</t>
  </si>
  <si>
    <t>Held Jacqueline</t>
  </si>
  <si>
    <t>Herbert Laurence</t>
  </si>
  <si>
    <t>Hill E</t>
  </si>
  <si>
    <t>Hill  E</t>
  </si>
  <si>
    <t>Hoban Tana</t>
  </si>
  <si>
    <t>Hoestlandt</t>
  </si>
  <si>
    <t>Hoffmann Heinrich</t>
  </si>
  <si>
    <t>Philippe et Hannah Hoose           Debbie Tilley</t>
  </si>
  <si>
    <t>Huriet</t>
  </si>
  <si>
    <t>Huriet Geneviève</t>
  </si>
  <si>
    <t>Impey Rose</t>
  </si>
  <si>
    <t>Benoit Jacques</t>
  </si>
  <si>
    <t>Jamar et de Kemmeter</t>
  </si>
  <si>
    <t xml:space="preserve">James Simon </t>
  </si>
  <si>
    <t>Junge Norman - Jandl Ernst</t>
  </si>
  <si>
    <t>D. Jean, Zad</t>
  </si>
  <si>
    <t>Joly - Berbesson, F.</t>
  </si>
  <si>
    <t>Joly  F.</t>
  </si>
  <si>
    <t xml:space="preserve">Joly Fanny </t>
  </si>
  <si>
    <t>Jolivet J.</t>
  </si>
  <si>
    <t>Jonas Anne - Crozat François</t>
  </si>
  <si>
    <t>Kent Jack</t>
  </si>
  <si>
    <t>Kent</t>
  </si>
  <si>
    <t>Kinsey</t>
  </si>
  <si>
    <t xml:space="preserve">Kinnell Galway </t>
  </si>
  <si>
    <t>Kitamura Satoshi</t>
  </si>
  <si>
    <t>D. De Kockere - K. Verplancke</t>
  </si>
  <si>
    <t>Koide Tan</t>
  </si>
  <si>
    <t>Olé Konnecke</t>
  </si>
  <si>
    <t>Kraus - Aruego</t>
  </si>
  <si>
    <t>Kravetz</t>
  </si>
  <si>
    <t xml:space="preserve">Kruss James </t>
  </si>
  <si>
    <t>Laliere-Montagné, Dominique</t>
  </si>
  <si>
    <t>Capdevila</t>
  </si>
  <si>
    <t>Leblond  -  Willemin</t>
  </si>
  <si>
    <t>Suzy Lee</t>
  </si>
  <si>
    <t>Legrand Edy</t>
  </si>
  <si>
    <t xml:space="preserve">Douzou Olivier - Ziadé Lamia </t>
  </si>
  <si>
    <t xml:space="preserve">Lemieux M. </t>
  </si>
  <si>
    <t>T. Lenain</t>
  </si>
  <si>
    <t>Leon P</t>
  </si>
  <si>
    <t>Lester Helen</t>
  </si>
  <si>
    <t>Taï-Marc Le Thanh - Barroux</t>
  </si>
  <si>
    <t>Leveillé Monique</t>
  </si>
  <si>
    <t>J. Patrick Lewis et R. Innocenti</t>
  </si>
  <si>
    <t>R. Innocenti</t>
  </si>
  <si>
    <t>Lida</t>
  </si>
  <si>
    <t>Lionni Léo</t>
  </si>
  <si>
    <t>Lobel Arnold</t>
  </si>
  <si>
    <t>Lucca - Arno</t>
  </si>
  <si>
    <t>Luton - Lergen</t>
  </si>
  <si>
    <t>Mac Naughton Colin</t>
  </si>
  <si>
    <t>Mac Neil David</t>
  </si>
  <si>
    <t>Malye Jean</t>
  </si>
  <si>
    <t>Manunski - Himler</t>
  </si>
  <si>
    <t xml:space="preserve">Mandon H </t>
  </si>
  <si>
    <t>Martin</t>
  </si>
  <si>
    <t>Marchon Anne</t>
  </si>
  <si>
    <t>Fred Marcellino</t>
  </si>
  <si>
    <t>Marabotto Paolo</t>
  </si>
  <si>
    <t>Mari</t>
  </si>
  <si>
    <t xml:space="preserve">Marzollo </t>
  </si>
  <si>
    <t>Mariesse Milly</t>
  </si>
  <si>
    <t>Mathiesen Egon</t>
  </si>
  <si>
    <t xml:space="preserve">Mayle P </t>
  </si>
  <si>
    <t>Mermet Daniel</t>
  </si>
  <si>
    <t>Norman Messenger</t>
  </si>
  <si>
    <t>Henri Meunier</t>
  </si>
  <si>
    <t>Séverin Millet</t>
  </si>
  <si>
    <t>Minarik - Holmelund</t>
  </si>
  <si>
    <t>MolletCharlotte</t>
  </si>
  <si>
    <t>Michael Morpugo</t>
  </si>
  <si>
    <t>T. Morgan</t>
  </si>
  <si>
    <t>Moser</t>
  </si>
  <si>
    <t>J.C. Mourlevat - N. Novi</t>
  </si>
  <si>
    <t>Muller</t>
  </si>
  <si>
    <t xml:space="preserve">Miguel Murugarren </t>
  </si>
  <si>
    <t>Murphy</t>
  </si>
  <si>
    <t>Murail Marie-Aude</t>
  </si>
  <si>
    <t>Murphy Jim</t>
  </si>
  <si>
    <t>Nadja</t>
  </si>
  <si>
    <t>Nesi Catherine</t>
  </si>
  <si>
    <t>Peter Newell</t>
  </si>
  <si>
    <t>Noble - Ross</t>
  </si>
  <si>
    <t>Nordqvist S.</t>
  </si>
  <si>
    <t>Dubois</t>
  </si>
  <si>
    <t>Norac Carl - Joos Louis</t>
  </si>
  <si>
    <t>Nottet - Strub</t>
  </si>
  <si>
    <t>Orlev Ury</t>
  </si>
  <si>
    <t>Kveta Pacovska</t>
  </si>
  <si>
    <t>Pacovska</t>
  </si>
  <si>
    <t>Walsh</t>
  </si>
  <si>
    <t>Pef</t>
  </si>
  <si>
    <t>Shuiten et Peeters</t>
  </si>
  <si>
    <t>Pfister Marcus</t>
  </si>
  <si>
    <t>Piquemal</t>
  </si>
  <si>
    <t>Francisco Pittau 
Bernadette Gervais</t>
  </si>
  <si>
    <t>Plonk &amp; Replonk</t>
  </si>
  <si>
    <t>Pommaux Yves</t>
  </si>
  <si>
    <t>Y. Pommaux</t>
  </si>
  <si>
    <t>Ponti Claude</t>
  </si>
  <si>
    <t>C. Ponti</t>
  </si>
  <si>
    <t>Prache Denis</t>
  </si>
  <si>
    <t>Rand</t>
  </si>
  <si>
    <t>Rapaport  G.</t>
  </si>
  <si>
    <t>Rascal</t>
  </si>
  <si>
    <t>Rascal et Sophie</t>
  </si>
  <si>
    <t>Rascal - Peter Elliott</t>
  </si>
  <si>
    <t>Ravalec Vincent</t>
  </si>
  <si>
    <t>Reberg Evelyne</t>
  </si>
  <si>
    <t>H. Riff</t>
  </si>
  <si>
    <t>Riff</t>
  </si>
  <si>
    <t>Riff Hélène</t>
  </si>
  <si>
    <t xml:space="preserve">Rizzoni Nathalie </t>
  </si>
  <si>
    <t>C. Roche</t>
  </si>
  <si>
    <t>Roca François - Guillaume Marie-Ange</t>
  </si>
  <si>
    <t>Gianni Rodari - Alessandro Sanna</t>
  </si>
  <si>
    <t>Rodari Pierre - Pef</t>
  </si>
  <si>
    <t>Romana Romanyshyn, Andriy Lesiv</t>
  </si>
  <si>
    <t>Rouer Béatrice</t>
  </si>
  <si>
    <t>Sara</t>
  </si>
  <si>
    <t>Say Allen</t>
  </si>
  <si>
    <t>Sazonoff Zazie</t>
  </si>
  <si>
    <t>Schmitberger Simone</t>
  </si>
  <si>
    <t>Schneegans</t>
  </si>
  <si>
    <t>Schlote</t>
  </si>
  <si>
    <t xml:space="preserve">Schubert D. et I. </t>
  </si>
  <si>
    <t>Schuch Steve</t>
  </si>
  <si>
    <t>Scieszka</t>
  </si>
  <si>
    <t>Scieszka Jon-Smith Lane</t>
  </si>
  <si>
    <t>Daria Michel Scotti - JP Kalonji</t>
  </si>
  <si>
    <t>T. Scotto</t>
  </si>
  <si>
    <t>Seignolle</t>
  </si>
  <si>
    <t>Selcuk - Paul Edouard</t>
  </si>
  <si>
    <t>Sellier Marie - Marion Lesage</t>
  </si>
  <si>
    <t>Sendak Maurice</t>
  </si>
  <si>
    <t>Serres A. -  Jarrie M.</t>
  </si>
  <si>
    <t xml:space="preserve">Alain Serres - Loren Batt </t>
  </si>
  <si>
    <t>Serres Alain</t>
  </si>
  <si>
    <t>F. Seyvos</t>
  </si>
  <si>
    <t>Shulevitz</t>
  </si>
  <si>
    <t>Bouton</t>
  </si>
  <si>
    <t>Shel Silverstein</t>
  </si>
  <si>
    <t xml:space="preserve">Simiane Victor </t>
  </si>
  <si>
    <t>Siméon Jean-Pierre - Isabelle Simon</t>
  </si>
  <si>
    <t>Sis Peter</t>
  </si>
  <si>
    <t>P. Sis</t>
  </si>
  <si>
    <t>Small David</t>
  </si>
  <si>
    <t>Solotareff Grégoire</t>
  </si>
  <si>
    <t>Joy Sorman</t>
  </si>
  <si>
    <t>Gabriele Sparwasser</t>
  </si>
  <si>
    <t>Spier Peter</t>
  </si>
  <si>
    <t>Steiner Joan</t>
  </si>
  <si>
    <t>Stevenson James</t>
  </si>
  <si>
    <t>Stibane</t>
  </si>
  <si>
    <t xml:space="preserve">Stoddard S </t>
  </si>
  <si>
    <t>Stroud et Gate</t>
  </si>
  <si>
    <t>Tejima</t>
  </si>
  <si>
    <t xml:space="preserve">Chedid Andrée, Louis et Mathieu </t>
  </si>
  <si>
    <t>Thomson Colin</t>
  </si>
  <si>
    <t>Annette Tison / Talus Taylor</t>
  </si>
  <si>
    <t>Tompert Ann</t>
  </si>
  <si>
    <t>E. Trivizas</t>
  </si>
  <si>
    <t>Hervé Tullet</t>
  </si>
  <si>
    <t>Ungerer Toni</t>
  </si>
  <si>
    <t>Tomi Ungerer</t>
  </si>
  <si>
    <t>T. Ungerer</t>
  </si>
  <si>
    <t xml:space="preserve">Vacher J-J. </t>
  </si>
  <si>
    <t>Valandré Marianne</t>
  </si>
  <si>
    <t>Van Allsburg Chris</t>
  </si>
  <si>
    <t>Michel Van Zeveren</t>
  </si>
  <si>
    <t>Varley</t>
  </si>
  <si>
    <t>Vaugelade Anaïs</t>
  </si>
  <si>
    <t>A. Vaugelade</t>
  </si>
  <si>
    <t>VerDorn Bethea</t>
  </si>
  <si>
    <t>S. Victor</t>
  </si>
  <si>
    <t xml:space="preserve">Vincent Gabrielle </t>
  </si>
  <si>
    <t>Christian Voltz</t>
  </si>
  <si>
    <t xml:space="preserve">Waddell Martin </t>
  </si>
  <si>
    <t>Wells</t>
  </si>
  <si>
    <t>Wiesmuller Dieter</t>
  </si>
  <si>
    <t>Wiesner D</t>
  </si>
  <si>
    <t>Wilson April</t>
  </si>
  <si>
    <t>Yee Paul</t>
  </si>
  <si>
    <t>John Yeoman, Quentin Blake</t>
  </si>
  <si>
    <t>Yeoman John</t>
  </si>
  <si>
    <t>Yoshida Toshi</t>
  </si>
  <si>
    <t>Zaton - Jesus</t>
  </si>
  <si>
    <t>Franquin André</t>
  </si>
  <si>
    <t>Appollo, Trondheim</t>
  </si>
  <si>
    <t>Kiyohiko Azuma</t>
  </si>
  <si>
    <t>Briggs Raymond</t>
  </si>
  <si>
    <t xml:space="preserve">Camus Jean-Christophe - Garcia Sam </t>
  </si>
  <si>
    <t>Chauvel - Alfred - Walter</t>
  </si>
  <si>
    <t>Chapouton</t>
  </si>
  <si>
    <t>Chicault Cécile</t>
  </si>
  <si>
    <t xml:space="preserve">Choi Min-Ho </t>
  </si>
  <si>
    <t>Clarke - Gilson</t>
  </si>
  <si>
    <t>Studio Clamp</t>
  </si>
  <si>
    <t>Cohen</t>
  </si>
  <si>
    <t>Cornette</t>
  </si>
  <si>
    <t xml:space="preserve">Coudray P </t>
  </si>
  <si>
    <t>Curaridel</t>
  </si>
  <si>
    <t>Darasse</t>
  </si>
  <si>
    <t>Dickens - Dauvillier - Deloye - Merlet - Rouger</t>
  </si>
  <si>
    <t>De Gieter</t>
  </si>
  <si>
    <t>Delafosse - Pommaux</t>
  </si>
  <si>
    <t>Derib</t>
  </si>
  <si>
    <t>Desberg</t>
  </si>
  <si>
    <t>Dodier</t>
  </si>
  <si>
    <t>Dupuy- Berberian</t>
  </si>
  <si>
    <t>Ers</t>
  </si>
  <si>
    <t>Fauche - Letu</t>
  </si>
  <si>
    <t>F'Murr</t>
  </si>
  <si>
    <t>Franquin</t>
  </si>
  <si>
    <t xml:space="preserve">Fred </t>
  </si>
  <si>
    <t>Hiroshi Fujimoto, Motoo Abiko</t>
  </si>
  <si>
    <t>Geerts</t>
  </si>
  <si>
    <t>Goscinny</t>
  </si>
  <si>
    <t>Moris et Goscinny</t>
  </si>
  <si>
    <t>Guibert E. - Boutavant M.</t>
  </si>
  <si>
    <t>E. Guibert</t>
  </si>
  <si>
    <t>Hergé</t>
  </si>
  <si>
    <t>Isaichi Ishii</t>
  </si>
  <si>
    <t>Saburo Ishikawa, Yoshichci Shimada</t>
  </si>
  <si>
    <t>Iwamura K.</t>
  </si>
  <si>
    <t>Jacobs Edgar</t>
  </si>
  <si>
    <t>Konami Kanata</t>
  </si>
  <si>
    <t>Lambil - Cauvin</t>
  </si>
  <si>
    <t>Lecureux Roger - Cheret André</t>
  </si>
  <si>
    <t xml:space="preserve">L. Trondheim - F. Le Gall </t>
  </si>
  <si>
    <t>Le Gall - Yann</t>
  </si>
  <si>
    <t>Hiro Mashima</t>
  </si>
  <si>
    <t>Tsugumi Oba, Takeshi Obata</t>
  </si>
  <si>
    <t>Eiichiro Oda</t>
  </si>
  <si>
    <t>Jean-marie omont, Golo Zhao</t>
  </si>
  <si>
    <t>Lewis Trondheim - Fabrice Parme Véronique Dreher</t>
  </si>
  <si>
    <t xml:space="preserve">Peyo - Thierry Culliford  </t>
  </si>
  <si>
    <t>Plessix Michel</t>
  </si>
  <si>
    <t>Roba</t>
  </si>
  <si>
    <t>Salma</t>
  </si>
  <si>
    <t>Sfar - Munuera</t>
  </si>
  <si>
    <t>Sfar</t>
  </si>
  <si>
    <t>Simmonds</t>
  </si>
  <si>
    <t>Sternis</t>
  </si>
  <si>
    <t>Tabary</t>
  </si>
  <si>
    <t>Tanaka</t>
  </si>
  <si>
    <t>Jiro taniguchi</t>
  </si>
  <si>
    <t>Shaun Tan</t>
  </si>
  <si>
    <t>Taymans</t>
  </si>
  <si>
    <t>Tibet</t>
  </si>
  <si>
    <t>Yoshihiro Togashi</t>
  </si>
  <si>
    <t>Akira Toriyama</t>
  </si>
  <si>
    <t>Kei Toumé</t>
  </si>
  <si>
    <t xml:space="preserve">Tranchand Pierre </t>
  </si>
  <si>
    <t>Tronheim Lewis</t>
  </si>
  <si>
    <t xml:space="preserve">Trondheim Lewis </t>
  </si>
  <si>
    <t>Parme - Trondheim</t>
  </si>
  <si>
    <t>Lewis Trondheim</t>
  </si>
  <si>
    <t>Turk - De Groot</t>
  </si>
  <si>
    <t>Bastien Vivès</t>
  </si>
  <si>
    <t>Wasterlain Marc</t>
  </si>
  <si>
    <t>Nobuhiro Watsuki</t>
  </si>
  <si>
    <t xml:space="preserve">WattersonBill </t>
  </si>
  <si>
    <t xml:space="preserve">Watterson Bill </t>
  </si>
  <si>
    <t>Wilsdorf</t>
  </si>
  <si>
    <t>G. Zullo - A. Gros</t>
  </si>
  <si>
    <t>G. Gay-Para</t>
  </si>
  <si>
    <t>Lynch</t>
  </si>
  <si>
    <t>Aymé Marcel</t>
  </si>
  <si>
    <t>Celli</t>
  </si>
  <si>
    <t>Diane Barbara</t>
  </si>
  <si>
    <t xml:space="preserve">Barton Tony </t>
  </si>
  <si>
    <t>Barthélémy Mimi</t>
  </si>
  <si>
    <t>Belamri Rabah</t>
  </si>
  <si>
    <t xml:space="preserve">Blade J-F. </t>
  </si>
  <si>
    <t>AC de Boel</t>
  </si>
  <si>
    <t>Bresner Lisa - Mansot Frédérick</t>
  </si>
  <si>
    <t>Brooke</t>
  </si>
  <si>
    <t>Bryant, Sarah Cone</t>
  </si>
  <si>
    <t xml:space="preserve">Bryant, Sarah Cone </t>
  </si>
  <si>
    <t>Bukiet Suzanne</t>
  </si>
  <si>
    <t>Calvino</t>
  </si>
  <si>
    <t>Natha Caputo</t>
  </si>
  <si>
    <t xml:space="preserve">Carème, Maurice </t>
  </si>
  <si>
    <t>Martin, F.</t>
  </si>
  <si>
    <t>Clavel, Bernard</t>
  </si>
  <si>
    <t>Clément, Claude</t>
  </si>
  <si>
    <t>C. Clément</t>
  </si>
  <si>
    <t>Collodi Carlo</t>
  </si>
  <si>
    <t>A. Maréchal</t>
  </si>
  <si>
    <t xml:space="preserve">Evano Brigitte - Truong Marcelino </t>
  </si>
  <si>
    <t xml:space="preserve">Genest, E. </t>
  </si>
  <si>
    <t xml:space="preserve">Markale, Jean </t>
  </si>
  <si>
    <t xml:space="preserve">Crowder Han Suzanne - Héo Yumi </t>
  </si>
  <si>
    <t>JIhad Darwiche</t>
  </si>
  <si>
    <t>Darwiche Jihad</t>
  </si>
  <si>
    <t>Dima</t>
  </si>
  <si>
    <t xml:space="preserve">Ebokéa M.F </t>
  </si>
  <si>
    <t>Clément</t>
  </si>
  <si>
    <t>Errera Eglal</t>
  </si>
  <si>
    <t>M Escalpez, M Mallard</t>
  </si>
  <si>
    <t>A. Ester - G. Spirin</t>
  </si>
  <si>
    <t>Fatou / Muller</t>
  </si>
  <si>
    <t>Gay Para Praline</t>
  </si>
  <si>
    <t>Grimm</t>
  </si>
  <si>
    <t>Grimm - Browne Anthony</t>
  </si>
  <si>
    <t>Grimm / Zelinsky</t>
  </si>
  <si>
    <t>Grimm, W. &amp;  J.</t>
  </si>
  <si>
    <t>Grimm, Kveta Pacovska</t>
  </si>
  <si>
    <t xml:space="preserve">Guillot, René </t>
  </si>
  <si>
    <t>Hastings/Wijngaard</t>
  </si>
  <si>
    <t>Hasler / Lemieux</t>
  </si>
  <si>
    <t>Wihlem, Hauff</t>
  </si>
  <si>
    <t>Hauff Wilheim</t>
  </si>
  <si>
    <t>Hawthorne,   Nathaniel</t>
  </si>
  <si>
    <t xml:space="preserve">Hayes, Sarah  </t>
  </si>
  <si>
    <t>Heo Yumi</t>
  </si>
  <si>
    <t>Jouve / Pauzi</t>
  </si>
  <si>
    <t>Kent, Jack</t>
  </si>
  <si>
    <t>Jean-Pierre Kerloc'h - Isabelle Chatellard</t>
  </si>
  <si>
    <t>Kipling, Rudyard</t>
  </si>
  <si>
    <t xml:space="preserve">Kipling, Rudyard </t>
  </si>
  <si>
    <t xml:space="preserve">Jarell, Randall </t>
  </si>
  <si>
    <t>La Salle, Bruno de</t>
  </si>
  <si>
    <t>Le Prince de Beaumont - Claveloux Nicole</t>
  </si>
  <si>
    <t>Leprince de Beaumont</t>
  </si>
  <si>
    <t>J Cost</t>
  </si>
  <si>
    <t>Luda</t>
  </si>
  <si>
    <t>Jouannigot (ill)</t>
  </si>
  <si>
    <t>Vincent Malone - JL Cornalba</t>
  </si>
  <si>
    <t>Massoudy, Isabelle</t>
  </si>
  <si>
    <t>S. Masson</t>
  </si>
  <si>
    <t>N Hay, O Matouk</t>
  </si>
  <si>
    <t>Mayo Margaret - Bolam, E</t>
  </si>
  <si>
    <t>Gagnon Cécile</t>
  </si>
  <si>
    <t>Frédéric Morvan</t>
  </si>
  <si>
    <t>Murail, Marie-Aude</t>
  </si>
  <si>
    <t>Jean Muzi</t>
  </si>
  <si>
    <t xml:space="preserve">Nikly, Michelle  </t>
  </si>
  <si>
    <t xml:space="preserve">Nikly, Michelle </t>
  </si>
  <si>
    <t>Nickly Michelle - Claverie Jean</t>
  </si>
  <si>
    <t>Brett, Jan</t>
  </si>
  <si>
    <t xml:space="preserve"> Obin Manfeï</t>
  </si>
  <si>
    <t>C. Albaut</t>
  </si>
  <si>
    <t xml:space="preserve">Oyono, Eric </t>
  </si>
  <si>
    <t>Perrault, Charles</t>
  </si>
  <si>
    <t>Valeri</t>
  </si>
  <si>
    <t xml:space="preserve">Quesnel, Alain </t>
  </si>
  <si>
    <t>Ragache Claude</t>
  </si>
  <si>
    <t>Rettich</t>
  </si>
  <si>
    <t>Rudel, Christian</t>
  </si>
  <si>
    <t>Sellier, Marie</t>
  </si>
  <si>
    <t>Singer Isaac Bashevis</t>
  </si>
  <si>
    <t>Véronique Tadjo</t>
  </si>
  <si>
    <t>Frank, Karlhans</t>
  </si>
  <si>
    <t xml:space="preserve">Toubeau, Yvette </t>
  </si>
  <si>
    <t>Tubiana</t>
  </si>
  <si>
    <t>Elsa Valentin - Ilya Green</t>
  </si>
  <si>
    <t>Brigitte Weninger</t>
  </si>
  <si>
    <t>Wiesner David</t>
  </si>
  <si>
    <t xml:space="preserve">Wilde, Oscar </t>
  </si>
  <si>
    <t>Wisniewski</t>
  </si>
  <si>
    <t>Yourcenar, Marguerite</t>
  </si>
  <si>
    <t>A. Serres - J.M. Henry - A. Grandin</t>
  </si>
  <si>
    <t>Michel Besnier - Boiry</t>
  </si>
  <si>
    <t>Michel Besnier - Henri Galeron</t>
  </si>
  <si>
    <t>Michel Boucher</t>
  </si>
  <si>
    <t>Joëlle Brière</t>
  </si>
  <si>
    <t>Charpentreau, J.</t>
  </si>
  <si>
    <t>Dedier</t>
  </si>
  <si>
    <t>Desnos</t>
  </si>
  <si>
    <t>Dumas</t>
  </si>
  <si>
    <t>Fabbri Robert</t>
  </si>
  <si>
    <t>Bernard Friot</t>
  </si>
  <si>
    <t>Bruno Gibert</t>
  </si>
  <si>
    <t>Gripari  Pierre - Rosado Puig</t>
  </si>
  <si>
    <t>Ivan Sigg</t>
  </si>
  <si>
    <t>Joubert Jean</t>
  </si>
  <si>
    <t>La Fontaine, Jean de</t>
  </si>
  <si>
    <t>La Fontaine - Pascale Boillot</t>
  </si>
  <si>
    <t>Lapointe Boby - Lemant Albert</t>
  </si>
  <si>
    <t>Malineau, J.M.</t>
  </si>
  <si>
    <t xml:space="preserve">Moreau, Jean-Luc </t>
  </si>
  <si>
    <t xml:space="preserve">Pinguilly, Yves </t>
  </si>
  <si>
    <t>H. Bernard - A. Faure - M. Bataille</t>
  </si>
  <si>
    <t>Brami Elisabeth</t>
  </si>
  <si>
    <t xml:space="preserve">Prévert Jacques - </t>
  </si>
  <si>
    <t>Rosenstiehl, Agnès (ill)</t>
  </si>
  <si>
    <t xml:space="preserve">Roubaud, Jacques </t>
  </si>
  <si>
    <t>Henry Jean-Marie</t>
  </si>
  <si>
    <t>S. Blake</t>
  </si>
  <si>
    <t>M. Ollivier</t>
  </si>
  <si>
    <t xml:space="preserve">Aldridge, James </t>
  </si>
  <si>
    <t>Arbogast Christine</t>
  </si>
  <si>
    <t>Richard Bach</t>
  </si>
  <si>
    <t>Beaude Pierre Marie</t>
  </si>
  <si>
    <t>Ben Jelloun, Tahar</t>
  </si>
  <si>
    <t>Berna, Paul</t>
  </si>
  <si>
    <t>Blazcova</t>
  </si>
  <si>
    <t>Blin, M.N.</t>
  </si>
  <si>
    <t xml:space="preserve">Valérie Boehrer </t>
  </si>
  <si>
    <t>Bojunga  Nunes, L.</t>
  </si>
  <si>
    <t xml:space="preserve">Boudet, Robert </t>
  </si>
  <si>
    <t xml:space="preserve">Bourgeyx, Claude </t>
  </si>
  <si>
    <t>Broger</t>
  </si>
  <si>
    <t>Brown</t>
  </si>
  <si>
    <t xml:space="preserve">Burkett, Molly </t>
  </si>
  <si>
    <t>Cameron ANN</t>
  </si>
  <si>
    <t>Carroll Lewis - Browne Anthony</t>
  </si>
  <si>
    <t xml:space="preserve">Cecatty, René </t>
  </si>
  <si>
    <t xml:space="preserve">Chapouton Anne-Marie  </t>
  </si>
  <si>
    <t>Sylvie Chausse - Antonin Louchard</t>
  </si>
  <si>
    <t>Clément, Yves-Marie</t>
  </si>
  <si>
    <t>Colum, Padriac</t>
  </si>
  <si>
    <t xml:space="preserve">Coran P. </t>
  </si>
  <si>
    <t>A. Couture</t>
  </si>
  <si>
    <t>Craipeau, J-L.</t>
  </si>
  <si>
    <t xml:space="preserve">Craipeau, J-L. </t>
  </si>
  <si>
    <t>Crompton, Richmal</t>
  </si>
  <si>
    <t>Daeninckx, Didier</t>
  </si>
  <si>
    <t>Dahl Roald</t>
  </si>
  <si>
    <t>Margeret Davidson - André Dahan</t>
  </si>
  <si>
    <t>Jean-Claude Denis</t>
  </si>
  <si>
    <t>Dhotel, A.</t>
  </si>
  <si>
    <t>J. Didier - Zad</t>
  </si>
  <si>
    <t>Donner</t>
  </si>
  <si>
    <t>Drozd et Puchol</t>
  </si>
  <si>
    <t xml:space="preserve">Druon, Maurice </t>
  </si>
  <si>
    <t>Escarpit, Robert</t>
  </si>
  <si>
    <t>Farges, Joël</t>
  </si>
  <si>
    <t>Ferdjoukh</t>
  </si>
  <si>
    <t>Fine A.</t>
  </si>
  <si>
    <t>Fleischman</t>
  </si>
  <si>
    <t>B. Friot</t>
  </si>
  <si>
    <t>Gage Wilson</t>
  </si>
  <si>
    <t>Gamarra, P</t>
  </si>
  <si>
    <t xml:space="preserve">Garnier, Pascal </t>
  </si>
  <si>
    <t xml:space="preserve">Gontier, Josette </t>
  </si>
  <si>
    <t>Goscinny / Sempé</t>
  </si>
  <si>
    <t>Haugaard, Kay</t>
  </si>
  <si>
    <t>Lucy et Stephen Hawking</t>
  </si>
  <si>
    <t>Herman, Charlotte</t>
  </si>
  <si>
    <t xml:space="preserve">Horowitz, Anthony </t>
  </si>
  <si>
    <t>Hubert-Richou</t>
  </si>
  <si>
    <t>Frédérique Jacquet</t>
  </si>
  <si>
    <t xml:space="preserve">Jansson, Tove </t>
  </si>
  <si>
    <t>Joffo, Joseph</t>
  </si>
  <si>
    <t>Johan François - Vögel Nathaële</t>
  </si>
  <si>
    <t>Johansen</t>
  </si>
  <si>
    <t>C. Jolibois</t>
  </si>
  <si>
    <t xml:space="preserve">Jonquet Thierry </t>
  </si>
  <si>
    <t>Kästner Erich</t>
  </si>
  <si>
    <t>King-Smith Dick</t>
  </si>
  <si>
    <t>Kipling</t>
  </si>
  <si>
    <t>Klotz Claude</t>
  </si>
  <si>
    <t>Knight Eric</t>
  </si>
  <si>
    <t>Könnecke Ole</t>
  </si>
  <si>
    <t>Laurencin</t>
  </si>
  <si>
    <t>Le Clézio</t>
  </si>
  <si>
    <t>Lenain Thierry</t>
  </si>
  <si>
    <t>Le Touze Guillaume</t>
  </si>
  <si>
    <t>Lindgren Astrid</t>
  </si>
  <si>
    <t>London Jack</t>
  </si>
  <si>
    <t>Louki P</t>
  </si>
  <si>
    <t xml:space="preserve">Mac Orlan Pierre </t>
  </si>
  <si>
    <t>Manes Stephen</t>
  </si>
  <si>
    <t>Marolles C</t>
  </si>
  <si>
    <t>Mark Jan</t>
  </si>
  <si>
    <t>Marie et Joseph</t>
  </si>
  <si>
    <t xml:space="preserve">Marie et Joseph </t>
  </si>
  <si>
    <t>Matthews Andrew</t>
  </si>
  <si>
    <t>Maupassant</t>
  </si>
  <si>
    <t>Moka</t>
  </si>
  <si>
    <t>Morpurgo M.</t>
  </si>
  <si>
    <t xml:space="preserve">Morand Claude </t>
  </si>
  <si>
    <t>JC. Mourlevat</t>
  </si>
  <si>
    <t>Nickly</t>
  </si>
  <si>
    <t>Nicodème Béatrice</t>
  </si>
  <si>
    <t>Noguès Jean Côme</t>
  </si>
  <si>
    <t>Nöstlinger C. - Le Grand C.</t>
  </si>
  <si>
    <t>Pausewang</t>
  </si>
  <si>
    <t xml:space="preserve">Pennac Daniel </t>
  </si>
  <si>
    <t>Périgot Joseph</t>
  </si>
  <si>
    <t>François Place</t>
  </si>
  <si>
    <t xml:space="preserve">Pol Anne-Marie </t>
  </si>
  <si>
    <t>Poslaniec Christian</t>
  </si>
  <si>
    <t>Jürgen Press Hans</t>
  </si>
  <si>
    <t>Raymond Queneau</t>
  </si>
  <si>
    <t>Rancon M. J.</t>
  </si>
  <si>
    <t>Jules Renard</t>
  </si>
  <si>
    <t xml:space="preserve">Richter Brigitte </t>
  </si>
  <si>
    <t>Robillard Jean-Marie</t>
  </si>
  <si>
    <t>Roche</t>
  </si>
  <si>
    <t>Rodari Gianni</t>
  </si>
  <si>
    <t>Rosell Joel Franz</t>
  </si>
  <si>
    <t>Rowling J.K</t>
  </si>
  <si>
    <t xml:space="preserve"> Rowling J.K</t>
  </si>
  <si>
    <t>Saint Mars</t>
  </si>
  <si>
    <t>De Saint Exupéry Antoine</t>
  </si>
  <si>
    <t>Saki-Rinaldi Christina</t>
  </si>
  <si>
    <t>Sampierro  D.</t>
  </si>
  <si>
    <t>Sautereau et Dalby</t>
  </si>
  <si>
    <t>Sautereau François</t>
  </si>
  <si>
    <t xml:space="preserve">Sautereau François </t>
  </si>
  <si>
    <t>M. Saxe</t>
  </si>
  <si>
    <t>Ségur Comtesse</t>
  </si>
  <si>
    <t>Seidler - Tor</t>
  </si>
  <si>
    <t xml:space="preserve">Selden Georges </t>
  </si>
  <si>
    <t>Sepulveda Luis - Hyman Miles</t>
  </si>
  <si>
    <t>Seuss</t>
  </si>
  <si>
    <t>Singer  Bashevis I.</t>
  </si>
  <si>
    <t>I.B. Singer</t>
  </si>
  <si>
    <t>Stevenson R. L - Place François</t>
  </si>
  <si>
    <t>J. Swift</t>
  </si>
  <si>
    <t xml:space="preserve">Swift Jonathan </t>
  </si>
  <si>
    <t>Tashlin Frank</t>
  </si>
  <si>
    <t>Thiès Paul</t>
  </si>
  <si>
    <t>Thies Paul</t>
  </si>
  <si>
    <t>Tolkien  J.R.R.</t>
  </si>
  <si>
    <t>Twain Mark</t>
  </si>
  <si>
    <t>Valck Catharina</t>
  </si>
  <si>
    <t>Van Leeuwen Joke</t>
  </si>
  <si>
    <t>Vasconcelos J.M. de</t>
  </si>
  <si>
    <t>Verne Jules</t>
  </si>
  <si>
    <t xml:space="preserve">Véry Pierre </t>
  </si>
  <si>
    <t>Wells H.G.</t>
  </si>
  <si>
    <t>Wetering</t>
  </si>
  <si>
    <t>J. Wilson</t>
  </si>
  <si>
    <t>Wilde Oscar</t>
  </si>
  <si>
    <t>Chaterine Anne</t>
  </si>
  <si>
    <t>Gripari P.</t>
  </si>
  <si>
    <t>Grumberg Jean-Claude</t>
  </si>
  <si>
    <t>Jean Tardieu</t>
  </si>
  <si>
    <t>002-BRO</t>
  </si>
  <si>
    <t>004-ZOO</t>
  </si>
  <si>
    <t>027-BUT</t>
  </si>
  <si>
    <t>027-LIV</t>
  </si>
  <si>
    <t>028-PEN</t>
  </si>
  <si>
    <t>030-DIC</t>
  </si>
  <si>
    <t>030-LAM</t>
  </si>
  <si>
    <t>030-MEG</t>
  </si>
  <si>
    <t>034-COR</t>
  </si>
  <si>
    <t>034-DIC</t>
  </si>
  <si>
    <t>034-LIS</t>
  </si>
  <si>
    <t>034-OH</t>
  </si>
  <si>
    <t>034-VOI</t>
  </si>
  <si>
    <t>034-VU</t>
  </si>
  <si>
    <t>070-COM ou 304-COM</t>
  </si>
  <si>
    <t>070-EJN</t>
  </si>
  <si>
    <t>080-GUI</t>
  </si>
  <si>
    <t>100-PIQ</t>
  </si>
  <si>
    <t>128-PIQ</t>
  </si>
  <si>
    <t>152-FIG</t>
  </si>
  <si>
    <t>170-BRE</t>
  </si>
  <si>
    <t>181-JAV</t>
  </si>
  <si>
    <t>291-COP</t>
  </si>
  <si>
    <t>291-NEI</t>
  </si>
  <si>
    <t>291-PAG</t>
  </si>
  <si>
    <t>291-REL</t>
  </si>
  <si>
    <t>292-POM</t>
  </si>
  <si>
    <t>292-SIM</t>
  </si>
  <si>
    <t>299-ROI</t>
  </si>
  <si>
    <t>302-ALI</t>
  </si>
  <si>
    <t>303-COM</t>
  </si>
  <si>
    <t>303-GIR</t>
  </si>
  <si>
    <t>303-JAF</t>
  </si>
  <si>
    <t>304-SER</t>
  </si>
  <si>
    <t>304-VAI</t>
  </si>
  <si>
    <t>305-ENF</t>
  </si>
  <si>
    <t>305-LED</t>
  </si>
  <si>
    <t>320-GRA</t>
  </si>
  <si>
    <t>321-FRO</t>
  </si>
  <si>
    <t>323-BAU</t>
  </si>
  <si>
    <t>323-PEL</t>
  </si>
  <si>
    <t>325-SAT</t>
  </si>
  <si>
    <t>326-GUE</t>
  </si>
  <si>
    <t>326-PIN</t>
  </si>
  <si>
    <t>330-KLA</t>
  </si>
  <si>
    <t>332-SAI</t>
  </si>
  <si>
    <t>341-BRA</t>
  </si>
  <si>
    <t>347-HOE</t>
  </si>
  <si>
    <t>350-HAR</t>
  </si>
  <si>
    <t>363-KLE</t>
  </si>
  <si>
    <t>370-BRI</t>
  </si>
  <si>
    <t>370-DAE</t>
  </si>
  <si>
    <t>371- BRO</t>
  </si>
  <si>
    <t>371-ROD</t>
  </si>
  <si>
    <t>371-SER</t>
  </si>
  <si>
    <t>372 RIB</t>
  </si>
  <si>
    <t>372-CAS</t>
  </si>
  <si>
    <t>372-MAL</t>
  </si>
  <si>
    <t>372-MAR</t>
  </si>
  <si>
    <t>390-JAF</t>
  </si>
  <si>
    <t>411-ALE</t>
  </si>
  <si>
    <t>411-CAU</t>
  </si>
  <si>
    <t>411-CHA</t>
  </si>
  <si>
    <t>411-COR</t>
  </si>
  <si>
    <t>411-ECR</t>
  </si>
  <si>
    <t>411-GAY</t>
  </si>
  <si>
    <t>411-GUE</t>
  </si>
  <si>
    <t>411-MAL</t>
  </si>
  <si>
    <t>411-MAS</t>
  </si>
  <si>
    <t>411-SAM</t>
  </si>
  <si>
    <t>413-ALG</t>
  </si>
  <si>
    <t>417-HUG</t>
  </si>
  <si>
    <t>442-EUG</t>
  </si>
  <si>
    <t>442-MAL</t>
  </si>
  <si>
    <t>442-MUR</t>
  </si>
  <si>
    <t>443-DIC</t>
  </si>
  <si>
    <t>443-JEA</t>
  </si>
  <si>
    <t>443-KOE</t>
  </si>
  <si>
    <t>443-LAR</t>
  </si>
  <si>
    <t>443-MIN</t>
  </si>
  <si>
    <t>445-ROB</t>
  </si>
  <si>
    <t>447-GRE</t>
  </si>
  <si>
    <t>495-BRE</t>
  </si>
  <si>
    <t>495-LOU</t>
  </si>
  <si>
    <t>500-BOM</t>
  </si>
  <si>
    <t>500-HAN</t>
  </si>
  <si>
    <t>500-MON</t>
  </si>
  <si>
    <t>503-KAY</t>
  </si>
  <si>
    <t>515-NOZ</t>
  </si>
  <si>
    <t>516-BOU</t>
  </si>
  <si>
    <t>523-ASI</t>
  </si>
  <si>
    <t>523-CAN</t>
  </si>
  <si>
    <t>523-COT</t>
  </si>
  <si>
    <t>523-FIG</t>
  </si>
  <si>
    <t>523-KER</t>
  </si>
  <si>
    <t>523-SCO</t>
  </si>
  <si>
    <t>523-VER</t>
  </si>
  <si>
    <t>523-WAL</t>
  </si>
  <si>
    <t>526-CHA</t>
  </si>
  <si>
    <t>530-KER</t>
  </si>
  <si>
    <t>530-WAT</t>
  </si>
  <si>
    <t>531-FAI</t>
  </si>
  <si>
    <t>535-MYS</t>
  </si>
  <si>
    <t>549-LYE</t>
  </si>
  <si>
    <t>550-JEN</t>
  </si>
  <si>
    <t>550-KEN</t>
  </si>
  <si>
    <t>551-ABD</t>
  </si>
  <si>
    <t>551-FAR</t>
  </si>
  <si>
    <t>551-LER</t>
  </si>
  <si>
    <t>551-MAS</t>
  </si>
  <si>
    <t>551-MAU</t>
  </si>
  <si>
    <t>551-OTT</t>
  </si>
  <si>
    <t>551-TRA</t>
  </si>
  <si>
    <t>551-VER</t>
  </si>
  <si>
    <t>551-WIC</t>
  </si>
  <si>
    <t>560-ALI</t>
  </si>
  <si>
    <t>560-NOR</t>
  </si>
  <si>
    <t>560-PUI</t>
  </si>
  <si>
    <t>570-DOL</t>
  </si>
  <si>
    <t>572-FRA</t>
  </si>
  <si>
    <t>574-GEI</t>
  </si>
  <si>
    <t>574-MIC</t>
  </si>
  <si>
    <t>574-PAR</t>
  </si>
  <si>
    <t>574-STE</t>
  </si>
  <si>
    <t>575-HAR ou 
BD-HAR</t>
  </si>
  <si>
    <t>575-JAC</t>
  </si>
  <si>
    <t>575-ORI</t>
  </si>
  <si>
    <t>577-BOU</t>
  </si>
  <si>
    <t>577-HAL</t>
  </si>
  <si>
    <t>582-BOY</t>
  </si>
  <si>
    <t>582-BUR</t>
  </si>
  <si>
    <t>582-GAR</t>
  </si>
  <si>
    <t>582-POM</t>
  </si>
  <si>
    <t>583-GUI</t>
  </si>
  <si>
    <t>589-REN</t>
  </si>
  <si>
    <t>590-FON</t>
  </si>
  <si>
    <t>590-MOY</t>
  </si>
  <si>
    <t>590-PAN ou 575-PAN</t>
  </si>
  <si>
    <t>591-ART</t>
  </si>
  <si>
    <t>591-BUX</t>
  </si>
  <si>
    <t>591-FLA</t>
  </si>
  <si>
    <t>591-FRE</t>
  </si>
  <si>
    <t>591-GIR</t>
  </si>
  <si>
    <t>591-OHN</t>
  </si>
  <si>
    <t>591-SAI</t>
  </si>
  <si>
    <t>592-SED</t>
  </si>
  <si>
    <t>595-BON</t>
  </si>
  <si>
    <t>595-CHA</t>
  </si>
  <si>
    <t>595-STI</t>
  </si>
  <si>
    <t>595-WHA</t>
  </si>
  <si>
    <t>597-DEL</t>
  </si>
  <si>
    <t>597-HIE</t>
  </si>
  <si>
    <t>597-PUI</t>
  </si>
  <si>
    <t>598-SEI</t>
  </si>
  <si>
    <t>599-BAL</t>
  </si>
  <si>
    <t>599-FAU</t>
  </si>
  <si>
    <t>599-GIR</t>
  </si>
  <si>
    <t>599-HER</t>
  </si>
  <si>
    <t>599-HIC</t>
  </si>
  <si>
    <t>599-LAG</t>
  </si>
  <si>
    <t>599-PAP</t>
  </si>
  <si>
    <t>599-PAR</t>
  </si>
  <si>
    <t>599-PUI</t>
  </si>
  <si>
    <t>599-SEI</t>
  </si>
  <si>
    <t>600-CLI</t>
  </si>
  <si>
    <t>603-DES</t>
  </si>
  <si>
    <t>611-COU</t>
  </si>
  <si>
    <t>611-SMI</t>
  </si>
  <si>
    <t>612-COR</t>
  </si>
  <si>
    <t>612-DIE</t>
  </si>
  <si>
    <t>612-DOL</t>
  </si>
  <si>
    <t>612-GEO</t>
  </si>
  <si>
    <t>614-FAU</t>
  </si>
  <si>
    <t>618-ABE</t>
  </si>
  <si>
    <t>620-AME</t>
  </si>
  <si>
    <t>621-POU</t>
  </si>
  <si>
    <t>623-DUV</t>
  </si>
  <si>
    <t>623-JAC</t>
  </si>
  <si>
    <t>625-PER</t>
  </si>
  <si>
    <t>629-BAL</t>
  </si>
  <si>
    <t>629-ELL</t>
  </si>
  <si>
    <t>629-GWY</t>
  </si>
  <si>
    <t>629-MAC</t>
  </si>
  <si>
    <t>629-PRU</t>
  </si>
  <si>
    <t>629-SHA</t>
  </si>
  <si>
    <t>629-STO</t>
  </si>
  <si>
    <t>630-SIM</t>
  </si>
  <si>
    <t>633-BRI</t>
  </si>
  <si>
    <t>633-SAI</t>
  </si>
  <si>
    <t>634-GOU</t>
  </si>
  <si>
    <t>634-JAS</t>
  </si>
  <si>
    <t>635-JAR</t>
  </si>
  <si>
    <t>641-DAH</t>
  </si>
  <si>
    <t>641-ROL</t>
  </si>
  <si>
    <t>641-ROS</t>
  </si>
  <si>
    <t>641-SER</t>
  </si>
  <si>
    <t>641-THI</t>
  </si>
  <si>
    <t>641-WOL</t>
  </si>
  <si>
    <t>670-DEQ</t>
  </si>
  <si>
    <t>676-LIM</t>
  </si>
  <si>
    <t>677-JOB</t>
  </si>
  <si>
    <t>686-FIN</t>
  </si>
  <si>
    <t>686-SER</t>
  </si>
  <si>
    <t>700-BAR</t>
  </si>
  <si>
    <t>700-COM</t>
  </si>
  <si>
    <t>700-CUR</t>
  </si>
  <si>
    <t>701-CUR</t>
  </si>
  <si>
    <t>703-HIS</t>
  </si>
  <si>
    <t>703-LES</t>
  </si>
  <si>
    <t>704-CAT</t>
  </si>
  <si>
    <t>704-GUE</t>
  </si>
  <si>
    <t>704-HAR</t>
  </si>
  <si>
    <t>708-LOU</t>
  </si>
  <si>
    <t>710-CAT</t>
  </si>
  <si>
    <t>710-TAN</t>
  </si>
  <si>
    <t>711-JOH</t>
  </si>
  <si>
    <t>720-AMO</t>
  </si>
  <si>
    <t>720-BOR</t>
  </si>
  <si>
    <t>720-BOW</t>
  </si>
  <si>
    <t>720-RUE</t>
  </si>
  <si>
    <t>725-MAC</t>
  </si>
  <si>
    <t>727-MAT</t>
  </si>
  <si>
    <t>728-ART</t>
  </si>
  <si>
    <t>728-DES</t>
  </si>
  <si>
    <t>728-KAL</t>
  </si>
  <si>
    <t>728-SHE</t>
  </si>
  <si>
    <t>730-CUR</t>
  </si>
  <si>
    <t>730-GEI</t>
  </si>
  <si>
    <t xml:space="preserve">730-GEN </t>
  </si>
  <si>
    <t>730-HAR</t>
  </si>
  <si>
    <t>730-PIQ ou A-PIQ</t>
  </si>
  <si>
    <t>740-EVA</t>
  </si>
  <si>
    <t>740-PIC</t>
  </si>
  <si>
    <t>740-TAT</t>
  </si>
  <si>
    <t>741-BLA</t>
  </si>
  <si>
    <t>741-DIM</t>
  </si>
  <si>
    <t>741-TRO</t>
  </si>
  <si>
    <t>745-BER</t>
  </si>
  <si>
    <t>745-CAR</t>
  </si>
  <si>
    <t>745-EVE</t>
  </si>
  <si>
    <t>745-MAR</t>
  </si>
  <si>
    <t>745-PHI</t>
  </si>
  <si>
    <t>745-PLU</t>
  </si>
  <si>
    <t>746-AMZ</t>
  </si>
  <si>
    <t>750-BAR</t>
  </si>
  <si>
    <t>750-BON</t>
  </si>
  <si>
    <t>750-BRU</t>
  </si>
  <si>
    <t>750-CHA</t>
  </si>
  <si>
    <t>750-CUM</t>
  </si>
  <si>
    <t>750-DES</t>
  </si>
  <si>
    <t>750-GUE</t>
  </si>
  <si>
    <t>750-MIR</t>
  </si>
  <si>
    <t>750-MON</t>
  </si>
  <si>
    <t>750-PER</t>
  </si>
  <si>
    <t>750-WEH</t>
  </si>
  <si>
    <t>750-YEN</t>
  </si>
  <si>
    <t>751-DEL</t>
  </si>
  <si>
    <t>751-YEN</t>
  </si>
  <si>
    <t>752-YEN</t>
  </si>
  <si>
    <t>758-DEL</t>
  </si>
  <si>
    <t>758-ROS</t>
  </si>
  <si>
    <t>759-INV</t>
  </si>
  <si>
    <t>760-TER</t>
  </si>
  <si>
    <t>760-UNE</t>
  </si>
  <si>
    <t>770-CAR</t>
  </si>
  <si>
    <t>770-WEH</t>
  </si>
  <si>
    <t>771-PRE</t>
  </si>
  <si>
    <t>778-BAU</t>
  </si>
  <si>
    <t>786-ARD</t>
  </si>
  <si>
    <t>786-LAU</t>
  </si>
  <si>
    <t>790-CHA</t>
  </si>
  <si>
    <t>790-DEL</t>
  </si>
  <si>
    <t>790-FRA</t>
  </si>
  <si>
    <t>790-HAM</t>
  </si>
  <si>
    <t>790-KAY</t>
  </si>
  <si>
    <t>790-WAT</t>
  </si>
  <si>
    <t>791-FOI</t>
  </si>
  <si>
    <t>792-LAF</t>
  </si>
  <si>
    <t>792-THE</t>
  </si>
  <si>
    <t>792-WIE</t>
  </si>
  <si>
    <t>793-ADD</t>
  </si>
  <si>
    <t>793-AGE</t>
  </si>
  <si>
    <t>793-HUC</t>
  </si>
  <si>
    <t>793-TRA</t>
  </si>
  <si>
    <t>796-DES</t>
  </si>
  <si>
    <t>796-GRE</t>
  </si>
  <si>
    <t>796-ROW</t>
  </si>
  <si>
    <t>808-DUC</t>
  </si>
  <si>
    <t>808-MON</t>
  </si>
  <si>
    <t>808-ONV</t>
  </si>
  <si>
    <t>808-SIM</t>
  </si>
  <si>
    <t>809-AVE</t>
  </si>
  <si>
    <t>809-BRO</t>
  </si>
  <si>
    <t>909-BOS</t>
  </si>
  <si>
    <t>909-ETA</t>
  </si>
  <si>
    <t>909 ou BD-HAR</t>
  </si>
  <si>
    <t>910 TEA</t>
  </si>
  <si>
    <t>910-PLA</t>
  </si>
  <si>
    <t>910-SCA</t>
  </si>
  <si>
    <t>910-SMI</t>
  </si>
  <si>
    <t>912-ALL</t>
  </si>
  <si>
    <t>912-ATL</t>
  </si>
  <si>
    <t>912-CHA</t>
  </si>
  <si>
    <t>912-DAY</t>
  </si>
  <si>
    <t>912-MIZ</t>
  </si>
  <si>
    <t>912-VIC
327-VIC</t>
  </si>
  <si>
    <t>914-COS</t>
  </si>
  <si>
    <t>914-GUI</t>
  </si>
  <si>
    <t>914-ROI</t>
  </si>
  <si>
    <t>915-ALB</t>
  </si>
  <si>
    <t>915-CHE</t>
  </si>
  <si>
    <t>915-JUL</t>
  </si>
  <si>
    <t>915-ODE</t>
  </si>
  <si>
    <t>915-OTT</t>
  </si>
  <si>
    <t>915-VIG</t>
  </si>
  <si>
    <t>916-ALB</t>
  </si>
  <si>
    <t>916-OTT</t>
  </si>
  <si>
    <t>917-RAS</t>
  </si>
  <si>
    <t>919-PLA</t>
  </si>
  <si>
    <t>919-VIC</t>
  </si>
  <si>
    <t>920-POU</t>
  </si>
  <si>
    <t>923-CHA</t>
  </si>
  <si>
    <t>925-DAR</t>
  </si>
  <si>
    <t>929-CRA</t>
  </si>
  <si>
    <t>929-HEN</t>
  </si>
  <si>
    <t>930-BRO</t>
  </si>
  <si>
    <t>930-EJN</t>
  </si>
  <si>
    <t>930-SAI</t>
  </si>
  <si>
    <t>932-HAR</t>
  </si>
  <si>
    <t>932-KOE</t>
  </si>
  <si>
    <t>932-MIQ</t>
  </si>
  <si>
    <t>936-BEC</t>
  </si>
  <si>
    <t>937-BOM</t>
  </si>
  <si>
    <t>937-COR</t>
  </si>
  <si>
    <t>940-BEA</t>
  </si>
  <si>
    <t>940-BRO</t>
  </si>
  <si>
    <t>940-GRA</t>
  </si>
  <si>
    <t>940-GRE</t>
  </si>
  <si>
    <t>940-PIE</t>
  </si>
  <si>
    <t>940-PRI</t>
  </si>
  <si>
    <t>940-VAR</t>
  </si>
  <si>
    <t>940-WIE</t>
  </si>
  <si>
    <t>944-BON</t>
  </si>
  <si>
    <t>944-FER</t>
  </si>
  <si>
    <t>944-FIX</t>
  </si>
  <si>
    <t>944-HAR</t>
  </si>
  <si>
    <t>944-LAN</t>
  </si>
  <si>
    <t>944-MIQ</t>
  </si>
  <si>
    <t>944-PON</t>
  </si>
  <si>
    <t>947-MUR</t>
  </si>
  <si>
    <t>948-NOU</t>
  </si>
  <si>
    <t>951-CLA ou 915-CLA</t>
  </si>
  <si>
    <t>960-AYO</t>
  </si>
  <si>
    <t>970-TAN</t>
  </si>
  <si>
    <t>970-VAN</t>
  </si>
  <si>
    <t>973-GUY</t>
  </si>
  <si>
    <t>973-SWA</t>
  </si>
  <si>
    <t>980-DUB</t>
  </si>
  <si>
    <t>995-SEN</t>
  </si>
  <si>
    <t>A-AGE</t>
  </si>
  <si>
    <t>A-AGO</t>
  </si>
  <si>
    <t>A-AHL</t>
  </si>
  <si>
    <t>A-AKA</t>
  </si>
  <si>
    <t>A-ALE</t>
  </si>
  <si>
    <t>A-ALL</t>
  </si>
  <si>
    <t>A-ANN</t>
  </si>
  <si>
    <t>A-ARU</t>
  </si>
  <si>
    <t>A-ASH</t>
  </si>
  <si>
    <t>A-BAC</t>
  </si>
  <si>
    <t>A-BAN</t>
  </si>
  <si>
    <t>A-BAR</t>
  </si>
  <si>
    <t>A-BAT</t>
  </si>
  <si>
    <t>A-BAU</t>
  </si>
  <si>
    <t>A-BAX</t>
  </si>
  <si>
    <t>A-BEA</t>
  </si>
  <si>
    <t>A-BEE</t>
  </si>
  <si>
    <t>A-BEL</t>
  </si>
  <si>
    <t>A-BEN</t>
  </si>
  <si>
    <t>A-BER</t>
  </si>
  <si>
    <t>A-BIC</t>
  </si>
  <si>
    <t>A-BIL</t>
  </si>
  <si>
    <t>A-BIN</t>
  </si>
  <si>
    <t>A-BIZ</t>
  </si>
  <si>
    <t>A-BLA</t>
  </si>
  <si>
    <t>A-BLE</t>
  </si>
  <si>
    <t>A-BOD</t>
  </si>
  <si>
    <t>A-BOU</t>
  </si>
  <si>
    <t>A-BRA</t>
  </si>
  <si>
    <t>A-BRE</t>
  </si>
  <si>
    <t>A-BRO</t>
  </si>
  <si>
    <t>A-BRU</t>
  </si>
  <si>
    <t>A-BUC</t>
  </si>
  <si>
    <t>A-BUR</t>
  </si>
  <si>
    <t>A-CAB</t>
  </si>
  <si>
    <t>A-CAD</t>
  </si>
  <si>
    <t>A-CAL</t>
  </si>
  <si>
    <t>A-CAR</t>
  </si>
  <si>
    <t>A-CHA</t>
  </si>
  <si>
    <t>A-CHA
915-CHA
BD-CHA</t>
  </si>
  <si>
    <t>A-CHE</t>
  </si>
  <si>
    <t>A-CLA</t>
  </si>
  <si>
    <t>A-CLE</t>
  </si>
  <si>
    <t>A-COL</t>
  </si>
  <si>
    <t>A-CON      599-CON</t>
  </si>
  <si>
    <t>A-COR</t>
  </si>
  <si>
    <t>A-COU</t>
  </si>
  <si>
    <t>A-COX</t>
  </si>
  <si>
    <t>A-CRO</t>
  </si>
  <si>
    <t>A-DAH</t>
  </si>
  <si>
    <t>A-DAL</t>
  </si>
  <si>
    <t>A-DAU</t>
  </si>
  <si>
    <t>A-DAV</t>
  </si>
  <si>
    <t>A-DAY</t>
  </si>
  <si>
    <t>A-DED</t>
  </si>
  <si>
    <t>A-DEM</t>
  </si>
  <si>
    <t>A-DES</t>
  </si>
  <si>
    <t>A-DEV</t>
  </si>
  <si>
    <t>A-DIE</t>
  </si>
  <si>
    <t>A-DIJ</t>
  </si>
  <si>
    <t>A-DOU</t>
  </si>
  <si>
    <t>A-DUC</t>
  </si>
  <si>
    <t>A-DUM</t>
  </si>
  <si>
    <t>A-DUQ</t>
  </si>
  <si>
    <t>A-DUV</t>
  </si>
  <si>
    <t>A-ECO</t>
  </si>
  <si>
    <t>A-EEC</t>
  </si>
  <si>
    <t>A-ELZ</t>
  </si>
  <si>
    <t>A-ENG</t>
  </si>
  <si>
    <t>A-ERL</t>
  </si>
  <si>
    <t>A-ESC</t>
  </si>
  <si>
    <t>A-FAR</t>
  </si>
  <si>
    <t>A-FAS</t>
  </si>
  <si>
    <t>A-FEI</t>
  </si>
  <si>
    <t>A-FET</t>
  </si>
  <si>
    <t>A-FOR</t>
  </si>
  <si>
    <t>A-FOS</t>
  </si>
  <si>
    <t>A-FRA</t>
  </si>
  <si>
    <t>A-FRI</t>
  </si>
  <si>
    <t>A-FRO</t>
  </si>
  <si>
    <t>A-GER</t>
  </si>
  <si>
    <t>A-GOF</t>
  </si>
  <si>
    <t>A-GON</t>
  </si>
  <si>
    <t>A-GOU</t>
  </si>
  <si>
    <t>A-GRA</t>
  </si>
  <si>
    <t>A-GRE</t>
  </si>
  <si>
    <t>A-GRI</t>
  </si>
  <si>
    <t>A-GRU</t>
  </si>
  <si>
    <t>A-GUE</t>
  </si>
  <si>
    <t>A-GUE
910-GUE</t>
  </si>
  <si>
    <t>A-GUI</t>
  </si>
  <si>
    <t>A-HAN</t>
  </si>
  <si>
    <t>A-HAW</t>
  </si>
  <si>
    <t>A-HEE</t>
  </si>
  <si>
    <t>A-HEI</t>
  </si>
  <si>
    <t>A-HEL</t>
  </si>
  <si>
    <t>A-HER</t>
  </si>
  <si>
    <t>A-HIL</t>
  </si>
  <si>
    <t>A-HOB</t>
  </si>
  <si>
    <t>A-HOE</t>
  </si>
  <si>
    <t>A-HOF</t>
  </si>
  <si>
    <t>A-HOO</t>
  </si>
  <si>
    <t>A-HUR</t>
  </si>
  <si>
    <t>A-IMP</t>
  </si>
  <si>
    <t>A-JAC           ou C-JAC</t>
  </si>
  <si>
    <t>A-JAM</t>
  </si>
  <si>
    <t>A-JAN</t>
  </si>
  <si>
    <t>A-JEA</t>
  </si>
  <si>
    <t>A-JOL</t>
  </si>
  <si>
    <t>A-JON</t>
  </si>
  <si>
    <t>A-KEN</t>
  </si>
  <si>
    <t>A-KIN</t>
  </si>
  <si>
    <t>A-KIT</t>
  </si>
  <si>
    <t>A-KOC</t>
  </si>
  <si>
    <t>A-KOI</t>
  </si>
  <si>
    <t>A-KON</t>
  </si>
  <si>
    <t>A-KRA</t>
  </si>
  <si>
    <t>A-KRU</t>
  </si>
  <si>
    <t>A-LAL</t>
  </si>
  <si>
    <t>A-LAR</t>
  </si>
  <si>
    <t>A-LEB</t>
  </si>
  <si>
    <t>A-LEE</t>
  </si>
  <si>
    <t>A-LEG</t>
  </si>
  <si>
    <t>A-LEM</t>
  </si>
  <si>
    <t>A-LEN</t>
  </si>
  <si>
    <t>A-LEO</t>
  </si>
  <si>
    <t>A-LES</t>
  </si>
  <si>
    <t>A-LET</t>
  </si>
  <si>
    <t>A-LEV</t>
  </si>
  <si>
    <t>A-LEW</t>
  </si>
  <si>
    <t>A-LID</t>
  </si>
  <si>
    <t>A-LIO</t>
  </si>
  <si>
    <t>A-LOB</t>
  </si>
  <si>
    <t>A-LUC</t>
  </si>
  <si>
    <t>A-LUT</t>
  </si>
  <si>
    <t>A-MAC</t>
  </si>
  <si>
    <t>A-MAL</t>
  </si>
  <si>
    <t>A-MAN</t>
  </si>
  <si>
    <t>A-MAR</t>
  </si>
  <si>
    <t>A-MAT</t>
  </si>
  <si>
    <t>A-MAY</t>
  </si>
  <si>
    <t>A-MER</t>
  </si>
  <si>
    <t>A-MES</t>
  </si>
  <si>
    <t>A-MEU</t>
  </si>
  <si>
    <t>A-MIL</t>
  </si>
  <si>
    <t>A-MIN</t>
  </si>
  <si>
    <t>A-MOL</t>
  </si>
  <si>
    <t>A-MOR</t>
  </si>
  <si>
    <t>A-MOS</t>
  </si>
  <si>
    <t>A-MOU</t>
  </si>
  <si>
    <t>A-MUL</t>
  </si>
  <si>
    <t>A-MUR</t>
  </si>
  <si>
    <t>A-NAD</t>
  </si>
  <si>
    <t>A-NAT</t>
  </si>
  <si>
    <t>A-NES</t>
  </si>
  <si>
    <t>A-NEW</t>
  </si>
  <si>
    <t>A-NOB</t>
  </si>
  <si>
    <t>A-NOR</t>
  </si>
  <si>
    <t>A-NOT</t>
  </si>
  <si>
    <t>A-ORL</t>
  </si>
  <si>
    <t>A-PAC</t>
  </si>
  <si>
    <t>A-PAT</t>
  </si>
  <si>
    <t>A-PEF</t>
  </si>
  <si>
    <t>A-PET</t>
  </si>
  <si>
    <t>A-PFI</t>
  </si>
  <si>
    <t>A-PIQ</t>
  </si>
  <si>
    <t>A-PIT
598-PIT</t>
  </si>
  <si>
    <t>A-PLO
741-PLO</t>
  </si>
  <si>
    <t>A-POM</t>
  </si>
  <si>
    <t>A-PON</t>
  </si>
  <si>
    <t>A-PRA</t>
  </si>
  <si>
    <t>A-RAN</t>
  </si>
  <si>
    <t>A-RAP</t>
  </si>
  <si>
    <t>A-RAS</t>
  </si>
  <si>
    <t>A-RAV</t>
  </si>
  <si>
    <t>A-REB</t>
  </si>
  <si>
    <t>A-RIF</t>
  </si>
  <si>
    <t>A-RIFF</t>
  </si>
  <si>
    <t>A-RIZ</t>
  </si>
  <si>
    <t>A-ROC</t>
  </si>
  <si>
    <t>A-ROD</t>
  </si>
  <si>
    <t>A-ROM</t>
  </si>
  <si>
    <t>A-ROU</t>
  </si>
  <si>
    <t>A-SAR</t>
  </si>
  <si>
    <t>A-SAY</t>
  </si>
  <si>
    <t>A-SAZ</t>
  </si>
  <si>
    <t>A-SCH</t>
  </si>
  <si>
    <t>A-SCI</t>
  </si>
  <si>
    <t>A-SCO</t>
  </si>
  <si>
    <t>A-SEI</t>
  </si>
  <si>
    <t>A-SEL</t>
  </si>
  <si>
    <t>A-SEN</t>
  </si>
  <si>
    <t>A-SER</t>
  </si>
  <si>
    <t>A-SEY</t>
  </si>
  <si>
    <t>A-SHU</t>
  </si>
  <si>
    <t>A-SIL</t>
  </si>
  <si>
    <t>A-SIM</t>
  </si>
  <si>
    <t>A-SIS</t>
  </si>
  <si>
    <t>A-SMA</t>
  </si>
  <si>
    <t>A-SOL</t>
  </si>
  <si>
    <t>A-SOR</t>
  </si>
  <si>
    <t>A-SPA</t>
  </si>
  <si>
    <t>A-SPI</t>
  </si>
  <si>
    <t>A-STE</t>
  </si>
  <si>
    <t>A-STI</t>
  </si>
  <si>
    <t>A-STO</t>
  </si>
  <si>
    <t>A-STR</t>
  </si>
  <si>
    <t>A-TEJ</t>
  </si>
  <si>
    <t>A-TEN</t>
  </si>
  <si>
    <t>A-THO</t>
  </si>
  <si>
    <t>A-TIS</t>
  </si>
  <si>
    <t>A-TOM</t>
  </si>
  <si>
    <t>A-TRI</t>
  </si>
  <si>
    <t>A-TUL</t>
  </si>
  <si>
    <t>A-UNG</t>
  </si>
  <si>
    <t>A-VAC</t>
  </si>
  <si>
    <t>A-VAL</t>
  </si>
  <si>
    <t>A-VAN</t>
  </si>
  <si>
    <t>A-VAR</t>
  </si>
  <si>
    <t>A-VAU</t>
  </si>
  <si>
    <t>A-VER</t>
  </si>
  <si>
    <t>A-VIC</t>
  </si>
  <si>
    <t>A-VIN</t>
  </si>
  <si>
    <t>A-VOL</t>
  </si>
  <si>
    <t>A-WAD</t>
  </si>
  <si>
    <t>A-WEL</t>
  </si>
  <si>
    <t>A-WIE</t>
  </si>
  <si>
    <t>A-WIL</t>
  </si>
  <si>
    <t>A-YEE</t>
  </si>
  <si>
    <t>A-YEO</t>
  </si>
  <si>
    <t>A-YOS</t>
  </si>
  <si>
    <t>A-ZAT</t>
  </si>
  <si>
    <t>BD -FRA</t>
  </si>
  <si>
    <t>BD-APP</t>
  </si>
  <si>
    <t>BD-AZU</t>
  </si>
  <si>
    <t>BD-BLE</t>
  </si>
  <si>
    <t>BD-BRI</t>
  </si>
  <si>
    <t>BD-CAM</t>
  </si>
  <si>
    <t>BD-CHA</t>
  </si>
  <si>
    <t>BD-CHI</t>
  </si>
  <si>
    <t>BD-CHO</t>
  </si>
  <si>
    <t>BD-CLA</t>
  </si>
  <si>
    <t>BD-COH</t>
  </si>
  <si>
    <t>BD-COR</t>
  </si>
  <si>
    <t>BD-COU</t>
  </si>
  <si>
    <t>BD-CUR</t>
  </si>
  <si>
    <t>BD-DAR</t>
  </si>
  <si>
    <t>BD-DAU</t>
  </si>
  <si>
    <t>BD-DEG</t>
  </si>
  <si>
    <t>BD-DEL</t>
  </si>
  <si>
    <t>BD-DER</t>
  </si>
  <si>
    <t>BD-DES</t>
  </si>
  <si>
    <t>BD-DOD</t>
  </si>
  <si>
    <t>BD-DUP</t>
  </si>
  <si>
    <t>BD-ERS</t>
  </si>
  <si>
    <t>BD-FAU</t>
  </si>
  <si>
    <t>BD-FMU</t>
  </si>
  <si>
    <t>BD-FRA</t>
  </si>
  <si>
    <t>BD-FRE</t>
  </si>
  <si>
    <t>BD-FUJ</t>
  </si>
  <si>
    <t>BD-GEE</t>
  </si>
  <si>
    <t>BD-GOS</t>
  </si>
  <si>
    <t>BD-GUI</t>
  </si>
  <si>
    <t>BD-HER</t>
  </si>
  <si>
    <t>BD-ISH</t>
  </si>
  <si>
    <t>BD-IWA</t>
  </si>
  <si>
    <t>BD-JAC</t>
  </si>
  <si>
    <t>BD-KAN</t>
  </si>
  <si>
    <t>BD-LAM</t>
  </si>
  <si>
    <t>BD-LEC</t>
  </si>
  <si>
    <t>BD-LEG</t>
  </si>
  <si>
    <t>BD-MAS</t>
  </si>
  <si>
    <t>BD-OBA</t>
  </si>
  <si>
    <t>BD-ODA</t>
  </si>
  <si>
    <t>BD-OMO</t>
  </si>
  <si>
    <t>BD-PAR</t>
  </si>
  <si>
    <t>BD-PEY</t>
  </si>
  <si>
    <t>BD-PLE</t>
  </si>
  <si>
    <t>BD-POM</t>
  </si>
  <si>
    <t>BD-ROB</t>
  </si>
  <si>
    <t>BD-SAL</t>
  </si>
  <si>
    <t>BD-SFA</t>
  </si>
  <si>
    <t>BD-SIM</t>
  </si>
  <si>
    <t>BD-STE</t>
  </si>
  <si>
    <t>BD-TAB</t>
  </si>
  <si>
    <t>BD-TAN</t>
  </si>
  <si>
    <t>BD-TAY</t>
  </si>
  <si>
    <t>BD-TIB</t>
  </si>
  <si>
    <t>BD-TOG</t>
  </si>
  <si>
    <t>BD-TOR</t>
  </si>
  <si>
    <t>BD-TOU</t>
  </si>
  <si>
    <t>BD-TRA</t>
  </si>
  <si>
    <t>BD-TRO</t>
  </si>
  <si>
    <t>BD-TUR</t>
  </si>
  <si>
    <t>BD-VIV</t>
  </si>
  <si>
    <t>BD-WAS</t>
  </si>
  <si>
    <t>BD-WAT</t>
  </si>
  <si>
    <t>BD-WIL</t>
  </si>
  <si>
    <t>BD-ZUL</t>
  </si>
  <si>
    <t>C- GAY</t>
  </si>
  <si>
    <t>C-ALE</t>
  </si>
  <si>
    <t>C-AYM</t>
  </si>
  <si>
    <t>C-BAB</t>
  </si>
  <si>
    <t>C-BAR</t>
  </si>
  <si>
    <t>C-BEL</t>
  </si>
  <si>
    <t>C-BLA</t>
  </si>
  <si>
    <t>C-BOE</t>
  </si>
  <si>
    <t>C-BOU</t>
  </si>
  <si>
    <t>C-BRE</t>
  </si>
  <si>
    <t>C-BRO</t>
  </si>
  <si>
    <t>C-BRY</t>
  </si>
  <si>
    <t>C-BUK</t>
  </si>
  <si>
    <t>C-CAL</t>
  </si>
  <si>
    <t>C-CAP</t>
  </si>
  <si>
    <t>C-CAR</t>
  </si>
  <si>
    <t>C-CHA</t>
  </si>
  <si>
    <t>C-CLA</t>
  </si>
  <si>
    <t>C-CLE</t>
  </si>
  <si>
    <t>C-COE</t>
  </si>
  <si>
    <t>C-COJ</t>
  </si>
  <si>
    <t>C-COL</t>
  </si>
  <si>
    <t>C-CON</t>
  </si>
  <si>
    <t>C-CRO</t>
  </si>
  <si>
    <t>C-DAR</t>
  </si>
  <si>
    <t>C-DIM</t>
  </si>
  <si>
    <t>C-EBO</t>
  </si>
  <si>
    <t>C-ENF</t>
  </si>
  <si>
    <t>C-ERR</t>
  </si>
  <si>
    <t>C-ESC</t>
  </si>
  <si>
    <t>C-EST</t>
  </si>
  <si>
    <t>C-FAT</t>
  </si>
  <si>
    <t>C-GAY</t>
  </si>
  <si>
    <t>C-GRI</t>
  </si>
  <si>
    <t>C-GUI</t>
  </si>
  <si>
    <t>C-HAS</t>
  </si>
  <si>
    <t>C-HAU</t>
  </si>
  <si>
    <t>C-HAW</t>
  </si>
  <si>
    <t>C-HAY</t>
  </si>
  <si>
    <t>C-HEO</t>
  </si>
  <si>
    <t>C-JIA</t>
  </si>
  <si>
    <t>C-JOU</t>
  </si>
  <si>
    <t>C-KEN</t>
  </si>
  <si>
    <t>C-KER</t>
  </si>
  <si>
    <t>C-KIP</t>
  </si>
  <si>
    <t>C-LAP</t>
  </si>
  <si>
    <t>C-LAS</t>
  </si>
  <si>
    <t>C-LEP</t>
  </si>
  <si>
    <t>C-LOU</t>
  </si>
  <si>
    <t>C-LUD</t>
  </si>
  <si>
    <t>C-MAI</t>
  </si>
  <si>
    <t>C-MAL</t>
  </si>
  <si>
    <t>C-MAS</t>
  </si>
  <si>
    <t>C-MAT</t>
  </si>
  <si>
    <t>C-MAY</t>
  </si>
  <si>
    <t>C-MIL</t>
  </si>
  <si>
    <t>C-MOR</t>
  </si>
  <si>
    <t>C-MUR</t>
  </si>
  <si>
    <t>C-MUZ</t>
  </si>
  <si>
    <t>C-NIK</t>
  </si>
  <si>
    <t>C-OBI</t>
  </si>
  <si>
    <t>Comptines</t>
  </si>
  <si>
    <t>C-OYO</t>
  </si>
  <si>
    <t>C-PER</t>
  </si>
  <si>
    <t>C-POI</t>
  </si>
  <si>
    <t>C-QUE</t>
  </si>
  <si>
    <t>C-RAG</t>
  </si>
  <si>
    <t>C-RET</t>
  </si>
  <si>
    <t>C-RUD</t>
  </si>
  <si>
    <t>C-SEL</t>
  </si>
  <si>
    <t>C-SIN</t>
  </si>
  <si>
    <t>C-TAD</t>
  </si>
  <si>
    <t>C-TIL</t>
  </si>
  <si>
    <t>C-TOU</t>
  </si>
  <si>
    <t>C-TUB</t>
  </si>
  <si>
    <t>C-VAL</t>
  </si>
  <si>
    <t>C-WEN</t>
  </si>
  <si>
    <t>C-WIE</t>
  </si>
  <si>
    <t>C-WIL</t>
  </si>
  <si>
    <t>C-WIS</t>
  </si>
  <si>
    <t>C-YOU</t>
  </si>
  <si>
    <t>P-ALP</t>
  </si>
  <si>
    <t>P-BES</t>
  </si>
  <si>
    <t>P-BOU</t>
  </si>
  <si>
    <t>P-BRI</t>
  </si>
  <si>
    <t>P-CHA</t>
  </si>
  <si>
    <t>P-DED</t>
  </si>
  <si>
    <t>P-DES</t>
  </si>
  <si>
    <t>P-DUM</t>
  </si>
  <si>
    <t>P-FAB</t>
  </si>
  <si>
    <t>P-FRI</t>
  </si>
  <si>
    <t>P-GIB</t>
  </si>
  <si>
    <t>P-GRI</t>
  </si>
  <si>
    <t>P-JEU</t>
  </si>
  <si>
    <t>P-JOU</t>
  </si>
  <si>
    <t>P-LAF</t>
  </si>
  <si>
    <t>P-LAP</t>
  </si>
  <si>
    <t>P-MAL</t>
  </si>
  <si>
    <t>P-MOR</t>
  </si>
  <si>
    <t>P-PIN</t>
  </si>
  <si>
    <t>P-POE</t>
  </si>
  <si>
    <t>P-PRE</t>
  </si>
  <si>
    <t>P-QUE</t>
  </si>
  <si>
    <t>P-ROS</t>
  </si>
  <si>
    <t>P-ROU</t>
  </si>
  <si>
    <t>P-TIR</t>
  </si>
  <si>
    <t>R- BLA 1è lect</t>
  </si>
  <si>
    <t>R- OLL 1è lect</t>
  </si>
  <si>
    <t>R-ALD</t>
  </si>
  <si>
    <t>R-ARB</t>
  </si>
  <si>
    <t>R-BAC</t>
  </si>
  <si>
    <t>R-BEA</t>
  </si>
  <si>
    <t>R-BEN</t>
  </si>
  <si>
    <t>R-BER</t>
  </si>
  <si>
    <t>R-BLA</t>
  </si>
  <si>
    <t>R-BLI</t>
  </si>
  <si>
    <t>R-BOE</t>
  </si>
  <si>
    <t>R-BOJ</t>
  </si>
  <si>
    <t>R-BOU</t>
  </si>
  <si>
    <t>R-BRO</t>
  </si>
  <si>
    <t>R-BUR</t>
  </si>
  <si>
    <t>R-CAM</t>
  </si>
  <si>
    <t>R-CAR</t>
  </si>
  <si>
    <t>R-CEC</t>
  </si>
  <si>
    <t>R-CHA</t>
  </si>
  <si>
    <t>R-CLE</t>
  </si>
  <si>
    <t>R-CLE 1è lect</t>
  </si>
  <si>
    <t>R-COL</t>
  </si>
  <si>
    <t>R-COR</t>
  </si>
  <si>
    <t>R-COU</t>
  </si>
  <si>
    <t>R-CRA</t>
  </si>
  <si>
    <t>R-CRO</t>
  </si>
  <si>
    <t>R-DAE</t>
  </si>
  <si>
    <t>R-DAH</t>
  </si>
  <si>
    <t>R-DAV</t>
  </si>
  <si>
    <t>R-DEN</t>
  </si>
  <si>
    <t>R-DHO</t>
  </si>
  <si>
    <t>R-DID</t>
  </si>
  <si>
    <t>R-DON</t>
  </si>
  <si>
    <t>R-DRO</t>
  </si>
  <si>
    <t>R-DRU</t>
  </si>
  <si>
    <t>R-ESC</t>
  </si>
  <si>
    <t>R-FAR</t>
  </si>
  <si>
    <t>R-FER</t>
  </si>
  <si>
    <t>R-FIN</t>
  </si>
  <si>
    <t>R-FLE</t>
  </si>
  <si>
    <t>R-FRI</t>
  </si>
  <si>
    <t>R-GAG</t>
  </si>
  <si>
    <t>R-GAM</t>
  </si>
  <si>
    <t>R-GAR</t>
  </si>
  <si>
    <t>R-GON</t>
  </si>
  <si>
    <t>R-GOS</t>
  </si>
  <si>
    <t>R-HAU</t>
  </si>
  <si>
    <t>R-HAW ou 523-HAW</t>
  </si>
  <si>
    <t>R-HER</t>
  </si>
  <si>
    <t>R-HOR</t>
  </si>
  <si>
    <t>R-HUB</t>
  </si>
  <si>
    <t>R-JAC</t>
  </si>
  <si>
    <t>R-JAN</t>
  </si>
  <si>
    <t>R-JOF</t>
  </si>
  <si>
    <t>R-JOH</t>
  </si>
  <si>
    <t>R-JOL</t>
  </si>
  <si>
    <t>R-JON</t>
  </si>
  <si>
    <t>R-KAS</t>
  </si>
  <si>
    <t>R-KIN</t>
  </si>
  <si>
    <t>R-KIP</t>
  </si>
  <si>
    <t>R-KLO</t>
  </si>
  <si>
    <t>R-KNI</t>
  </si>
  <si>
    <t>R-KON</t>
  </si>
  <si>
    <t>R-LAU</t>
  </si>
  <si>
    <t>R-LEC</t>
  </si>
  <si>
    <t>R-LEN</t>
  </si>
  <si>
    <t>R-LET</t>
  </si>
  <si>
    <t>R-LIN</t>
  </si>
  <si>
    <t>R-LON</t>
  </si>
  <si>
    <t>R-LOU</t>
  </si>
  <si>
    <t>R-MAC</t>
  </si>
  <si>
    <t>R-MAN</t>
  </si>
  <si>
    <t>R-MAR</t>
  </si>
  <si>
    <t>R-MAT</t>
  </si>
  <si>
    <t>R-MAU</t>
  </si>
  <si>
    <t>R-MOK</t>
  </si>
  <si>
    <t>R-MOR</t>
  </si>
  <si>
    <t>R-MOS</t>
  </si>
  <si>
    <t>R-MOU</t>
  </si>
  <si>
    <t>R-MUR</t>
  </si>
  <si>
    <t>R-NIC</t>
  </si>
  <si>
    <t>R-NOG</t>
  </si>
  <si>
    <t>R-NOS</t>
  </si>
  <si>
    <t>R-PAU</t>
  </si>
  <si>
    <t>R-PEN</t>
  </si>
  <si>
    <t>R-PER</t>
  </si>
  <si>
    <t>R-PLA</t>
  </si>
  <si>
    <t>R-POL</t>
  </si>
  <si>
    <t>R-POS</t>
  </si>
  <si>
    <t>R-PRE</t>
  </si>
  <si>
    <t>R-QUE</t>
  </si>
  <si>
    <t>R-RAN</t>
  </si>
  <si>
    <t>R-REN</t>
  </si>
  <si>
    <t>R-RIC</t>
  </si>
  <si>
    <t>R-ROB</t>
  </si>
  <si>
    <t>R-ROC</t>
  </si>
  <si>
    <t>R-ROD</t>
  </si>
  <si>
    <t>R-ROS</t>
  </si>
  <si>
    <t>R-ROW</t>
  </si>
  <si>
    <t>R-SAI</t>
  </si>
  <si>
    <t>R-SAK</t>
  </si>
  <si>
    <t>R-SAM</t>
  </si>
  <si>
    <t>R-SAU</t>
  </si>
  <si>
    <t>R-SAX</t>
  </si>
  <si>
    <t>R-SEG</t>
  </si>
  <si>
    <t>R-SEI</t>
  </si>
  <si>
    <t>R-SEL</t>
  </si>
  <si>
    <t>R-SEP</t>
  </si>
  <si>
    <t>R-SEU</t>
  </si>
  <si>
    <t>R-SIN</t>
  </si>
  <si>
    <t>R-STE</t>
  </si>
  <si>
    <t>R-SWI</t>
  </si>
  <si>
    <t>R-TAS</t>
  </si>
  <si>
    <t>R-THI</t>
  </si>
  <si>
    <t>R-TOL</t>
  </si>
  <si>
    <t>R-TWA</t>
  </si>
  <si>
    <t>R-VAL</t>
  </si>
  <si>
    <t>R-VAN</t>
  </si>
  <si>
    <t>R-VAS</t>
  </si>
  <si>
    <t>R-VER</t>
  </si>
  <si>
    <t>R-WEL</t>
  </si>
  <si>
    <t>R-WET</t>
  </si>
  <si>
    <t>R-WIL</t>
  </si>
  <si>
    <t>T-ANN</t>
  </si>
  <si>
    <t>T-DAH</t>
  </si>
  <si>
    <t>T-GRI</t>
  </si>
  <si>
    <t>T-GRU</t>
  </si>
  <si>
    <t>T-MIL</t>
  </si>
  <si>
    <t>T-TAR</t>
  </si>
  <si>
    <t>SEUIL</t>
  </si>
  <si>
    <t>CASTERMAN</t>
  </si>
  <si>
    <t xml:space="preserve">ACTES SUD </t>
  </si>
  <si>
    <t xml:space="preserve">GALLIMARD </t>
  </si>
  <si>
    <t xml:space="preserve">RUE DU MONDE </t>
  </si>
  <si>
    <t>Palette</t>
  </si>
  <si>
    <t xml:space="preserve">ALBIN MICHEL </t>
  </si>
  <si>
    <t>Gallimard Jeunesse</t>
  </si>
  <si>
    <t>Rue du Monde</t>
  </si>
  <si>
    <t>Milan</t>
  </si>
  <si>
    <t xml:space="preserve">FLAMMARION </t>
  </si>
  <si>
    <t xml:space="preserve">ECOLE DES LOISIRS </t>
  </si>
  <si>
    <t>Sarbacane</t>
  </si>
  <si>
    <t xml:space="preserve">SEUIL </t>
  </si>
  <si>
    <t>MEMO</t>
  </si>
  <si>
    <t>ATELIER DU POISSON
SOLUBLE</t>
  </si>
  <si>
    <t>ECOLE DES LOISITS</t>
  </si>
  <si>
    <t>Delcourt</t>
  </si>
  <si>
    <t xml:space="preserve">DELCOURT </t>
  </si>
  <si>
    <t>GRÜND</t>
  </si>
  <si>
    <r>
      <t xml:space="preserve">Comment un livre vient au monde : Tout le cheminement de </t>
    </r>
    <r>
      <rPr>
        <i/>
        <sz val="10"/>
        <rFont val="MS Sans Serif"/>
        <family val="2"/>
      </rPr>
      <t>Sous le grand banian</t>
    </r>
  </si>
  <si>
    <r>
      <t xml:space="preserve">David Merveille 
</t>
    </r>
    <r>
      <rPr>
        <i/>
        <sz val="10"/>
        <rFont val="MS Sans Serif"/>
        <family val="2"/>
      </rPr>
      <t>d'après Jacques Tati</t>
    </r>
  </si>
  <si>
    <t>Mots_clés</t>
  </si>
  <si>
    <t>essai2</t>
  </si>
  <si>
    <t>essai3</t>
  </si>
  <si>
    <t>essai4</t>
  </si>
  <si>
    <t>essai5</t>
  </si>
  <si>
    <t>essai6</t>
  </si>
  <si>
    <t>essai7</t>
  </si>
  <si>
    <t>essai8</t>
  </si>
  <si>
    <t>oui</t>
  </si>
  <si>
    <t>Date d'emprunt</t>
  </si>
</sst>
</file>

<file path=xl/styles.xml><?xml version="1.0" encoding="utf-8"?>
<styleSheet xmlns="http://schemas.openxmlformats.org/spreadsheetml/2006/main">
  <fonts count="29">
    <font>
      <sz val="10"/>
      <name val="MS Sans Serif"/>
    </font>
    <font>
      <b/>
      <sz val="8"/>
      <name val="Calibri"/>
      <family val="2"/>
    </font>
    <font>
      <sz val="8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sz val="8"/>
      <color theme="1"/>
      <name val="Calibri"/>
      <family val="2"/>
    </font>
    <font>
      <sz val="10"/>
      <color theme="1"/>
      <name val="MS Sans Serif"/>
      <family val="2"/>
    </font>
    <font>
      <b/>
      <sz val="20"/>
      <color theme="1"/>
      <name val="Calibri"/>
      <family val="2"/>
    </font>
    <font>
      <sz val="20"/>
      <color rgb="FF0070C0"/>
      <name val="Calibri"/>
      <family val="2"/>
    </font>
    <font>
      <b/>
      <sz val="8"/>
      <color theme="1"/>
      <name val="Calibri"/>
      <family val="2"/>
    </font>
    <font>
      <b/>
      <sz val="12"/>
      <color theme="0"/>
      <name val="Calibri"/>
      <family val="2"/>
    </font>
    <font>
      <sz val="8"/>
      <color theme="0"/>
      <name val="Calibri"/>
      <family val="2"/>
    </font>
    <font>
      <b/>
      <sz val="9"/>
      <color theme="0"/>
      <name val="Calibri"/>
      <family val="2"/>
    </font>
    <font>
      <b/>
      <sz val="8"/>
      <color theme="0"/>
      <name val="Calibri"/>
      <family val="2"/>
    </font>
    <font>
      <sz val="10"/>
      <color theme="1"/>
      <name val="MS Sans Serif"/>
      <family val="2"/>
    </font>
    <font>
      <b/>
      <sz val="13.5"/>
      <color theme="0"/>
      <name val="MS Sans Serif"/>
      <family val="2"/>
    </font>
    <font>
      <b/>
      <sz val="13.5"/>
      <color theme="0"/>
      <name val="MS Sans Serif"/>
      <family val="2"/>
    </font>
    <font>
      <sz val="10"/>
      <name val="MS Sans Serif"/>
      <family val="2"/>
    </font>
    <font>
      <b/>
      <sz val="13.5"/>
      <name val="MS Sans Serif"/>
      <family val="2"/>
    </font>
    <font>
      <b/>
      <sz val="17.5"/>
      <name val="MS Sans Serif"/>
      <family val="2"/>
    </font>
    <font>
      <b/>
      <sz val="22.5"/>
      <name val="MS Sans Serif"/>
      <family val="2"/>
    </font>
    <font>
      <sz val="8"/>
      <name val="Calibri"/>
      <family val="2"/>
    </font>
    <font>
      <b/>
      <sz val="10"/>
      <color theme="0"/>
      <name val="Calibri"/>
      <family val="2"/>
    </font>
    <font>
      <b/>
      <sz val="15"/>
      <name val="MS Sans Serif"/>
      <family val="2"/>
    </font>
    <font>
      <sz val="8"/>
      <name val="Calibri"/>
      <family val="2"/>
    </font>
    <font>
      <b/>
      <sz val="9"/>
      <name val="Calibri"/>
      <family val="2"/>
    </font>
    <font>
      <i/>
      <sz val="10"/>
      <name val="MS Sans Serif"/>
      <family val="2"/>
    </font>
    <font>
      <b/>
      <sz val="9"/>
      <name val="Calibri"/>
    </font>
    <font>
      <sz val="8"/>
      <name val="Calibri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6"/>
        <bgColor theme="6"/>
      </patternFill>
    </fill>
    <fill>
      <patternFill patternType="solid">
        <fgColor theme="6" tint="-0.249977111117893"/>
        <bgColor theme="6" tint="-0.249977111117893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-0.249977111117893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-0.499984740745262"/>
        <bgColor theme="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theme="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3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left" vertical="center" wrapText="1"/>
    </xf>
    <xf numFmtId="1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" fontId="2" fillId="2" borderId="2" xfId="0" applyNumberFormat="1" applyFont="1" applyFill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1" fontId="2" fillId="0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" fontId="3" fillId="4" borderId="0" xfId="0" applyNumberFormat="1" applyFont="1" applyFill="1" applyBorder="1" applyAlignment="1">
      <alignment horizontal="left" vertical="center" wrapText="1"/>
    </xf>
    <xf numFmtId="0" fontId="4" fillId="4" borderId="0" xfId="0" applyFont="1" applyFill="1" applyBorder="1" applyAlignment="1">
      <alignment horizontal="left" vertical="center" wrapText="1"/>
    </xf>
    <xf numFmtId="1" fontId="4" fillId="4" borderId="0" xfId="0" applyNumberFormat="1" applyFont="1" applyFill="1" applyBorder="1" applyAlignment="1">
      <alignment horizontal="left" vertical="center" wrapText="1"/>
    </xf>
    <xf numFmtId="1" fontId="2" fillId="0" borderId="3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6" fillId="0" borderId="1" xfId="0" applyFont="1" applyBorder="1"/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/>
    <xf numFmtId="0" fontId="9" fillId="2" borderId="1" xfId="0" applyFont="1" applyFill="1" applyBorder="1" applyAlignment="1">
      <alignment horizontal="left" vertical="top" wrapText="1"/>
    </xf>
    <xf numFmtId="0" fontId="2" fillId="0" borderId="0" xfId="0" applyNumberFormat="1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11" fillId="7" borderId="1" xfId="0" applyNumberFormat="1" applyFont="1" applyFill="1" applyBorder="1" applyAlignment="1">
      <alignment horizontal="center" vertical="center"/>
    </xf>
    <xf numFmtId="0" fontId="11" fillId="8" borderId="1" xfId="0" applyFont="1" applyFill="1" applyBorder="1" applyAlignment="1">
      <alignment horizontal="center" vertical="center"/>
    </xf>
    <xf numFmtId="0" fontId="13" fillId="8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4" fillId="10" borderId="2" xfId="0" applyFont="1" applyFill="1" applyBorder="1"/>
    <xf numFmtId="14" fontId="14" fillId="10" borderId="2" xfId="0" applyNumberFormat="1" applyFont="1" applyFill="1" applyBorder="1"/>
    <xf numFmtId="0" fontId="14" fillId="0" borderId="2" xfId="0" applyFont="1" applyBorder="1"/>
    <xf numFmtId="14" fontId="14" fillId="0" borderId="2" xfId="0" applyNumberFormat="1" applyFont="1" applyBorder="1"/>
    <xf numFmtId="0" fontId="14" fillId="0" borderId="1" xfId="0" applyFont="1" applyBorder="1"/>
    <xf numFmtId="14" fontId="14" fillId="0" borderId="1" xfId="0" applyNumberFormat="1" applyFont="1" applyBorder="1"/>
    <xf numFmtId="14" fontId="0" fillId="0" borderId="1" xfId="0" applyNumberFormat="1" applyBorder="1"/>
    <xf numFmtId="14" fontId="0" fillId="0" borderId="0" xfId="0" applyNumberFormat="1"/>
    <xf numFmtId="0" fontId="14" fillId="10" borderId="8" xfId="0" applyFont="1" applyFill="1" applyBorder="1"/>
    <xf numFmtId="0" fontId="14" fillId="0" borderId="8" xfId="0" applyFont="1" applyBorder="1"/>
    <xf numFmtId="0" fontId="14" fillId="0" borderId="7" xfId="0" applyFont="1" applyBorder="1"/>
    <xf numFmtId="0" fontId="0" fillId="0" borderId="7" xfId="0" applyBorder="1"/>
    <xf numFmtId="0" fontId="9" fillId="2" borderId="9" xfId="0" applyFont="1" applyFill="1" applyBorder="1" applyAlignment="1">
      <alignment horizontal="left" vertical="top" wrapText="1"/>
    </xf>
    <xf numFmtId="0" fontId="15" fillId="9" borderId="5" xfId="0" applyFont="1" applyFill="1" applyBorder="1"/>
    <xf numFmtId="0" fontId="15" fillId="9" borderId="3" xfId="0" applyFont="1" applyFill="1" applyBorder="1"/>
    <xf numFmtId="14" fontId="15" fillId="9" borderId="3" xfId="0" applyNumberFormat="1" applyFont="1" applyFill="1" applyBorder="1"/>
    <xf numFmtId="0" fontId="0" fillId="0" borderId="8" xfId="0" applyBorder="1"/>
    <xf numFmtId="0" fontId="0" fillId="0" borderId="2" xfId="0" applyBorder="1"/>
    <xf numFmtId="14" fontId="0" fillId="0" borderId="2" xfId="0" applyNumberFormat="1" applyBorder="1"/>
    <xf numFmtId="1" fontId="12" fillId="11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/>
    <xf numFmtId="0" fontId="16" fillId="9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Fill="1" applyBorder="1"/>
    <xf numFmtId="0" fontId="0" fillId="0" borderId="12" xfId="0" applyBorder="1"/>
    <xf numFmtId="0" fontId="6" fillId="0" borderId="12" xfId="0" applyFont="1" applyFill="1" applyBorder="1"/>
    <xf numFmtId="1" fontId="10" fillId="6" borderId="1" xfId="0" applyNumberFormat="1" applyFont="1" applyFill="1" applyBorder="1" applyAlignment="1">
      <alignment horizontal="center" vertical="center" wrapText="1"/>
    </xf>
    <xf numFmtId="0" fontId="10" fillId="6" borderId="1" xfId="0" applyNumberFormat="1" applyFont="1" applyFill="1" applyBorder="1" applyAlignment="1">
      <alignment horizontal="center" vertical="center" wrapText="1"/>
    </xf>
    <xf numFmtId="1" fontId="10" fillId="6" borderId="0" xfId="0" applyNumberFormat="1" applyFont="1" applyFill="1" applyBorder="1" applyAlignment="1">
      <alignment horizontal="center" vertical="center" wrapText="1"/>
    </xf>
    <xf numFmtId="0" fontId="11" fillId="8" borderId="2" xfId="0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left" vertical="center" wrapText="1"/>
    </xf>
    <xf numFmtId="0" fontId="17" fillId="0" borderId="0" xfId="0" applyFont="1"/>
    <xf numFmtId="0" fontId="0" fillId="0" borderId="0" xfId="0" applyAlignment="1">
      <alignment horizontal="left"/>
    </xf>
    <xf numFmtId="0" fontId="19" fillId="14" borderId="14" xfId="0" applyFont="1" applyFill="1" applyBorder="1" applyAlignment="1">
      <alignment horizontal="center" vertical="center"/>
    </xf>
    <xf numFmtId="0" fontId="0" fillId="14" borderId="15" xfId="0" applyFill="1" applyBorder="1" applyAlignment="1">
      <alignment horizontal="center"/>
    </xf>
    <xf numFmtId="0" fontId="0" fillId="14" borderId="15" xfId="0" applyFill="1" applyBorder="1"/>
    <xf numFmtId="0" fontId="0" fillId="14" borderId="16" xfId="0" applyFill="1" applyBorder="1"/>
    <xf numFmtId="0" fontId="20" fillId="14" borderId="14" xfId="0" applyFont="1" applyFill="1" applyBorder="1" applyAlignment="1">
      <alignment horizontal="center" vertical="center"/>
    </xf>
    <xf numFmtId="0" fontId="15" fillId="9" borderId="10" xfId="0" applyFont="1" applyFill="1" applyBorder="1" applyAlignment="1">
      <alignment horizontal="left"/>
    </xf>
    <xf numFmtId="1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0" fillId="0" borderId="9" xfId="0" applyBorder="1" applyAlignment="1">
      <alignment horizontal="left"/>
    </xf>
    <xf numFmtId="0" fontId="0" fillId="0" borderId="6" xfId="0" applyBorder="1" applyAlignment="1">
      <alignment horizontal="left"/>
    </xf>
    <xf numFmtId="0" fontId="18" fillId="12" borderId="35" xfId="0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/>
    </xf>
    <xf numFmtId="1" fontId="22" fillId="15" borderId="0" xfId="0" applyNumberFormat="1" applyFont="1" applyFill="1" applyBorder="1" applyAlignment="1">
      <alignment horizontal="center" vertical="center" wrapText="1"/>
    </xf>
    <xf numFmtId="0" fontId="18" fillId="0" borderId="28" xfId="0" applyFont="1" applyBorder="1" applyAlignment="1">
      <alignment horizontal="left" vertical="center" wrapText="1"/>
    </xf>
    <xf numFmtId="0" fontId="18" fillId="0" borderId="30" xfId="0" applyFont="1" applyBorder="1" applyAlignment="1">
      <alignment horizontal="left" vertical="center" wrapText="1"/>
    </xf>
    <xf numFmtId="0" fontId="18" fillId="0" borderId="32" xfId="0" applyFont="1" applyBorder="1" applyAlignment="1">
      <alignment horizontal="left" vertical="center" wrapText="1"/>
    </xf>
    <xf numFmtId="14" fontId="21" fillId="0" borderId="0" xfId="0" applyNumberFormat="1" applyFont="1" applyFill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23" fillId="0" borderId="24" xfId="0" applyFont="1" applyBorder="1" applyAlignment="1">
      <alignment horizontal="center" vertical="center"/>
    </xf>
    <xf numFmtId="0" fontId="0" fillId="0" borderId="46" xfId="0" applyBorder="1"/>
    <xf numFmtId="0" fontId="18" fillId="16" borderId="40" xfId="0" applyFont="1" applyFill="1" applyBorder="1" applyAlignment="1">
      <alignment horizontal="center" vertical="center"/>
    </xf>
    <xf numFmtId="0" fontId="18" fillId="16" borderId="41" xfId="0" applyFont="1" applyFill="1" applyBorder="1" applyAlignment="1">
      <alignment horizontal="center" vertical="center"/>
    </xf>
    <xf numFmtId="0" fontId="18" fillId="16" borderId="25" xfId="0" applyFont="1" applyFill="1" applyBorder="1" applyAlignment="1">
      <alignment horizontal="center" vertical="center"/>
    </xf>
    <xf numFmtId="0" fontId="18" fillId="16" borderId="26" xfId="0" applyFont="1" applyFill="1" applyBorder="1" applyAlignment="1">
      <alignment horizontal="center" vertical="center"/>
    </xf>
    <xf numFmtId="0" fontId="18" fillId="16" borderId="32" xfId="0" quotePrefix="1" applyFont="1" applyFill="1" applyBorder="1" applyAlignment="1">
      <alignment horizontal="center" vertical="center"/>
    </xf>
    <xf numFmtId="0" fontId="18" fillId="16" borderId="37" xfId="0" quotePrefix="1" applyFont="1" applyFill="1" applyBorder="1" applyAlignment="1">
      <alignment horizontal="center" vertical="center"/>
    </xf>
    <xf numFmtId="0" fontId="18" fillId="17" borderId="41" xfId="0" applyFont="1" applyFill="1" applyBorder="1" applyAlignment="1">
      <alignment horizontal="center" vertical="center"/>
    </xf>
    <xf numFmtId="0" fontId="18" fillId="17" borderId="25" xfId="0" applyFont="1" applyFill="1" applyBorder="1" applyAlignment="1">
      <alignment horizontal="center" vertical="center"/>
    </xf>
    <xf numFmtId="0" fontId="18" fillId="17" borderId="37" xfId="0" quotePrefix="1" applyFont="1" applyFill="1" applyBorder="1" applyAlignment="1">
      <alignment horizontal="center" vertical="center"/>
    </xf>
    <xf numFmtId="0" fontId="18" fillId="17" borderId="43" xfId="0" applyFont="1" applyFill="1" applyBorder="1" applyAlignment="1">
      <alignment horizontal="center" vertical="center"/>
    </xf>
    <xf numFmtId="0" fontId="18" fillId="17" borderId="44" xfId="0" applyFont="1" applyFill="1" applyBorder="1" applyAlignment="1">
      <alignment horizontal="center" vertical="center"/>
    </xf>
    <xf numFmtId="0" fontId="18" fillId="17" borderId="45" xfId="0" quotePrefix="1" applyFont="1" applyFill="1" applyBorder="1" applyAlignment="1">
      <alignment horizontal="center" vertical="center"/>
    </xf>
    <xf numFmtId="0" fontId="18" fillId="12" borderId="36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18" fillId="0" borderId="21" xfId="0" applyFont="1" applyBorder="1" applyAlignment="1"/>
    <xf numFmtId="0" fontId="18" fillId="0" borderId="17" xfId="0" applyFont="1" applyBorder="1" applyAlignment="1"/>
    <xf numFmtId="0" fontId="18" fillId="0" borderId="28" xfId="0" applyFont="1" applyBorder="1" applyAlignment="1">
      <alignment horizontal="left"/>
    </xf>
    <xf numFmtId="0" fontId="18" fillId="0" borderId="30" xfId="0" applyFont="1" applyBorder="1" applyAlignment="1">
      <alignment horizontal="left"/>
    </xf>
    <xf numFmtId="0" fontId="18" fillId="0" borderId="32" xfId="0" applyFont="1" applyBorder="1" applyAlignment="1">
      <alignment horizontal="left"/>
    </xf>
    <xf numFmtId="0" fontId="18" fillId="0" borderId="29" xfId="0" applyFont="1" applyBorder="1" applyAlignment="1">
      <alignment horizontal="center"/>
    </xf>
    <xf numFmtId="0" fontId="18" fillId="0" borderId="31" xfId="0" applyFont="1" applyBorder="1" applyAlignment="1">
      <alignment horizontal="center"/>
    </xf>
    <xf numFmtId="0" fontId="18" fillId="0" borderId="33" xfId="0" applyFont="1" applyBorder="1" applyAlignment="1">
      <alignment horizontal="center"/>
    </xf>
    <xf numFmtId="0" fontId="18" fillId="16" borderId="43" xfId="0" applyFont="1" applyFill="1" applyBorder="1" applyAlignment="1">
      <alignment horizontal="center" vertical="center"/>
    </xf>
    <xf numFmtId="0" fontId="18" fillId="16" borderId="21" xfId="0" applyFont="1" applyFill="1" applyBorder="1" applyAlignment="1">
      <alignment horizontal="center" vertical="center"/>
    </xf>
    <xf numFmtId="0" fontId="18" fillId="16" borderId="45" xfId="0" quotePrefix="1" applyFont="1" applyFill="1" applyBorder="1" applyAlignment="1">
      <alignment horizontal="center" vertical="center"/>
    </xf>
    <xf numFmtId="0" fontId="18" fillId="17" borderId="40" xfId="0" applyFont="1" applyFill="1" applyBorder="1" applyAlignment="1">
      <alignment horizontal="center" vertical="center"/>
    </xf>
    <xf numFmtId="0" fontId="18" fillId="17" borderId="42" xfId="0" applyFont="1" applyFill="1" applyBorder="1" applyAlignment="1">
      <alignment horizontal="center" vertical="center"/>
    </xf>
    <xf numFmtId="0" fontId="18" fillId="17" borderId="27" xfId="0" applyFont="1" applyFill="1" applyBorder="1" applyAlignment="1">
      <alignment horizontal="center" vertical="center"/>
    </xf>
    <xf numFmtId="0" fontId="18" fillId="17" borderId="32" xfId="0" quotePrefix="1" applyFont="1" applyFill="1" applyBorder="1" applyAlignment="1">
      <alignment horizontal="center" vertical="center"/>
    </xf>
    <xf numFmtId="0" fontId="18" fillId="17" borderId="39" xfId="0" quotePrefix="1" applyFont="1" applyFill="1" applyBorder="1" applyAlignment="1">
      <alignment horizontal="center" vertical="center"/>
    </xf>
    <xf numFmtId="0" fontId="18" fillId="17" borderId="47" xfId="0" applyFont="1" applyFill="1" applyBorder="1" applyAlignment="1">
      <alignment horizontal="center" vertical="center"/>
    </xf>
    <xf numFmtId="0" fontId="18" fillId="17" borderId="48" xfId="0" applyFont="1" applyFill="1" applyBorder="1" applyAlignment="1">
      <alignment horizontal="center" vertical="center"/>
    </xf>
    <xf numFmtId="0" fontId="18" fillId="16" borderId="42" xfId="0" applyFont="1" applyFill="1" applyBorder="1" applyAlignment="1">
      <alignment horizontal="center" vertical="center"/>
    </xf>
    <xf numFmtId="0" fontId="18" fillId="16" borderId="13" xfId="0" applyFont="1" applyFill="1" applyBorder="1" applyAlignment="1">
      <alignment horizontal="center" vertical="center"/>
    </xf>
    <xf numFmtId="0" fontId="18" fillId="16" borderId="39" xfId="0" quotePrefix="1" applyFont="1" applyFill="1" applyBorder="1" applyAlignment="1">
      <alignment horizontal="center" vertical="center"/>
    </xf>
    <xf numFmtId="0" fontId="17" fillId="12" borderId="0" xfId="0" applyFont="1" applyFill="1"/>
    <xf numFmtId="0" fontId="17" fillId="0" borderId="0" xfId="0" applyFont="1" applyAlignment="1">
      <alignment horizontal="left"/>
    </xf>
    <xf numFmtId="1" fontId="10" fillId="6" borderId="2" xfId="0" applyNumberFormat="1" applyFont="1" applyFill="1" applyBorder="1" applyAlignment="1">
      <alignment horizontal="center" vertical="center" wrapText="1"/>
    </xf>
    <xf numFmtId="0" fontId="14" fillId="10" borderId="4" xfId="0" applyFont="1" applyFill="1" applyBorder="1"/>
    <xf numFmtId="0" fontId="14" fillId="10" borderId="49" xfId="0" applyFont="1" applyFill="1" applyBorder="1"/>
    <xf numFmtId="14" fontId="14" fillId="10" borderId="49" xfId="0" applyNumberFormat="1" applyFont="1" applyFill="1" applyBorder="1"/>
    <xf numFmtId="0" fontId="9" fillId="2" borderId="10" xfId="0" applyFont="1" applyFill="1" applyBorder="1" applyAlignment="1">
      <alignment horizontal="left" vertical="top" wrapText="1"/>
    </xf>
    <xf numFmtId="0" fontId="14" fillId="10" borderId="1" xfId="0" applyFont="1" applyFill="1" applyBorder="1"/>
    <xf numFmtId="14" fontId="14" fillId="10" borderId="1" xfId="0" applyNumberFormat="1" applyFont="1" applyFill="1" applyBorder="1"/>
    <xf numFmtId="0" fontId="17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16" borderId="7" xfId="0" applyFont="1" applyFill="1" applyBorder="1" applyAlignment="1">
      <alignment horizontal="center" vertical="center"/>
    </xf>
    <xf numFmtId="0" fontId="0" fillId="16" borderId="38" xfId="0" applyFont="1" applyFill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17" borderId="7" xfId="0" applyFont="1" applyFill="1" applyBorder="1" applyAlignment="1">
      <alignment horizontal="center" vertical="center"/>
    </xf>
    <xf numFmtId="0" fontId="0" fillId="16" borderId="12" xfId="0" applyFont="1" applyFill="1" applyBorder="1" applyAlignment="1">
      <alignment horizontal="center" vertical="center"/>
    </xf>
    <xf numFmtId="0" fontId="0" fillId="17" borderId="12" xfId="0" applyFont="1" applyFill="1" applyBorder="1" applyAlignment="1">
      <alignment horizontal="center" vertical="center"/>
    </xf>
    <xf numFmtId="0" fontId="0" fillId="17" borderId="30" xfId="0" applyFont="1" applyFill="1" applyBorder="1" applyAlignment="1">
      <alignment horizontal="center" vertical="center"/>
    </xf>
    <xf numFmtId="0" fontId="0" fillId="16" borderId="30" xfId="0" applyFont="1" applyFill="1" applyBorder="1" applyAlignment="1">
      <alignment horizontal="center" vertical="center"/>
    </xf>
    <xf numFmtId="0" fontId="0" fillId="17" borderId="38" xfId="0" applyFont="1" applyFill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25" fillId="2" borderId="1" xfId="0" applyFont="1" applyFill="1" applyBorder="1" applyAlignment="1">
      <alignment horizontal="center"/>
    </xf>
    <xf numFmtId="0" fontId="25" fillId="2" borderId="2" xfId="0" applyFont="1" applyFill="1" applyBorder="1" applyAlignment="1">
      <alignment horizontal="center"/>
    </xf>
    <xf numFmtId="0" fontId="25" fillId="2" borderId="3" xfId="0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left" vertical="center" wrapText="1"/>
    </xf>
    <xf numFmtId="0" fontId="13" fillId="8" borderId="2" xfId="0" applyFont="1" applyFill="1" applyBorder="1" applyAlignment="1">
      <alignment horizontal="center" vertical="center"/>
    </xf>
    <xf numFmtId="0" fontId="11" fillId="7" borderId="2" xfId="0" applyNumberFormat="1" applyFont="1" applyFill="1" applyBorder="1" applyAlignment="1">
      <alignment horizontal="center" vertical="center"/>
    </xf>
    <xf numFmtId="1" fontId="24" fillId="0" borderId="1" xfId="0" applyNumberFormat="1" applyFont="1" applyFill="1" applyBorder="1" applyAlignment="1">
      <alignment horizontal="left" vertical="center" wrapText="1"/>
    </xf>
    <xf numFmtId="0" fontId="24" fillId="0" borderId="1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14" fontId="21" fillId="0" borderId="1" xfId="0" applyNumberFormat="1" applyFont="1" applyFill="1" applyBorder="1" applyAlignment="1">
      <alignment horizontal="center" vertical="center"/>
    </xf>
    <xf numFmtId="1" fontId="28" fillId="0" borderId="50" xfId="0" applyNumberFormat="1" applyFont="1" applyFill="1" applyBorder="1" applyAlignment="1">
      <alignment horizontal="left" vertical="center" wrapText="1"/>
    </xf>
    <xf numFmtId="1" fontId="28" fillId="0" borderId="0" xfId="0" applyNumberFormat="1" applyFont="1" applyFill="1" applyBorder="1" applyAlignment="1">
      <alignment horizontal="left" vertical="center" wrapText="1"/>
    </xf>
    <xf numFmtId="0" fontId="28" fillId="0" borderId="0" xfId="0" applyFont="1" applyFill="1" applyBorder="1" applyAlignment="1">
      <alignment horizontal="center" vertical="center"/>
    </xf>
    <xf numFmtId="0" fontId="28" fillId="0" borderId="0" xfId="0" applyNumberFormat="1" applyFont="1" applyFill="1" applyBorder="1" applyAlignment="1">
      <alignment horizontal="center" vertical="center"/>
    </xf>
    <xf numFmtId="0" fontId="0" fillId="0" borderId="2" xfId="0" applyFill="1" applyBorder="1"/>
    <xf numFmtId="1" fontId="27" fillId="2" borderId="2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1" fontId="7" fillId="5" borderId="0" xfId="0" applyNumberFormat="1" applyFont="1" applyFill="1" applyBorder="1" applyAlignment="1">
      <alignment horizontal="center" vertical="center" wrapText="1"/>
    </xf>
    <xf numFmtId="0" fontId="8" fillId="5" borderId="0" xfId="0" applyFont="1" applyFill="1" applyAlignment="1">
      <alignment vertical="center"/>
    </xf>
    <xf numFmtId="0" fontId="18" fillId="12" borderId="13" xfId="0" applyFont="1" applyFill="1" applyBorder="1" applyAlignment="1">
      <alignment horizontal="center" vertical="center" wrapText="1"/>
    </xf>
    <xf numFmtId="0" fontId="18" fillId="12" borderId="18" xfId="0" applyFont="1" applyFill="1" applyBorder="1" applyAlignment="1">
      <alignment horizontal="center" vertical="center" wrapText="1"/>
    </xf>
    <xf numFmtId="0" fontId="18" fillId="12" borderId="19" xfId="0" applyFont="1" applyFill="1" applyBorder="1" applyAlignment="1">
      <alignment horizontal="center" vertical="center" wrapText="1"/>
    </xf>
    <xf numFmtId="0" fontId="18" fillId="13" borderId="19" xfId="0" applyFont="1" applyFill="1" applyBorder="1" applyAlignment="1">
      <alignment horizontal="center" vertical="center"/>
    </xf>
    <xf numFmtId="0" fontId="18" fillId="13" borderId="20" xfId="0" applyFont="1" applyFill="1" applyBorder="1" applyAlignment="1">
      <alignment horizontal="center" vertical="center"/>
    </xf>
    <xf numFmtId="0" fontId="18" fillId="13" borderId="34" xfId="0" applyFont="1" applyFill="1" applyBorder="1" applyAlignment="1">
      <alignment horizontal="center" vertical="center"/>
    </xf>
    <xf numFmtId="0" fontId="18" fillId="16" borderId="21" xfId="0" applyFont="1" applyFill="1" applyBorder="1" applyAlignment="1">
      <alignment horizontal="center"/>
    </xf>
    <xf numFmtId="0" fontId="18" fillId="16" borderId="17" xfId="0" applyFont="1" applyFill="1" applyBorder="1" applyAlignment="1">
      <alignment horizontal="center"/>
    </xf>
    <xf numFmtId="0" fontId="18" fillId="17" borderId="21" xfId="0" applyFont="1" applyFill="1" applyBorder="1" applyAlignment="1">
      <alignment horizontal="center"/>
    </xf>
    <xf numFmtId="0" fontId="18" fillId="17" borderId="17" xfId="0" applyFont="1" applyFill="1" applyBorder="1" applyAlignment="1">
      <alignment horizontal="center"/>
    </xf>
    <xf numFmtId="0" fontId="18" fillId="17" borderId="22" xfId="0" applyFont="1" applyFill="1" applyBorder="1" applyAlignment="1">
      <alignment horizontal="center"/>
    </xf>
    <xf numFmtId="0" fontId="18" fillId="16" borderId="22" xfId="0" applyFont="1" applyFill="1" applyBorder="1" applyAlignment="1">
      <alignment horizontal="center"/>
    </xf>
  </cellXfs>
  <cellStyles count="1">
    <cellStyle name="Normal" xfId="0" builtinId="0"/>
  </cellStyles>
  <dxfs count="53"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relativeIndent="255" justifyLastLine="0" shrinkToFit="0" readingOrder="0"/>
    </dxf>
    <dxf>
      <alignment horizontal="left" textRotation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theme="0"/>
        <name val="MS Sans Serif"/>
        <scheme val="none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relativeIndent="0" justifyLastLine="0" shrinkToFit="0" readingOrder="0"/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none"/>
      </font>
      <numFmt numFmtId="1" formatCode="0"/>
      <fill>
        <patternFill patternType="solid">
          <fgColor theme="1"/>
          <bgColor theme="1"/>
        </patternFill>
      </fill>
      <alignment horizontal="center" vertical="center" textRotation="0" wrapText="1" indent="0" relativeIndent="0" justifyLastLine="0" shrinkToFit="0" readingOrder="0"/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0</xdr:row>
      <xdr:rowOff>209551</xdr:rowOff>
    </xdr:from>
    <xdr:to>
      <xdr:col>7</xdr:col>
      <xdr:colOff>781050</xdr:colOff>
      <xdr:row>2</xdr:row>
      <xdr:rowOff>9526</xdr:rowOff>
    </xdr:to>
    <xdr:sp macro="" textlink="">
      <xdr:nvSpPr>
        <xdr:cNvPr id="3" name="ZoneTexte 2"/>
        <xdr:cNvSpPr txBox="1"/>
      </xdr:nvSpPr>
      <xdr:spPr>
        <a:xfrm>
          <a:off x="9296400" y="209551"/>
          <a:ext cx="2886075" cy="647700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Attention:</a:t>
          </a:r>
        </a:p>
        <a:p>
          <a:pPr algn="ctr"/>
          <a:r>
            <a:rPr lang="fr-FR" sz="1100" b="1">
              <a:solidFill>
                <a:schemeClr val="bg1"/>
              </a:solidFill>
            </a:rPr>
            <a:t>Raffraichissement  "</a:t>
          </a:r>
          <a:r>
            <a:rPr lang="fr-FR" sz="1100" b="1">
              <a:solidFill>
                <a:schemeClr val="bg1"/>
              </a:solidFill>
              <a:latin typeface="+mn-lt"/>
              <a:ea typeface="+mn-ea"/>
              <a:cs typeface="+mn-cs"/>
            </a:rPr>
            <a:t>des calculs" </a:t>
          </a:r>
          <a:r>
            <a:rPr lang="fr-FR" sz="1100" b="1" baseline="0">
              <a:solidFill>
                <a:schemeClr val="bg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bg1"/>
              </a:solidFill>
            </a:rPr>
            <a:t>automatique  programmé toutes les  2 minutes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6:L1224" totalsRowShown="0" headerRowDxfId="44" dataDxfId="43" tableBorderDxfId="42">
  <autoFilter ref="A6:L1224"/>
  <sortState ref="A7:L1209">
    <sortCondition ref="A6:A1209"/>
  </sortState>
  <tableColumns count="12">
    <tableColumn id="1" name="Titre du livre " dataDxfId="41" dataCellStyle="Normal"/>
    <tableColumn id="2" name="AUTEUR " dataDxfId="40" dataCellStyle="Normal"/>
    <tableColumn id="9" name="EDITEUR" dataDxfId="39" dataCellStyle="Normal"/>
    <tableColumn id="10" name="COTATION" dataDxfId="38"/>
    <tableColumn id="3" name="GENRES " dataDxfId="37"/>
    <tableColumn id="13" name="Mot clé du livre" dataDxfId="36"/>
    <tableColumn id="4" name="FONDS" dataDxfId="35"/>
    <tableColumn id="5" name="NOMBRE&#10; EXEMPLAIRE" dataDxfId="34"/>
    <tableColumn id="6" name="ETAT DU LIVRE " dataDxfId="33"/>
    <tableColumn id="7" name="Statut du livre" dataDxfId="32"/>
    <tableColumn id="8" name="NOMBRE d'exemplaires restants disponibles" dataDxfId="31"/>
    <tableColumn id="11" name="Dates d'enregistrement des livres perdus ou pilonnés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2000" totalsRowShown="0" headerRowDxfId="17" headerRowBorderDxfId="16" tableBorderDxfId="15" totalsRowBorderDxfId="14">
  <autoFilter ref="A1:G2000"/>
  <sortState ref="A2:G2000">
    <sortCondition ref="F1:F2000"/>
  </sortState>
  <tableColumns count="7">
    <tableColumn id="1" name="Nom " dataDxfId="13"/>
    <tableColumn id="6" name="Prénom " dataDxfId="12"/>
    <tableColumn id="7" name="Type emprunteur " dataDxfId="11"/>
    <tableColumn id="2" name="Date d'emprunt" dataDxfId="10"/>
    <tableColumn id="3" name="Date de retour " dataDxfId="9"/>
    <tableColumn id="4" name="Titre du livre " dataDxfId="8"/>
    <tableColumn id="5" name="Retourné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L1224"/>
  <sheetViews>
    <sheetView tabSelected="1" zoomScaleSheetLayoutView="110" workbookViewId="0">
      <pane ySplit="6" topLeftCell="A7" activePane="bottomLeft" state="frozen"/>
      <selection pane="bottomLeft" activeCell="B3" sqref="B3"/>
    </sheetView>
  </sheetViews>
  <sheetFormatPr baseColWidth="10" defaultColWidth="30.5703125" defaultRowHeight="15" customHeight="1"/>
  <cols>
    <col min="1" max="1" width="40.42578125" style="3" customWidth="1"/>
    <col min="2" max="2" width="20.28515625" style="1" customWidth="1"/>
    <col min="3" max="3" width="36.28515625" style="2" bestFit="1" customWidth="1"/>
    <col min="4" max="4" width="15.85546875" style="2" bestFit="1" customWidth="1"/>
    <col min="5" max="5" width="19.85546875" style="1" customWidth="1"/>
    <col min="6" max="6" width="19.85546875" style="158" customWidth="1"/>
    <col min="7" max="7" width="18.42578125" style="1" bestFit="1" customWidth="1"/>
    <col min="8" max="8" width="16.85546875" style="1" customWidth="1"/>
    <col min="9" max="9" width="14.85546875" style="22" bestFit="1" customWidth="1"/>
    <col min="10" max="10" width="20.5703125" style="1" customWidth="1"/>
    <col min="11" max="11" width="17.85546875" style="1" customWidth="1"/>
    <col min="12" max="12" width="18.85546875" style="1" customWidth="1"/>
    <col min="13" max="16384" width="30.5703125" style="1"/>
  </cols>
  <sheetData>
    <row r="1" spans="1:12" ht="34.5" customHeight="1">
      <c r="A1" s="159" t="s">
        <v>155</v>
      </c>
      <c r="B1" s="160"/>
      <c r="C1" s="160"/>
      <c r="D1" s="160"/>
    </row>
    <row r="2" spans="1:12" ht="32.25" customHeight="1">
      <c r="A2" s="13" t="s">
        <v>132</v>
      </c>
      <c r="D2" s="1"/>
    </row>
    <row r="3" spans="1:12" ht="20.25" customHeight="1">
      <c r="A3" s="14" t="s">
        <v>147</v>
      </c>
      <c r="C3" s="1"/>
    </row>
    <row r="4" spans="1:12" ht="15.75">
      <c r="A4" s="15" t="s">
        <v>133</v>
      </c>
    </row>
    <row r="5" spans="1:12" ht="11.25">
      <c r="A5" s="1"/>
    </row>
    <row r="6" spans="1:12" ht="65.25" customHeight="1" thickBot="1">
      <c r="A6" s="119" t="s">
        <v>159</v>
      </c>
      <c r="B6" s="119" t="s">
        <v>52</v>
      </c>
      <c r="C6" s="119" t="s">
        <v>53</v>
      </c>
      <c r="D6" s="56" t="s">
        <v>50</v>
      </c>
      <c r="E6" s="119" t="s">
        <v>181</v>
      </c>
      <c r="F6" s="119" t="s">
        <v>236</v>
      </c>
      <c r="G6" s="54" t="s">
        <v>183</v>
      </c>
      <c r="H6" s="54" t="s">
        <v>153</v>
      </c>
      <c r="I6" s="54" t="s">
        <v>154</v>
      </c>
      <c r="J6" s="55" t="s">
        <v>167</v>
      </c>
      <c r="K6" s="47" t="s">
        <v>162</v>
      </c>
      <c r="L6" s="74" t="s">
        <v>211</v>
      </c>
    </row>
    <row r="7" spans="1:12" ht="11.25" customHeight="1">
      <c r="A7" s="17" t="s">
        <v>1246</v>
      </c>
      <c r="B7" s="17" t="s">
        <v>2261</v>
      </c>
      <c r="C7" s="17" t="s">
        <v>91</v>
      </c>
      <c r="D7" s="139" t="s">
        <v>3168</v>
      </c>
      <c r="E7" s="58"/>
      <c r="F7" s="58"/>
      <c r="G7" s="25"/>
      <c r="H7" s="25">
        <v>1</v>
      </c>
      <c r="I7" s="25"/>
      <c r="J7" s="24" t="s">
        <v>185</v>
      </c>
      <c r="K7" s="148">
        <f>IF(COUNTIFS(EMPRUNT!$F$2:$F$2000,$A7,EMPRUNT!$G$2:$G$2000,"&lt;&gt;oui")&gt;0,$H7-COUNTIFS(EMPRUNT!$F$2:$F$2000,$A7,EMPRUNT!$G$2:$G$2000,"&lt;&gt;oui"),$H7)</f>
        <v>1</v>
      </c>
      <c r="L7" s="73"/>
    </row>
    <row r="8" spans="1:12" s="4" customFormat="1" ht="12.75">
      <c r="A8" s="17" t="s">
        <v>915</v>
      </c>
      <c r="B8" s="17" t="s">
        <v>1984</v>
      </c>
      <c r="C8" s="17" t="s">
        <v>75</v>
      </c>
      <c r="D8" s="139" t="s">
        <v>2945</v>
      </c>
      <c r="E8" s="58"/>
      <c r="F8" s="58"/>
      <c r="G8" s="25"/>
      <c r="H8" s="25">
        <v>1</v>
      </c>
      <c r="I8" s="25"/>
      <c r="J8" s="24" t="s">
        <v>184</v>
      </c>
      <c r="K8" s="25">
        <f>IF(COUNTIFS(EMPRUNT!$F$2:$F$2000,$A8,EMPRUNT!$G$2:$G$2000,"&lt;&gt;oui")&gt;0,$H8-COUNTIFS(EMPRUNT!$F$2:$F$2000,$A8,EMPRUNT!$G$2:$G$2000,"&lt;&gt;oui"),$H8)</f>
        <v>0</v>
      </c>
      <c r="L8" s="73"/>
    </row>
    <row r="9" spans="1:12" s="4" customFormat="1" ht="12.75">
      <c r="A9" s="17" t="s">
        <v>546</v>
      </c>
      <c r="B9" s="17" t="s">
        <v>1683</v>
      </c>
      <c r="C9" s="17" t="s">
        <v>3308</v>
      </c>
      <c r="D9" s="139" t="s">
        <v>2707</v>
      </c>
      <c r="E9" s="58"/>
      <c r="F9" s="58"/>
      <c r="G9" s="23"/>
      <c r="H9" s="23">
        <v>1</v>
      </c>
      <c r="I9" s="23"/>
      <c r="J9" s="24" t="s">
        <v>184</v>
      </c>
      <c r="K9" s="23">
        <f>IF(COUNTIFS(EMPRUNT!$F$2:$F$2000,$A9,EMPRUNT!$G$2:$G$2000,"&lt;&gt;oui")&gt;0,$H9-COUNTIFS(EMPRUNT!$F$2:$F$2000,$A9,EMPRUNT!$G$2:$G$2000,"&lt;&gt;oui"),$H9)</f>
        <v>0</v>
      </c>
      <c r="L9" s="73"/>
    </row>
    <row r="10" spans="1:12" ht="12.75">
      <c r="A10" s="17" t="s">
        <v>1087</v>
      </c>
      <c r="B10" s="17" t="s">
        <v>2119</v>
      </c>
      <c r="C10" s="17" t="s">
        <v>37</v>
      </c>
      <c r="D10" s="139" t="s">
        <v>3052</v>
      </c>
      <c r="E10" s="58"/>
      <c r="F10" s="58"/>
      <c r="G10" s="25"/>
      <c r="H10" s="25">
        <v>1</v>
      </c>
      <c r="I10" s="25"/>
      <c r="J10" s="24" t="s">
        <v>185</v>
      </c>
      <c r="K10" s="25">
        <f>IF(COUNTIFS(EMPRUNT!$F$2:$F$2000,$A10,EMPRUNT!$G$2:$G$2000,"&lt;&gt;oui")&gt;0,$H10-COUNTIFS(EMPRUNT!$F$2:$F$2000,$A10,EMPRUNT!$G$2:$G$2000,"&lt;&gt;oui"),$H10)</f>
        <v>1</v>
      </c>
      <c r="L10" s="73"/>
    </row>
    <row r="11" spans="1:12" ht="12.75">
      <c r="A11" s="17" t="s">
        <v>769</v>
      </c>
      <c r="B11" s="17" t="s">
        <v>1862</v>
      </c>
      <c r="C11" s="17" t="s">
        <v>27</v>
      </c>
      <c r="D11" s="139" t="s">
        <v>2852</v>
      </c>
      <c r="E11" s="58"/>
      <c r="F11" s="58"/>
      <c r="G11" s="25"/>
      <c r="H11" s="25">
        <v>1</v>
      </c>
      <c r="I11" s="25"/>
      <c r="J11" s="24" t="s">
        <v>185</v>
      </c>
      <c r="K11" s="25">
        <f>IF(COUNTIFS(EMPRUNT!$F$2:$F$2000,$A11,EMPRUNT!$G$2:$G$2000,"&lt;&gt;oui")&gt;0,$H11-COUNTIFS(EMPRUNT!$F$2:$F$2000,$A11,EMPRUNT!$G$2:$G$2000,"&lt;&gt;oui"),$H11)</f>
        <v>1</v>
      </c>
      <c r="L11" s="73"/>
    </row>
    <row r="12" spans="1:12" ht="12.75">
      <c r="A12" s="17" t="s">
        <v>295</v>
      </c>
      <c r="B12" s="17"/>
      <c r="C12" s="17" t="s">
        <v>36</v>
      </c>
      <c r="D12" s="139" t="s">
        <v>2470</v>
      </c>
      <c r="E12" s="58"/>
      <c r="F12" s="58"/>
      <c r="G12" s="23"/>
      <c r="H12" s="23">
        <v>1</v>
      </c>
      <c r="I12" s="23"/>
      <c r="J12" s="24" t="s">
        <v>185</v>
      </c>
      <c r="K12" s="23">
        <f>IF(COUNTIFS(EMPRUNT!$F$2:$F$2000,$A12,EMPRUNT!$G$2:$G$2000,"&lt;&gt;oui")&gt;0,$H12-COUNTIFS(EMPRUNT!$F$2:$F$2000,$A12,EMPRUNT!$G$2:$G$2000,"&lt;&gt;oui"),$H12)</f>
        <v>1</v>
      </c>
      <c r="L12" s="73"/>
    </row>
    <row r="13" spans="1:12" ht="15" customHeight="1">
      <c r="A13" s="17" t="s">
        <v>1123</v>
      </c>
      <c r="B13" s="17" t="s">
        <v>2152</v>
      </c>
      <c r="C13" s="17" t="s">
        <v>48</v>
      </c>
      <c r="D13" s="139" t="s">
        <v>3076</v>
      </c>
      <c r="E13" s="58"/>
      <c r="F13" s="58"/>
      <c r="G13" s="23"/>
      <c r="H13" s="23">
        <v>1</v>
      </c>
      <c r="I13" s="23"/>
      <c r="J13" s="24" t="s">
        <v>185</v>
      </c>
      <c r="K13" s="23">
        <f>IF(COUNTIFS(EMPRUNT!$F$2:$F$2000,$A13,EMPRUNT!$G$2:$G$2000,"&lt;&gt;oui")&gt;0,$H13-COUNTIFS(EMPRUNT!$F$2:$F$2000,$A13,EMPRUNT!$G$2:$G$2000,"&lt;&gt;oui"),$H13)</f>
        <v>1</v>
      </c>
      <c r="L13" s="73"/>
    </row>
    <row r="14" spans="1:12" ht="15" customHeight="1">
      <c r="A14" s="17" t="s">
        <v>680</v>
      </c>
      <c r="B14" s="17" t="s">
        <v>1793</v>
      </c>
      <c r="C14" s="17" t="s">
        <v>83</v>
      </c>
      <c r="D14" s="139" t="s">
        <v>2803</v>
      </c>
      <c r="E14" s="58"/>
      <c r="F14" s="58"/>
      <c r="G14" s="25"/>
      <c r="H14" s="25">
        <v>1</v>
      </c>
      <c r="I14" s="25"/>
      <c r="J14" s="24" t="s">
        <v>186</v>
      </c>
      <c r="K14" s="25">
        <f>IF(COUNTIFS(EMPRUNT!$F$2:$F$2000,$A14,EMPRUNT!$G$2:$G$2000,"&lt;&gt;oui")&gt;0,$H14-COUNTIFS(EMPRUNT!$F$2:$F$2000,$A14,EMPRUNT!$G$2:$G$2000,"&lt;&gt;oui"),$H14)</f>
        <v>1</v>
      </c>
      <c r="L14" s="78">
        <v>43595</v>
      </c>
    </row>
    <row r="15" spans="1:12" ht="15" customHeight="1">
      <c r="A15" s="17" t="s">
        <v>655</v>
      </c>
      <c r="B15" s="17" t="s">
        <v>1776</v>
      </c>
      <c r="C15" s="17" t="s">
        <v>3318</v>
      </c>
      <c r="D15" s="139" t="s">
        <v>2795</v>
      </c>
      <c r="E15" s="58"/>
      <c r="F15" s="58"/>
      <c r="G15" s="23"/>
      <c r="H15" s="23">
        <v>1</v>
      </c>
      <c r="I15" s="23"/>
      <c r="J15" s="24" t="s">
        <v>185</v>
      </c>
      <c r="K15" s="23">
        <f>IF(COUNTIFS(EMPRUNT!$F$2:$F$2000,$A15,EMPRUNT!$G$2:$G$2000,"&lt;&gt;oui")&gt;0,$H15-COUNTIFS(EMPRUNT!$F$2:$F$2000,$A15,EMPRUNT!$G$2:$G$2000,"&lt;&gt;oui"),$H15)</f>
        <v>1</v>
      </c>
      <c r="L15" s="73"/>
    </row>
    <row r="16" spans="1:12" ht="15" customHeight="1">
      <c r="A16" s="17" t="s">
        <v>453</v>
      </c>
      <c r="B16" s="17" t="s">
        <v>1613</v>
      </c>
      <c r="C16" s="17" t="s">
        <v>72</v>
      </c>
      <c r="D16" s="139" t="s">
        <v>2618</v>
      </c>
      <c r="E16" s="58"/>
      <c r="F16" s="58"/>
      <c r="G16" s="23"/>
      <c r="H16" s="23">
        <v>1</v>
      </c>
      <c r="I16" s="23"/>
      <c r="J16" s="24" t="s">
        <v>185</v>
      </c>
      <c r="K16" s="23">
        <f>IF(COUNTIFS(EMPRUNT!$F$2:$F$2000,$A16,EMPRUNT!$G$2:$G$2000,"&lt;&gt;oui")&gt;0,$H16-COUNTIFS(EMPRUNT!$F$2:$F$2000,$A16,EMPRUNT!$G$2:$G$2000,"&lt;&gt;oui"),$H16)</f>
        <v>1</v>
      </c>
      <c r="L16" s="73"/>
    </row>
    <row r="17" spans="1:12" ht="15" customHeight="1">
      <c r="A17" s="17" t="s">
        <v>932</v>
      </c>
      <c r="B17" s="17" t="s">
        <v>1999</v>
      </c>
      <c r="C17" s="17" t="s">
        <v>103</v>
      </c>
      <c r="D17" s="139" t="s">
        <v>2955</v>
      </c>
      <c r="E17" s="58"/>
      <c r="F17" s="58"/>
      <c r="G17" s="23"/>
      <c r="H17" s="23">
        <v>1</v>
      </c>
      <c r="I17" s="23"/>
      <c r="J17" s="24" t="s">
        <v>185</v>
      </c>
      <c r="K17" s="23">
        <f>IF(COUNTIFS(EMPRUNT!$F$2:$F$2000,$A17,EMPRUNT!$G$2:$G$2000,"&lt;&gt;oui")&gt;0,$H17-COUNTIFS(EMPRUNT!$F$2:$F$2000,$A17,EMPRUNT!$G$2:$G$2000,"&lt;&gt;oui"),$H17)</f>
        <v>1</v>
      </c>
      <c r="L17" s="73"/>
    </row>
    <row r="18" spans="1:12" ht="15" customHeight="1">
      <c r="A18" s="17" t="s">
        <v>362</v>
      </c>
      <c r="B18" s="17" t="s">
        <v>1449</v>
      </c>
      <c r="C18" s="17" t="s">
        <v>43</v>
      </c>
      <c r="D18" s="139" t="s">
        <v>2529</v>
      </c>
      <c r="E18" s="58"/>
      <c r="F18" s="58"/>
      <c r="G18" s="25"/>
      <c r="H18" s="25">
        <v>1</v>
      </c>
      <c r="I18" s="25"/>
      <c r="J18" s="24" t="s">
        <v>185</v>
      </c>
      <c r="K18" s="25">
        <f>IF(COUNTIFS(EMPRUNT!$F$2:$F$2000,$A18,EMPRUNT!$G$2:$G$2000,"&lt;&gt;oui")&gt;0,$H18-COUNTIFS(EMPRUNT!$F$2:$F$2000,$A18,EMPRUNT!$G$2:$G$2000,"&lt;&gt;oui"),$H18)</f>
        <v>1</v>
      </c>
      <c r="L18" s="73"/>
    </row>
    <row r="19" spans="1:12" ht="15" customHeight="1">
      <c r="A19" s="17" t="s">
        <v>588</v>
      </c>
      <c r="B19" s="17" t="s">
        <v>1722</v>
      </c>
      <c r="C19" s="17" t="s">
        <v>72</v>
      </c>
      <c r="D19" s="139" t="s">
        <v>2749</v>
      </c>
      <c r="E19" s="58"/>
      <c r="F19" s="58"/>
      <c r="G19" s="25"/>
      <c r="H19" s="25">
        <v>1</v>
      </c>
      <c r="I19" s="25"/>
      <c r="J19" s="24" t="s">
        <v>187</v>
      </c>
      <c r="K19" s="25">
        <f>IF(COUNTIFS(EMPRUNT!$F$2:$F$2000,$A19,EMPRUNT!$G$2:$G$2000,"&lt;&gt;oui")&gt;0,$H19-COUNTIFS(EMPRUNT!$F$2:$F$2000,$A19,EMPRUNT!$G$2:$G$2000,"&lt;&gt;oui"),$H19)</f>
        <v>1</v>
      </c>
      <c r="L19" s="78">
        <v>43748</v>
      </c>
    </row>
    <row r="20" spans="1:12" ht="12.75">
      <c r="A20" s="17" t="s">
        <v>1119</v>
      </c>
      <c r="B20" s="17" t="s">
        <v>2148</v>
      </c>
      <c r="C20" s="17" t="s">
        <v>71</v>
      </c>
      <c r="D20" s="139" t="s">
        <v>3073</v>
      </c>
      <c r="E20" s="58"/>
      <c r="F20" s="58"/>
      <c r="G20" s="23"/>
      <c r="H20" s="23">
        <v>1</v>
      </c>
      <c r="I20" s="23"/>
      <c r="J20" s="24" t="s">
        <v>185</v>
      </c>
      <c r="K20" s="23">
        <f>IF(COUNTIFS(EMPRUNT!$F$2:$F$2000,$A20,EMPRUNT!$G$2:$G$2000,"&lt;&gt;oui")&gt;0,$H20-COUNTIFS(EMPRUNT!$F$2:$F$2000,$A20,EMPRUNT!$G$2:$G$2000,"&lt;&gt;oui"),$H20)</f>
        <v>1</v>
      </c>
      <c r="L20" s="73"/>
    </row>
    <row r="21" spans="1:12" ht="19.5" customHeight="1">
      <c r="A21" s="17" t="s">
        <v>798</v>
      </c>
      <c r="B21" s="17" t="s">
        <v>1885</v>
      </c>
      <c r="C21" s="17" t="s">
        <v>103</v>
      </c>
      <c r="D21" s="139" t="s">
        <v>2872</v>
      </c>
      <c r="E21" s="58"/>
      <c r="F21" s="58"/>
      <c r="G21" s="23"/>
      <c r="H21" s="23">
        <v>1</v>
      </c>
      <c r="I21" s="23"/>
      <c r="J21" s="24" t="s">
        <v>184</v>
      </c>
      <c r="K21" s="23">
        <f>IF(COUNTIFS(EMPRUNT!$F$2:$F$2000,$A21,EMPRUNT!$G$2:$G$2000,"&lt;&gt;oui")&gt;0,$H21-COUNTIFS(EMPRUNT!$F$2:$F$2000,$A21,EMPRUNT!$G$2:$G$2000,"&lt;&gt;oui"),$H21)</f>
        <v>0</v>
      </c>
      <c r="L21" s="73"/>
    </row>
    <row r="22" spans="1:12" ht="12.75">
      <c r="A22" s="17" t="s">
        <v>714</v>
      </c>
      <c r="B22" s="17" t="s">
        <v>1817</v>
      </c>
      <c r="C22" s="17" t="s">
        <v>4</v>
      </c>
      <c r="D22" s="139" t="s">
        <v>2819</v>
      </c>
      <c r="E22" s="58"/>
      <c r="F22" s="58"/>
      <c r="G22" s="23"/>
      <c r="H22" s="23">
        <v>1</v>
      </c>
      <c r="I22" s="23"/>
      <c r="J22" s="24" t="s">
        <v>185</v>
      </c>
      <c r="K22" s="23">
        <f>IF(COUNTIFS(EMPRUNT!$F$2:$F$2000,$A22,EMPRUNT!$G$2:$G$2000,"&lt;&gt;oui")&gt;0,$H22-COUNTIFS(EMPRUNT!$F$2:$F$2000,$A22,EMPRUNT!$G$2:$G$2000,"&lt;&gt;oui"),$H22)</f>
        <v>1</v>
      </c>
      <c r="L22" s="73"/>
    </row>
    <row r="23" spans="1:12" ht="15" customHeight="1">
      <c r="A23" s="17" t="s">
        <v>307</v>
      </c>
      <c r="B23" s="17" t="s">
        <v>1486</v>
      </c>
      <c r="C23" s="17" t="s">
        <v>3308</v>
      </c>
      <c r="D23" s="139" t="s">
        <v>2481</v>
      </c>
      <c r="E23" s="58"/>
      <c r="F23" s="58"/>
      <c r="G23" s="23"/>
      <c r="H23" s="23">
        <v>1</v>
      </c>
      <c r="I23" s="23"/>
      <c r="J23" s="24" t="s">
        <v>184</v>
      </c>
      <c r="K23" s="23">
        <f>IF(COUNTIFS(EMPRUNT!$F$2:$F$2000,$A23,EMPRUNT!$G$2:$G$2000,"&lt;&gt;oui")&gt;0,$H23-COUNTIFS(EMPRUNT!$F$2:$F$2000,$A23,EMPRUNT!$G$2:$G$2000,"&lt;&gt;oui"),$H23)</f>
        <v>0</v>
      </c>
      <c r="L23" s="73"/>
    </row>
    <row r="24" spans="1:12" ht="15" customHeight="1">
      <c r="A24" s="17" t="s">
        <v>926</v>
      </c>
      <c r="B24" s="17" t="s">
        <v>1993</v>
      </c>
      <c r="C24" s="17" t="s">
        <v>5</v>
      </c>
      <c r="D24" s="139" t="s">
        <v>2951</v>
      </c>
      <c r="E24" s="58"/>
      <c r="F24" s="58"/>
      <c r="G24" s="23"/>
      <c r="H24" s="23">
        <v>1</v>
      </c>
      <c r="I24" s="23"/>
      <c r="J24" s="24" t="s">
        <v>185</v>
      </c>
      <c r="K24" s="23">
        <f>IF(COUNTIFS(EMPRUNT!$F$2:$F$2000,$A24,EMPRUNT!$G$2:$G$2000,"&lt;&gt;oui")&gt;0,$H24-COUNTIFS(EMPRUNT!$F$2:$F$2000,$A24,EMPRUNT!$G$2:$G$2000,"&lt;&gt;oui"),$H24)</f>
        <v>1</v>
      </c>
      <c r="L24" s="73"/>
    </row>
    <row r="25" spans="1:12" ht="12.75">
      <c r="A25" s="17" t="s">
        <v>632</v>
      </c>
      <c r="B25" s="17" t="s">
        <v>1757</v>
      </c>
      <c r="C25" s="17" t="s">
        <v>56</v>
      </c>
      <c r="D25" s="139" t="s">
        <v>2785</v>
      </c>
      <c r="E25" s="58"/>
      <c r="F25" s="58"/>
      <c r="G25" s="25"/>
      <c r="H25" s="25">
        <v>1</v>
      </c>
      <c r="I25" s="25"/>
      <c r="J25" s="24" t="s">
        <v>185</v>
      </c>
      <c r="K25" s="25">
        <f>IF(COUNTIFS(EMPRUNT!$F$2:$F$2000,$A25,EMPRUNT!$G$2:$G$2000,"&lt;&gt;oui")&gt;0,$H25-COUNTIFS(EMPRUNT!$F$2:$F$2000,$A25,EMPRUNT!$G$2:$G$2000,"&lt;&gt;oui"),$H25)</f>
        <v>1</v>
      </c>
      <c r="L25" s="73"/>
    </row>
    <row r="26" spans="1:12" ht="15" customHeight="1">
      <c r="A26" s="17" t="s">
        <v>760</v>
      </c>
      <c r="B26" s="17" t="s">
        <v>1854</v>
      </c>
      <c r="C26" s="17" t="s">
        <v>45</v>
      </c>
      <c r="D26" s="139" t="s">
        <v>2846</v>
      </c>
      <c r="E26" s="58"/>
      <c r="F26" s="58"/>
      <c r="G26" s="23"/>
      <c r="H26" s="23">
        <v>1</v>
      </c>
      <c r="I26" s="23"/>
      <c r="J26" s="24" t="s">
        <v>184</v>
      </c>
      <c r="K26" s="23">
        <f>IF(COUNTIFS(EMPRUNT!$F$2:$F$2000,$A26,EMPRUNT!$G$2:$G$2000,"&lt;&gt;oui")&gt;0,$H26-COUNTIFS(EMPRUNT!$F$2:$F$2000,$A26,EMPRUNT!$G$2:$G$2000,"&lt;&gt;oui"),$H26)</f>
        <v>0</v>
      </c>
      <c r="L26" s="73"/>
    </row>
    <row r="27" spans="1:12" ht="15" customHeight="1">
      <c r="A27" s="17" t="s">
        <v>1008</v>
      </c>
      <c r="B27" s="17" t="s">
        <v>2055</v>
      </c>
      <c r="C27" s="17" t="s">
        <v>94</v>
      </c>
      <c r="D27" s="139" t="s">
        <v>2994</v>
      </c>
      <c r="E27" s="58"/>
      <c r="F27" s="58"/>
      <c r="G27" s="23"/>
      <c r="H27" s="23">
        <v>1</v>
      </c>
      <c r="I27" s="23"/>
      <c r="J27" s="24" t="s">
        <v>185</v>
      </c>
      <c r="K27" s="23">
        <f>IF(COUNTIFS(EMPRUNT!$F$2:$F$2000,$A27,EMPRUNT!$G$2:$G$2000,"&lt;&gt;oui")&gt;0,$H27-COUNTIFS(EMPRUNT!$F$2:$F$2000,$A27,EMPRUNT!$G$2:$G$2000,"&lt;&gt;oui"),$H27)</f>
        <v>1</v>
      </c>
      <c r="L27" s="73"/>
    </row>
    <row r="28" spans="1:12" ht="15" customHeight="1">
      <c r="A28" s="17" t="s">
        <v>772</v>
      </c>
      <c r="B28" s="17" t="s">
        <v>1864</v>
      </c>
      <c r="C28" s="17" t="s">
        <v>122</v>
      </c>
      <c r="D28" s="139" t="s">
        <v>2854</v>
      </c>
      <c r="E28" s="58"/>
      <c r="F28" s="58"/>
      <c r="G28" s="23"/>
      <c r="H28" s="23">
        <v>1</v>
      </c>
      <c r="I28" s="23"/>
      <c r="J28" s="24" t="s">
        <v>185</v>
      </c>
      <c r="K28" s="23">
        <f>IF(COUNTIFS(EMPRUNT!$F$2:$F$2000,$A28,EMPRUNT!$G$2:$G$2000,"&lt;&gt;oui")&gt;0,$H28-COUNTIFS(EMPRUNT!$F$2:$F$2000,$A28,EMPRUNT!$G$2:$G$2000,"&lt;&gt;oui"),$H28)</f>
        <v>1</v>
      </c>
      <c r="L28" s="73"/>
    </row>
    <row r="29" spans="1:12" ht="15" customHeight="1">
      <c r="A29" s="17" t="s">
        <v>543</v>
      </c>
      <c r="B29" s="17" t="s">
        <v>1681</v>
      </c>
      <c r="C29" s="17" t="s">
        <v>3307</v>
      </c>
      <c r="D29" s="139" t="s">
        <v>2704</v>
      </c>
      <c r="E29" s="58"/>
      <c r="F29" s="58"/>
      <c r="G29" s="25"/>
      <c r="H29" s="25">
        <v>1</v>
      </c>
      <c r="I29" s="25"/>
      <c r="J29" s="24" t="s">
        <v>185</v>
      </c>
      <c r="K29" s="25">
        <f>IF(COUNTIFS(EMPRUNT!$F$2:$F$2000,$A29,EMPRUNT!$G$2:$G$2000,"&lt;&gt;oui")&gt;0,$H29-COUNTIFS(EMPRUNT!$F$2:$F$2000,$A29,EMPRUNT!$G$2:$G$2000,"&lt;&gt;oui"),$H29)</f>
        <v>1</v>
      </c>
      <c r="L29" s="73"/>
    </row>
    <row r="30" spans="1:12" ht="15" customHeight="1">
      <c r="A30" s="17" t="s">
        <v>1351</v>
      </c>
      <c r="B30" s="17" t="s">
        <v>2349</v>
      </c>
      <c r="C30" s="17" t="s">
        <v>129</v>
      </c>
      <c r="D30" s="139" t="s">
        <v>3250</v>
      </c>
      <c r="E30" s="58"/>
      <c r="F30" s="58"/>
      <c r="G30" s="23"/>
      <c r="H30" s="23">
        <v>1</v>
      </c>
      <c r="I30" s="23"/>
      <c r="J30" s="24" t="s">
        <v>185</v>
      </c>
      <c r="K30" s="23">
        <f>IF(COUNTIFS(EMPRUNT!$F$2:$F$2000,$A30,EMPRUNT!$G$2:$G$2000,"&lt;&gt;oui")&gt;0,$H30-COUNTIFS(EMPRUNT!$F$2:$F$2000,$A30,EMPRUNT!$G$2:$G$2000,"&lt;&gt;oui"),$H30)</f>
        <v>1</v>
      </c>
      <c r="L30" s="73"/>
    </row>
    <row r="31" spans="1:12" ht="15" customHeight="1">
      <c r="A31" s="17" t="s">
        <v>518</v>
      </c>
      <c r="B31" s="17" t="s">
        <v>1663</v>
      </c>
      <c r="C31" s="17" t="s">
        <v>45</v>
      </c>
      <c r="D31" s="139" t="s">
        <v>2681</v>
      </c>
      <c r="E31" s="58"/>
      <c r="F31" s="58"/>
      <c r="G31" s="25"/>
      <c r="H31" s="25">
        <v>1</v>
      </c>
      <c r="I31" s="25"/>
      <c r="J31" s="24" t="s">
        <v>185</v>
      </c>
      <c r="K31" s="25">
        <f>IF(COUNTIFS(EMPRUNT!$F$2:$F$2000,$A31,EMPRUNT!$G$2:$G$2000,"&lt;&gt;oui")&gt;0,$H31-COUNTIFS(EMPRUNT!$F$2:$F$2000,$A31,EMPRUNT!$G$2:$G$2000,"&lt;&gt;oui"),$H31)</f>
        <v>1</v>
      </c>
      <c r="L31" s="73"/>
    </row>
    <row r="32" spans="1:12" ht="15" customHeight="1">
      <c r="A32" s="17" t="s">
        <v>382</v>
      </c>
      <c r="B32" s="17" t="s">
        <v>1549</v>
      </c>
      <c r="C32" s="17" t="s">
        <v>45</v>
      </c>
      <c r="D32" s="139" t="s">
        <v>2548</v>
      </c>
      <c r="E32" s="58"/>
      <c r="F32" s="58"/>
      <c r="G32" s="25"/>
      <c r="H32" s="25">
        <v>1</v>
      </c>
      <c r="I32" s="25"/>
      <c r="J32" s="24" t="s">
        <v>185</v>
      </c>
      <c r="K32" s="25">
        <f>IF(COUNTIFS(EMPRUNT!$F$2:$F$2000,$A32,EMPRUNT!$G$2:$G$2000,"&lt;&gt;oui")&gt;0,$H32-COUNTIFS(EMPRUNT!$F$2:$F$2000,$A32,EMPRUNT!$G$2:$G$2000,"&lt;&gt;oui"),$H32)</f>
        <v>1</v>
      </c>
      <c r="L32" s="73"/>
    </row>
    <row r="33" spans="1:12" ht="15" customHeight="1">
      <c r="A33" s="17" t="s">
        <v>979</v>
      </c>
      <c r="B33" s="17" t="s">
        <v>2035</v>
      </c>
      <c r="C33" s="17" t="s">
        <v>72</v>
      </c>
      <c r="D33" s="139" t="s">
        <v>2978</v>
      </c>
      <c r="E33" s="58"/>
      <c r="F33" s="58"/>
      <c r="G33" s="25"/>
      <c r="H33" s="25">
        <v>1</v>
      </c>
      <c r="I33" s="25"/>
      <c r="J33" s="24" t="s">
        <v>185</v>
      </c>
      <c r="K33" s="25">
        <f>IF(COUNTIFS(EMPRUNT!$F$2:$F$2000,$A33,EMPRUNT!$G$2:$G$2000,"&lt;&gt;oui")&gt;0,$H33-COUNTIFS(EMPRUNT!$F$2:$F$2000,$A33,EMPRUNT!$G$2:$G$2000,"&lt;&gt;oui"),$H33)</f>
        <v>1</v>
      </c>
      <c r="L33" s="73"/>
    </row>
    <row r="34" spans="1:12" ht="15" customHeight="1">
      <c r="A34" s="17" t="s">
        <v>753</v>
      </c>
      <c r="B34" s="17" t="s">
        <v>1849</v>
      </c>
      <c r="C34" s="17" t="s">
        <v>61</v>
      </c>
      <c r="D34" s="139" t="s">
        <v>2842</v>
      </c>
      <c r="E34" s="58"/>
      <c r="F34" s="58"/>
      <c r="G34" s="25"/>
      <c r="H34" s="25">
        <v>1</v>
      </c>
      <c r="I34" s="25"/>
      <c r="J34" s="24" t="s">
        <v>185</v>
      </c>
      <c r="K34" s="25">
        <f>IF(COUNTIFS(EMPRUNT!$F$2:$F$2000,$A34,EMPRUNT!$G$2:$G$2000,"&lt;&gt;oui")&gt;0,$H34-COUNTIFS(EMPRUNT!$F$2:$F$2000,$A34,EMPRUNT!$G$2:$G$2000,"&lt;&gt;oui"),$H34)</f>
        <v>1</v>
      </c>
      <c r="L34" s="73"/>
    </row>
    <row r="35" spans="1:12" ht="15" customHeight="1">
      <c r="A35" s="17" t="s">
        <v>372</v>
      </c>
      <c r="B35" s="17" t="s">
        <v>1540</v>
      </c>
      <c r="C35" s="17" t="s">
        <v>54</v>
      </c>
      <c r="D35" s="139" t="s">
        <v>2538</v>
      </c>
      <c r="E35" s="58"/>
      <c r="F35" s="58"/>
      <c r="G35" s="25"/>
      <c r="H35" s="25">
        <v>1</v>
      </c>
      <c r="I35" s="25"/>
      <c r="J35" s="24" t="s">
        <v>185</v>
      </c>
      <c r="K35" s="25">
        <f>IF(COUNTIFS(EMPRUNT!$F$2:$F$2000,$A35,EMPRUNT!$G$2:$G$2000,"&lt;&gt;oui")&gt;0,$H35-COUNTIFS(EMPRUNT!$F$2:$F$2000,$A35,EMPRUNT!$G$2:$G$2000,"&lt;&gt;oui"),$H35)</f>
        <v>1</v>
      </c>
      <c r="L35" s="73"/>
    </row>
    <row r="36" spans="1:12" ht="15" customHeight="1">
      <c r="A36" s="17" t="s">
        <v>499</v>
      </c>
      <c r="B36" s="17" t="s">
        <v>1653</v>
      </c>
      <c r="C36" s="17" t="s">
        <v>101</v>
      </c>
      <c r="D36" s="139" t="s">
        <v>2664</v>
      </c>
      <c r="E36" s="58"/>
      <c r="F36" s="58"/>
      <c r="G36" s="23"/>
      <c r="H36" s="23">
        <v>1</v>
      </c>
      <c r="I36" s="23"/>
      <c r="J36" s="24" t="s">
        <v>185</v>
      </c>
      <c r="K36" s="23">
        <f>IF(COUNTIFS(EMPRUNT!$F$2:$F$2000,$A36,EMPRUNT!$G$2:$G$2000,"&lt;&gt;oui")&gt;0,$H36-COUNTIFS(EMPRUNT!$F$2:$F$2000,$A36,EMPRUNT!$G$2:$G$2000,"&lt;&gt;oui"),$H36)</f>
        <v>1</v>
      </c>
      <c r="L36" s="73"/>
    </row>
    <row r="37" spans="1:12" ht="15" customHeight="1">
      <c r="A37" s="17" t="s">
        <v>464</v>
      </c>
      <c r="B37" s="17" t="s">
        <v>1622</v>
      </c>
      <c r="C37" s="17" t="s">
        <v>75</v>
      </c>
      <c r="D37" s="139" t="s">
        <v>2629</v>
      </c>
      <c r="E37" s="58"/>
      <c r="F37" s="58"/>
      <c r="G37" s="25"/>
      <c r="H37" s="25">
        <v>1</v>
      </c>
      <c r="I37" s="25"/>
      <c r="J37" s="24" t="s">
        <v>185</v>
      </c>
      <c r="K37" s="25">
        <f>IF(COUNTIFS(EMPRUNT!$F$2:$F$2000,$A37,EMPRUNT!$G$2:$G$2000,"&lt;&gt;oui")&gt;0,$H37-COUNTIFS(EMPRUNT!$F$2:$F$2000,$A37,EMPRUNT!$G$2:$G$2000,"&lt;&gt;oui"),$H37)</f>
        <v>1</v>
      </c>
      <c r="L37" s="73"/>
    </row>
    <row r="38" spans="1:12" ht="15" customHeight="1">
      <c r="A38" s="17" t="s">
        <v>1413</v>
      </c>
      <c r="B38" s="17" t="s">
        <v>2397</v>
      </c>
      <c r="C38" s="17" t="s">
        <v>3308</v>
      </c>
      <c r="D38" s="139" t="s">
        <v>3291</v>
      </c>
      <c r="E38" s="58"/>
      <c r="F38" s="58"/>
      <c r="G38" s="26"/>
      <c r="H38" s="25">
        <v>1</v>
      </c>
      <c r="I38" s="26"/>
      <c r="J38" s="24" t="s">
        <v>185</v>
      </c>
      <c r="K38" s="25">
        <f>IF(COUNTIFS(EMPRUNT!$D$2:$D$2000,$D38,EMPRUNT!$E$2:$E$2000,"&lt;&gt;Ok")&gt;0,$H38-COUNTIFS(EMPRUNT!$D$2:$D$2000,$D38,EMPRUNT!$E$2:$E$2000,"&lt;&gt;Ok"),$H38)</f>
        <v>1</v>
      </c>
      <c r="L38" s="73"/>
    </row>
    <row r="39" spans="1:12" ht="15" customHeight="1">
      <c r="A39" s="17" t="s">
        <v>920</v>
      </c>
      <c r="B39" s="17" t="s">
        <v>1985</v>
      </c>
      <c r="C39" s="17" t="s">
        <v>100</v>
      </c>
      <c r="D39" s="139" t="s">
        <v>2946</v>
      </c>
      <c r="E39" s="58"/>
      <c r="F39" s="58"/>
      <c r="G39" s="23"/>
      <c r="H39" s="23">
        <v>1</v>
      </c>
      <c r="I39" s="23"/>
      <c r="J39" s="24" t="s">
        <v>185</v>
      </c>
      <c r="K39" s="23">
        <f>IF(COUNTIFS(EMPRUNT!$F$2:$F$2000,$A39,EMPRUNT!$G$2:$G$2000,"&lt;&gt;oui")&gt;0,$H39-COUNTIFS(EMPRUNT!$F$2:$F$2000,$A39,EMPRUNT!$G$2:$G$2000,"&lt;&gt;oui"),$H39)</f>
        <v>1</v>
      </c>
      <c r="L39" s="73"/>
    </row>
    <row r="40" spans="1:12" ht="15" customHeight="1">
      <c r="A40" s="17" t="s">
        <v>990</v>
      </c>
      <c r="B40" s="17" t="s">
        <v>2044</v>
      </c>
      <c r="C40" s="17" t="s">
        <v>45</v>
      </c>
      <c r="D40" s="139" t="s">
        <v>2987</v>
      </c>
      <c r="E40" s="58"/>
      <c r="F40" s="58"/>
      <c r="G40" s="23"/>
      <c r="H40" s="23">
        <v>1</v>
      </c>
      <c r="I40" s="23"/>
      <c r="J40" s="24" t="s">
        <v>185</v>
      </c>
      <c r="K40" s="23">
        <f>IF(COUNTIFS(EMPRUNT!$F$2:$F$2000,$A40,EMPRUNT!$G$2:$G$2000,"&lt;&gt;oui")&gt;0,$H40-COUNTIFS(EMPRUNT!$F$2:$F$2000,$A40,EMPRUNT!$G$2:$G$2000,"&lt;&gt;oui"),$H40)</f>
        <v>1</v>
      </c>
      <c r="L40" s="73"/>
    </row>
    <row r="41" spans="1:12" ht="15" customHeight="1">
      <c r="A41" s="17" t="s">
        <v>1035</v>
      </c>
      <c r="B41" s="17" t="s">
        <v>2080</v>
      </c>
      <c r="C41" s="17" t="s">
        <v>3308</v>
      </c>
      <c r="D41" s="139" t="s">
        <v>3016</v>
      </c>
      <c r="E41" s="58"/>
      <c r="F41" s="58"/>
      <c r="G41" s="25"/>
      <c r="H41" s="25">
        <v>1</v>
      </c>
      <c r="I41" s="25"/>
      <c r="J41" s="24" t="s">
        <v>185</v>
      </c>
      <c r="K41" s="25">
        <f>IF(COUNTIFS(EMPRUNT!$F$2:$F$2000,$A41,EMPRUNT!$G$2:$G$2000,"&lt;&gt;oui")&gt;0,$H41-COUNTIFS(EMPRUNT!$F$2:$F$2000,$A41,EMPRUNT!$G$2:$G$2000,"&lt;&gt;oui"),$H41)</f>
        <v>1</v>
      </c>
      <c r="L41" s="73"/>
    </row>
    <row r="42" spans="1:12" ht="15" customHeight="1">
      <c r="A42" s="17" t="s">
        <v>1085</v>
      </c>
      <c r="B42" s="17" t="s">
        <v>1547</v>
      </c>
      <c r="C42" s="17" t="s">
        <v>59</v>
      </c>
      <c r="D42" s="139" t="s">
        <v>3051</v>
      </c>
      <c r="E42" s="58"/>
      <c r="F42" s="58"/>
      <c r="G42" s="25"/>
      <c r="H42" s="25">
        <v>1</v>
      </c>
      <c r="I42" s="25"/>
      <c r="J42" s="24" t="s">
        <v>185</v>
      </c>
      <c r="K42" s="25">
        <f>IF(COUNTIFS(EMPRUNT!$F$2:$F$2000,$A42,EMPRUNT!$G$2:$G$2000,"&lt;&gt;oui")&gt;0,$H42-COUNTIFS(EMPRUNT!$F$2:$F$2000,$A42,EMPRUNT!$G$2:$G$2000,"&lt;&gt;oui"),$H42)</f>
        <v>1</v>
      </c>
      <c r="L42" s="73"/>
    </row>
    <row r="43" spans="1:12" ht="15" customHeight="1">
      <c r="A43" s="17" t="s">
        <v>824</v>
      </c>
      <c r="B43" s="17" t="s">
        <v>1908</v>
      </c>
      <c r="C43" s="17" t="s">
        <v>45</v>
      </c>
      <c r="D43" s="139" t="s">
        <v>2888</v>
      </c>
      <c r="E43" s="58"/>
      <c r="F43" s="58"/>
      <c r="G43" s="23"/>
      <c r="H43" s="23">
        <v>1</v>
      </c>
      <c r="I43" s="23"/>
      <c r="J43" s="24" t="s">
        <v>185</v>
      </c>
      <c r="K43" s="23">
        <f>IF(COUNTIFS(EMPRUNT!$F$2:$F$2000,$A43,EMPRUNT!$G$2:$G$2000,"&lt;&gt;oui")&gt;0,$H43-COUNTIFS(EMPRUNT!$F$2:$F$2000,$A43,EMPRUNT!$G$2:$G$2000,"&lt;&gt;oui"),$H43)</f>
        <v>1</v>
      </c>
      <c r="L43" s="73"/>
    </row>
    <row r="44" spans="1:12" ht="15" customHeight="1">
      <c r="A44" s="17" t="s">
        <v>1386</v>
      </c>
      <c r="B44" s="17" t="s">
        <v>2373</v>
      </c>
      <c r="C44" s="17" t="s">
        <v>90</v>
      </c>
      <c r="D44" s="139" t="s">
        <v>3273</v>
      </c>
      <c r="E44" s="58"/>
      <c r="F44" s="58"/>
      <c r="G44" s="25"/>
      <c r="H44" s="25">
        <v>1</v>
      </c>
      <c r="I44" s="25"/>
      <c r="J44" s="24" t="s">
        <v>185</v>
      </c>
      <c r="K44" s="25">
        <f>IF(COUNTIFS(EMPRUNT!$F$2:$F$2000,$A44,EMPRUNT!$G$2:$G$2000,"&lt;&gt;oui")&gt;0,$H44-COUNTIFS(EMPRUNT!$F$2:$F$2000,$A44,EMPRUNT!$G$2:$G$2000,"&lt;&gt;oui"),$H44)</f>
        <v>1</v>
      </c>
      <c r="L44" s="73"/>
    </row>
    <row r="45" spans="1:12" ht="15" customHeight="1">
      <c r="A45" s="17" t="s">
        <v>572</v>
      </c>
      <c r="B45" s="17" t="s">
        <v>1706</v>
      </c>
      <c r="C45" s="17" t="s">
        <v>3317</v>
      </c>
      <c r="D45" s="139" t="s">
        <v>2733</v>
      </c>
      <c r="E45" s="58"/>
      <c r="F45" s="58"/>
      <c r="G45" s="25"/>
      <c r="H45" s="25">
        <v>1</v>
      </c>
      <c r="I45" s="25"/>
      <c r="J45" s="24" t="s">
        <v>185</v>
      </c>
      <c r="K45" s="25">
        <f>IF(COUNTIFS(EMPRUNT!$F$2:$F$2000,$A45,EMPRUNT!$G$2:$G$2000,"&lt;&gt;oui")&gt;0,$H45-COUNTIFS(EMPRUNT!$F$2:$F$2000,$A45,EMPRUNT!$G$2:$G$2000,"&lt;&gt;oui"),$H45)</f>
        <v>1</v>
      </c>
      <c r="L45" s="73"/>
    </row>
    <row r="46" spans="1:12" ht="20.25" customHeight="1">
      <c r="A46" s="17" t="s">
        <v>897</v>
      </c>
      <c r="B46" s="17" t="s">
        <v>1974</v>
      </c>
      <c r="C46" s="17" t="s">
        <v>113</v>
      </c>
      <c r="D46" s="139" t="s">
        <v>2937</v>
      </c>
      <c r="E46" s="58"/>
      <c r="F46" s="58"/>
      <c r="G46" s="25"/>
      <c r="H46" s="25">
        <v>1</v>
      </c>
      <c r="I46" s="25"/>
      <c r="J46" s="24" t="s">
        <v>185</v>
      </c>
      <c r="K46" s="25">
        <f>IF(COUNTIFS(EMPRUNT!$F$2:$F$2000,$A46,EMPRUNT!$G$2:$G$2000,"&lt;&gt;oui")&gt;0,$H46-COUNTIFS(EMPRUNT!$F$2:$F$2000,$A46,EMPRUNT!$G$2:$G$2000,"&lt;&gt;oui"),$H46)</f>
        <v>1</v>
      </c>
      <c r="L46" s="73"/>
    </row>
    <row r="47" spans="1:12" ht="15" customHeight="1">
      <c r="A47" s="17" t="s">
        <v>1060</v>
      </c>
      <c r="B47" s="17" t="s">
        <v>2100</v>
      </c>
      <c r="C47" s="17" t="s">
        <v>59</v>
      </c>
      <c r="D47" s="139" t="s">
        <v>3035</v>
      </c>
      <c r="E47" s="58"/>
      <c r="F47" s="58"/>
      <c r="G47" s="23"/>
      <c r="H47" s="23">
        <v>1</v>
      </c>
      <c r="I47" s="23"/>
      <c r="J47" s="24" t="s">
        <v>185</v>
      </c>
      <c r="K47" s="23">
        <f>IF(COUNTIFS(EMPRUNT!$F$2:$F$2000,$A47,EMPRUNT!$G$2:$G$2000,"&lt;&gt;oui")&gt;0,$H47-COUNTIFS(EMPRUNT!$F$2:$F$2000,$A47,EMPRUNT!$G$2:$G$2000,"&lt;&gt;oui"),$H47)</f>
        <v>1</v>
      </c>
      <c r="L47" s="73"/>
    </row>
    <row r="48" spans="1:12" ht="15" customHeight="1">
      <c r="A48" s="17" t="s">
        <v>659</v>
      </c>
      <c r="B48" s="17" t="s">
        <v>1602</v>
      </c>
      <c r="C48" s="17" t="s">
        <v>49</v>
      </c>
      <c r="D48" s="139" t="s">
        <v>2797</v>
      </c>
      <c r="E48" s="58"/>
      <c r="F48" s="58"/>
      <c r="G48" s="23"/>
      <c r="H48" s="23">
        <v>1</v>
      </c>
      <c r="I48" s="23"/>
      <c r="J48" s="24" t="s">
        <v>185</v>
      </c>
      <c r="K48" s="23">
        <f>IF(COUNTIFS(EMPRUNT!$F$2:$F$2000,$A48,EMPRUNT!$G$2:$G$2000,"&lt;&gt;oui")&gt;0,$H48-COUNTIFS(EMPRUNT!$F$2:$F$2000,$A48,EMPRUNT!$G$2:$G$2000,"&lt;&gt;oui"),$H48)</f>
        <v>1</v>
      </c>
      <c r="L48" s="73"/>
    </row>
    <row r="49" spans="1:12" ht="15" customHeight="1">
      <c r="A49" s="17" t="s">
        <v>477</v>
      </c>
      <c r="B49" s="17" t="s">
        <v>1634</v>
      </c>
      <c r="C49" s="17" t="s">
        <v>101</v>
      </c>
      <c r="D49" s="139" t="s">
        <v>2642</v>
      </c>
      <c r="E49" s="58"/>
      <c r="F49" s="58"/>
      <c r="G49" s="23"/>
      <c r="H49" s="23">
        <v>1</v>
      </c>
      <c r="I49" s="23"/>
      <c r="J49" s="24" t="s">
        <v>185</v>
      </c>
      <c r="K49" s="23">
        <f>IF(COUNTIFS(EMPRUNT!$F$2:$F$2000,$A49,EMPRUNT!$G$2:$G$2000,"&lt;&gt;oui")&gt;0,$H49-COUNTIFS(EMPRUNT!$F$2:$F$2000,$A49,EMPRUNT!$G$2:$G$2000,"&lt;&gt;oui"),$H49)</f>
        <v>1</v>
      </c>
      <c r="L49" s="73"/>
    </row>
    <row r="50" spans="1:12" ht="15" customHeight="1">
      <c r="A50" s="17" t="s">
        <v>403</v>
      </c>
      <c r="B50" s="17" t="s">
        <v>1570</v>
      </c>
      <c r="C50" s="17" t="s">
        <v>72</v>
      </c>
      <c r="D50" s="139" t="s">
        <v>2569</v>
      </c>
      <c r="E50" s="58"/>
      <c r="F50" s="58"/>
      <c r="G50" s="23"/>
      <c r="H50" s="23">
        <v>1</v>
      </c>
      <c r="I50" s="23"/>
      <c r="J50" s="24" t="s">
        <v>185</v>
      </c>
      <c r="K50" s="23">
        <f>IF(COUNTIFS(EMPRUNT!$F$2:$F$2000,$A50,EMPRUNT!$G$2:$G$2000,"&lt;&gt;oui")&gt;0,$H50-COUNTIFS(EMPRUNT!$F$2:$F$2000,$A50,EMPRUNT!$G$2:$G$2000,"&lt;&gt;oui"),$H50)</f>
        <v>1</v>
      </c>
      <c r="L50" s="73"/>
    </row>
    <row r="51" spans="1:12" ht="24.75" customHeight="1">
      <c r="A51" s="17" t="s">
        <v>1057</v>
      </c>
      <c r="B51" s="17" t="s">
        <v>2098</v>
      </c>
      <c r="C51" s="17" t="s">
        <v>72</v>
      </c>
      <c r="D51" s="139" t="s">
        <v>3034</v>
      </c>
      <c r="E51" s="58"/>
      <c r="F51" s="58"/>
      <c r="G51" s="25"/>
      <c r="H51" s="25">
        <v>1</v>
      </c>
      <c r="I51" s="25"/>
      <c r="J51" s="24" t="s">
        <v>185</v>
      </c>
      <c r="K51" s="25">
        <f>IF(COUNTIFS(EMPRUNT!$F$2:$F$2000,$A51,EMPRUNT!$G$2:$G$2000,"&lt;&gt;oui")&gt;0,$H51-COUNTIFS(EMPRUNT!$F$2:$F$2000,$A51,EMPRUNT!$G$2:$G$2000,"&lt;&gt;oui"),$H51)</f>
        <v>1</v>
      </c>
      <c r="L51" s="73"/>
    </row>
    <row r="52" spans="1:12" ht="15" customHeight="1">
      <c r="A52" s="17" t="s">
        <v>822</v>
      </c>
      <c r="B52" s="17" t="s">
        <v>1907</v>
      </c>
      <c r="C52" s="17" t="s">
        <v>45</v>
      </c>
      <c r="D52" s="139" t="s">
        <v>2887</v>
      </c>
      <c r="E52" s="58"/>
      <c r="F52" s="58"/>
      <c r="G52" s="23"/>
      <c r="H52" s="23">
        <v>1</v>
      </c>
      <c r="I52" s="23"/>
      <c r="J52" s="24" t="s">
        <v>185</v>
      </c>
      <c r="K52" s="23">
        <f>IF(COUNTIFS(EMPRUNT!$F$2:$F$2000,$A52,EMPRUNT!$G$2:$G$2000,"&lt;&gt;oui")&gt;0,$H52-COUNTIFS(EMPRUNT!$F$2:$F$2000,$A52,EMPRUNT!$G$2:$G$2000,"&lt;&gt;oui"),$H52)</f>
        <v>1</v>
      </c>
      <c r="L52" s="73"/>
    </row>
    <row r="53" spans="1:12" ht="15" customHeight="1">
      <c r="A53" s="17" t="s">
        <v>275</v>
      </c>
      <c r="B53" s="17" t="s">
        <v>1456</v>
      </c>
      <c r="C53" s="17" t="s">
        <v>103</v>
      </c>
      <c r="D53" s="139" t="s">
        <v>2450</v>
      </c>
      <c r="E53" s="58"/>
      <c r="F53" s="58"/>
      <c r="G53" s="23"/>
      <c r="H53" s="23">
        <v>1</v>
      </c>
      <c r="I53" s="23"/>
      <c r="J53" s="24" t="s">
        <v>185</v>
      </c>
      <c r="K53" s="23">
        <f>IF(COUNTIFS(EMPRUNT!$F$2:$F$2000,$A53,EMPRUNT!$G$2:$G$2000,"&lt;&gt;oui")&gt;0,$H53-COUNTIFS(EMPRUNT!$F$2:$F$2000,$A53,EMPRUNT!$G$2:$G$2000,"&lt;&gt;oui"),$H53)</f>
        <v>1</v>
      </c>
      <c r="L53" s="73"/>
    </row>
    <row r="54" spans="1:12" ht="15" customHeight="1">
      <c r="A54" s="17" t="s">
        <v>555</v>
      </c>
      <c r="B54" s="17" t="s">
        <v>1433</v>
      </c>
      <c r="C54" s="17" t="s">
        <v>85</v>
      </c>
      <c r="D54" s="139" t="s">
        <v>2715</v>
      </c>
      <c r="E54" s="58"/>
      <c r="F54" s="58"/>
      <c r="G54" s="25"/>
      <c r="H54" s="25">
        <v>1</v>
      </c>
      <c r="I54" s="25"/>
      <c r="J54" s="24" t="s">
        <v>185</v>
      </c>
      <c r="K54" s="25">
        <f>IF(COUNTIFS(EMPRUNT!$F$2:$F$2000,$A54,EMPRUNT!$G$2:$G$2000,"&lt;&gt;oui")&gt;0,$H54-COUNTIFS(EMPRUNT!$F$2:$F$2000,$A54,EMPRUNT!$G$2:$G$2000,"&lt;&gt;oui"),$H54)</f>
        <v>1</v>
      </c>
      <c r="L54" s="73"/>
    </row>
    <row r="55" spans="1:12" ht="15" customHeight="1">
      <c r="A55" s="17" t="s">
        <v>421</v>
      </c>
      <c r="B55" s="17" t="s">
        <v>1585</v>
      </c>
      <c r="C55" s="17" t="s">
        <v>15</v>
      </c>
      <c r="D55" s="139" t="s">
        <v>2586</v>
      </c>
      <c r="E55" s="58"/>
      <c r="F55" s="58"/>
      <c r="G55" s="23"/>
      <c r="H55" s="23">
        <v>1</v>
      </c>
      <c r="I55" s="23"/>
      <c r="J55" s="24" t="s">
        <v>185</v>
      </c>
      <c r="K55" s="23">
        <f>IF(COUNTIFS(EMPRUNT!$F$2:$F$2000,$A55,EMPRUNT!$G$2:$G$2000,"&lt;&gt;oui")&gt;0,$H55-COUNTIFS(EMPRUNT!$F$2:$F$2000,$A55,EMPRUNT!$G$2:$G$2000,"&lt;&gt;oui"),$H55)</f>
        <v>1</v>
      </c>
      <c r="L55" s="73"/>
    </row>
    <row r="56" spans="1:12" ht="15" customHeight="1">
      <c r="A56" s="17" t="s">
        <v>390</v>
      </c>
      <c r="B56" s="17" t="s">
        <v>1557</v>
      </c>
      <c r="C56" s="17" t="s">
        <v>59</v>
      </c>
      <c r="D56" s="139" t="s">
        <v>2556</v>
      </c>
      <c r="E56" s="58"/>
      <c r="F56" s="58"/>
      <c r="G56" s="25"/>
      <c r="H56" s="25">
        <v>1</v>
      </c>
      <c r="I56" s="25"/>
      <c r="J56" s="24" t="s">
        <v>185</v>
      </c>
      <c r="K56" s="25">
        <f>IF(COUNTIFS(EMPRUNT!$F$2:$F$2000,$A56,EMPRUNT!$G$2:$G$2000,"&lt;&gt;oui")&gt;0,$H56-COUNTIFS(EMPRUNT!$F$2:$F$2000,$A56,EMPRUNT!$G$2:$G$2000,"&lt;&gt;oui"),$H56)</f>
        <v>1</v>
      </c>
      <c r="L56" s="73"/>
    </row>
    <row r="57" spans="1:12" ht="15" customHeight="1">
      <c r="A57" s="17" t="s">
        <v>369</v>
      </c>
      <c r="B57" s="17" t="s">
        <v>1537</v>
      </c>
      <c r="C57" s="17" t="s">
        <v>103</v>
      </c>
      <c r="D57" s="139" t="s">
        <v>2535</v>
      </c>
      <c r="E57" s="58"/>
      <c r="F57" s="58"/>
      <c r="G57" s="23"/>
      <c r="H57" s="23">
        <v>1</v>
      </c>
      <c r="I57" s="23"/>
      <c r="J57" s="24" t="s">
        <v>185</v>
      </c>
      <c r="K57" s="23">
        <f>IF(COUNTIFS(EMPRUNT!$F$2:$F$2000,$A57,EMPRUNT!$G$2:$G$2000,"&lt;&gt;oui")&gt;0,$H57-COUNTIFS(EMPRUNT!$F$2:$F$2000,$A57,EMPRUNT!$G$2:$G$2000,"&lt;&gt;oui"),$H57)</f>
        <v>1</v>
      </c>
      <c r="L57" s="73"/>
    </row>
    <row r="58" spans="1:12" ht="12.75">
      <c r="A58" s="17" t="s">
        <v>614</v>
      </c>
      <c r="B58" s="17" t="s">
        <v>1745</v>
      </c>
      <c r="C58" s="17" t="s">
        <v>42</v>
      </c>
      <c r="D58" s="139" t="s">
        <v>2774</v>
      </c>
      <c r="E58" s="58"/>
      <c r="F58" s="58"/>
      <c r="G58" s="25"/>
      <c r="H58" s="25">
        <v>1</v>
      </c>
      <c r="I58" s="25"/>
      <c r="J58" s="24" t="s">
        <v>185</v>
      </c>
      <c r="K58" s="25">
        <f>IF(COUNTIFS(EMPRUNT!$F$2:$F$2000,$A58,EMPRUNT!$G$2:$G$2000,"&lt;&gt;oui")&gt;0,$H58-COUNTIFS(EMPRUNT!$F$2:$F$2000,$A58,EMPRUNT!$G$2:$G$2000,"&lt;&gt;oui"),$H58)</f>
        <v>1</v>
      </c>
      <c r="L58" s="73"/>
    </row>
    <row r="59" spans="1:12" ht="22.5" customHeight="1">
      <c r="A59" s="17" t="s">
        <v>1003</v>
      </c>
      <c r="B59" s="17" t="s">
        <v>2051</v>
      </c>
      <c r="C59" s="17" t="s">
        <v>49</v>
      </c>
      <c r="D59" s="139" t="s">
        <v>2991</v>
      </c>
      <c r="E59" s="58"/>
      <c r="F59" s="58"/>
      <c r="G59" s="25"/>
      <c r="H59" s="25">
        <v>1</v>
      </c>
      <c r="I59" s="25"/>
      <c r="J59" s="24" t="s">
        <v>185</v>
      </c>
      <c r="K59" s="25">
        <f>IF(COUNTIFS(EMPRUNT!$F$2:$F$2000,$A59,EMPRUNT!$G$2:$G$2000,"&lt;&gt;oui")&gt;0,$H59-COUNTIFS(EMPRUNT!$F$2:$F$2000,$A59,EMPRUNT!$G$2:$G$2000,"&lt;&gt;oui"),$H59)</f>
        <v>1</v>
      </c>
      <c r="L59" s="73"/>
    </row>
    <row r="60" spans="1:12" ht="15" customHeight="1">
      <c r="A60" s="17" t="s">
        <v>289</v>
      </c>
      <c r="B60" s="17" t="s">
        <v>1469</v>
      </c>
      <c r="C60" s="17" t="s">
        <v>96</v>
      </c>
      <c r="D60" s="139" t="s">
        <v>2464</v>
      </c>
      <c r="E60" s="58"/>
      <c r="F60" s="58"/>
      <c r="G60" s="23"/>
      <c r="H60" s="23">
        <v>1</v>
      </c>
      <c r="I60" s="23"/>
      <c r="J60" s="24" t="s">
        <v>185</v>
      </c>
      <c r="K60" s="23">
        <f>IF(COUNTIFS(EMPRUNT!$F$2:$F$2000,$A60,EMPRUNT!$G$2:$G$2000,"&lt;&gt;oui")&gt;0,$H60-COUNTIFS(EMPRUNT!$F$2:$F$2000,$A60,EMPRUNT!$G$2:$G$2000,"&lt;&gt;oui"),$H60)</f>
        <v>1</v>
      </c>
      <c r="L60" s="73"/>
    </row>
    <row r="61" spans="1:12" ht="15" customHeight="1">
      <c r="A61" s="17" t="s">
        <v>602</v>
      </c>
      <c r="B61" s="17" t="s">
        <v>1734</v>
      </c>
      <c r="C61" s="17" t="s">
        <v>3308</v>
      </c>
      <c r="D61" s="139" t="s">
        <v>2762</v>
      </c>
      <c r="E61" s="58"/>
      <c r="F61" s="58"/>
      <c r="G61" s="25"/>
      <c r="H61" s="25">
        <v>1</v>
      </c>
      <c r="I61" s="25"/>
      <c r="J61" s="24" t="s">
        <v>185</v>
      </c>
      <c r="K61" s="25">
        <f>IF(COUNTIFS(EMPRUNT!$F$2:$F$2000,$A61,EMPRUNT!$G$2:$G$2000,"&lt;&gt;oui")&gt;0,$H61-COUNTIFS(EMPRUNT!$F$2:$F$2000,$A61,EMPRUNT!$G$2:$G$2000,"&lt;&gt;oui"),$H61)</f>
        <v>1</v>
      </c>
      <c r="L61" s="73"/>
    </row>
    <row r="62" spans="1:12" ht="15" customHeight="1">
      <c r="A62" s="17" t="s">
        <v>601</v>
      </c>
      <c r="B62" s="17" t="s">
        <v>1733</v>
      </c>
      <c r="C62" s="17" t="s">
        <v>72</v>
      </c>
      <c r="D62" s="139" t="s">
        <v>2761</v>
      </c>
      <c r="E62" s="58"/>
      <c r="F62" s="58"/>
      <c r="G62" s="23"/>
      <c r="H62" s="23">
        <v>1</v>
      </c>
      <c r="I62" s="23"/>
      <c r="J62" s="24" t="s">
        <v>185</v>
      </c>
      <c r="K62" s="23">
        <f>IF(COUNTIFS(EMPRUNT!$F$2:$F$2000,$A62,EMPRUNT!$G$2:$G$2000,"&lt;&gt;oui")&gt;0,$H62-COUNTIFS(EMPRUNT!$F$2:$F$2000,$A62,EMPRUNT!$G$2:$G$2000,"&lt;&gt;oui"),$H62)</f>
        <v>1</v>
      </c>
      <c r="L62" s="73"/>
    </row>
    <row r="63" spans="1:12" ht="15" customHeight="1">
      <c r="A63" s="17" t="s">
        <v>583</v>
      </c>
      <c r="B63" s="17" t="s">
        <v>1717</v>
      </c>
      <c r="C63" s="17" t="s">
        <v>72</v>
      </c>
      <c r="D63" s="139" t="s">
        <v>2744</v>
      </c>
      <c r="E63" s="58"/>
      <c r="F63" s="58"/>
      <c r="G63" s="23"/>
      <c r="H63" s="23">
        <v>1</v>
      </c>
      <c r="I63" s="23"/>
      <c r="J63" s="24" t="s">
        <v>185</v>
      </c>
      <c r="K63" s="23">
        <f>IF(COUNTIFS(EMPRUNT!$F$2:$F$2000,$A63,EMPRUNT!$G$2:$G$2000,"&lt;&gt;oui")&gt;0,$H63-COUNTIFS(EMPRUNT!$F$2:$F$2000,$A63,EMPRUNT!$G$2:$G$2000,"&lt;&gt;oui"),$H63)</f>
        <v>1</v>
      </c>
      <c r="L63" s="73"/>
    </row>
    <row r="64" spans="1:12" ht="15" customHeight="1">
      <c r="A64" s="17" t="s">
        <v>604</v>
      </c>
      <c r="B64" s="17" t="s">
        <v>1736</v>
      </c>
      <c r="C64" s="17" t="s">
        <v>72</v>
      </c>
      <c r="D64" s="139" t="s">
        <v>2764</v>
      </c>
      <c r="E64" s="58"/>
      <c r="F64" s="58"/>
      <c r="G64" s="25"/>
      <c r="H64" s="25">
        <v>1</v>
      </c>
      <c r="I64" s="25"/>
      <c r="J64" s="24" t="s">
        <v>185</v>
      </c>
      <c r="K64" s="25">
        <f>IF(COUNTIFS(EMPRUNT!$F$2:$F$2000,$A64,EMPRUNT!$G$2:$G$2000,"&lt;&gt;oui")&gt;0,$H64-COUNTIFS(EMPRUNT!$F$2:$F$2000,$A64,EMPRUNT!$G$2:$G$2000,"&lt;&gt;oui"),$H64)</f>
        <v>1</v>
      </c>
      <c r="L64" s="73"/>
    </row>
    <row r="65" spans="1:12" ht="15" customHeight="1">
      <c r="A65" s="17" t="s">
        <v>401</v>
      </c>
      <c r="B65" s="17" t="s">
        <v>1568</v>
      </c>
      <c r="C65" s="17" t="s">
        <v>72</v>
      </c>
      <c r="D65" s="139" t="s">
        <v>2567</v>
      </c>
      <c r="E65" s="58"/>
      <c r="F65" s="58"/>
      <c r="G65" s="23"/>
      <c r="H65" s="23">
        <v>1</v>
      </c>
      <c r="I65" s="23"/>
      <c r="J65" s="24" t="s">
        <v>185</v>
      </c>
      <c r="K65" s="23">
        <f>IF(COUNTIFS(EMPRUNT!$F$2:$F$2000,$A65,EMPRUNT!$G$2:$G$2000,"&lt;&gt;oui")&gt;0,$H65-COUNTIFS(EMPRUNT!$F$2:$F$2000,$A65,EMPRUNT!$G$2:$G$2000,"&lt;&gt;oui"),$H65)</f>
        <v>1</v>
      </c>
      <c r="L65" s="73"/>
    </row>
    <row r="66" spans="1:12" ht="15" customHeight="1">
      <c r="A66" s="17" t="s">
        <v>605</v>
      </c>
      <c r="B66" s="17" t="s">
        <v>1737</v>
      </c>
      <c r="C66" s="17" t="s">
        <v>49</v>
      </c>
      <c r="D66" s="139" t="s">
        <v>2765</v>
      </c>
      <c r="E66" s="58"/>
      <c r="F66" s="58"/>
      <c r="G66" s="23"/>
      <c r="H66" s="23">
        <v>1</v>
      </c>
      <c r="I66" s="23"/>
      <c r="J66" s="24" t="s">
        <v>185</v>
      </c>
      <c r="K66" s="23">
        <f>IF(COUNTIFS(EMPRUNT!$F$2:$F$2000,$A66,EMPRUNT!$G$2:$G$2000,"&lt;&gt;oui")&gt;0,$H66-COUNTIFS(EMPRUNT!$F$2:$F$2000,$A66,EMPRUNT!$G$2:$G$2000,"&lt;&gt;oui"),$H66)</f>
        <v>1</v>
      </c>
      <c r="L66" s="73"/>
    </row>
    <row r="67" spans="1:12" ht="15" customHeight="1">
      <c r="A67" s="17" t="s">
        <v>1369</v>
      </c>
      <c r="B67" s="17" t="s">
        <v>2361</v>
      </c>
      <c r="C67" s="17" t="s">
        <v>49</v>
      </c>
      <c r="D67" s="139" t="s">
        <v>3261</v>
      </c>
      <c r="E67" s="58"/>
      <c r="F67" s="58"/>
      <c r="G67" s="23"/>
      <c r="H67" s="23">
        <v>1</v>
      </c>
      <c r="I67" s="23"/>
      <c r="J67" s="24" t="s">
        <v>185</v>
      </c>
      <c r="K67" s="23">
        <f>IF(COUNTIFS(EMPRUNT!$F$2:$F$2000,$A67,EMPRUNT!$G$2:$G$2000,"&lt;&gt;oui")&gt;0,$H67-COUNTIFS(EMPRUNT!$F$2:$F$2000,$A67,EMPRUNT!$G$2:$G$2000,"&lt;&gt;oui"),$H67)</f>
        <v>1</v>
      </c>
      <c r="L67" s="73"/>
    </row>
    <row r="68" spans="1:12" ht="21" customHeight="1">
      <c r="A68" s="17" t="s">
        <v>594</v>
      </c>
      <c r="B68" s="17" t="s">
        <v>1728</v>
      </c>
      <c r="C68" s="17" t="s">
        <v>3307</v>
      </c>
      <c r="D68" s="139" t="s">
        <v>2755</v>
      </c>
      <c r="E68" s="58"/>
      <c r="F68" s="58"/>
      <c r="G68" s="25"/>
      <c r="H68" s="25">
        <v>1</v>
      </c>
      <c r="I68" s="25"/>
      <c r="J68" s="24" t="s">
        <v>185</v>
      </c>
      <c r="K68" s="25">
        <f>IF(COUNTIFS(EMPRUNT!$F$2:$F$2000,$A68,EMPRUNT!$G$2:$G$2000,"&lt;&gt;oui")&gt;0,$H68-COUNTIFS(EMPRUNT!$F$2:$F$2000,$A68,EMPRUNT!$G$2:$G$2000,"&lt;&gt;oui"),$H68)</f>
        <v>1</v>
      </c>
      <c r="L68" s="73"/>
    </row>
    <row r="69" spans="1:12" ht="15" customHeight="1">
      <c r="A69" s="17" t="s">
        <v>905</v>
      </c>
      <c r="B69" s="17" t="s">
        <v>1979</v>
      </c>
      <c r="C69" s="17" t="s">
        <v>3318</v>
      </c>
      <c r="D69" s="139" t="s">
        <v>2941</v>
      </c>
      <c r="E69" s="58"/>
      <c r="F69" s="58"/>
      <c r="G69" s="25"/>
      <c r="H69" s="25">
        <v>1</v>
      </c>
      <c r="I69" s="25"/>
      <c r="J69" s="24" t="s">
        <v>185</v>
      </c>
      <c r="K69" s="25">
        <f>IF(COUNTIFS(EMPRUNT!$F$2:$F$2000,$A69,EMPRUNT!$G$2:$G$2000,"&lt;&gt;oui")&gt;0,$H69-COUNTIFS(EMPRUNT!$F$2:$F$2000,$A69,EMPRUNT!$G$2:$G$2000,"&lt;&gt;oui"),$H69)</f>
        <v>1</v>
      </c>
      <c r="L69" s="73"/>
    </row>
    <row r="70" spans="1:12" ht="15" customHeight="1">
      <c r="A70" s="17" t="s">
        <v>1058</v>
      </c>
      <c r="B70" s="17" t="s">
        <v>2098</v>
      </c>
      <c r="C70" s="17" t="s">
        <v>72</v>
      </c>
      <c r="D70" s="139" t="s">
        <v>3034</v>
      </c>
      <c r="E70" s="58"/>
      <c r="F70" s="58"/>
      <c r="G70" s="23"/>
      <c r="H70" s="23">
        <v>1</v>
      </c>
      <c r="I70" s="23"/>
      <c r="J70" s="24" t="s">
        <v>185</v>
      </c>
      <c r="K70" s="23">
        <f>IF(COUNTIFS(EMPRUNT!$F$2:$F$2000,$A70,EMPRUNT!$G$2:$G$2000,"&lt;&gt;oui")&gt;0,$H70-COUNTIFS(EMPRUNT!$F$2:$F$2000,$A70,EMPRUNT!$G$2:$G$2000,"&lt;&gt;oui"),$H70)</f>
        <v>1</v>
      </c>
      <c r="L70" s="73"/>
    </row>
    <row r="71" spans="1:12" ht="15" customHeight="1">
      <c r="A71" s="17" t="s">
        <v>411</v>
      </c>
      <c r="B71" s="17" t="s">
        <v>1577</v>
      </c>
      <c r="C71" s="17" t="s">
        <v>72</v>
      </c>
      <c r="D71" s="139" t="s">
        <v>2577</v>
      </c>
      <c r="E71" s="58"/>
      <c r="F71" s="58"/>
      <c r="G71" s="23"/>
      <c r="H71" s="23">
        <v>1</v>
      </c>
      <c r="I71" s="23"/>
      <c r="J71" s="24" t="s">
        <v>185</v>
      </c>
      <c r="K71" s="23">
        <f>IF(COUNTIFS(EMPRUNT!$F$2:$F$2000,$A71,EMPRUNT!$G$2:$G$2000,"&lt;&gt;oui")&gt;0,$H71-COUNTIFS(EMPRUNT!$F$2:$F$2000,$A71,EMPRUNT!$G$2:$G$2000,"&lt;&gt;oui"),$H71)</f>
        <v>1</v>
      </c>
      <c r="L71" s="73"/>
    </row>
    <row r="72" spans="1:12" ht="15" customHeight="1">
      <c r="A72" s="17" t="s">
        <v>1121</v>
      </c>
      <c r="B72" s="17" t="s">
        <v>2150</v>
      </c>
      <c r="C72" s="17" t="s">
        <v>48</v>
      </c>
      <c r="D72" s="139" t="s">
        <v>3075</v>
      </c>
      <c r="E72" s="58"/>
      <c r="F72" s="58"/>
      <c r="G72" s="23"/>
      <c r="H72" s="23">
        <v>1</v>
      </c>
      <c r="I72" s="23"/>
      <c r="J72" s="24" t="s">
        <v>185</v>
      </c>
      <c r="K72" s="23">
        <f>IF(COUNTIFS(EMPRUNT!$F$2:$F$2000,$A72,EMPRUNT!$G$2:$G$2000,"&lt;&gt;oui")&gt;0,$H72-COUNTIFS(EMPRUNT!$F$2:$F$2000,$A72,EMPRUNT!$G$2:$G$2000,"&lt;&gt;oui"),$H72)</f>
        <v>1</v>
      </c>
      <c r="L72" s="73"/>
    </row>
    <row r="73" spans="1:12" ht="15" customHeight="1">
      <c r="A73" s="17" t="s">
        <v>1076</v>
      </c>
      <c r="B73" s="17" t="s">
        <v>2113</v>
      </c>
      <c r="C73" s="17" t="s">
        <v>20</v>
      </c>
      <c r="D73" s="139" t="s">
        <v>3045</v>
      </c>
      <c r="E73" s="58"/>
      <c r="F73" s="58"/>
      <c r="G73" s="23"/>
      <c r="H73" s="23">
        <v>1</v>
      </c>
      <c r="I73" s="23"/>
      <c r="J73" s="24" t="s">
        <v>185</v>
      </c>
      <c r="K73" s="23">
        <f>IF(COUNTIFS(EMPRUNT!$F$2:$F$2000,$A73,EMPRUNT!$G$2:$G$2000,"&lt;&gt;oui")&gt;0,$H73-COUNTIFS(EMPRUNT!$F$2:$F$2000,$A73,EMPRUNT!$G$2:$G$2000,"&lt;&gt;oui"),$H73)</f>
        <v>1</v>
      </c>
      <c r="L73" s="73"/>
    </row>
    <row r="74" spans="1:12" ht="15" customHeight="1">
      <c r="A74" s="17" t="s">
        <v>485</v>
      </c>
      <c r="B74" s="17" t="s">
        <v>1641</v>
      </c>
      <c r="C74" s="17" t="s">
        <v>10</v>
      </c>
      <c r="D74" s="139" t="s">
        <v>2650</v>
      </c>
      <c r="E74" s="58"/>
      <c r="F74" s="58"/>
      <c r="G74" s="23"/>
      <c r="H74" s="23">
        <v>1</v>
      </c>
      <c r="I74" s="23"/>
      <c r="J74" s="24" t="s">
        <v>185</v>
      </c>
      <c r="K74" s="23">
        <f>IF(COUNTIFS(EMPRUNT!$F$2:$F$2000,$A74,EMPRUNT!$G$2:$G$2000,"&lt;&gt;oui")&gt;0,$H74-COUNTIFS(EMPRUNT!$F$2:$F$2000,$A74,EMPRUNT!$G$2:$G$2000,"&lt;&gt;oui"),$H74)</f>
        <v>1</v>
      </c>
      <c r="L74" s="73"/>
    </row>
    <row r="75" spans="1:12" ht="15" customHeight="1">
      <c r="A75" s="17" t="s">
        <v>482</v>
      </c>
      <c r="B75" s="17" t="s">
        <v>1638</v>
      </c>
      <c r="C75" s="17" t="s">
        <v>8</v>
      </c>
      <c r="D75" s="139" t="s">
        <v>2647</v>
      </c>
      <c r="E75" s="58"/>
      <c r="F75" s="58"/>
      <c r="G75" s="25"/>
      <c r="H75" s="25">
        <v>1</v>
      </c>
      <c r="I75" s="25"/>
      <c r="J75" s="24" t="s">
        <v>185</v>
      </c>
      <c r="K75" s="25">
        <f>IF(COUNTIFS(EMPRUNT!$F$2:$F$2000,$A75,EMPRUNT!$G$2:$G$2000,"&lt;&gt;oui")&gt;0,$H75-COUNTIFS(EMPRUNT!$F$2:$F$2000,$A75,EMPRUNT!$G$2:$G$2000,"&lt;&gt;oui"),$H75)</f>
        <v>1</v>
      </c>
      <c r="L75" s="73"/>
    </row>
    <row r="76" spans="1:12" ht="15" customHeight="1">
      <c r="A76" s="17" t="s">
        <v>890</v>
      </c>
      <c r="B76" s="17" t="s">
        <v>1968</v>
      </c>
      <c r="C76" s="17" t="s">
        <v>54</v>
      </c>
      <c r="D76" s="139" t="s">
        <v>2932</v>
      </c>
      <c r="E76" s="58"/>
      <c r="F76" s="58"/>
      <c r="G76" s="23"/>
      <c r="H76" s="23">
        <v>1</v>
      </c>
      <c r="I76" s="23"/>
      <c r="J76" s="24" t="s">
        <v>185</v>
      </c>
      <c r="K76" s="23">
        <f>IF(COUNTIFS(EMPRUNT!$F$2:$F$2000,$A76,EMPRUNT!$G$2:$G$2000,"&lt;&gt;oui")&gt;0,$H76-COUNTIFS(EMPRUNT!$F$2:$F$2000,$A76,EMPRUNT!$G$2:$G$2000,"&lt;&gt;oui"),$H76)</f>
        <v>1</v>
      </c>
      <c r="L76" s="73"/>
    </row>
    <row r="77" spans="1:12" ht="15" customHeight="1">
      <c r="A77" s="17" t="s">
        <v>633</v>
      </c>
      <c r="B77" s="17" t="s">
        <v>1758</v>
      </c>
      <c r="C77" s="17" t="s">
        <v>58</v>
      </c>
      <c r="D77" s="139" t="s">
        <v>2785</v>
      </c>
      <c r="E77" s="58"/>
      <c r="F77" s="58"/>
      <c r="G77" s="23"/>
      <c r="H77" s="23">
        <v>1</v>
      </c>
      <c r="I77" s="23"/>
      <c r="J77" s="24" t="s">
        <v>185</v>
      </c>
      <c r="K77" s="23">
        <f>IF(COUNTIFS(EMPRUNT!$F$2:$F$2000,$A77,EMPRUNT!$G$2:$G$2000,"&lt;&gt;oui")&gt;0,$H77-COUNTIFS(EMPRUNT!$F$2:$F$2000,$A77,EMPRUNT!$G$2:$G$2000,"&lt;&gt;oui"),$H77)</f>
        <v>1</v>
      </c>
      <c r="L77" s="73"/>
    </row>
    <row r="78" spans="1:12" ht="15" customHeight="1">
      <c r="A78" s="17" t="s">
        <v>854</v>
      </c>
      <c r="B78" s="17" t="s">
        <v>1934</v>
      </c>
      <c r="C78" s="17" t="s">
        <v>45</v>
      </c>
      <c r="D78" s="139" t="s">
        <v>2910</v>
      </c>
      <c r="E78" s="58"/>
      <c r="F78" s="58"/>
      <c r="G78" s="23"/>
      <c r="H78" s="23">
        <v>1</v>
      </c>
      <c r="I78" s="23"/>
      <c r="J78" s="24" t="s">
        <v>185</v>
      </c>
      <c r="K78" s="23">
        <f>IF(COUNTIFS(EMPRUNT!$F$2:$F$2000,$A78,EMPRUNT!$G$2:$G$2000,"&lt;&gt;oui")&gt;0,$H78-COUNTIFS(EMPRUNT!$F$2:$F$2000,$A78,EMPRUNT!$G$2:$G$2000,"&lt;&gt;oui"),$H78)</f>
        <v>1</v>
      </c>
      <c r="L78" s="73"/>
    </row>
    <row r="79" spans="1:12" ht="15" customHeight="1">
      <c r="A79" s="17" t="s">
        <v>877</v>
      </c>
      <c r="B79" s="17" t="s">
        <v>1956</v>
      </c>
      <c r="C79" s="17" t="s">
        <v>58</v>
      </c>
      <c r="D79" s="139" t="s">
        <v>2924</v>
      </c>
      <c r="E79" s="58"/>
      <c r="F79" s="58"/>
      <c r="G79" s="25"/>
      <c r="H79" s="25">
        <v>1</v>
      </c>
      <c r="I79" s="25"/>
      <c r="J79" s="24" t="s">
        <v>185</v>
      </c>
      <c r="K79" s="25">
        <f>IF(COUNTIFS(EMPRUNT!$F$2:$F$2000,$A79,EMPRUNT!$G$2:$G$2000,"&lt;&gt;oui")&gt;0,$H79-COUNTIFS(EMPRUNT!$F$2:$F$2000,$A79,EMPRUNT!$G$2:$G$2000,"&lt;&gt;oui"),$H79)</f>
        <v>1</v>
      </c>
      <c r="L79" s="73"/>
    </row>
    <row r="80" spans="1:12" ht="15" customHeight="1">
      <c r="A80" s="17" t="s">
        <v>548</v>
      </c>
      <c r="B80" s="17" t="s">
        <v>1684</v>
      </c>
      <c r="C80" s="17" t="s">
        <v>142</v>
      </c>
      <c r="D80" s="139" t="s">
        <v>2709</v>
      </c>
      <c r="E80" s="58"/>
      <c r="F80" s="58"/>
      <c r="G80" s="23"/>
      <c r="H80" s="23">
        <v>1</v>
      </c>
      <c r="I80" s="23"/>
      <c r="J80" s="24" t="s">
        <v>185</v>
      </c>
      <c r="K80" s="23">
        <f>IF(COUNTIFS(EMPRUNT!$F$2:$F$2000,$A80,EMPRUNT!$G$2:$G$2000,"&lt;&gt;oui")&gt;0,$H80-COUNTIFS(EMPRUNT!$F$2:$F$2000,$A80,EMPRUNT!$G$2:$G$2000,"&lt;&gt;oui"),$H80)</f>
        <v>1</v>
      </c>
      <c r="L80" s="73"/>
    </row>
    <row r="81" spans="1:12" ht="15" customHeight="1">
      <c r="A81" s="17" t="s">
        <v>815</v>
      </c>
      <c r="B81" s="17" t="s">
        <v>1901</v>
      </c>
      <c r="C81" s="17" t="s">
        <v>48</v>
      </c>
      <c r="D81" s="139" t="s">
        <v>2883</v>
      </c>
      <c r="E81" s="58"/>
      <c r="F81" s="58"/>
      <c r="G81" s="25"/>
      <c r="H81" s="25">
        <v>1</v>
      </c>
      <c r="I81" s="25"/>
      <c r="J81" s="24" t="s">
        <v>185</v>
      </c>
      <c r="K81" s="25">
        <f>IF(COUNTIFS(EMPRUNT!$F$2:$F$2000,$A81,EMPRUNT!$G$2:$G$2000,"&lt;&gt;oui")&gt;0,$H81-COUNTIFS(EMPRUNT!$F$2:$F$2000,$A81,EMPRUNT!$G$2:$G$2000,"&lt;&gt;oui"),$H81)</f>
        <v>1</v>
      </c>
      <c r="L81" s="73"/>
    </row>
    <row r="82" spans="1:12" ht="15" customHeight="1">
      <c r="A82" s="17" t="s">
        <v>278</v>
      </c>
      <c r="B82" s="17" t="s">
        <v>1458</v>
      </c>
      <c r="C82" s="17" t="s">
        <v>3308</v>
      </c>
      <c r="D82" s="139" t="s">
        <v>2453</v>
      </c>
      <c r="E82" s="58"/>
      <c r="F82" s="58"/>
      <c r="G82" s="25"/>
      <c r="H82" s="25">
        <v>1</v>
      </c>
      <c r="I82" s="25"/>
      <c r="J82" s="24" t="s">
        <v>185</v>
      </c>
      <c r="K82" s="25">
        <f>IF(COUNTIFS(EMPRUNT!$F$2:$F$2000,$A82,EMPRUNT!$G$2:$G$2000,"&lt;&gt;oui")&gt;0,$H82-COUNTIFS(EMPRUNT!$F$2:$F$2000,$A82,EMPRUNT!$G$2:$G$2000,"&lt;&gt;oui"),$H82)</f>
        <v>1</v>
      </c>
      <c r="L82" s="73"/>
    </row>
    <row r="83" spans="1:12" ht="18.75" customHeight="1">
      <c r="A83" s="17" t="s">
        <v>283</v>
      </c>
      <c r="B83" s="17" t="s">
        <v>1463</v>
      </c>
      <c r="C83" s="17" t="s">
        <v>109</v>
      </c>
      <c r="D83" s="139" t="s">
        <v>2458</v>
      </c>
      <c r="E83" s="58"/>
      <c r="F83" s="58"/>
      <c r="G83" s="23"/>
      <c r="H83" s="23">
        <v>1</v>
      </c>
      <c r="I83" s="23"/>
      <c r="J83" s="24" t="s">
        <v>185</v>
      </c>
      <c r="K83" s="23">
        <f>IF(COUNTIFS(EMPRUNT!$F$2:$F$2000,$A83,EMPRUNT!$G$2:$G$2000,"&lt;&gt;oui")&gt;0,$H83-COUNTIFS(EMPRUNT!$F$2:$F$2000,$A83,EMPRUNT!$G$2:$G$2000,"&lt;&gt;oui"),$H83)</f>
        <v>1</v>
      </c>
      <c r="L83" s="73"/>
    </row>
    <row r="84" spans="1:12" ht="15" customHeight="1">
      <c r="A84" s="17" t="s">
        <v>1416</v>
      </c>
      <c r="B84" s="17" t="s">
        <v>2399</v>
      </c>
      <c r="C84" s="17" t="s">
        <v>72</v>
      </c>
      <c r="D84" s="139" t="s">
        <v>3292</v>
      </c>
      <c r="E84" s="145"/>
      <c r="F84" s="145"/>
      <c r="G84" s="26"/>
      <c r="H84" s="25">
        <v>1</v>
      </c>
      <c r="I84" s="26"/>
      <c r="J84" s="24" t="s">
        <v>185</v>
      </c>
      <c r="K84" s="25">
        <f>IF(COUNTIFS(EMPRUNT!$D$2:$D$2000,$D84,EMPRUNT!$E$2:$E$2000,"&lt;&gt;Ok")&gt;0,$H84-COUNTIFS(EMPRUNT!$D$2:$D$2000,$D84,EMPRUNT!$E$2:$E$2000,"&lt;&gt;Ok"),$H84)</f>
        <v>1</v>
      </c>
      <c r="L84" s="149"/>
    </row>
    <row r="85" spans="1:12" ht="15" customHeight="1">
      <c r="A85" s="17" t="s">
        <v>855</v>
      </c>
      <c r="B85" s="17" t="s">
        <v>1935</v>
      </c>
      <c r="C85" s="17" t="s">
        <v>14</v>
      </c>
      <c r="D85" s="139" t="s">
        <v>2910</v>
      </c>
      <c r="E85" s="58"/>
      <c r="F85" s="58"/>
      <c r="G85" s="25"/>
      <c r="H85" s="25">
        <v>1</v>
      </c>
      <c r="I85" s="25"/>
      <c r="J85" s="24" t="s">
        <v>185</v>
      </c>
      <c r="K85" s="25">
        <f>IF(COUNTIFS(EMPRUNT!$F$2:$F$2000,$A85,EMPRUNT!$G$2:$G$2000,"&lt;&gt;oui")&gt;0,$H85-COUNTIFS(EMPRUNT!$F$2:$F$2000,$A85,EMPRUNT!$G$2:$G$2000,"&lt;&gt;oui"),$H85)</f>
        <v>1</v>
      </c>
      <c r="L85" s="73"/>
    </row>
    <row r="86" spans="1:12" ht="15" customHeight="1">
      <c r="A86" s="17" t="s">
        <v>684</v>
      </c>
      <c r="B86" s="17" t="s">
        <v>1793</v>
      </c>
      <c r="C86" s="17" t="s">
        <v>83</v>
      </c>
      <c r="D86" s="139" t="s">
        <v>2803</v>
      </c>
      <c r="E86" s="58"/>
      <c r="F86" s="58"/>
      <c r="G86" s="23"/>
      <c r="H86" s="23">
        <v>1</v>
      </c>
      <c r="I86" s="23"/>
      <c r="J86" s="24" t="s">
        <v>185</v>
      </c>
      <c r="K86" s="23">
        <f>IF(COUNTIFS(EMPRUNT!$F$2:$F$2000,$A86,EMPRUNT!$G$2:$G$2000,"&lt;&gt;oui")&gt;0,$H86-COUNTIFS(EMPRUNT!$F$2:$F$2000,$A86,EMPRUNT!$G$2:$G$2000,"&lt;&gt;oui"),$H86)</f>
        <v>1</v>
      </c>
      <c r="L86" s="73"/>
    </row>
    <row r="87" spans="1:12" ht="15" customHeight="1">
      <c r="A87" s="17" t="s">
        <v>1047</v>
      </c>
      <c r="B87" s="17" t="s">
        <v>2088</v>
      </c>
      <c r="C87" s="17" t="s">
        <v>44</v>
      </c>
      <c r="D87" s="139" t="s">
        <v>3024</v>
      </c>
      <c r="E87" s="58"/>
      <c r="F87" s="58"/>
      <c r="G87" s="25"/>
      <c r="H87" s="25">
        <v>1</v>
      </c>
      <c r="I87" s="25"/>
      <c r="J87" s="24" t="s">
        <v>185</v>
      </c>
      <c r="K87" s="25">
        <f>IF(COUNTIFS(EMPRUNT!$F$2:$F$2000,$A87,EMPRUNT!$G$2:$G$2000,"&lt;&gt;oui")&gt;0,$H87-COUNTIFS(EMPRUNT!$F$2:$F$2000,$A87,EMPRUNT!$G$2:$G$2000,"&lt;&gt;oui"),$H87)</f>
        <v>1</v>
      </c>
      <c r="L87" s="73"/>
    </row>
    <row r="88" spans="1:12" ht="15" customHeight="1">
      <c r="A88" s="17" t="s">
        <v>910</v>
      </c>
      <c r="B88" s="17" t="s">
        <v>1981</v>
      </c>
      <c r="C88" s="17" t="s">
        <v>45</v>
      </c>
      <c r="D88" s="139" t="s">
        <v>2942</v>
      </c>
      <c r="E88" s="58"/>
      <c r="F88" s="58"/>
      <c r="G88" s="23"/>
      <c r="H88" s="23">
        <v>1</v>
      </c>
      <c r="I88" s="23"/>
      <c r="J88" s="24" t="s">
        <v>185</v>
      </c>
      <c r="K88" s="23">
        <f>IF(COUNTIFS(EMPRUNT!$F$2:$F$2000,$A88,EMPRUNT!$G$2:$G$2000,"&lt;&gt;oui")&gt;0,$H88-COUNTIFS(EMPRUNT!$F$2:$F$2000,$A88,EMPRUNT!$G$2:$G$2000,"&lt;&gt;oui"),$H88)</f>
        <v>1</v>
      </c>
      <c r="L88" s="73"/>
    </row>
    <row r="89" spans="1:12" ht="15" customHeight="1">
      <c r="A89" s="17" t="s">
        <v>1349</v>
      </c>
      <c r="B89" s="17" t="s">
        <v>2347</v>
      </c>
      <c r="C89" s="17" t="s">
        <v>59</v>
      </c>
      <c r="D89" s="139" t="s">
        <v>3250</v>
      </c>
      <c r="E89" s="58"/>
      <c r="F89" s="58"/>
      <c r="G89" s="23"/>
      <c r="H89" s="23">
        <v>1</v>
      </c>
      <c r="I89" s="23"/>
      <c r="J89" s="24" t="s">
        <v>185</v>
      </c>
      <c r="K89" s="23">
        <f>IF(COUNTIFS(EMPRUNT!$F$2:$F$2000,$A89,EMPRUNT!$G$2:$G$2000,"&lt;&gt;oui")&gt;0,$H89-COUNTIFS(EMPRUNT!$F$2:$F$2000,$A89,EMPRUNT!$G$2:$G$2000,"&lt;&gt;oui"),$H89)</f>
        <v>1</v>
      </c>
      <c r="L89" s="73"/>
    </row>
    <row r="90" spans="1:12" ht="15" customHeight="1">
      <c r="A90" s="17" t="s">
        <v>621</v>
      </c>
      <c r="B90" s="17" t="s">
        <v>1750</v>
      </c>
      <c r="C90" s="17" t="s">
        <v>45</v>
      </c>
      <c r="D90" s="139" t="s">
        <v>2779</v>
      </c>
      <c r="E90" s="58"/>
      <c r="F90" s="58"/>
      <c r="G90" s="23"/>
      <c r="H90" s="23">
        <v>1</v>
      </c>
      <c r="I90" s="23"/>
      <c r="J90" s="24" t="s">
        <v>185</v>
      </c>
      <c r="K90" s="23">
        <f>IF(COUNTIFS(EMPRUNT!$F$2:$F$2000,$A90,EMPRUNT!$G$2:$G$2000,"&lt;&gt;oui")&gt;0,$H90-COUNTIFS(EMPRUNT!$F$2:$F$2000,$A90,EMPRUNT!$G$2:$G$2000,"&lt;&gt;oui"),$H90)</f>
        <v>1</v>
      </c>
      <c r="L90" s="73"/>
    </row>
    <row r="91" spans="1:12" ht="15" customHeight="1">
      <c r="A91" s="17" t="s">
        <v>494</v>
      </c>
      <c r="B91" s="17" t="s">
        <v>1649</v>
      </c>
      <c r="C91" s="17" t="s">
        <v>73</v>
      </c>
      <c r="D91" s="139" t="s">
        <v>2659</v>
      </c>
      <c r="E91" s="58"/>
      <c r="F91" s="58"/>
      <c r="G91" s="25"/>
      <c r="H91" s="25">
        <v>1</v>
      </c>
      <c r="I91" s="25"/>
      <c r="J91" s="24" t="s">
        <v>185</v>
      </c>
      <c r="K91" s="25">
        <f>IF(COUNTIFS(EMPRUNT!$F$2:$F$2000,$A91,EMPRUNT!$G$2:$G$2000,"&lt;&gt;oui")&gt;0,$H91-COUNTIFS(EMPRUNT!$F$2:$F$2000,$A91,EMPRUNT!$G$2:$G$2000,"&lt;&gt;oui"),$H91)</f>
        <v>1</v>
      </c>
      <c r="L91" s="73"/>
    </row>
    <row r="92" spans="1:12" ht="20.25" customHeight="1">
      <c r="A92" s="17" t="s">
        <v>862</v>
      </c>
      <c r="B92" s="17" t="s">
        <v>1942</v>
      </c>
      <c r="C92" s="17" t="s">
        <v>8</v>
      </c>
      <c r="D92" s="139" t="s">
        <v>2911</v>
      </c>
      <c r="E92" s="58"/>
      <c r="F92" s="58"/>
      <c r="G92" s="23"/>
      <c r="H92" s="23">
        <v>1</v>
      </c>
      <c r="I92" s="23"/>
      <c r="J92" s="24" t="s">
        <v>185</v>
      </c>
      <c r="K92" s="23">
        <f>IF(COUNTIFS(EMPRUNT!$F$2:$F$2000,$A92,EMPRUNT!$G$2:$G$2000,"&lt;&gt;oui")&gt;0,$H92-COUNTIFS(EMPRUNT!$F$2:$F$2000,$A92,EMPRUNT!$G$2:$G$2000,"&lt;&gt;oui"),$H92)</f>
        <v>1</v>
      </c>
      <c r="L92" s="73"/>
    </row>
    <row r="93" spans="1:12" ht="15" customHeight="1">
      <c r="A93" s="17" t="s">
        <v>1223</v>
      </c>
      <c r="B93" s="17" t="s">
        <v>2238</v>
      </c>
      <c r="C93" s="17" t="s">
        <v>7</v>
      </c>
      <c r="D93" s="139" t="s">
        <v>3147</v>
      </c>
      <c r="E93" s="58"/>
      <c r="F93" s="58"/>
      <c r="G93" s="23"/>
      <c r="H93" s="23">
        <v>1</v>
      </c>
      <c r="I93" s="23"/>
      <c r="J93" s="24" t="s">
        <v>185</v>
      </c>
      <c r="K93" s="23">
        <f>IF(COUNTIFS(EMPRUNT!$F$2:$F$2000,$A93,EMPRUNT!$G$2:$G$2000,"&lt;&gt;oui")&gt;0,$H93-COUNTIFS(EMPRUNT!$F$2:$F$2000,$A93,EMPRUNT!$G$2:$G$2000,"&lt;&gt;oui"),$H93)</f>
        <v>1</v>
      </c>
      <c r="L93" s="73"/>
    </row>
    <row r="94" spans="1:12" ht="15" customHeight="1">
      <c r="A94" s="17" t="s">
        <v>1097</v>
      </c>
      <c r="B94" s="17" t="s">
        <v>2129</v>
      </c>
      <c r="C94" s="17" t="s">
        <v>3308</v>
      </c>
      <c r="D94" s="139" t="s">
        <v>3059</v>
      </c>
      <c r="E94" s="58"/>
      <c r="F94" s="58"/>
      <c r="G94" s="25"/>
      <c r="H94" s="25">
        <v>1</v>
      </c>
      <c r="I94" s="25"/>
      <c r="J94" s="24" t="s">
        <v>185</v>
      </c>
      <c r="K94" s="25">
        <f>IF(COUNTIFS(EMPRUNT!$F$2:$F$2000,$A94,EMPRUNT!$G$2:$G$2000,"&lt;&gt;oui")&gt;0,$H94-COUNTIFS(EMPRUNT!$F$2:$F$2000,$A94,EMPRUNT!$G$2:$G$2000,"&lt;&gt;oui"),$H94)</f>
        <v>1</v>
      </c>
      <c r="L94" s="73"/>
    </row>
    <row r="95" spans="1:12" ht="15" customHeight="1">
      <c r="A95" s="17" t="s">
        <v>1128</v>
      </c>
      <c r="B95" s="17" t="s">
        <v>2150</v>
      </c>
      <c r="C95" s="17" t="s">
        <v>48</v>
      </c>
      <c r="D95" s="139" t="s">
        <v>3080</v>
      </c>
      <c r="E95" s="58"/>
      <c r="F95" s="58"/>
      <c r="G95" s="25"/>
      <c r="H95" s="25">
        <v>1</v>
      </c>
      <c r="I95" s="25"/>
      <c r="J95" s="24" t="s">
        <v>185</v>
      </c>
      <c r="K95" s="25">
        <f>IF(COUNTIFS(EMPRUNT!$F$2:$F$2000,$A95,EMPRUNT!$G$2:$G$2000,"&lt;&gt;oui")&gt;0,$H95-COUNTIFS(EMPRUNT!$F$2:$F$2000,$A95,EMPRUNT!$G$2:$G$2000,"&lt;&gt;oui"),$H95)</f>
        <v>1</v>
      </c>
      <c r="L95" s="73"/>
    </row>
    <row r="96" spans="1:12" ht="15" customHeight="1">
      <c r="A96" s="17" t="s">
        <v>1364</v>
      </c>
      <c r="B96" s="17" t="s">
        <v>1958</v>
      </c>
      <c r="C96" s="17" t="s">
        <v>109</v>
      </c>
      <c r="D96" s="139" t="s">
        <v>3257</v>
      </c>
      <c r="E96" s="58"/>
      <c r="F96" s="58"/>
      <c r="G96" s="25"/>
      <c r="H96" s="25">
        <v>1</v>
      </c>
      <c r="I96" s="25"/>
      <c r="J96" s="24" t="s">
        <v>185</v>
      </c>
      <c r="K96" s="25">
        <f>IF(COUNTIFS(EMPRUNT!$F$2:$F$2000,$A96,EMPRUNT!$G$2:$G$2000,"&lt;&gt;oui")&gt;0,$H96-COUNTIFS(EMPRUNT!$F$2:$F$2000,$A96,EMPRUNT!$G$2:$G$2000,"&lt;&gt;oui"),$H96)</f>
        <v>1</v>
      </c>
      <c r="L96" s="73"/>
    </row>
    <row r="97" spans="1:12" ht="15" customHeight="1">
      <c r="A97" s="17" t="s">
        <v>495</v>
      </c>
      <c r="B97" s="17" t="s">
        <v>1650</v>
      </c>
      <c r="C97" s="17" t="s">
        <v>12</v>
      </c>
      <c r="D97" s="139" t="s">
        <v>2660</v>
      </c>
      <c r="E97" s="58"/>
      <c r="F97" s="58"/>
      <c r="G97" s="23"/>
      <c r="H97" s="23">
        <v>1</v>
      </c>
      <c r="I97" s="23"/>
      <c r="J97" s="24" t="s">
        <v>185</v>
      </c>
      <c r="K97" s="23">
        <f>IF(COUNTIFS(EMPRUNT!$F$2:$F$2000,$A97,EMPRUNT!$G$2:$G$2000,"&lt;&gt;oui")&gt;0,$H97-COUNTIFS(EMPRUNT!$F$2:$F$2000,$A97,EMPRUNT!$G$2:$G$2000,"&lt;&gt;oui"),$H97)</f>
        <v>1</v>
      </c>
      <c r="L97" s="73"/>
    </row>
    <row r="98" spans="1:12" ht="15" customHeight="1">
      <c r="A98" s="17" t="s">
        <v>650</v>
      </c>
      <c r="B98" s="17" t="s">
        <v>1773</v>
      </c>
      <c r="C98" s="17" t="s">
        <v>138</v>
      </c>
      <c r="D98" s="139" t="s">
        <v>2792</v>
      </c>
      <c r="E98" s="58"/>
      <c r="F98" s="58"/>
      <c r="G98" s="25"/>
      <c r="H98" s="25">
        <v>1</v>
      </c>
      <c r="I98" s="25"/>
      <c r="J98" s="24" t="s">
        <v>185</v>
      </c>
      <c r="K98" s="25">
        <f>IF(COUNTIFS(EMPRUNT!$F$2:$F$2000,$A98,EMPRUNT!$G$2:$G$2000,"&lt;&gt;oui")&gt;0,$H98-COUNTIFS(EMPRUNT!$F$2:$F$2000,$A98,EMPRUNT!$G$2:$G$2000,"&lt;&gt;oui"),$H98)</f>
        <v>1</v>
      </c>
      <c r="L98" s="73"/>
    </row>
    <row r="99" spans="1:12" ht="15" customHeight="1">
      <c r="A99" s="17" t="s">
        <v>391</v>
      </c>
      <c r="B99" s="17" t="s">
        <v>1558</v>
      </c>
      <c r="C99" s="17" t="s">
        <v>45</v>
      </c>
      <c r="D99" s="139" t="s">
        <v>2557</v>
      </c>
      <c r="E99" s="58"/>
      <c r="F99" s="58"/>
      <c r="G99" s="23"/>
      <c r="H99" s="23">
        <v>1</v>
      </c>
      <c r="I99" s="23"/>
      <c r="J99" s="24" t="s">
        <v>185</v>
      </c>
      <c r="K99" s="23">
        <f>IF(COUNTIFS(EMPRUNT!$F$2:$F$2000,$A99,EMPRUNT!$G$2:$G$2000,"&lt;&gt;oui")&gt;0,$H99-COUNTIFS(EMPRUNT!$F$2:$F$2000,$A99,EMPRUNT!$G$2:$G$2000,"&lt;&gt;oui"),$H99)</f>
        <v>1</v>
      </c>
      <c r="L99" s="73"/>
    </row>
    <row r="100" spans="1:12" ht="15" customHeight="1">
      <c r="A100" s="17" t="s">
        <v>1371</v>
      </c>
      <c r="B100" s="17" t="s">
        <v>1434</v>
      </c>
      <c r="C100" s="17" t="s">
        <v>109</v>
      </c>
      <c r="D100" s="139" t="s">
        <v>3262</v>
      </c>
      <c r="E100" s="58"/>
      <c r="F100" s="58"/>
      <c r="G100" s="23"/>
      <c r="H100" s="23">
        <v>1</v>
      </c>
      <c r="I100" s="23"/>
      <c r="J100" s="24" t="s">
        <v>185</v>
      </c>
      <c r="K100" s="23">
        <f>IF(COUNTIFS(EMPRUNT!$F$2:$F$2000,$A100,EMPRUNT!$G$2:$G$2000,"&lt;&gt;oui")&gt;0,$H100-COUNTIFS(EMPRUNT!$F$2:$F$2000,$A100,EMPRUNT!$G$2:$G$2000,"&lt;&gt;oui"),$H100)</f>
        <v>1</v>
      </c>
      <c r="L100" s="73"/>
    </row>
    <row r="101" spans="1:12" ht="15" customHeight="1">
      <c r="A101" s="17" t="s">
        <v>467</v>
      </c>
      <c r="B101" s="17" t="s">
        <v>1625</v>
      </c>
      <c r="C101" s="17" t="s">
        <v>134</v>
      </c>
      <c r="D101" s="139" t="s">
        <v>2632</v>
      </c>
      <c r="E101" s="58"/>
      <c r="F101" s="58"/>
      <c r="G101" s="23"/>
      <c r="H101" s="23">
        <v>1</v>
      </c>
      <c r="I101" s="23"/>
      <c r="J101" s="24" t="s">
        <v>185</v>
      </c>
      <c r="K101" s="23">
        <f>IF(COUNTIFS(EMPRUNT!$F$2:$F$2000,$A101,EMPRUNT!$G$2:$G$2000,"&lt;&gt;oui")&gt;0,$H101-COUNTIFS(EMPRUNT!$F$2:$F$2000,$A101,EMPRUNT!$G$2:$G$2000,"&lt;&gt;oui"),$H101)</f>
        <v>1</v>
      </c>
      <c r="L101" s="73"/>
    </row>
    <row r="102" spans="1:12" ht="15" customHeight="1">
      <c r="A102" s="17" t="s">
        <v>1114</v>
      </c>
      <c r="B102" s="17" t="s">
        <v>2143</v>
      </c>
      <c r="C102" s="17" t="s">
        <v>119</v>
      </c>
      <c r="D102" s="139" t="s">
        <v>3069</v>
      </c>
      <c r="E102" s="58"/>
      <c r="F102" s="58"/>
      <c r="G102" s="25"/>
      <c r="H102" s="25">
        <v>1</v>
      </c>
      <c r="I102" s="25"/>
      <c r="J102" s="24" t="s">
        <v>185</v>
      </c>
      <c r="K102" s="25">
        <f>IF(COUNTIFS(EMPRUNT!$F$2:$F$2000,$A102,EMPRUNT!$G$2:$G$2000,"&lt;&gt;oui")&gt;0,$H102-COUNTIFS(EMPRUNT!$F$2:$F$2000,$A102,EMPRUNT!$G$2:$G$2000,"&lt;&gt;oui"),$H102)</f>
        <v>1</v>
      </c>
      <c r="L102" s="73"/>
    </row>
    <row r="103" spans="1:12" ht="15" customHeight="1">
      <c r="A103" s="17" t="s">
        <v>1115</v>
      </c>
      <c r="B103" s="17" t="s">
        <v>2144</v>
      </c>
      <c r="C103" s="17" t="s">
        <v>119</v>
      </c>
      <c r="D103" s="139" t="s">
        <v>3069</v>
      </c>
      <c r="E103" s="58"/>
      <c r="F103" s="58"/>
      <c r="G103" s="23"/>
      <c r="H103" s="23">
        <v>1</v>
      </c>
      <c r="I103" s="23"/>
      <c r="J103" s="24" t="s">
        <v>185</v>
      </c>
      <c r="K103" s="23">
        <f>IF(COUNTIFS(EMPRUNT!$F$2:$F$2000,$A103,EMPRUNT!$G$2:$G$2000,"&lt;&gt;oui")&gt;0,$H103-COUNTIFS(EMPRUNT!$F$2:$F$2000,$A103,EMPRUNT!$G$2:$G$2000,"&lt;&gt;oui"),$H103)</f>
        <v>1</v>
      </c>
      <c r="L103" s="73"/>
    </row>
    <row r="104" spans="1:12" ht="15" customHeight="1">
      <c r="A104" s="17" t="s">
        <v>609</v>
      </c>
      <c r="B104" s="17" t="s">
        <v>1741</v>
      </c>
      <c r="C104" s="17" t="s">
        <v>45</v>
      </c>
      <c r="D104" s="139" t="s">
        <v>2769</v>
      </c>
      <c r="E104" s="58"/>
      <c r="F104" s="58"/>
      <c r="G104" s="23"/>
      <c r="H104" s="23">
        <v>1</v>
      </c>
      <c r="I104" s="23"/>
      <c r="J104" s="24" t="s">
        <v>185</v>
      </c>
      <c r="K104" s="23">
        <f>IF(COUNTIFS(EMPRUNT!$F$2:$F$2000,$A104,EMPRUNT!$G$2:$G$2000,"&lt;&gt;oui")&gt;0,$H104-COUNTIFS(EMPRUNT!$F$2:$F$2000,$A104,EMPRUNT!$G$2:$G$2000,"&lt;&gt;oui"),$H104)</f>
        <v>1</v>
      </c>
      <c r="L104" s="73"/>
    </row>
    <row r="105" spans="1:12" ht="15" customHeight="1">
      <c r="A105" s="17" t="s">
        <v>1033</v>
      </c>
      <c r="B105" s="17" t="s">
        <v>2078</v>
      </c>
      <c r="C105" s="17" t="s">
        <v>68</v>
      </c>
      <c r="D105" s="139" t="s">
        <v>3014</v>
      </c>
      <c r="E105" s="58"/>
      <c r="F105" s="58"/>
      <c r="G105" s="25"/>
      <c r="H105" s="25">
        <v>1</v>
      </c>
      <c r="I105" s="25"/>
      <c r="J105" s="24" t="s">
        <v>185</v>
      </c>
      <c r="K105" s="25">
        <f>IF(COUNTIFS(EMPRUNT!$F$2:$F$2000,$A105,EMPRUNT!$G$2:$G$2000,"&lt;&gt;oui")&gt;0,$H105-COUNTIFS(EMPRUNT!$F$2:$F$2000,$A105,EMPRUNT!$G$2:$G$2000,"&lt;&gt;oui"),$H105)</f>
        <v>1</v>
      </c>
      <c r="L105" s="73"/>
    </row>
    <row r="106" spans="1:12" ht="15" customHeight="1">
      <c r="A106" s="17" t="s">
        <v>557</v>
      </c>
      <c r="B106" s="17" t="s">
        <v>1691</v>
      </c>
      <c r="C106" s="17" t="s">
        <v>3315</v>
      </c>
      <c r="D106" s="139" t="s">
        <v>2718</v>
      </c>
      <c r="E106" s="58"/>
      <c r="F106" s="58"/>
      <c r="G106" s="23"/>
      <c r="H106" s="23">
        <v>1</v>
      </c>
      <c r="I106" s="23"/>
      <c r="J106" s="24" t="s">
        <v>185</v>
      </c>
      <c r="K106" s="23">
        <f>IF(COUNTIFS(EMPRUNT!$F$2:$F$2000,$A106,EMPRUNT!$G$2:$G$2000,"&lt;&gt;oui")&gt;0,$H106-COUNTIFS(EMPRUNT!$F$2:$F$2000,$A106,EMPRUNT!$G$2:$G$2000,"&lt;&gt;oui"),$H106)</f>
        <v>1</v>
      </c>
      <c r="L106" s="73"/>
    </row>
    <row r="107" spans="1:12" ht="15" customHeight="1">
      <c r="A107" s="17" t="s">
        <v>342</v>
      </c>
      <c r="B107" s="17" t="s">
        <v>1513</v>
      </c>
      <c r="C107" s="17" t="s">
        <v>109</v>
      </c>
      <c r="D107" s="139" t="s">
        <v>2512</v>
      </c>
      <c r="E107" s="58"/>
      <c r="F107" s="58"/>
      <c r="G107" s="25"/>
      <c r="H107" s="25">
        <v>1</v>
      </c>
      <c r="I107" s="25"/>
      <c r="J107" s="24" t="s">
        <v>185</v>
      </c>
      <c r="K107" s="25">
        <f>IF(COUNTIFS(EMPRUNT!$F$2:$F$2000,$A107,EMPRUNT!$G$2:$G$2000,"&lt;&gt;oui")&gt;0,$H107-COUNTIFS(EMPRUNT!$F$2:$F$2000,$A107,EMPRUNT!$G$2:$G$2000,"&lt;&gt;oui"),$H107)</f>
        <v>1</v>
      </c>
      <c r="L107" s="73"/>
    </row>
    <row r="108" spans="1:12" ht="15" customHeight="1">
      <c r="A108" s="17" t="s">
        <v>671</v>
      </c>
      <c r="B108" s="17" t="s">
        <v>1790</v>
      </c>
      <c r="C108" s="17" t="s">
        <v>43</v>
      </c>
      <c r="D108" s="139" t="s">
        <v>2803</v>
      </c>
      <c r="E108" s="58"/>
      <c r="F108" s="58"/>
      <c r="G108" s="23"/>
      <c r="H108" s="23">
        <v>1</v>
      </c>
      <c r="I108" s="23"/>
      <c r="J108" s="24" t="s">
        <v>185</v>
      </c>
      <c r="K108" s="23">
        <f>IF(COUNTIFS(EMPRUNT!$F$2:$F$2000,$A108,EMPRUNT!$G$2:$G$2000,"&lt;&gt;oui")&gt;0,$H108-COUNTIFS(EMPRUNT!$F$2:$F$2000,$A108,EMPRUNT!$G$2:$G$2000,"&lt;&gt;oui"),$H108)</f>
        <v>1</v>
      </c>
      <c r="L108" s="73"/>
    </row>
    <row r="109" spans="1:12" ht="15" customHeight="1">
      <c r="A109" s="17" t="s">
        <v>487</v>
      </c>
      <c r="B109" s="17" t="s">
        <v>1642</v>
      </c>
      <c r="C109" s="17" t="s">
        <v>74</v>
      </c>
      <c r="D109" s="139" t="s">
        <v>2652</v>
      </c>
      <c r="E109" s="58"/>
      <c r="F109" s="58"/>
      <c r="G109" s="23"/>
      <c r="H109" s="23">
        <v>1</v>
      </c>
      <c r="I109" s="23"/>
      <c r="J109" s="24" t="s">
        <v>185</v>
      </c>
      <c r="K109" s="23">
        <f>IF(COUNTIFS(EMPRUNT!$F$2:$F$2000,$A109,EMPRUNT!$G$2:$G$2000,"&lt;&gt;oui")&gt;0,$H109-COUNTIFS(EMPRUNT!$F$2:$F$2000,$A109,EMPRUNT!$G$2:$G$2000,"&lt;&gt;oui"),$H109)</f>
        <v>1</v>
      </c>
      <c r="L109" s="73"/>
    </row>
    <row r="110" spans="1:12" ht="15" customHeight="1">
      <c r="A110" s="17" t="s">
        <v>297</v>
      </c>
      <c r="B110" s="17" t="s">
        <v>1476</v>
      </c>
      <c r="C110" s="17" t="s">
        <v>43</v>
      </c>
      <c r="D110" s="139" t="s">
        <v>2472</v>
      </c>
      <c r="E110" s="58"/>
      <c r="F110" s="58"/>
      <c r="G110" s="23"/>
      <c r="H110" s="23">
        <v>1</v>
      </c>
      <c r="I110" s="23"/>
      <c r="J110" s="24" t="s">
        <v>185</v>
      </c>
      <c r="K110" s="23">
        <f>IF(COUNTIFS(EMPRUNT!$F$2:$F$2000,$A110,EMPRUNT!$G$2:$G$2000,"&lt;&gt;oui")&gt;0,$H110-COUNTIFS(EMPRUNT!$F$2:$F$2000,$A110,EMPRUNT!$G$2:$G$2000,"&lt;&gt;oui"),$H110)</f>
        <v>1</v>
      </c>
      <c r="L110" s="73"/>
    </row>
    <row r="111" spans="1:12" ht="15" customHeight="1">
      <c r="A111" s="17" t="s">
        <v>839</v>
      </c>
      <c r="B111" s="17" t="s">
        <v>1921</v>
      </c>
      <c r="C111" s="17" t="s">
        <v>72</v>
      </c>
      <c r="D111" s="139" t="s">
        <v>2899</v>
      </c>
      <c r="E111" s="58"/>
      <c r="F111" s="58"/>
      <c r="G111" s="25"/>
      <c r="H111" s="25">
        <v>1</v>
      </c>
      <c r="I111" s="25"/>
      <c r="J111" s="24" t="s">
        <v>185</v>
      </c>
      <c r="K111" s="25">
        <f>IF(COUNTIFS(EMPRUNT!$F$2:$F$2000,$A111,EMPRUNT!$G$2:$G$2000,"&lt;&gt;oui")&gt;0,$H111-COUNTIFS(EMPRUNT!$F$2:$F$2000,$A111,EMPRUNT!$G$2:$G$2000,"&lt;&gt;oui"),$H111)</f>
        <v>1</v>
      </c>
      <c r="L111" s="73"/>
    </row>
    <row r="112" spans="1:12" ht="15" customHeight="1">
      <c r="A112" s="17" t="s">
        <v>997</v>
      </c>
      <c r="B112" s="17" t="s">
        <v>2049</v>
      </c>
      <c r="C112" s="17" t="s">
        <v>45</v>
      </c>
      <c r="D112" s="139" t="s">
        <v>2990</v>
      </c>
      <c r="E112" s="58"/>
      <c r="F112" s="58"/>
      <c r="G112" s="25"/>
      <c r="H112" s="25">
        <v>1</v>
      </c>
      <c r="I112" s="25"/>
      <c r="J112" s="24" t="s">
        <v>185</v>
      </c>
      <c r="K112" s="25">
        <f>IF(COUNTIFS(EMPRUNT!$F$2:$F$2000,$A112,EMPRUNT!$G$2:$G$2000,"&lt;&gt;oui")&gt;0,$H112-COUNTIFS(EMPRUNT!$F$2:$F$2000,$A112,EMPRUNT!$G$2:$G$2000,"&lt;&gt;oui"),$H112)</f>
        <v>1</v>
      </c>
      <c r="L112" s="73"/>
    </row>
    <row r="113" spans="1:12" ht="15" customHeight="1">
      <c r="A113" s="17" t="s">
        <v>715</v>
      </c>
      <c r="B113" s="17" t="s">
        <v>1818</v>
      </c>
      <c r="C113" s="17" t="s">
        <v>3307</v>
      </c>
      <c r="D113" s="139" t="s">
        <v>2820</v>
      </c>
      <c r="E113" s="58"/>
      <c r="F113" s="58"/>
      <c r="G113" s="25"/>
      <c r="H113" s="25">
        <v>1</v>
      </c>
      <c r="I113" s="25"/>
      <c r="J113" s="24" t="s">
        <v>185</v>
      </c>
      <c r="K113" s="25">
        <f>IF(COUNTIFS(EMPRUNT!$F$2:$F$2000,$A113,EMPRUNT!$G$2:$G$2000,"&lt;&gt;oui")&gt;0,$H113-COUNTIFS(EMPRUNT!$F$2:$F$2000,$A113,EMPRUNT!$G$2:$G$2000,"&lt;&gt;oui"),$H113)</f>
        <v>1</v>
      </c>
      <c r="L113" s="73"/>
    </row>
    <row r="114" spans="1:12" ht="15" customHeight="1">
      <c r="A114" s="17" t="s">
        <v>918</v>
      </c>
      <c r="B114" s="17" t="s">
        <v>1987</v>
      </c>
      <c r="C114" s="17" t="s">
        <v>3318</v>
      </c>
      <c r="D114" s="139" t="s">
        <v>2946</v>
      </c>
      <c r="E114" s="58"/>
      <c r="F114" s="58"/>
      <c r="G114" s="23"/>
      <c r="H114" s="23">
        <v>1</v>
      </c>
      <c r="I114" s="23"/>
      <c r="J114" s="24" t="s">
        <v>185</v>
      </c>
      <c r="K114" s="23">
        <f>IF(COUNTIFS(EMPRUNT!$F$2:$F$2000,$A114,EMPRUNT!$G$2:$G$2000,"&lt;&gt;oui")&gt;0,$H114-COUNTIFS(EMPRUNT!$F$2:$F$2000,$A114,EMPRUNT!$G$2:$G$2000,"&lt;&gt;oui"),$H114)</f>
        <v>1</v>
      </c>
      <c r="L114" s="73"/>
    </row>
    <row r="115" spans="1:12" ht="15" customHeight="1">
      <c r="A115" s="17" t="s">
        <v>496</v>
      </c>
      <c r="B115" s="17" t="s">
        <v>1433</v>
      </c>
      <c r="C115" s="17" t="s">
        <v>85</v>
      </c>
      <c r="D115" s="139" t="s">
        <v>2661</v>
      </c>
      <c r="E115" s="58"/>
      <c r="F115" s="58"/>
      <c r="G115" s="25"/>
      <c r="H115" s="25">
        <v>1</v>
      </c>
      <c r="I115" s="25"/>
      <c r="J115" s="24" t="s">
        <v>185</v>
      </c>
      <c r="K115" s="25">
        <f>IF(COUNTIFS(EMPRUNT!$F$2:$F$2000,$A115,EMPRUNT!$G$2:$G$2000,"&lt;&gt;oui")&gt;0,$H115-COUNTIFS(EMPRUNT!$F$2:$F$2000,$A115,EMPRUNT!$G$2:$G$2000,"&lt;&gt;oui"),$H115)</f>
        <v>1</v>
      </c>
      <c r="L115" s="73"/>
    </row>
    <row r="116" spans="1:12" ht="15" customHeight="1">
      <c r="A116" s="17" t="s">
        <v>574</v>
      </c>
      <c r="B116" s="17" t="s">
        <v>1708</v>
      </c>
      <c r="C116" s="17" t="s">
        <v>3318</v>
      </c>
      <c r="D116" s="139" t="s">
        <v>2735</v>
      </c>
      <c r="E116" s="58"/>
      <c r="F116" s="58"/>
      <c r="G116" s="25"/>
      <c r="H116" s="25">
        <v>1</v>
      </c>
      <c r="I116" s="25"/>
      <c r="J116" s="24" t="s">
        <v>185</v>
      </c>
      <c r="K116" s="25">
        <f>IF(COUNTIFS(EMPRUNT!$F$2:$F$2000,$A116,EMPRUNT!$G$2:$G$2000,"&lt;&gt;oui")&gt;0,$H116-COUNTIFS(EMPRUNT!$F$2:$F$2000,$A116,EMPRUNT!$G$2:$G$2000,"&lt;&gt;oui"),$H116)</f>
        <v>1</v>
      </c>
      <c r="L116" s="73"/>
    </row>
    <row r="117" spans="1:12" ht="15" customHeight="1">
      <c r="A117" s="17" t="s">
        <v>1236</v>
      </c>
      <c r="B117" s="17" t="s">
        <v>2251</v>
      </c>
      <c r="C117" s="17" t="s">
        <v>71</v>
      </c>
      <c r="D117" s="139" t="s">
        <v>3159</v>
      </c>
      <c r="E117" s="58"/>
      <c r="F117" s="58"/>
      <c r="G117" s="25"/>
      <c r="H117" s="25">
        <v>1</v>
      </c>
      <c r="I117" s="25"/>
      <c r="J117" s="24" t="s">
        <v>185</v>
      </c>
      <c r="K117" s="25">
        <f>IF(COUNTIFS(EMPRUNT!$F$2:$F$2000,$A117,EMPRUNT!$G$2:$G$2000,"&lt;&gt;oui")&gt;0,$H117-COUNTIFS(EMPRUNT!$F$2:$F$2000,$A117,EMPRUNT!$G$2:$G$2000,"&lt;&gt;oui"),$H117)</f>
        <v>1</v>
      </c>
      <c r="L117" s="73"/>
    </row>
    <row r="118" spans="1:12" ht="15" customHeight="1">
      <c r="A118" s="17" t="s">
        <v>1365</v>
      </c>
      <c r="B118" s="17" t="s">
        <v>2357</v>
      </c>
      <c r="C118" s="17" t="s">
        <v>113</v>
      </c>
      <c r="D118" s="139" t="s">
        <v>3258</v>
      </c>
      <c r="E118" s="58"/>
      <c r="F118" s="58"/>
      <c r="G118" s="23"/>
      <c r="H118" s="23">
        <v>1</v>
      </c>
      <c r="I118" s="23"/>
      <c r="J118" s="24" t="s">
        <v>185</v>
      </c>
      <c r="K118" s="23">
        <f>IF(COUNTIFS(EMPRUNT!$F$2:$F$2000,$A118,EMPRUNT!$G$2:$G$2000,"&lt;&gt;oui")&gt;0,$H118-COUNTIFS(EMPRUNT!$F$2:$F$2000,$A118,EMPRUNT!$G$2:$G$2000,"&lt;&gt;oui"),$H118)</f>
        <v>1</v>
      </c>
      <c r="L118" s="73"/>
    </row>
    <row r="119" spans="1:12" ht="18.75" customHeight="1">
      <c r="A119" s="17" t="s">
        <v>1290</v>
      </c>
      <c r="B119" s="17" t="s">
        <v>2301</v>
      </c>
      <c r="C119" s="17" t="s">
        <v>49</v>
      </c>
      <c r="D119" s="139" t="s">
        <v>3205</v>
      </c>
      <c r="E119" s="58"/>
      <c r="F119" s="58"/>
      <c r="G119" s="25"/>
      <c r="H119" s="25">
        <v>1</v>
      </c>
      <c r="I119" s="25"/>
      <c r="J119" s="24" t="s">
        <v>185</v>
      </c>
      <c r="K119" s="25">
        <f>IF(COUNTIFS(EMPRUNT!$F$2:$F$2000,$A119,EMPRUNT!$G$2:$G$2000,"&lt;&gt;oui")&gt;0,$H119-COUNTIFS(EMPRUNT!$F$2:$F$2000,$A119,EMPRUNT!$G$2:$G$2000,"&lt;&gt;oui"),$H119)</f>
        <v>1</v>
      </c>
      <c r="L119" s="73"/>
    </row>
    <row r="120" spans="1:12" ht="15" customHeight="1">
      <c r="A120" s="17" t="s">
        <v>1290</v>
      </c>
      <c r="B120" s="17" t="s">
        <v>2301</v>
      </c>
      <c r="C120" s="17" t="s">
        <v>49</v>
      </c>
      <c r="D120" s="139" t="s">
        <v>3302</v>
      </c>
      <c r="E120" s="145"/>
      <c r="F120" s="145"/>
      <c r="G120" s="26"/>
      <c r="H120" s="25">
        <v>1</v>
      </c>
      <c r="I120" s="26"/>
      <c r="J120" s="24" t="s">
        <v>185</v>
      </c>
      <c r="K120" s="25">
        <f>IF(COUNTIFS(EMPRUNT!$D$2:$D$2000,$D120,EMPRUNT!$E$2:$E$2000,"&lt;&gt;Ok")&gt;0,$H120-COUNTIFS(EMPRUNT!$D$2:$D$2000,$D120,EMPRUNT!$E$2:$E$2000,"&lt;&gt;Ok"),$H120)</f>
        <v>1</v>
      </c>
      <c r="L120" s="149"/>
    </row>
    <row r="121" spans="1:12" ht="15" customHeight="1">
      <c r="A121" s="17" t="s">
        <v>786</v>
      </c>
      <c r="B121" s="17" t="s">
        <v>1875</v>
      </c>
      <c r="C121" s="17" t="s">
        <v>71</v>
      </c>
      <c r="D121" s="139" t="s">
        <v>2864</v>
      </c>
      <c r="E121" s="58"/>
      <c r="F121" s="58"/>
      <c r="G121" s="23"/>
      <c r="H121" s="23">
        <v>1</v>
      </c>
      <c r="I121" s="23"/>
      <c r="J121" s="24" t="s">
        <v>185</v>
      </c>
      <c r="K121" s="23">
        <f>IF(COUNTIFS(EMPRUNT!$F$2:$F$2000,$A121,EMPRUNT!$G$2:$G$2000,"&lt;&gt;oui")&gt;0,$H121-COUNTIFS(EMPRUNT!$F$2:$F$2000,$A121,EMPRUNT!$G$2:$G$2000,"&lt;&gt;oui"),$H121)</f>
        <v>1</v>
      </c>
      <c r="L121" s="73"/>
    </row>
    <row r="122" spans="1:12" ht="15" customHeight="1">
      <c r="A122" s="17" t="s">
        <v>1405</v>
      </c>
      <c r="B122" s="17" t="s">
        <v>2388</v>
      </c>
      <c r="C122" s="17" t="s">
        <v>109</v>
      </c>
      <c r="D122" s="139" t="s">
        <v>3284</v>
      </c>
      <c r="E122" s="58"/>
      <c r="F122" s="58"/>
      <c r="G122" s="23"/>
      <c r="H122" s="23">
        <v>1</v>
      </c>
      <c r="I122" s="23"/>
      <c r="J122" s="24" t="s">
        <v>185</v>
      </c>
      <c r="K122" s="23">
        <f>IF(COUNTIFS(EMPRUNT!$F$2:$F$2000,$A122,EMPRUNT!$G$2:$G$2000,"&lt;&gt;oui")&gt;0,$H122-COUNTIFS(EMPRUNT!$F$2:$F$2000,$A122,EMPRUNT!$G$2:$G$2000,"&lt;&gt;oui"),$H122)</f>
        <v>1</v>
      </c>
      <c r="L122" s="73"/>
    </row>
    <row r="123" spans="1:12" ht="15" customHeight="1">
      <c r="A123" s="17" t="s">
        <v>511</v>
      </c>
      <c r="B123" s="17"/>
      <c r="C123" s="17" t="s">
        <v>58</v>
      </c>
      <c r="D123" s="139" t="s">
        <v>2674</v>
      </c>
      <c r="E123" s="58"/>
      <c r="F123" s="58"/>
      <c r="G123" s="23"/>
      <c r="H123" s="23">
        <v>1</v>
      </c>
      <c r="I123" s="23"/>
      <c r="J123" s="24" t="s">
        <v>185</v>
      </c>
      <c r="K123" s="23">
        <f>IF(COUNTIFS(EMPRUNT!$F$2:$F$2000,$A123,EMPRUNT!$G$2:$G$2000,"&lt;&gt;oui")&gt;0,$H123-COUNTIFS(EMPRUNT!$F$2:$F$2000,$A123,EMPRUNT!$G$2:$G$2000,"&lt;&gt;oui"),$H123)</f>
        <v>1</v>
      </c>
      <c r="L123" s="73"/>
    </row>
    <row r="124" spans="1:12" ht="15" customHeight="1">
      <c r="A124" s="17" t="s">
        <v>285</v>
      </c>
      <c r="B124" s="17" t="s">
        <v>1465</v>
      </c>
      <c r="C124" s="17" t="s">
        <v>72</v>
      </c>
      <c r="D124" s="139" t="s">
        <v>2460</v>
      </c>
      <c r="E124" s="58"/>
      <c r="F124" s="58"/>
      <c r="G124" s="23"/>
      <c r="H124" s="23">
        <v>1</v>
      </c>
      <c r="I124" s="23"/>
      <c r="J124" s="24" t="s">
        <v>185</v>
      </c>
      <c r="K124" s="23">
        <f>IF(COUNTIFS(EMPRUNT!$F$2:$F$2000,$A124,EMPRUNT!$G$2:$G$2000,"&lt;&gt;oui")&gt;0,$H124-COUNTIFS(EMPRUNT!$F$2:$F$2000,$A124,EMPRUNT!$G$2:$G$2000,"&lt;&gt;oui"),$H124)</f>
        <v>1</v>
      </c>
      <c r="L124" s="73"/>
    </row>
    <row r="125" spans="1:12" ht="15" customHeight="1">
      <c r="A125" s="17" t="s">
        <v>1070</v>
      </c>
      <c r="B125" s="17" t="s">
        <v>2107</v>
      </c>
      <c r="C125" s="17" t="s">
        <v>67</v>
      </c>
      <c r="D125" s="139" t="s">
        <v>3040</v>
      </c>
      <c r="E125" s="58"/>
      <c r="F125" s="58"/>
      <c r="G125" s="23"/>
      <c r="H125" s="23">
        <v>1</v>
      </c>
      <c r="I125" s="23"/>
      <c r="J125" s="24" t="s">
        <v>185</v>
      </c>
      <c r="K125" s="23">
        <f>IF(COUNTIFS(EMPRUNT!$F$2:$F$2000,$A125,EMPRUNT!$G$2:$G$2000,"&lt;&gt;oui")&gt;0,$H125-COUNTIFS(EMPRUNT!$F$2:$F$2000,$A125,EMPRUNT!$G$2:$G$2000,"&lt;&gt;oui"),$H125)</f>
        <v>1</v>
      </c>
      <c r="L125" s="73"/>
    </row>
    <row r="126" spans="1:12" ht="15" customHeight="1">
      <c r="A126" s="17" t="s">
        <v>881</v>
      </c>
      <c r="B126" s="17" t="s">
        <v>1960</v>
      </c>
      <c r="C126" s="17" t="s">
        <v>45</v>
      </c>
      <c r="D126" s="139" t="s">
        <v>2925</v>
      </c>
      <c r="E126" s="58"/>
      <c r="F126" s="58"/>
      <c r="G126" s="25"/>
      <c r="H126" s="25">
        <v>1</v>
      </c>
      <c r="I126" s="25"/>
      <c r="J126" s="24" t="s">
        <v>185</v>
      </c>
      <c r="K126" s="25">
        <f>IF(COUNTIFS(EMPRUNT!$F$2:$F$2000,$A126,EMPRUNT!$G$2:$G$2000,"&lt;&gt;oui")&gt;0,$H126-COUNTIFS(EMPRUNT!$F$2:$F$2000,$A126,EMPRUNT!$G$2:$G$2000,"&lt;&gt;oui"),$H126)</f>
        <v>1</v>
      </c>
      <c r="L126" s="73"/>
    </row>
    <row r="127" spans="1:12" ht="15" customHeight="1">
      <c r="A127" s="17" t="s">
        <v>1332</v>
      </c>
      <c r="B127" s="17" t="s">
        <v>2334</v>
      </c>
      <c r="C127" s="17" t="s">
        <v>90</v>
      </c>
      <c r="D127" s="139" t="s">
        <v>3237</v>
      </c>
      <c r="E127" s="58"/>
      <c r="F127" s="58"/>
      <c r="G127" s="25"/>
      <c r="H127" s="25">
        <v>1</v>
      </c>
      <c r="I127" s="25"/>
      <c r="J127" s="24" t="s">
        <v>185</v>
      </c>
      <c r="K127" s="25">
        <f>IF(COUNTIFS(EMPRUNT!$F$2:$F$2000,$A127,EMPRUNT!$G$2:$G$2000,"&lt;&gt;oui")&gt;0,$H127-COUNTIFS(EMPRUNT!$F$2:$F$2000,$A127,EMPRUNT!$G$2:$G$2000,"&lt;&gt;oui"),$H127)</f>
        <v>1</v>
      </c>
      <c r="L127" s="73"/>
    </row>
    <row r="128" spans="1:12" ht="15" customHeight="1">
      <c r="A128" s="17" t="s">
        <v>938</v>
      </c>
      <c r="B128" s="17" t="s">
        <v>2003</v>
      </c>
      <c r="C128" s="17" t="s">
        <v>59</v>
      </c>
      <c r="D128" s="139" t="s">
        <v>2959</v>
      </c>
      <c r="E128" s="58"/>
      <c r="F128" s="58"/>
      <c r="G128" s="23"/>
      <c r="H128" s="23">
        <v>1</v>
      </c>
      <c r="I128" s="23"/>
      <c r="J128" s="24" t="s">
        <v>185</v>
      </c>
      <c r="K128" s="23">
        <f>IF(COUNTIFS(EMPRUNT!$F$2:$F$2000,$A128,EMPRUNT!$G$2:$G$2000,"&lt;&gt;oui")&gt;0,$H128-COUNTIFS(EMPRUNT!$F$2:$F$2000,$A128,EMPRUNT!$G$2:$G$2000,"&lt;&gt;oui"),$H128)</f>
        <v>1</v>
      </c>
      <c r="L128" s="73"/>
    </row>
    <row r="129" spans="1:12" ht="15" customHeight="1">
      <c r="A129" s="17" t="s">
        <v>1153</v>
      </c>
      <c r="B129" s="17" t="s">
        <v>2177</v>
      </c>
      <c r="C129" s="17" t="s">
        <v>45</v>
      </c>
      <c r="D129" s="139" t="s">
        <v>3097</v>
      </c>
      <c r="E129" s="58"/>
      <c r="F129" s="58"/>
      <c r="G129" s="23"/>
      <c r="H129" s="23">
        <v>1</v>
      </c>
      <c r="I129" s="23"/>
      <c r="J129" s="24" t="s">
        <v>185</v>
      </c>
      <c r="K129" s="23">
        <f>IF(COUNTIFS(EMPRUNT!$F$2:$F$2000,$A129,EMPRUNT!$G$2:$G$2000,"&lt;&gt;oui")&gt;0,$H129-COUNTIFS(EMPRUNT!$F$2:$F$2000,$A129,EMPRUNT!$G$2:$G$2000,"&lt;&gt;oui"),$H129)</f>
        <v>1</v>
      </c>
      <c r="L129" s="73"/>
    </row>
    <row r="130" spans="1:12" ht="15" customHeight="1">
      <c r="A130" s="17" t="s">
        <v>1013</v>
      </c>
      <c r="B130" s="17" t="s">
        <v>2059</v>
      </c>
      <c r="C130" s="17" t="s">
        <v>49</v>
      </c>
      <c r="D130" s="139" t="s">
        <v>2998</v>
      </c>
      <c r="E130" s="58"/>
      <c r="F130" s="58"/>
      <c r="G130" s="25"/>
      <c r="H130" s="25">
        <v>1</v>
      </c>
      <c r="I130" s="25"/>
      <c r="J130" s="24" t="s">
        <v>185</v>
      </c>
      <c r="K130" s="25">
        <f>IF(COUNTIFS(EMPRUNT!$F$2:$F$2000,$A130,EMPRUNT!$G$2:$G$2000,"&lt;&gt;oui")&gt;0,$H130-COUNTIFS(EMPRUNT!$F$2:$F$2000,$A130,EMPRUNT!$G$2:$G$2000,"&lt;&gt;oui"),$H130)</f>
        <v>1</v>
      </c>
      <c r="L130" s="73"/>
    </row>
    <row r="131" spans="1:12" ht="15" customHeight="1">
      <c r="A131" s="17" t="s">
        <v>973</v>
      </c>
      <c r="B131" s="17" t="s">
        <v>2031</v>
      </c>
      <c r="C131" s="17" t="s">
        <v>45</v>
      </c>
      <c r="D131" s="139" t="s">
        <v>2975</v>
      </c>
      <c r="E131" s="58"/>
      <c r="F131" s="58"/>
      <c r="G131" s="25"/>
      <c r="H131" s="25">
        <v>1</v>
      </c>
      <c r="I131" s="25"/>
      <c r="J131" s="24" t="s">
        <v>185</v>
      </c>
      <c r="K131" s="25">
        <f>IF(COUNTIFS(EMPRUNT!$F$2:$F$2000,$A131,EMPRUNT!$G$2:$G$2000,"&lt;&gt;oui")&gt;0,$H131-COUNTIFS(EMPRUNT!$F$2:$F$2000,$A131,EMPRUNT!$G$2:$G$2000,"&lt;&gt;oui"),$H131)</f>
        <v>1</v>
      </c>
      <c r="L131" s="73"/>
    </row>
    <row r="132" spans="1:12" ht="15" customHeight="1">
      <c r="A132" s="17" t="s">
        <v>587</v>
      </c>
      <c r="B132" s="17" t="s">
        <v>1721</v>
      </c>
      <c r="C132" s="17" t="s">
        <v>56</v>
      </c>
      <c r="D132" s="139" t="s">
        <v>2748</v>
      </c>
      <c r="E132" s="58"/>
      <c r="F132" s="58"/>
      <c r="G132" s="23"/>
      <c r="H132" s="23">
        <v>1</v>
      </c>
      <c r="I132" s="23"/>
      <c r="J132" s="24" t="s">
        <v>185</v>
      </c>
      <c r="K132" s="23">
        <f>IF(COUNTIFS(EMPRUNT!$F$2:$F$2000,$A132,EMPRUNT!$G$2:$G$2000,"&lt;&gt;oui")&gt;0,$H132-COUNTIFS(EMPRUNT!$F$2:$F$2000,$A132,EMPRUNT!$G$2:$G$2000,"&lt;&gt;oui"),$H132)</f>
        <v>1</v>
      </c>
      <c r="L132" s="73"/>
    </row>
    <row r="133" spans="1:12" ht="15" customHeight="1">
      <c r="A133" s="17" t="s">
        <v>808</v>
      </c>
      <c r="B133" s="17" t="s">
        <v>1894</v>
      </c>
      <c r="C133" s="17" t="s">
        <v>45</v>
      </c>
      <c r="D133" s="139" t="s">
        <v>2879</v>
      </c>
      <c r="E133" s="58"/>
      <c r="F133" s="58"/>
      <c r="G133" s="23"/>
      <c r="H133" s="23">
        <v>1</v>
      </c>
      <c r="I133" s="23"/>
      <c r="J133" s="24" t="s">
        <v>185</v>
      </c>
      <c r="K133" s="23">
        <f>IF(COUNTIFS(EMPRUNT!$F$2:$F$2000,$A133,EMPRUNT!$G$2:$G$2000,"&lt;&gt;oui")&gt;0,$H133-COUNTIFS(EMPRUNT!$F$2:$F$2000,$A133,EMPRUNT!$G$2:$G$2000,"&lt;&gt;oui"),$H133)</f>
        <v>1</v>
      </c>
      <c r="L133" s="73"/>
    </row>
    <row r="134" spans="1:12" ht="15" customHeight="1">
      <c r="A134" s="17" t="s">
        <v>974</v>
      </c>
      <c r="B134" s="17" t="s">
        <v>2031</v>
      </c>
      <c r="C134" s="17" t="s">
        <v>45</v>
      </c>
      <c r="D134" s="139" t="s">
        <v>2975</v>
      </c>
      <c r="E134" s="58"/>
      <c r="F134" s="58"/>
      <c r="G134" s="23"/>
      <c r="H134" s="23">
        <v>1</v>
      </c>
      <c r="I134" s="23"/>
      <c r="J134" s="24" t="s">
        <v>185</v>
      </c>
      <c r="K134" s="23">
        <f>IF(COUNTIFS(EMPRUNT!$F$2:$F$2000,$A134,EMPRUNT!$G$2:$G$2000,"&lt;&gt;oui")&gt;0,$H134-COUNTIFS(EMPRUNT!$F$2:$F$2000,$A134,EMPRUNT!$G$2:$G$2000,"&lt;&gt;oui"),$H134)</f>
        <v>1</v>
      </c>
      <c r="L134" s="73"/>
    </row>
    <row r="135" spans="1:12" ht="15" customHeight="1">
      <c r="A135" s="17" t="s">
        <v>1274</v>
      </c>
      <c r="B135" s="17" t="s">
        <v>2286</v>
      </c>
      <c r="C135" s="17" t="s">
        <v>49</v>
      </c>
      <c r="D135" s="139" t="s">
        <v>3191</v>
      </c>
      <c r="E135" s="58"/>
      <c r="F135" s="58"/>
      <c r="G135" s="25"/>
      <c r="H135" s="25">
        <v>1</v>
      </c>
      <c r="I135" s="25"/>
      <c r="J135" s="24" t="s">
        <v>185</v>
      </c>
      <c r="K135" s="25">
        <f>IF(COUNTIFS(EMPRUNT!$F$2:$F$2000,$A135,EMPRUNT!$G$2:$G$2000,"&lt;&gt;oui")&gt;0,$H135-COUNTIFS(EMPRUNT!$F$2:$F$2000,$A135,EMPRUNT!$G$2:$G$2000,"&lt;&gt;oui"),$H135)</f>
        <v>1</v>
      </c>
      <c r="L135" s="73"/>
    </row>
    <row r="136" spans="1:12" ht="15" customHeight="1">
      <c r="A136" s="17" t="s">
        <v>658</v>
      </c>
      <c r="B136" s="17" t="s">
        <v>1602</v>
      </c>
      <c r="C136" s="17" t="s">
        <v>49</v>
      </c>
      <c r="D136" s="139" t="s">
        <v>2797</v>
      </c>
      <c r="E136" s="58"/>
      <c r="F136" s="58"/>
      <c r="G136" s="25"/>
      <c r="H136" s="25">
        <v>1</v>
      </c>
      <c r="I136" s="25"/>
      <c r="J136" s="24" t="s">
        <v>185</v>
      </c>
      <c r="K136" s="25">
        <f>IF(COUNTIFS(EMPRUNT!$F$2:$F$2000,$A136,EMPRUNT!$G$2:$G$2000,"&lt;&gt;oui")&gt;0,$H136-COUNTIFS(EMPRUNT!$F$2:$F$2000,$A136,EMPRUNT!$G$2:$G$2000,"&lt;&gt;oui"),$H136)</f>
        <v>1</v>
      </c>
      <c r="L136" s="73"/>
    </row>
    <row r="137" spans="1:12" ht="15" customHeight="1">
      <c r="A137" s="17" t="s">
        <v>725</v>
      </c>
      <c r="B137" s="17" t="s">
        <v>1828</v>
      </c>
      <c r="C137" s="17" t="s">
        <v>3307</v>
      </c>
      <c r="D137" s="139" t="s">
        <v>2827</v>
      </c>
      <c r="E137" s="58"/>
      <c r="F137" s="58"/>
      <c r="G137" s="25"/>
      <c r="H137" s="25">
        <v>1</v>
      </c>
      <c r="I137" s="25"/>
      <c r="J137" s="24" t="s">
        <v>185</v>
      </c>
      <c r="K137" s="25">
        <f>IF(COUNTIFS(EMPRUNT!$F$2:$F$2000,$A137,EMPRUNT!$G$2:$G$2000,"&lt;&gt;oui")&gt;0,$H137-COUNTIFS(EMPRUNT!$F$2:$F$2000,$A137,EMPRUNT!$G$2:$G$2000,"&lt;&gt;oui"),$H137)</f>
        <v>1</v>
      </c>
      <c r="L137" s="73"/>
    </row>
    <row r="138" spans="1:12" ht="15" customHeight="1">
      <c r="A138" s="17" t="s">
        <v>1235</v>
      </c>
      <c r="B138" s="17" t="s">
        <v>2250</v>
      </c>
      <c r="C138" s="17" t="s">
        <v>49</v>
      </c>
      <c r="D138" s="139" t="s">
        <v>3158</v>
      </c>
      <c r="E138" s="58"/>
      <c r="F138" s="58"/>
      <c r="G138" s="23"/>
      <c r="H138" s="23">
        <v>1</v>
      </c>
      <c r="I138" s="23"/>
      <c r="J138" s="24" t="s">
        <v>185</v>
      </c>
      <c r="K138" s="23">
        <f>IF(COUNTIFS(EMPRUNT!$F$2:$F$2000,$A138,EMPRUNT!$G$2:$G$2000,"&lt;&gt;oui")&gt;0,$H138-COUNTIFS(EMPRUNT!$F$2:$F$2000,$A138,EMPRUNT!$G$2:$G$2000,"&lt;&gt;oui"),$H138)</f>
        <v>1</v>
      </c>
      <c r="L138" s="73"/>
    </row>
    <row r="139" spans="1:12" ht="15" customHeight="1">
      <c r="A139" s="17" t="s">
        <v>532</v>
      </c>
      <c r="B139" s="17" t="s">
        <v>1673</v>
      </c>
      <c r="C139" s="17" t="s">
        <v>103</v>
      </c>
      <c r="D139" s="139" t="s">
        <v>2695</v>
      </c>
      <c r="E139" s="58"/>
      <c r="F139" s="58"/>
      <c r="G139" s="25"/>
      <c r="H139" s="25">
        <v>1</v>
      </c>
      <c r="I139" s="25"/>
      <c r="J139" s="24" t="s">
        <v>185</v>
      </c>
      <c r="K139" s="25">
        <f>IF(COUNTIFS(EMPRUNT!$F$2:$F$2000,$A139,EMPRUNT!$G$2:$G$2000,"&lt;&gt;oui")&gt;0,$H139-COUNTIFS(EMPRUNT!$F$2:$F$2000,$A139,EMPRUNT!$G$2:$G$2000,"&lt;&gt;oui"),$H139)</f>
        <v>1</v>
      </c>
      <c r="L139" s="73"/>
    </row>
    <row r="140" spans="1:12" ht="15" customHeight="1">
      <c r="A140" s="17" t="s">
        <v>1141</v>
      </c>
      <c r="B140" s="17"/>
      <c r="C140" s="17" t="s">
        <v>129</v>
      </c>
      <c r="D140" s="139" t="s">
        <v>3091</v>
      </c>
      <c r="E140" s="58"/>
      <c r="F140" s="58"/>
      <c r="G140" s="23"/>
      <c r="H140" s="23">
        <v>1</v>
      </c>
      <c r="I140" s="23"/>
      <c r="J140" s="24" t="s">
        <v>185</v>
      </c>
      <c r="K140" s="23">
        <f>IF(COUNTIFS(EMPRUNT!$F$2:$F$2000,$A140,EMPRUNT!$G$2:$G$2000,"&lt;&gt;oui")&gt;0,$H140-COUNTIFS(EMPRUNT!$F$2:$F$2000,$A140,EMPRUNT!$G$2:$G$2000,"&lt;&gt;oui"),$H140)</f>
        <v>1</v>
      </c>
      <c r="L140" s="73"/>
    </row>
    <row r="141" spans="1:12" ht="18.75" customHeight="1">
      <c r="A141" s="17" t="s">
        <v>1088</v>
      </c>
      <c r="B141" s="17" t="s">
        <v>2120</v>
      </c>
      <c r="C141" s="17" t="s">
        <v>3308</v>
      </c>
      <c r="D141" s="139" t="s">
        <v>3053</v>
      </c>
      <c r="E141" s="58"/>
      <c r="F141" s="58"/>
      <c r="G141" s="23"/>
      <c r="H141" s="23">
        <v>1</v>
      </c>
      <c r="I141" s="23"/>
      <c r="J141" s="24" t="s">
        <v>184</v>
      </c>
      <c r="K141" s="23">
        <f>IF(COUNTIFS(EMPRUNT!$F$2:$F$2000,$A141,EMPRUNT!$G$2:$G$2000,"&lt;&gt;oui")&gt;0,$H141-COUNTIFS(EMPRUNT!$F$2:$F$2000,$A141,EMPRUNT!$G$2:$G$2000,"&lt;&gt;oui"),$H141)</f>
        <v>1</v>
      </c>
      <c r="L141" s="73"/>
    </row>
    <row r="142" spans="1:12" ht="15" customHeight="1">
      <c r="A142" s="17" t="s">
        <v>241</v>
      </c>
      <c r="B142" s="17" t="s">
        <v>1434</v>
      </c>
      <c r="C142" s="17" t="s">
        <v>49</v>
      </c>
      <c r="D142" s="139" t="s">
        <v>2418</v>
      </c>
      <c r="E142" s="58"/>
      <c r="F142" s="58"/>
      <c r="G142" s="23"/>
      <c r="H142" s="23">
        <v>2</v>
      </c>
      <c r="I142" s="23"/>
      <c r="J142" s="24" t="s">
        <v>185</v>
      </c>
      <c r="K142" s="23">
        <f>IF(COUNTIFS(EMPRUNT!$F$2:$F$2000,$A142,EMPRUNT!$G$2:$G$2000,"&lt;&gt;oui")&gt;0,$H142-COUNTIFS(EMPRUNT!$F$2:$F$2000,$A142,EMPRUNT!$G$2:$G$2000,"&lt;&gt;oui"),$H142)</f>
        <v>2</v>
      </c>
      <c r="L142" s="78">
        <v>43684</v>
      </c>
    </row>
    <row r="143" spans="1:12" ht="15" customHeight="1">
      <c r="A143" s="17" t="s">
        <v>419</v>
      </c>
      <c r="B143" s="17" t="s">
        <v>1533</v>
      </c>
      <c r="C143" s="17" t="s">
        <v>85</v>
      </c>
      <c r="D143" s="139" t="s">
        <v>2584</v>
      </c>
      <c r="E143" s="58"/>
      <c r="F143" s="58"/>
      <c r="G143" s="23"/>
      <c r="H143" s="23">
        <v>1</v>
      </c>
      <c r="I143" s="23"/>
      <c r="J143" s="24" t="s">
        <v>185</v>
      </c>
      <c r="K143" s="23">
        <f>IF(COUNTIFS(EMPRUNT!$F$2:$F$2000,$A143,EMPRUNT!$G$2:$G$2000,"&lt;&gt;oui")&gt;0,$H143-COUNTIFS(EMPRUNT!$F$2:$F$2000,$A143,EMPRUNT!$G$2:$G$2000,"&lt;&gt;oui"),$H143)</f>
        <v>1</v>
      </c>
      <c r="L143" s="73"/>
    </row>
    <row r="144" spans="1:12" ht="15" customHeight="1">
      <c r="A144" s="17" t="s">
        <v>1348</v>
      </c>
      <c r="B144" s="17" t="s">
        <v>2346</v>
      </c>
      <c r="C144" s="17" t="s">
        <v>120</v>
      </c>
      <c r="D144" s="139" t="s">
        <v>3249</v>
      </c>
      <c r="E144" s="58"/>
      <c r="F144" s="58"/>
      <c r="G144" s="25"/>
      <c r="H144" s="25">
        <v>1</v>
      </c>
      <c r="I144" s="25"/>
      <c r="J144" s="24" t="s">
        <v>185</v>
      </c>
      <c r="K144" s="25">
        <f>IF(COUNTIFS(EMPRUNT!$F$2:$F$2000,$A144,EMPRUNT!$G$2:$G$2000,"&lt;&gt;oui")&gt;0,$H144-COUNTIFS(EMPRUNT!$F$2:$F$2000,$A144,EMPRUNT!$G$2:$G$2000,"&lt;&gt;oui"),$H144)</f>
        <v>1</v>
      </c>
      <c r="L144" s="73"/>
    </row>
    <row r="145" spans="1:12" ht="15" customHeight="1">
      <c r="A145" s="17" t="s">
        <v>488</v>
      </c>
      <c r="B145" s="17" t="s">
        <v>1643</v>
      </c>
      <c r="C145" s="17" t="s">
        <v>8</v>
      </c>
      <c r="D145" s="139" t="s">
        <v>2653</v>
      </c>
      <c r="E145" s="58"/>
      <c r="F145" s="58"/>
      <c r="G145" s="25"/>
      <c r="H145" s="25">
        <v>1</v>
      </c>
      <c r="I145" s="25"/>
      <c r="J145" s="24" t="s">
        <v>185</v>
      </c>
      <c r="K145" s="25">
        <f>IF(COUNTIFS(EMPRUNT!$F$2:$F$2000,$A145,EMPRUNT!$G$2:$G$2000,"&lt;&gt;oui")&gt;0,$H145-COUNTIFS(EMPRUNT!$F$2:$F$2000,$A145,EMPRUNT!$G$2:$G$2000,"&lt;&gt;oui"),$H145)</f>
        <v>1</v>
      </c>
      <c r="L145" s="73"/>
    </row>
    <row r="146" spans="1:12" ht="15" customHeight="1">
      <c r="A146" s="17" t="s">
        <v>1417</v>
      </c>
      <c r="B146" s="17" t="s">
        <v>2400</v>
      </c>
      <c r="C146" s="17" t="s">
        <v>49</v>
      </c>
      <c r="D146" s="139" t="s">
        <v>3293</v>
      </c>
      <c r="E146" s="145"/>
      <c r="F146" s="145"/>
      <c r="G146" s="26"/>
      <c r="H146" s="25">
        <v>1</v>
      </c>
      <c r="I146" s="26"/>
      <c r="J146" s="24" t="s">
        <v>185</v>
      </c>
      <c r="K146" s="25">
        <f>IF(COUNTIFS(EMPRUNT!$D$2:$D$2000,$D146,EMPRUNT!$E$2:$E$2000,"&lt;&gt;Ok")&gt;0,$H146-COUNTIFS(EMPRUNT!$D$2:$D$2000,$D146,EMPRUNT!$E$2:$E$2000,"&lt;&gt;Ok"),$H146)</f>
        <v>1</v>
      </c>
      <c r="L146" s="149"/>
    </row>
    <row r="147" spans="1:12" ht="15" customHeight="1">
      <c r="A147" s="17" t="s">
        <v>1407</v>
      </c>
      <c r="B147" s="17" t="s">
        <v>2390</v>
      </c>
      <c r="C147" s="17" t="s">
        <v>3</v>
      </c>
      <c r="D147" s="139" t="s">
        <v>3286</v>
      </c>
      <c r="E147" s="58"/>
      <c r="F147" s="58"/>
      <c r="G147" s="23"/>
      <c r="H147" s="23">
        <v>1</v>
      </c>
      <c r="I147" s="23"/>
      <c r="J147" s="24" t="s">
        <v>185</v>
      </c>
      <c r="K147" s="23">
        <f>IF(COUNTIFS(EMPRUNT!$F$2:$F$2000,$A147,EMPRUNT!$G$2:$G$2000,"&lt;&gt;oui")&gt;0,$H147-COUNTIFS(EMPRUNT!$F$2:$F$2000,$A147,EMPRUNT!$G$2:$G$2000,"&lt;&gt;oui"),$H147)</f>
        <v>1</v>
      </c>
      <c r="L147" s="73"/>
    </row>
    <row r="148" spans="1:12" ht="15" customHeight="1">
      <c r="A148" s="17" t="s">
        <v>1181</v>
      </c>
      <c r="B148" s="17" t="s">
        <v>2201</v>
      </c>
      <c r="C148" s="17" t="s">
        <v>43</v>
      </c>
      <c r="D148" s="139" t="s">
        <v>3116</v>
      </c>
      <c r="E148" s="58"/>
      <c r="F148" s="58"/>
      <c r="G148" s="23"/>
      <c r="H148" s="23">
        <v>1</v>
      </c>
      <c r="I148" s="23"/>
      <c r="J148" s="24" t="s">
        <v>185</v>
      </c>
      <c r="K148" s="23">
        <f>IF(COUNTIFS(EMPRUNT!$F$2:$F$2000,$A148,EMPRUNT!$G$2:$G$2000,"&lt;&gt;oui")&gt;0,$H148-COUNTIFS(EMPRUNT!$F$2:$F$2000,$A148,EMPRUNT!$G$2:$G$2000,"&lt;&gt;oui"),$H148)</f>
        <v>1</v>
      </c>
      <c r="L148" s="73"/>
    </row>
    <row r="149" spans="1:12" ht="15" customHeight="1">
      <c r="A149" s="17" t="s">
        <v>3327</v>
      </c>
      <c r="B149" s="17" t="s">
        <v>1612</v>
      </c>
      <c r="C149" s="17" t="s">
        <v>3311</v>
      </c>
      <c r="D149" s="139" t="s">
        <v>2616</v>
      </c>
      <c r="E149" s="58"/>
      <c r="F149" s="58"/>
      <c r="G149" s="23"/>
      <c r="H149" s="23">
        <v>1</v>
      </c>
      <c r="I149" s="23"/>
      <c r="J149" s="24" t="s">
        <v>185</v>
      </c>
      <c r="K149" s="23">
        <f>IF(COUNTIFS(EMPRUNT!$F$2:$F$2000,$A149,EMPRUNT!$G$2:$G$2000,"&lt;&gt;oui")&gt;0,$H149-COUNTIFS(EMPRUNT!$F$2:$F$2000,$A149,EMPRUNT!$G$2:$G$2000,"&lt;&gt;oui"),$H149)</f>
        <v>1</v>
      </c>
      <c r="L149" s="73"/>
    </row>
    <row r="150" spans="1:12" ht="15" customHeight="1">
      <c r="A150" s="17" t="s">
        <v>585</v>
      </c>
      <c r="B150" s="17" t="s">
        <v>1719</v>
      </c>
      <c r="C150" s="17" t="s">
        <v>49</v>
      </c>
      <c r="D150" s="139" t="s">
        <v>2746</v>
      </c>
      <c r="E150" s="58"/>
      <c r="F150" s="58"/>
      <c r="G150" s="23"/>
      <c r="H150" s="23">
        <v>1</v>
      </c>
      <c r="I150" s="23"/>
      <c r="J150" s="24" t="s">
        <v>185</v>
      </c>
      <c r="K150" s="23">
        <f>IF(COUNTIFS(EMPRUNT!$F$2:$F$2000,$A150,EMPRUNT!$G$2:$G$2000,"&lt;&gt;oui")&gt;0,$H150-COUNTIFS(EMPRUNT!$F$2:$F$2000,$A150,EMPRUNT!$G$2:$G$2000,"&lt;&gt;oui"),$H150)</f>
        <v>1</v>
      </c>
      <c r="L150" s="73"/>
    </row>
    <row r="151" spans="1:12" ht="15" customHeight="1">
      <c r="A151" s="17" t="s">
        <v>392</v>
      </c>
      <c r="B151" s="17" t="s">
        <v>1559</v>
      </c>
      <c r="C151" s="17" t="s">
        <v>49</v>
      </c>
      <c r="D151" s="139" t="s">
        <v>2558</v>
      </c>
      <c r="E151" s="58"/>
      <c r="F151" s="58"/>
      <c r="G151" s="25"/>
      <c r="H151" s="25">
        <v>1</v>
      </c>
      <c r="I151" s="25"/>
      <c r="J151" s="24" t="s">
        <v>185</v>
      </c>
      <c r="K151" s="25">
        <f>IF(COUNTIFS(EMPRUNT!$F$2:$F$2000,$A151,EMPRUNT!$G$2:$G$2000,"&lt;&gt;oui")&gt;0,$H151-COUNTIFS(EMPRUNT!$F$2:$F$2000,$A151,EMPRUNT!$G$2:$G$2000,"&lt;&gt;oui"),$H151)</f>
        <v>1</v>
      </c>
      <c r="L151" s="73"/>
    </row>
    <row r="152" spans="1:12" ht="20.25" customHeight="1">
      <c r="A152" s="17" t="s">
        <v>1228</v>
      </c>
      <c r="B152" s="17" t="s">
        <v>2243</v>
      </c>
      <c r="C152" s="17" t="s">
        <v>49</v>
      </c>
      <c r="D152" s="139" t="s">
        <v>3152</v>
      </c>
      <c r="E152" s="58"/>
      <c r="F152" s="58"/>
      <c r="G152" s="25"/>
      <c r="H152" s="25">
        <v>1</v>
      </c>
      <c r="I152" s="25"/>
      <c r="J152" s="24" t="s">
        <v>185</v>
      </c>
      <c r="K152" s="25">
        <f>IF(COUNTIFS(EMPRUNT!$F$2:$F$2000,$A152,EMPRUNT!$G$2:$G$2000,"&lt;&gt;oui")&gt;0,$H152-COUNTIFS(EMPRUNT!$F$2:$F$2000,$A152,EMPRUNT!$G$2:$G$2000,"&lt;&gt;oui"),$H152)</f>
        <v>1</v>
      </c>
      <c r="L152" s="73"/>
    </row>
    <row r="153" spans="1:12" ht="15" customHeight="1">
      <c r="A153" s="17" t="s">
        <v>1237</v>
      </c>
      <c r="B153" s="17" t="s">
        <v>2252</v>
      </c>
      <c r="C153" s="17" t="s">
        <v>48</v>
      </c>
      <c r="D153" s="139" t="s">
        <v>3160</v>
      </c>
      <c r="E153" s="58"/>
      <c r="F153" s="58"/>
      <c r="G153" s="23"/>
      <c r="H153" s="23">
        <v>1</v>
      </c>
      <c r="I153" s="23"/>
      <c r="J153" s="24" t="s">
        <v>185</v>
      </c>
      <c r="K153" s="23">
        <f>IF(COUNTIFS(EMPRUNT!$F$2:$F$2000,$A153,EMPRUNT!$G$2:$G$2000,"&lt;&gt;oui")&gt;0,$H153-COUNTIFS(EMPRUNT!$F$2:$F$2000,$A153,EMPRUNT!$G$2:$G$2000,"&lt;&gt;oui"),$H153)</f>
        <v>1</v>
      </c>
      <c r="L153" s="73"/>
    </row>
    <row r="154" spans="1:12" ht="15" customHeight="1">
      <c r="A154" s="17" t="s">
        <v>1205</v>
      </c>
      <c r="B154" s="17" t="s">
        <v>2224</v>
      </c>
      <c r="C154" s="17" t="s">
        <v>54</v>
      </c>
      <c r="D154" s="139" t="s">
        <v>3133</v>
      </c>
      <c r="E154" s="58"/>
      <c r="F154" s="58"/>
      <c r="G154" s="23"/>
      <c r="H154" s="23">
        <v>1</v>
      </c>
      <c r="I154" s="23"/>
      <c r="J154" s="24" t="s">
        <v>185</v>
      </c>
      <c r="K154" s="23">
        <f>IF(COUNTIFS(EMPRUNT!$F$2:$F$2000,$A154,EMPRUNT!$G$2:$G$2000,"&lt;&gt;oui")&gt;0,$H154-COUNTIFS(EMPRUNT!$F$2:$F$2000,$A154,EMPRUNT!$G$2:$G$2000,"&lt;&gt;oui"),$H154)</f>
        <v>1</v>
      </c>
      <c r="L154" s="73"/>
    </row>
    <row r="155" spans="1:12" ht="15" customHeight="1">
      <c r="A155" s="17" t="s">
        <v>259</v>
      </c>
      <c r="B155" s="17" t="s">
        <v>1443</v>
      </c>
      <c r="C155" s="17" t="s">
        <v>61</v>
      </c>
      <c r="D155" s="139" t="s">
        <v>2435</v>
      </c>
      <c r="E155" s="58"/>
      <c r="F155" s="58"/>
      <c r="G155" s="23"/>
      <c r="H155" s="23">
        <v>1</v>
      </c>
      <c r="I155" s="23"/>
      <c r="J155" s="24" t="s">
        <v>185</v>
      </c>
      <c r="K155" s="23">
        <f>IF(COUNTIFS(EMPRUNT!$F$2:$F$2000,$A155,EMPRUNT!$G$2:$G$2000,"&lt;&gt;oui")&gt;0,$H155-COUNTIFS(EMPRUNT!$F$2:$F$2000,$A155,EMPRUNT!$G$2:$G$2000,"&lt;&gt;oui"),$H155)</f>
        <v>1</v>
      </c>
      <c r="L155" s="73"/>
    </row>
    <row r="156" spans="1:12" ht="15" customHeight="1">
      <c r="A156" s="17" t="s">
        <v>334</v>
      </c>
      <c r="B156" s="17" t="s">
        <v>1506</v>
      </c>
      <c r="C156" s="17" t="s">
        <v>91</v>
      </c>
      <c r="D156" s="139" t="s">
        <v>2505</v>
      </c>
      <c r="E156" s="58"/>
      <c r="F156" s="58"/>
      <c r="G156" s="25"/>
      <c r="H156" s="25">
        <v>1</v>
      </c>
      <c r="I156" s="25"/>
      <c r="J156" s="24" t="s">
        <v>185</v>
      </c>
      <c r="K156" s="25">
        <f>IF(COUNTIFS(EMPRUNT!$F$2:$F$2000,$A156,EMPRUNT!$G$2:$G$2000,"&lt;&gt;oui")&gt;0,$H156-COUNTIFS(EMPRUNT!$F$2:$F$2000,$A156,EMPRUNT!$G$2:$G$2000,"&lt;&gt;oui"),$H156)</f>
        <v>1</v>
      </c>
      <c r="L156" s="73"/>
    </row>
    <row r="157" spans="1:12" ht="15" customHeight="1">
      <c r="A157" s="17" t="s">
        <v>1120</v>
      </c>
      <c r="B157" s="17" t="s">
        <v>2149</v>
      </c>
      <c r="C157" s="17" t="s">
        <v>49</v>
      </c>
      <c r="D157" s="139" t="s">
        <v>3074</v>
      </c>
      <c r="E157" s="58"/>
      <c r="F157" s="58"/>
      <c r="G157" s="25"/>
      <c r="H157" s="25">
        <v>1</v>
      </c>
      <c r="I157" s="25"/>
      <c r="J157" s="24" t="s">
        <v>185</v>
      </c>
      <c r="K157" s="25">
        <f>IF(COUNTIFS(EMPRUNT!$F$2:$F$2000,$A157,EMPRUNT!$G$2:$G$2000,"&lt;&gt;oui")&gt;0,$H157-COUNTIFS(EMPRUNT!$F$2:$F$2000,$A157,EMPRUNT!$G$2:$G$2000,"&lt;&gt;oui"),$H157)</f>
        <v>1</v>
      </c>
      <c r="L157" s="73"/>
    </row>
    <row r="158" spans="1:12" ht="15" customHeight="1">
      <c r="A158" s="17" t="s">
        <v>1125</v>
      </c>
      <c r="B158" s="17" t="s">
        <v>2154</v>
      </c>
      <c r="C158" s="17" t="s">
        <v>48</v>
      </c>
      <c r="D158" s="139" t="s">
        <v>3077</v>
      </c>
      <c r="E158" s="58"/>
      <c r="F158" s="58"/>
      <c r="G158" s="23"/>
      <c r="H158" s="23">
        <v>1</v>
      </c>
      <c r="I158" s="23"/>
      <c r="J158" s="24" t="s">
        <v>185</v>
      </c>
      <c r="K158" s="23">
        <f>IF(COUNTIFS(EMPRUNT!$F$2:$F$2000,$A158,EMPRUNT!$G$2:$G$2000,"&lt;&gt;oui")&gt;0,$H158-COUNTIFS(EMPRUNT!$F$2:$F$2000,$A158,EMPRUNT!$G$2:$G$2000,"&lt;&gt;oui"),$H158)</f>
        <v>1</v>
      </c>
      <c r="L158" s="73"/>
    </row>
    <row r="159" spans="1:12" ht="15" customHeight="1">
      <c r="A159" s="17" t="s">
        <v>1199</v>
      </c>
      <c r="B159" s="17" t="s">
        <v>2218</v>
      </c>
      <c r="C159" s="17" t="s">
        <v>3307</v>
      </c>
      <c r="D159" s="139" t="s">
        <v>3130</v>
      </c>
      <c r="E159" s="58"/>
      <c r="F159" s="58"/>
      <c r="G159" s="23"/>
      <c r="H159" s="23">
        <v>1</v>
      </c>
      <c r="I159" s="23"/>
      <c r="J159" s="24" t="s">
        <v>185</v>
      </c>
      <c r="K159" s="23">
        <f>IF(COUNTIFS(EMPRUNT!$F$2:$F$2000,$A159,EMPRUNT!$G$2:$G$2000,"&lt;&gt;oui")&gt;0,$H159-COUNTIFS(EMPRUNT!$F$2:$F$2000,$A159,EMPRUNT!$G$2:$G$2000,"&lt;&gt;oui"),$H159)</f>
        <v>1</v>
      </c>
      <c r="L159" s="73"/>
    </row>
    <row r="160" spans="1:12" ht="15" customHeight="1">
      <c r="A160" s="17" t="s">
        <v>1131</v>
      </c>
      <c r="B160" s="17" t="s">
        <v>2159</v>
      </c>
      <c r="C160" s="17" t="s">
        <v>109</v>
      </c>
      <c r="D160" s="139" t="s">
        <v>3083</v>
      </c>
      <c r="E160" s="58"/>
      <c r="F160" s="58"/>
      <c r="G160" s="23"/>
      <c r="H160" s="23">
        <v>1</v>
      </c>
      <c r="I160" s="23"/>
      <c r="J160" s="24" t="s">
        <v>185</v>
      </c>
      <c r="K160" s="23">
        <f>IF(COUNTIFS(EMPRUNT!$F$2:$F$2000,$A160,EMPRUNT!$G$2:$G$2000,"&lt;&gt;oui")&gt;0,$H160-COUNTIFS(EMPRUNT!$F$2:$F$2000,$A160,EMPRUNT!$G$2:$G$2000,"&lt;&gt;oui"),$H160)</f>
        <v>1</v>
      </c>
      <c r="L160" s="73"/>
    </row>
    <row r="161" spans="1:12" ht="15" customHeight="1">
      <c r="A161" s="17" t="s">
        <v>1147</v>
      </c>
      <c r="B161" s="17" t="s">
        <v>2171</v>
      </c>
      <c r="C161" s="17" t="s">
        <v>109</v>
      </c>
      <c r="D161" s="139" t="s">
        <v>3094</v>
      </c>
      <c r="E161" s="58"/>
      <c r="F161" s="58"/>
      <c r="G161" s="23"/>
      <c r="H161" s="23">
        <v>1</v>
      </c>
      <c r="I161" s="23"/>
      <c r="J161" s="24" t="s">
        <v>185</v>
      </c>
      <c r="K161" s="23">
        <f>IF(COUNTIFS(EMPRUNT!$F$2:$F$2000,$A161,EMPRUNT!$G$2:$G$2000,"&lt;&gt;oui")&gt;0,$H161-COUNTIFS(EMPRUNT!$F$2:$F$2000,$A161,EMPRUNT!$G$2:$G$2000,"&lt;&gt;oui"),$H161)</f>
        <v>1</v>
      </c>
      <c r="L161" s="73"/>
    </row>
    <row r="162" spans="1:12" ht="15" customHeight="1">
      <c r="A162" s="17" t="s">
        <v>1148</v>
      </c>
      <c r="B162" s="17" t="s">
        <v>2172</v>
      </c>
      <c r="C162" s="17" t="s">
        <v>109</v>
      </c>
      <c r="D162" s="139" t="s">
        <v>3094</v>
      </c>
      <c r="E162" s="58"/>
      <c r="F162" s="58"/>
      <c r="G162" s="25"/>
      <c r="H162" s="25">
        <v>1</v>
      </c>
      <c r="I162" s="25"/>
      <c r="J162" s="24" t="s">
        <v>185</v>
      </c>
      <c r="K162" s="25">
        <f>IF(COUNTIFS(EMPRUNT!$F$2:$F$2000,$A162,EMPRUNT!$G$2:$G$2000,"&lt;&gt;oui")&gt;0,$H162-COUNTIFS(EMPRUNT!$F$2:$F$2000,$A162,EMPRUNT!$G$2:$G$2000,"&lt;&gt;oui"),$H162)</f>
        <v>1</v>
      </c>
      <c r="L162" s="73"/>
    </row>
    <row r="163" spans="1:12" ht="15" customHeight="1">
      <c r="A163" s="17" t="s">
        <v>1149</v>
      </c>
      <c r="B163" s="17" t="s">
        <v>2173</v>
      </c>
      <c r="C163" s="17" t="s">
        <v>115</v>
      </c>
      <c r="D163" s="139" t="s">
        <v>3094</v>
      </c>
      <c r="E163" s="58"/>
      <c r="F163" s="58"/>
      <c r="G163" s="23"/>
      <c r="H163" s="23">
        <v>1</v>
      </c>
      <c r="I163" s="23"/>
      <c r="J163" s="24" t="s">
        <v>185</v>
      </c>
      <c r="K163" s="23">
        <f>IF(COUNTIFS(EMPRUNT!$F$2:$F$2000,$A163,EMPRUNT!$G$2:$G$2000,"&lt;&gt;oui")&gt;0,$H163-COUNTIFS(EMPRUNT!$F$2:$F$2000,$A163,EMPRUNT!$G$2:$G$2000,"&lt;&gt;oui"),$H163)</f>
        <v>1</v>
      </c>
      <c r="L163" s="73"/>
    </row>
    <row r="164" spans="1:12" ht="15" customHeight="1">
      <c r="A164" s="17" t="s">
        <v>1145</v>
      </c>
      <c r="B164" s="17"/>
      <c r="C164" s="17" t="s">
        <v>71</v>
      </c>
      <c r="D164" s="139" t="s">
        <v>3094</v>
      </c>
      <c r="E164" s="58"/>
      <c r="F164" s="58"/>
      <c r="G164" s="23"/>
      <c r="H164" s="23">
        <v>1</v>
      </c>
      <c r="I164" s="23"/>
      <c r="J164" s="24" t="s">
        <v>185</v>
      </c>
      <c r="K164" s="23">
        <f>IF(COUNTIFS(EMPRUNT!$F$2:$F$2000,$A164,EMPRUNT!$G$2:$G$2000,"&lt;&gt;oui")&gt;0,$H164-COUNTIFS(EMPRUNT!$F$2:$F$2000,$A164,EMPRUNT!$G$2:$G$2000,"&lt;&gt;oui"),$H164)</f>
        <v>1</v>
      </c>
      <c r="L164" s="73"/>
    </row>
    <row r="165" spans="1:12" ht="15" customHeight="1">
      <c r="A165" s="17" t="s">
        <v>1144</v>
      </c>
      <c r="B165" s="17" t="s">
        <v>2170</v>
      </c>
      <c r="C165" s="17" t="s">
        <v>45</v>
      </c>
      <c r="D165" s="139" t="s">
        <v>3094</v>
      </c>
      <c r="E165" s="58"/>
      <c r="F165" s="58"/>
      <c r="G165" s="25"/>
      <c r="H165" s="25">
        <v>1</v>
      </c>
      <c r="I165" s="25"/>
      <c r="J165" s="24" t="s">
        <v>185</v>
      </c>
      <c r="K165" s="25">
        <f>IF(COUNTIFS(EMPRUNT!$F$2:$F$2000,$A165,EMPRUNT!$G$2:$G$2000,"&lt;&gt;oui")&gt;0,$H165-COUNTIFS(EMPRUNT!$F$2:$F$2000,$A165,EMPRUNT!$G$2:$G$2000,"&lt;&gt;oui"),$H165)</f>
        <v>1</v>
      </c>
      <c r="L165" s="73"/>
    </row>
    <row r="166" spans="1:12" ht="15" customHeight="1">
      <c r="A166" s="17" t="s">
        <v>1146</v>
      </c>
      <c r="B166" s="17"/>
      <c r="C166" s="17" t="s">
        <v>103</v>
      </c>
      <c r="D166" s="139" t="s">
        <v>3094</v>
      </c>
      <c r="E166" s="58"/>
      <c r="F166" s="58"/>
      <c r="G166" s="25"/>
      <c r="H166" s="25">
        <v>1</v>
      </c>
      <c r="I166" s="25"/>
      <c r="J166" s="24" t="s">
        <v>185</v>
      </c>
      <c r="K166" s="25">
        <f>IF(COUNTIFS(EMPRUNT!$F$2:$F$2000,$A166,EMPRUNT!$G$2:$G$2000,"&lt;&gt;oui")&gt;0,$H166-COUNTIFS(EMPRUNT!$F$2:$F$2000,$A166,EMPRUNT!$G$2:$G$2000,"&lt;&gt;oui"),$H166)</f>
        <v>1</v>
      </c>
      <c r="L166" s="73"/>
    </row>
    <row r="167" spans="1:12" ht="15" customHeight="1">
      <c r="A167" s="17" t="s">
        <v>1221</v>
      </c>
      <c r="B167" s="17" t="s">
        <v>2237</v>
      </c>
      <c r="C167" s="17" t="s">
        <v>86</v>
      </c>
      <c r="D167" s="139" t="s">
        <v>3146</v>
      </c>
      <c r="E167" s="58"/>
      <c r="F167" s="58"/>
      <c r="G167" s="23"/>
      <c r="H167" s="23">
        <v>1</v>
      </c>
      <c r="I167" s="23"/>
      <c r="J167" s="24" t="s">
        <v>185</v>
      </c>
      <c r="K167" s="23">
        <f>IF(COUNTIFS(EMPRUNT!$F$2:$F$2000,$A167,EMPRUNT!$G$2:$G$2000,"&lt;&gt;oui")&gt;0,$H167-COUNTIFS(EMPRUNT!$F$2:$F$2000,$A167,EMPRUNT!$G$2:$G$2000,"&lt;&gt;oui"),$H167)</f>
        <v>1</v>
      </c>
      <c r="L167" s="73"/>
    </row>
    <row r="168" spans="1:12" ht="15" customHeight="1">
      <c r="A168" s="17" t="s">
        <v>1222</v>
      </c>
      <c r="B168" s="17" t="s">
        <v>2237</v>
      </c>
      <c r="C168" s="17" t="s">
        <v>86</v>
      </c>
      <c r="D168" s="139" t="s">
        <v>3146</v>
      </c>
      <c r="E168" s="58"/>
      <c r="F168" s="58"/>
      <c r="G168" s="25"/>
      <c r="H168" s="25">
        <v>1</v>
      </c>
      <c r="I168" s="25"/>
      <c r="J168" s="24" t="s">
        <v>185</v>
      </c>
      <c r="K168" s="25">
        <f>IF(COUNTIFS(EMPRUNT!$F$2:$F$2000,$A168,EMPRUNT!$G$2:$G$2000,"&lt;&gt;oui")&gt;0,$H168-COUNTIFS(EMPRUNT!$F$2:$F$2000,$A168,EMPRUNT!$G$2:$G$2000,"&lt;&gt;oui"),$H168)</f>
        <v>1</v>
      </c>
      <c r="L168" s="73"/>
    </row>
    <row r="169" spans="1:12" ht="15" customHeight="1">
      <c r="A169" s="17" t="s">
        <v>443</v>
      </c>
      <c r="B169" s="17" t="s">
        <v>1604</v>
      </c>
      <c r="C169" s="17" t="s">
        <v>103</v>
      </c>
      <c r="D169" s="139" t="s">
        <v>2607</v>
      </c>
      <c r="E169" s="58"/>
      <c r="F169" s="58"/>
      <c r="G169" s="25"/>
      <c r="H169" s="25">
        <v>1</v>
      </c>
      <c r="I169" s="25"/>
      <c r="J169" s="24" t="s">
        <v>185</v>
      </c>
      <c r="K169" s="25">
        <f>IF(COUNTIFS(EMPRUNT!$F$2:$F$2000,$A169,EMPRUNT!$G$2:$G$2000,"&lt;&gt;oui")&gt;0,$H169-COUNTIFS(EMPRUNT!$F$2:$F$2000,$A169,EMPRUNT!$G$2:$G$2000,"&lt;&gt;oui"),$H169)</f>
        <v>1</v>
      </c>
      <c r="L169" s="73"/>
    </row>
    <row r="170" spans="1:12" ht="15" customHeight="1">
      <c r="A170" s="17" t="s">
        <v>329</v>
      </c>
      <c r="B170" s="17" t="s">
        <v>1502</v>
      </c>
      <c r="C170" s="17" t="s">
        <v>103</v>
      </c>
      <c r="D170" s="139" t="s">
        <v>2501</v>
      </c>
      <c r="E170" s="58"/>
      <c r="F170" s="58"/>
      <c r="G170" s="23"/>
      <c r="H170" s="23">
        <v>1</v>
      </c>
      <c r="I170" s="23"/>
      <c r="J170" s="24" t="s">
        <v>185</v>
      </c>
      <c r="K170" s="23">
        <f>IF(COUNTIFS(EMPRUNT!$F$2:$F$2000,$A170,EMPRUNT!$G$2:$G$2000,"&lt;&gt;oui")&gt;0,$H170-COUNTIFS(EMPRUNT!$F$2:$F$2000,$A170,EMPRUNT!$G$2:$G$2000,"&lt;&gt;oui"),$H170)</f>
        <v>1</v>
      </c>
      <c r="L170" s="73"/>
    </row>
    <row r="171" spans="1:12" ht="15" customHeight="1">
      <c r="A171" s="17" t="s">
        <v>436</v>
      </c>
      <c r="B171" s="17"/>
      <c r="C171" s="17" t="s">
        <v>103</v>
      </c>
      <c r="D171" s="139" t="s">
        <v>2600</v>
      </c>
      <c r="E171" s="58"/>
      <c r="F171" s="58"/>
      <c r="G171" s="25"/>
      <c r="H171" s="25">
        <v>1</v>
      </c>
      <c r="I171" s="25"/>
      <c r="J171" s="24" t="s">
        <v>185</v>
      </c>
      <c r="K171" s="25">
        <f>IF(COUNTIFS(EMPRUNT!$F$2:$F$2000,$A171,EMPRUNT!$G$2:$G$2000,"&lt;&gt;oui")&gt;0,$H171-COUNTIFS(EMPRUNT!$F$2:$F$2000,$A171,EMPRUNT!$G$2:$G$2000,"&lt;&gt;oui"),$H171)</f>
        <v>1</v>
      </c>
      <c r="L171" s="73"/>
    </row>
    <row r="172" spans="1:12" ht="15" customHeight="1">
      <c r="A172" s="17" t="s">
        <v>402</v>
      </c>
      <c r="B172" s="17" t="s">
        <v>1569</v>
      </c>
      <c r="C172" s="17" t="s">
        <v>103</v>
      </c>
      <c r="D172" s="139" t="s">
        <v>2568</v>
      </c>
      <c r="E172" s="58"/>
      <c r="F172" s="58"/>
      <c r="G172" s="25"/>
      <c r="H172" s="25">
        <v>1</v>
      </c>
      <c r="I172" s="25"/>
      <c r="J172" s="24" t="s">
        <v>185</v>
      </c>
      <c r="K172" s="25">
        <f>IF(COUNTIFS(EMPRUNT!$F$2:$F$2000,$A172,EMPRUNT!$G$2:$G$2000,"&lt;&gt;oui")&gt;0,$H172-COUNTIFS(EMPRUNT!$F$2:$F$2000,$A172,EMPRUNT!$G$2:$G$2000,"&lt;&gt;oui"),$H172)</f>
        <v>1</v>
      </c>
      <c r="L172" s="73"/>
    </row>
    <row r="173" spans="1:12" ht="15" customHeight="1">
      <c r="A173" s="17" t="s">
        <v>523</v>
      </c>
      <c r="B173" s="17" t="s">
        <v>1666</v>
      </c>
      <c r="C173" s="17" t="s">
        <v>103</v>
      </c>
      <c r="D173" s="139" t="s">
        <v>2686</v>
      </c>
      <c r="E173" s="58"/>
      <c r="F173" s="58"/>
      <c r="G173" s="23"/>
      <c r="H173" s="23">
        <v>1</v>
      </c>
      <c r="I173" s="23"/>
      <c r="J173" s="24" t="s">
        <v>185</v>
      </c>
      <c r="K173" s="23">
        <f>IF(COUNTIFS(EMPRUNT!$F$2:$F$2000,$A173,EMPRUNT!$G$2:$G$2000,"&lt;&gt;oui")&gt;0,$H173-COUNTIFS(EMPRUNT!$F$2:$F$2000,$A173,EMPRUNT!$G$2:$G$2000,"&lt;&gt;oui"),$H173)</f>
        <v>1</v>
      </c>
      <c r="L173" s="73"/>
    </row>
    <row r="174" spans="1:12" ht="19.5" customHeight="1">
      <c r="A174" s="17" t="s">
        <v>359</v>
      </c>
      <c r="B174" s="17" t="s">
        <v>1528</v>
      </c>
      <c r="C174" s="17" t="s">
        <v>103</v>
      </c>
      <c r="D174" s="139" t="s">
        <v>2526</v>
      </c>
      <c r="E174" s="58"/>
      <c r="F174" s="58"/>
      <c r="G174" s="23"/>
      <c r="H174" s="23">
        <v>1</v>
      </c>
      <c r="I174" s="23"/>
      <c r="J174" s="24" t="s">
        <v>185</v>
      </c>
      <c r="K174" s="23">
        <f>IF(COUNTIFS(EMPRUNT!$F$2:$F$2000,$A174,EMPRUNT!$G$2:$G$2000,"&lt;&gt;oui")&gt;0,$H174-COUNTIFS(EMPRUNT!$F$2:$F$2000,$A174,EMPRUNT!$G$2:$G$2000,"&lt;&gt;oui"),$H174)</f>
        <v>1</v>
      </c>
      <c r="L174" s="73"/>
    </row>
    <row r="175" spans="1:12" ht="15" customHeight="1">
      <c r="A175" s="17" t="s">
        <v>525</v>
      </c>
      <c r="B175" s="17" t="s">
        <v>1502</v>
      </c>
      <c r="C175" s="17" t="s">
        <v>103</v>
      </c>
      <c r="D175" s="139" t="s">
        <v>2688</v>
      </c>
      <c r="E175" s="58"/>
      <c r="F175" s="58"/>
      <c r="G175" s="23"/>
      <c r="H175" s="23">
        <v>1</v>
      </c>
      <c r="I175" s="23"/>
      <c r="J175" s="24" t="s">
        <v>185</v>
      </c>
      <c r="K175" s="23">
        <f>IF(COUNTIFS(EMPRUNT!$F$2:$F$2000,$A175,EMPRUNT!$G$2:$G$2000,"&lt;&gt;oui")&gt;0,$H175-COUNTIFS(EMPRUNT!$F$2:$F$2000,$A175,EMPRUNT!$G$2:$G$2000,"&lt;&gt;oui"),$H175)</f>
        <v>1</v>
      </c>
      <c r="L175" s="73"/>
    </row>
    <row r="176" spans="1:12" ht="15" customHeight="1">
      <c r="A176" s="17" t="s">
        <v>534</v>
      </c>
      <c r="B176" s="17" t="s">
        <v>1676</v>
      </c>
      <c r="C176" s="17" t="s">
        <v>103</v>
      </c>
      <c r="D176" s="139" t="s">
        <v>2698</v>
      </c>
      <c r="E176" s="58"/>
      <c r="F176" s="58"/>
      <c r="G176" s="23"/>
      <c r="H176" s="23">
        <v>1</v>
      </c>
      <c r="I176" s="23"/>
      <c r="J176" s="24" t="s">
        <v>185</v>
      </c>
      <c r="K176" s="23">
        <f>IF(COUNTIFS(EMPRUNT!$F$2:$F$2000,$A176,EMPRUNT!$G$2:$G$2000,"&lt;&gt;oui")&gt;0,$H176-COUNTIFS(EMPRUNT!$F$2:$F$2000,$A176,EMPRUNT!$G$2:$G$2000,"&lt;&gt;oui"),$H176)</f>
        <v>1</v>
      </c>
      <c r="L176" s="73"/>
    </row>
    <row r="177" spans="1:12" ht="15" customHeight="1">
      <c r="A177" s="17" t="s">
        <v>386</v>
      </c>
      <c r="B177" s="17" t="s">
        <v>1553</v>
      </c>
      <c r="C177" s="17" t="s">
        <v>49</v>
      </c>
      <c r="D177" s="139" t="s">
        <v>2552</v>
      </c>
      <c r="E177" s="58"/>
      <c r="F177" s="58"/>
      <c r="G177" s="25"/>
      <c r="H177" s="25">
        <v>1</v>
      </c>
      <c r="I177" s="25"/>
      <c r="J177" s="24" t="s">
        <v>185</v>
      </c>
      <c r="K177" s="25">
        <f>IF(COUNTIFS(EMPRUNT!$F$2:$F$2000,$A177,EMPRUNT!$G$2:$G$2000,"&lt;&gt;oui")&gt;0,$H177-COUNTIFS(EMPRUNT!$F$2:$F$2000,$A177,EMPRUNT!$G$2:$G$2000,"&lt;&gt;oui"),$H177)</f>
        <v>1</v>
      </c>
      <c r="L177" s="73"/>
    </row>
    <row r="178" spans="1:12" ht="15" customHeight="1">
      <c r="A178" s="17" t="s">
        <v>1011</v>
      </c>
      <c r="B178" s="17" t="s">
        <v>2058</v>
      </c>
      <c r="C178" s="17" t="s">
        <v>45</v>
      </c>
      <c r="D178" s="139" t="s">
        <v>2997</v>
      </c>
      <c r="E178" s="58"/>
      <c r="F178" s="58"/>
      <c r="G178" s="25"/>
      <c r="H178" s="25">
        <v>1</v>
      </c>
      <c r="I178" s="25"/>
      <c r="J178" s="24" t="s">
        <v>185</v>
      </c>
      <c r="K178" s="25">
        <f>IF(COUNTIFS(EMPRUNT!$F$2:$F$2000,$A178,EMPRUNT!$G$2:$G$2000,"&lt;&gt;oui")&gt;0,$H178-COUNTIFS(EMPRUNT!$F$2:$F$2000,$A178,EMPRUNT!$G$2:$G$2000,"&lt;&gt;oui"),$H178)</f>
        <v>1</v>
      </c>
      <c r="L178" s="73"/>
    </row>
    <row r="179" spans="1:12" ht="15" customHeight="1">
      <c r="A179" s="17" t="s">
        <v>506</v>
      </c>
      <c r="B179" s="17" t="s">
        <v>1658</v>
      </c>
      <c r="C179" s="17" t="s">
        <v>56</v>
      </c>
      <c r="D179" s="139" t="s">
        <v>2671</v>
      </c>
      <c r="E179" s="58"/>
      <c r="F179" s="58"/>
      <c r="G179" s="25"/>
      <c r="H179" s="25">
        <v>1</v>
      </c>
      <c r="I179" s="25"/>
      <c r="J179" s="24" t="s">
        <v>185</v>
      </c>
      <c r="K179" s="25">
        <f>IF(COUNTIFS(EMPRUNT!$F$2:$F$2000,$A179,EMPRUNT!$G$2:$G$2000,"&lt;&gt;oui")&gt;0,$H179-COUNTIFS(EMPRUNT!$F$2:$F$2000,$A179,EMPRUNT!$G$2:$G$2000,"&lt;&gt;oui"),$H179)</f>
        <v>1</v>
      </c>
      <c r="L179" s="73"/>
    </row>
    <row r="180" spans="1:12" ht="15" customHeight="1">
      <c r="A180" s="17" t="s">
        <v>891</v>
      </c>
      <c r="B180" s="17" t="s">
        <v>1969</v>
      </c>
      <c r="C180" s="17" t="s">
        <v>31</v>
      </c>
      <c r="D180" s="139" t="s">
        <v>2933</v>
      </c>
      <c r="E180" s="58"/>
      <c r="F180" s="58"/>
      <c r="G180" s="25"/>
      <c r="H180" s="25">
        <v>1</v>
      </c>
      <c r="I180" s="25"/>
      <c r="J180" s="24" t="s">
        <v>185</v>
      </c>
      <c r="K180" s="25">
        <f>IF(COUNTIFS(EMPRUNT!$F$2:$F$2000,$A180,EMPRUNT!$G$2:$G$2000,"&lt;&gt;oui")&gt;0,$H180-COUNTIFS(EMPRUNT!$F$2:$F$2000,$A180,EMPRUNT!$G$2:$G$2000,"&lt;&gt;oui"),$H180)</f>
        <v>1</v>
      </c>
      <c r="L180" s="73"/>
    </row>
    <row r="181" spans="1:12" ht="15" customHeight="1">
      <c r="A181" s="17" t="s">
        <v>799</v>
      </c>
      <c r="B181" s="17" t="s">
        <v>1886</v>
      </c>
      <c r="C181" s="17" t="s">
        <v>45</v>
      </c>
      <c r="D181" s="139" t="s">
        <v>2873</v>
      </c>
      <c r="E181" s="58"/>
      <c r="F181" s="58"/>
      <c r="G181" s="25"/>
      <c r="H181" s="25">
        <v>1</v>
      </c>
      <c r="I181" s="25"/>
      <c r="J181" s="24" t="s">
        <v>185</v>
      </c>
      <c r="K181" s="25">
        <f>IF(COUNTIFS(EMPRUNT!$F$2:$F$2000,$A181,EMPRUNT!$G$2:$G$2000,"&lt;&gt;oui")&gt;0,$H181-COUNTIFS(EMPRUNT!$F$2:$F$2000,$A181,EMPRUNT!$G$2:$G$2000,"&lt;&gt;oui"),$H181)</f>
        <v>1</v>
      </c>
      <c r="L181" s="73"/>
    </row>
    <row r="182" spans="1:12" ht="15" customHeight="1">
      <c r="A182" s="17" t="s">
        <v>491</v>
      </c>
      <c r="B182" s="17" t="s">
        <v>1646</v>
      </c>
      <c r="C182" s="17" t="s">
        <v>39</v>
      </c>
      <c r="D182" s="139" t="s">
        <v>2656</v>
      </c>
      <c r="E182" s="58"/>
      <c r="F182" s="58"/>
      <c r="G182" s="23"/>
      <c r="H182" s="23">
        <v>1</v>
      </c>
      <c r="I182" s="23"/>
      <c r="J182" s="24" t="s">
        <v>185</v>
      </c>
      <c r="K182" s="23">
        <f>IF(COUNTIFS(EMPRUNT!$F$2:$F$2000,$A182,EMPRUNT!$G$2:$G$2000,"&lt;&gt;oui")&gt;0,$H182-COUNTIFS(EMPRUNT!$F$2:$F$2000,$A182,EMPRUNT!$G$2:$G$2000,"&lt;&gt;oui"),$H182)</f>
        <v>1</v>
      </c>
      <c r="L182" s="73"/>
    </row>
    <row r="183" spans="1:12" ht="15" customHeight="1">
      <c r="A183" s="17" t="s">
        <v>489</v>
      </c>
      <c r="B183" s="17" t="s">
        <v>1644</v>
      </c>
      <c r="C183" s="17" t="s">
        <v>36</v>
      </c>
      <c r="D183" s="139" t="s">
        <v>2654</v>
      </c>
      <c r="E183" s="58"/>
      <c r="F183" s="58"/>
      <c r="G183" s="23"/>
      <c r="H183" s="23">
        <v>1</v>
      </c>
      <c r="I183" s="23"/>
      <c r="J183" s="24" t="s">
        <v>185</v>
      </c>
      <c r="K183" s="23">
        <f>IF(COUNTIFS(EMPRUNT!$F$2:$F$2000,$A183,EMPRUNT!$G$2:$G$2000,"&lt;&gt;oui")&gt;0,$H183-COUNTIFS(EMPRUNT!$F$2:$F$2000,$A183,EMPRUNT!$G$2:$G$2000,"&lt;&gt;oui"),$H183)</f>
        <v>1</v>
      </c>
      <c r="L183" s="73"/>
    </row>
    <row r="184" spans="1:12" ht="15" customHeight="1">
      <c r="A184" s="17" t="s">
        <v>513</v>
      </c>
      <c r="B184" s="17" t="s">
        <v>1659</v>
      </c>
      <c r="C184" s="17" t="s">
        <v>137</v>
      </c>
      <c r="D184" s="139" t="s">
        <v>2676</v>
      </c>
      <c r="E184" s="58"/>
      <c r="F184" s="58"/>
      <c r="G184" s="23"/>
      <c r="H184" s="23">
        <v>1</v>
      </c>
      <c r="I184" s="23"/>
      <c r="J184" s="24" t="s">
        <v>185</v>
      </c>
      <c r="K184" s="23">
        <f>IF(COUNTIFS(EMPRUNT!$F$2:$F$2000,$A184,EMPRUNT!$G$2:$G$2000,"&lt;&gt;oui")&gt;0,$H184-COUNTIFS(EMPRUNT!$F$2:$F$2000,$A184,EMPRUNT!$G$2:$G$2000,"&lt;&gt;oui"),$H184)</f>
        <v>1</v>
      </c>
      <c r="L184" s="73"/>
    </row>
    <row r="185" spans="1:12" ht="15" customHeight="1">
      <c r="A185" s="17" t="s">
        <v>1395</v>
      </c>
      <c r="B185" s="17" t="s">
        <v>2380</v>
      </c>
      <c r="C185" s="17" t="s">
        <v>19</v>
      </c>
      <c r="D185" s="139" t="s">
        <v>3278</v>
      </c>
      <c r="E185" s="58"/>
      <c r="F185" s="58"/>
      <c r="G185" s="23"/>
      <c r="H185" s="23">
        <v>1</v>
      </c>
      <c r="I185" s="23"/>
      <c r="J185" s="24" t="s">
        <v>185</v>
      </c>
      <c r="K185" s="23">
        <f>IF(COUNTIFS(EMPRUNT!$F$2:$F$2000,$A185,EMPRUNT!$G$2:$G$2000,"&lt;&gt;oui")&gt;0,$H185-COUNTIFS(EMPRUNT!$F$2:$F$2000,$A185,EMPRUNT!$G$2:$G$2000,"&lt;&gt;oui"),$H185)</f>
        <v>1</v>
      </c>
      <c r="L185" s="73"/>
    </row>
    <row r="186" spans="1:12" ht="15" customHeight="1">
      <c r="A186" s="17" t="s">
        <v>305</v>
      </c>
      <c r="B186" s="17" t="s">
        <v>1484</v>
      </c>
      <c r="C186" s="17" t="s">
        <v>3307</v>
      </c>
      <c r="D186" s="139" t="s">
        <v>2479</v>
      </c>
      <c r="E186" s="58"/>
      <c r="F186" s="58"/>
      <c r="G186" s="23"/>
      <c r="H186" s="23">
        <v>1</v>
      </c>
      <c r="I186" s="23"/>
      <c r="J186" s="24" t="s">
        <v>185</v>
      </c>
      <c r="K186" s="23">
        <f>IF(COUNTIFS(EMPRUNT!$F$2:$F$2000,$A186,EMPRUNT!$G$2:$G$2000,"&lt;&gt;oui")&gt;0,$H186-COUNTIFS(EMPRUNT!$F$2:$F$2000,$A186,EMPRUNT!$G$2:$G$2000,"&lt;&gt;oui"),$H186)</f>
        <v>1</v>
      </c>
      <c r="L186" s="73"/>
    </row>
    <row r="187" spans="1:12" ht="15" customHeight="1">
      <c r="A187" s="17" t="s">
        <v>771</v>
      </c>
      <c r="B187" s="17" t="s">
        <v>1864</v>
      </c>
      <c r="C187" s="17" t="s">
        <v>38</v>
      </c>
      <c r="D187" s="139" t="s">
        <v>2853</v>
      </c>
      <c r="E187" s="58"/>
      <c r="F187" s="58"/>
      <c r="G187" s="25"/>
      <c r="H187" s="25">
        <v>1</v>
      </c>
      <c r="I187" s="25"/>
      <c r="J187" s="24" t="s">
        <v>185</v>
      </c>
      <c r="K187" s="25">
        <f>IF(COUNTIFS(EMPRUNT!$F$2:$F$2000,$A187,EMPRUNT!$G$2:$G$2000,"&lt;&gt;oui")&gt;0,$H187-COUNTIFS(EMPRUNT!$F$2:$F$2000,$A187,EMPRUNT!$G$2:$G$2000,"&lt;&gt;oui"),$H187)</f>
        <v>1</v>
      </c>
      <c r="L187" s="73"/>
    </row>
    <row r="188" spans="1:12" ht="15" customHeight="1">
      <c r="A188" s="17" t="s">
        <v>1389</v>
      </c>
      <c r="B188" s="17" t="s">
        <v>2375</v>
      </c>
      <c r="C188" s="17" t="s">
        <v>72</v>
      </c>
      <c r="D188" s="139" t="s">
        <v>3275</v>
      </c>
      <c r="E188" s="58"/>
      <c r="F188" s="58"/>
      <c r="G188" s="23"/>
      <c r="H188" s="23">
        <v>1</v>
      </c>
      <c r="I188" s="23"/>
      <c r="J188" s="24" t="s">
        <v>185</v>
      </c>
      <c r="K188" s="23">
        <f>IF(COUNTIFS(EMPRUNT!$F$2:$F$2000,$A188,EMPRUNT!$G$2:$G$2000,"&lt;&gt;oui")&gt;0,$H188-COUNTIFS(EMPRUNT!$F$2:$F$2000,$A188,EMPRUNT!$G$2:$G$2000,"&lt;&gt;oui"),$H188)</f>
        <v>1</v>
      </c>
      <c r="L188" s="73"/>
    </row>
    <row r="189" spans="1:12" ht="15" customHeight="1">
      <c r="A189" s="17" t="s">
        <v>952</v>
      </c>
      <c r="B189" s="17" t="s">
        <v>2015</v>
      </c>
      <c r="C189" s="17" t="s">
        <v>45</v>
      </c>
      <c r="D189" s="139" t="s">
        <v>2964</v>
      </c>
      <c r="E189" s="58"/>
      <c r="F189" s="58"/>
      <c r="G189" s="23"/>
      <c r="H189" s="23">
        <v>1</v>
      </c>
      <c r="I189" s="23"/>
      <c r="J189" s="24" t="s">
        <v>185</v>
      </c>
      <c r="K189" s="23">
        <f>IF(COUNTIFS(EMPRUNT!$F$2:$F$2000,$A189,EMPRUNT!$G$2:$G$2000,"&lt;&gt;oui")&gt;0,$H189-COUNTIFS(EMPRUNT!$F$2:$F$2000,$A189,EMPRUNT!$G$2:$G$2000,"&lt;&gt;oui"),$H189)</f>
        <v>1</v>
      </c>
      <c r="L189" s="73"/>
    </row>
    <row r="190" spans="1:12" ht="15" customHeight="1">
      <c r="A190" s="17" t="s">
        <v>387</v>
      </c>
      <c r="B190" s="17" t="s">
        <v>1554</v>
      </c>
      <c r="C190" s="17" t="s">
        <v>56</v>
      </c>
      <c r="D190" s="139" t="s">
        <v>2553</v>
      </c>
      <c r="E190" s="58"/>
      <c r="F190" s="58"/>
      <c r="G190" s="23"/>
      <c r="H190" s="23">
        <v>1</v>
      </c>
      <c r="I190" s="23"/>
      <c r="J190" s="24" t="s">
        <v>185</v>
      </c>
      <c r="K190" s="23">
        <f>IF(COUNTIFS(EMPRUNT!$F$2:$F$2000,$A190,EMPRUNT!$G$2:$G$2000,"&lt;&gt;oui")&gt;0,$H190-COUNTIFS(EMPRUNT!$F$2:$F$2000,$A190,EMPRUNT!$G$2:$G$2000,"&lt;&gt;oui"),$H190)</f>
        <v>1</v>
      </c>
      <c r="L190" s="73"/>
    </row>
    <row r="191" spans="1:12" ht="15" customHeight="1">
      <c r="A191" s="17" t="s">
        <v>682</v>
      </c>
      <c r="B191" s="17" t="s">
        <v>1793</v>
      </c>
      <c r="C191" s="17" t="s">
        <v>83</v>
      </c>
      <c r="D191" s="139" t="s">
        <v>2803</v>
      </c>
      <c r="E191" s="58"/>
      <c r="F191" s="58"/>
      <c r="G191" s="23"/>
      <c r="H191" s="23">
        <v>1</v>
      </c>
      <c r="I191" s="23"/>
      <c r="J191" s="24" t="s">
        <v>185</v>
      </c>
      <c r="K191" s="23">
        <f>IF(COUNTIFS(EMPRUNT!$F$2:$F$2000,$A191,EMPRUNT!$G$2:$G$2000,"&lt;&gt;oui")&gt;0,$H191-COUNTIFS(EMPRUNT!$F$2:$F$2000,$A191,EMPRUNT!$G$2:$G$2000,"&lt;&gt;oui"),$H191)</f>
        <v>1</v>
      </c>
      <c r="L191" s="73"/>
    </row>
    <row r="192" spans="1:12" ht="15" customHeight="1">
      <c r="A192" s="17" t="s">
        <v>575</v>
      </c>
      <c r="B192" s="17" t="s">
        <v>1709</v>
      </c>
      <c r="C192" s="17" t="s">
        <v>49</v>
      </c>
      <c r="D192" s="139" t="s">
        <v>2736</v>
      </c>
      <c r="E192" s="58"/>
      <c r="F192" s="58"/>
      <c r="G192" s="23"/>
      <c r="H192" s="23">
        <v>1</v>
      </c>
      <c r="I192" s="23"/>
      <c r="J192" s="24" t="s">
        <v>185</v>
      </c>
      <c r="K192" s="23">
        <f>IF(COUNTIFS(EMPRUNT!$F$2:$F$2000,$A192,EMPRUNT!$G$2:$G$2000,"&lt;&gt;oui")&gt;0,$H192-COUNTIFS(EMPRUNT!$F$2:$F$2000,$A192,EMPRUNT!$G$2:$G$2000,"&lt;&gt;oui"),$H192)</f>
        <v>1</v>
      </c>
      <c r="L192" s="73"/>
    </row>
    <row r="193" spans="1:12" ht="15" customHeight="1">
      <c r="A193" s="17" t="s">
        <v>397</v>
      </c>
      <c r="B193" s="17" t="s">
        <v>1564</v>
      </c>
      <c r="C193" s="17" t="s">
        <v>49</v>
      </c>
      <c r="D193" s="139" t="s">
        <v>2563</v>
      </c>
      <c r="E193" s="58"/>
      <c r="F193" s="58"/>
      <c r="G193" s="23"/>
      <c r="H193" s="23">
        <v>1</v>
      </c>
      <c r="I193" s="23"/>
      <c r="J193" s="24" t="s">
        <v>185</v>
      </c>
      <c r="K193" s="23">
        <f>IF(COUNTIFS(EMPRUNT!$F$2:$F$2000,$A193,EMPRUNT!$G$2:$G$2000,"&lt;&gt;oui")&gt;0,$H193-COUNTIFS(EMPRUNT!$F$2:$F$2000,$A193,EMPRUNT!$G$2:$G$2000,"&lt;&gt;oui"),$H193)</f>
        <v>1</v>
      </c>
      <c r="L193" s="73"/>
    </row>
    <row r="194" spans="1:12" ht="15" customHeight="1">
      <c r="A194" s="17" t="s">
        <v>352</v>
      </c>
      <c r="B194" s="17" t="s">
        <v>1523</v>
      </c>
      <c r="C194" s="17" t="s">
        <v>45</v>
      </c>
      <c r="D194" s="139" t="s">
        <v>2522</v>
      </c>
      <c r="E194" s="58"/>
      <c r="F194" s="58"/>
      <c r="G194" s="25"/>
      <c r="H194" s="25">
        <v>1</v>
      </c>
      <c r="I194" s="25"/>
      <c r="J194" s="24" t="s">
        <v>185</v>
      </c>
      <c r="K194" s="25">
        <f>IF(COUNTIFS(EMPRUNT!$F$2:$F$2000,$A194,EMPRUNT!$G$2:$G$2000,"&lt;&gt;oui")&gt;0,$H194-COUNTIFS(EMPRUNT!$F$2:$F$2000,$A194,EMPRUNT!$G$2:$G$2000,"&lt;&gt;oui"),$H194)</f>
        <v>1</v>
      </c>
      <c r="L194" s="73"/>
    </row>
    <row r="195" spans="1:12" ht="15" customHeight="1">
      <c r="A195" s="17" t="s">
        <v>462</v>
      </c>
      <c r="B195" s="17"/>
      <c r="C195" s="17" t="s">
        <v>42</v>
      </c>
      <c r="D195" s="139" t="s">
        <v>2627</v>
      </c>
      <c r="E195" s="58"/>
      <c r="F195" s="58"/>
      <c r="G195" s="25"/>
      <c r="H195" s="25">
        <v>1</v>
      </c>
      <c r="I195" s="25"/>
      <c r="J195" s="24" t="s">
        <v>185</v>
      </c>
      <c r="K195" s="25">
        <f>IF(COUNTIFS(EMPRUNT!$F$2:$F$2000,$A195,EMPRUNT!$G$2:$G$2000,"&lt;&gt;oui")&gt;0,$H195-COUNTIFS(EMPRUNT!$F$2:$F$2000,$A195,EMPRUNT!$G$2:$G$2000,"&lt;&gt;oui"),$H195)</f>
        <v>1</v>
      </c>
      <c r="L195" s="73"/>
    </row>
    <row r="196" spans="1:12" ht="15" customHeight="1">
      <c r="A196" s="17" t="s">
        <v>448</v>
      </c>
      <c r="B196" s="17" t="s">
        <v>1433</v>
      </c>
      <c r="C196" s="17" t="s">
        <v>49</v>
      </c>
      <c r="D196" s="139" t="s">
        <v>2612</v>
      </c>
      <c r="E196" s="58"/>
      <c r="F196" s="58"/>
      <c r="G196" s="23"/>
      <c r="H196" s="23">
        <v>1</v>
      </c>
      <c r="I196" s="23"/>
      <c r="J196" s="24" t="s">
        <v>185</v>
      </c>
      <c r="K196" s="23">
        <f>IF(COUNTIFS(EMPRUNT!$F$2:$F$2000,$A196,EMPRUNT!$G$2:$G$2000,"&lt;&gt;oui")&gt;0,$H196-COUNTIFS(EMPRUNT!$F$2:$F$2000,$A196,EMPRUNT!$G$2:$G$2000,"&lt;&gt;oui"),$H196)</f>
        <v>1</v>
      </c>
      <c r="L196" s="73"/>
    </row>
    <row r="197" spans="1:12" ht="15" customHeight="1">
      <c r="A197" s="17" t="s">
        <v>478</v>
      </c>
      <c r="B197" s="17" t="s">
        <v>1635</v>
      </c>
      <c r="C197" s="17" t="s">
        <v>101</v>
      </c>
      <c r="D197" s="139" t="s">
        <v>2643</v>
      </c>
      <c r="E197" s="58"/>
      <c r="F197" s="58"/>
      <c r="G197" s="25"/>
      <c r="H197" s="25">
        <v>1</v>
      </c>
      <c r="I197" s="25"/>
      <c r="J197" s="24" t="s">
        <v>185</v>
      </c>
      <c r="K197" s="25">
        <f>IF(COUNTIFS(EMPRUNT!$F$2:$F$2000,$A197,EMPRUNT!$G$2:$G$2000,"&lt;&gt;oui")&gt;0,$H197-COUNTIFS(EMPRUNT!$F$2:$F$2000,$A197,EMPRUNT!$G$2:$G$2000,"&lt;&gt;oui"),$H197)</f>
        <v>1</v>
      </c>
      <c r="L197" s="73"/>
    </row>
    <row r="198" spans="1:12" ht="18.75" customHeight="1">
      <c r="A198" s="17" t="s">
        <v>545</v>
      </c>
      <c r="B198" s="17" t="s">
        <v>1682</v>
      </c>
      <c r="C198" s="17" t="s">
        <v>83</v>
      </c>
      <c r="D198" s="139" t="s">
        <v>2706</v>
      </c>
      <c r="E198" s="58"/>
      <c r="F198" s="58"/>
      <c r="G198" s="25"/>
      <c r="H198" s="25">
        <v>1</v>
      </c>
      <c r="I198" s="25"/>
      <c r="J198" s="24" t="s">
        <v>185</v>
      </c>
      <c r="K198" s="25">
        <f>IF(COUNTIFS(EMPRUNT!$F$2:$F$2000,$A198,EMPRUNT!$G$2:$G$2000,"&lt;&gt;oui")&gt;0,$H198-COUNTIFS(EMPRUNT!$F$2:$F$2000,$A198,EMPRUNT!$G$2:$G$2000,"&lt;&gt;oui"),$H198)</f>
        <v>1</v>
      </c>
      <c r="L198" s="73"/>
    </row>
    <row r="199" spans="1:12" ht="15" customHeight="1">
      <c r="A199" s="17" t="s">
        <v>468</v>
      </c>
      <c r="B199" s="17" t="s">
        <v>1626</v>
      </c>
      <c r="C199" s="17" t="s">
        <v>139</v>
      </c>
      <c r="D199" s="139" t="s">
        <v>2633</v>
      </c>
      <c r="E199" s="58"/>
      <c r="F199" s="58"/>
      <c r="G199" s="25"/>
      <c r="H199" s="25">
        <v>1</v>
      </c>
      <c r="I199" s="25"/>
      <c r="J199" s="24" t="s">
        <v>185</v>
      </c>
      <c r="K199" s="25">
        <f>IF(COUNTIFS(EMPRUNT!$F$2:$F$2000,$A199,EMPRUNT!$G$2:$G$2000,"&lt;&gt;oui")&gt;0,$H199-COUNTIFS(EMPRUNT!$F$2:$F$2000,$A199,EMPRUNT!$G$2:$G$2000,"&lt;&gt;oui"),$H199)</f>
        <v>1</v>
      </c>
      <c r="L199" s="73"/>
    </row>
    <row r="200" spans="1:12" ht="15" customHeight="1">
      <c r="A200" s="17" t="s">
        <v>260</v>
      </c>
      <c r="B200" s="17" t="s">
        <v>1444</v>
      </c>
      <c r="C200" s="17" t="s">
        <v>109</v>
      </c>
      <c r="D200" s="139" t="s">
        <v>2436</v>
      </c>
      <c r="E200" s="58"/>
      <c r="F200" s="58"/>
      <c r="G200" s="25"/>
      <c r="H200" s="25">
        <v>1</v>
      </c>
      <c r="I200" s="25"/>
      <c r="J200" s="24" t="s">
        <v>185</v>
      </c>
      <c r="K200" s="25">
        <f>IF(COUNTIFS(EMPRUNT!$F$2:$F$2000,$A200,EMPRUNT!$G$2:$G$2000,"&lt;&gt;oui")&gt;0,$H200-COUNTIFS(EMPRUNT!$F$2:$F$2000,$A200,EMPRUNT!$G$2:$G$2000,"&lt;&gt;oui"),$H200)</f>
        <v>1</v>
      </c>
      <c r="L200" s="73"/>
    </row>
    <row r="201" spans="1:12" ht="15" customHeight="1">
      <c r="A201" s="17" t="s">
        <v>418</v>
      </c>
      <c r="B201" s="17" t="s">
        <v>1583</v>
      </c>
      <c r="C201" s="17" t="s">
        <v>49</v>
      </c>
      <c r="D201" s="139" t="s">
        <v>2583</v>
      </c>
      <c r="E201" s="58"/>
      <c r="F201" s="58"/>
      <c r="G201" s="25"/>
      <c r="H201" s="25">
        <v>1</v>
      </c>
      <c r="I201" s="25"/>
      <c r="J201" s="24" t="s">
        <v>185</v>
      </c>
      <c r="K201" s="25">
        <f>IF(COUNTIFS(EMPRUNT!$F$2:$F$2000,$A201,EMPRUNT!$G$2:$G$2000,"&lt;&gt;oui")&gt;0,$H201-COUNTIFS(EMPRUNT!$F$2:$F$2000,$A201,EMPRUNT!$G$2:$G$2000,"&lt;&gt;oui"),$H201)</f>
        <v>1</v>
      </c>
      <c r="L201" s="73"/>
    </row>
    <row r="202" spans="1:12" ht="15" customHeight="1">
      <c r="A202" s="17" t="s">
        <v>524</v>
      </c>
      <c r="B202" s="17" t="s">
        <v>1667</v>
      </c>
      <c r="C202" s="17" t="s">
        <v>49</v>
      </c>
      <c r="D202" s="139" t="s">
        <v>2687</v>
      </c>
      <c r="E202" s="58"/>
      <c r="F202" s="58"/>
      <c r="G202" s="25"/>
      <c r="H202" s="25">
        <v>1</v>
      </c>
      <c r="I202" s="25"/>
      <c r="J202" s="24" t="s">
        <v>185</v>
      </c>
      <c r="K202" s="25">
        <f>IF(COUNTIFS(EMPRUNT!$F$2:$F$2000,$A202,EMPRUNT!$G$2:$G$2000,"&lt;&gt;oui")&gt;0,$H202-COUNTIFS(EMPRUNT!$F$2:$F$2000,$A202,EMPRUNT!$G$2:$G$2000,"&lt;&gt;oui"),$H202)</f>
        <v>1</v>
      </c>
      <c r="L202" s="73"/>
    </row>
    <row r="203" spans="1:12" ht="15" customHeight="1">
      <c r="A203" s="17" t="s">
        <v>483</v>
      </c>
      <c r="B203" s="17" t="s">
        <v>1639</v>
      </c>
      <c r="C203" s="17" t="s">
        <v>109</v>
      </c>
      <c r="D203" s="139" t="s">
        <v>2648</v>
      </c>
      <c r="E203" s="58"/>
      <c r="F203" s="58"/>
      <c r="G203" s="23"/>
      <c r="H203" s="23">
        <v>1</v>
      </c>
      <c r="I203" s="23"/>
      <c r="J203" s="24" t="s">
        <v>185</v>
      </c>
      <c r="K203" s="23">
        <f>IF(COUNTIFS(EMPRUNT!$F$2:$F$2000,$A203,EMPRUNT!$G$2:$G$2000,"&lt;&gt;oui")&gt;0,$H203-COUNTIFS(EMPRUNT!$F$2:$F$2000,$A203,EMPRUNT!$G$2:$G$2000,"&lt;&gt;oui"),$H203)</f>
        <v>1</v>
      </c>
      <c r="L203" s="73"/>
    </row>
    <row r="204" spans="1:12" ht="15" customHeight="1">
      <c r="A204" s="17" t="s">
        <v>1297</v>
      </c>
      <c r="B204" s="17" t="s">
        <v>2305</v>
      </c>
      <c r="C204" s="17" t="s">
        <v>129</v>
      </c>
      <c r="D204" s="139" t="s">
        <v>3209</v>
      </c>
      <c r="E204" s="58"/>
      <c r="F204" s="58"/>
      <c r="G204" s="23"/>
      <c r="H204" s="23">
        <v>1</v>
      </c>
      <c r="I204" s="23"/>
      <c r="J204" s="24" t="s">
        <v>185</v>
      </c>
      <c r="K204" s="23">
        <f>IF(COUNTIFS(EMPRUNT!$F$2:$F$2000,$A204,EMPRUNT!$G$2:$G$2000,"&lt;&gt;oui")&gt;0,$H204-COUNTIFS(EMPRUNT!$F$2:$F$2000,$A204,EMPRUNT!$G$2:$G$2000,"&lt;&gt;oui"),$H204)</f>
        <v>1</v>
      </c>
      <c r="L204" s="73"/>
    </row>
    <row r="205" spans="1:12" ht="15" customHeight="1">
      <c r="A205" s="17" t="s">
        <v>1328</v>
      </c>
      <c r="B205" s="17" t="s">
        <v>2332</v>
      </c>
      <c r="C205" s="17" t="s">
        <v>72</v>
      </c>
      <c r="D205" s="139" t="s">
        <v>3235</v>
      </c>
      <c r="E205" s="58"/>
      <c r="F205" s="58"/>
      <c r="G205" s="25"/>
      <c r="H205" s="25">
        <v>1</v>
      </c>
      <c r="I205" s="25"/>
      <c r="J205" s="24" t="s">
        <v>185</v>
      </c>
      <c r="K205" s="25">
        <f>IF(COUNTIFS(EMPRUNT!$F$2:$F$2000,$A205,EMPRUNT!$G$2:$G$2000,"&lt;&gt;oui")&gt;0,$H205-COUNTIFS(EMPRUNT!$F$2:$F$2000,$A205,EMPRUNT!$G$2:$G$2000,"&lt;&gt;oui"),$H205)</f>
        <v>1</v>
      </c>
      <c r="L205" s="73"/>
    </row>
    <row r="206" spans="1:12" ht="15" customHeight="1">
      <c r="A206" s="17" t="s">
        <v>291</v>
      </c>
      <c r="B206" s="17" t="s">
        <v>1471</v>
      </c>
      <c r="C206" s="17" t="s">
        <v>32</v>
      </c>
      <c r="D206" s="139" t="s">
        <v>2466</v>
      </c>
      <c r="E206" s="58"/>
      <c r="F206" s="58"/>
      <c r="G206" s="23"/>
      <c r="H206" s="23">
        <v>1</v>
      </c>
      <c r="I206" s="23"/>
      <c r="J206" s="24" t="s">
        <v>185</v>
      </c>
      <c r="K206" s="23">
        <f>IF(COUNTIFS(EMPRUNT!$F$2:$F$2000,$A206,EMPRUNT!$G$2:$G$2000,"&lt;&gt;oui")&gt;0,$H206-COUNTIFS(EMPRUNT!$F$2:$F$2000,$A206,EMPRUNT!$G$2:$G$2000,"&lt;&gt;oui"),$H206)</f>
        <v>1</v>
      </c>
      <c r="L206" s="73"/>
    </row>
    <row r="207" spans="1:12" ht="15" customHeight="1">
      <c r="A207" s="17" t="s">
        <v>666</v>
      </c>
      <c r="B207" s="17" t="s">
        <v>1785</v>
      </c>
      <c r="C207" s="17" t="s">
        <v>72</v>
      </c>
      <c r="D207" s="139" t="s">
        <v>2801</v>
      </c>
      <c r="E207" s="58"/>
      <c r="F207" s="58"/>
      <c r="G207" s="25"/>
      <c r="H207" s="25">
        <v>1</v>
      </c>
      <c r="I207" s="25"/>
      <c r="J207" s="24" t="s">
        <v>185</v>
      </c>
      <c r="K207" s="25">
        <f>IF(COUNTIFS(EMPRUNT!$F$2:$F$2000,$A207,EMPRUNT!$G$2:$G$2000,"&lt;&gt;oui")&gt;0,$H207-COUNTIFS(EMPRUNT!$F$2:$F$2000,$A207,EMPRUNT!$G$2:$G$2000,"&lt;&gt;oui"),$H207)</f>
        <v>1</v>
      </c>
      <c r="L207" s="73"/>
    </row>
    <row r="208" spans="1:12" ht="15" customHeight="1">
      <c r="A208" s="17" t="s">
        <v>322</v>
      </c>
      <c r="B208" s="17"/>
      <c r="C208" s="17" t="s">
        <v>123</v>
      </c>
      <c r="D208" s="139" t="s">
        <v>2494</v>
      </c>
      <c r="E208" s="58"/>
      <c r="F208" s="58"/>
      <c r="G208" s="25"/>
      <c r="H208" s="25">
        <v>1</v>
      </c>
      <c r="I208" s="25"/>
      <c r="J208" s="24" t="s">
        <v>185</v>
      </c>
      <c r="K208" s="25">
        <f>IF(COUNTIFS(EMPRUNT!$F$2:$F$2000,$A208,EMPRUNT!$G$2:$G$2000,"&lt;&gt;oui")&gt;0,$H208-COUNTIFS(EMPRUNT!$F$2:$F$2000,$A208,EMPRUNT!$G$2:$G$2000,"&lt;&gt;oui"),$H208)</f>
        <v>1</v>
      </c>
      <c r="L208" s="73"/>
    </row>
    <row r="209" spans="1:12" ht="15" customHeight="1">
      <c r="A209" s="17" t="s">
        <v>319</v>
      </c>
      <c r="B209" s="17"/>
      <c r="C209" s="17" t="s">
        <v>87</v>
      </c>
      <c r="D209" s="139" t="s">
        <v>2492</v>
      </c>
      <c r="E209" s="58"/>
      <c r="F209" s="58"/>
      <c r="G209" s="23"/>
      <c r="H209" s="23">
        <v>1</v>
      </c>
      <c r="I209" s="23"/>
      <c r="J209" s="24" t="s">
        <v>185</v>
      </c>
      <c r="K209" s="23">
        <f>IF(COUNTIFS(EMPRUNT!$F$2:$F$2000,$A209,EMPRUNT!$G$2:$G$2000,"&lt;&gt;oui")&gt;0,$H209-COUNTIFS(EMPRUNT!$F$2:$F$2000,$A209,EMPRUNT!$G$2:$G$2000,"&lt;&gt;oui"),$H209)</f>
        <v>1</v>
      </c>
      <c r="L209" s="73"/>
    </row>
    <row r="210" spans="1:12" ht="15" customHeight="1">
      <c r="A210" s="17" t="s">
        <v>969</v>
      </c>
      <c r="B210" s="17" t="s">
        <v>2028</v>
      </c>
      <c r="C210" s="17" t="s">
        <v>49</v>
      </c>
      <c r="D210" s="139" t="s">
        <v>2972</v>
      </c>
      <c r="E210" s="58"/>
      <c r="F210" s="58"/>
      <c r="G210" s="25"/>
      <c r="H210" s="25">
        <v>1</v>
      </c>
      <c r="I210" s="25"/>
      <c r="J210" s="24" t="s">
        <v>185</v>
      </c>
      <c r="K210" s="25">
        <f>IF(COUNTIFS(EMPRUNT!$F$2:$F$2000,$A210,EMPRUNT!$G$2:$G$2000,"&lt;&gt;oui")&gt;0,$H210-COUNTIFS(EMPRUNT!$F$2:$F$2000,$A210,EMPRUNT!$G$2:$G$2000,"&lt;&gt;oui"),$H210)</f>
        <v>1</v>
      </c>
      <c r="L210" s="73"/>
    </row>
    <row r="211" spans="1:12" ht="15" customHeight="1">
      <c r="A211" s="17" t="s">
        <v>415</v>
      </c>
      <c r="B211" s="17" t="s">
        <v>1581</v>
      </c>
      <c r="C211" s="17" t="s">
        <v>4</v>
      </c>
      <c r="D211" s="139" t="s">
        <v>2580</v>
      </c>
      <c r="E211" s="58"/>
      <c r="F211" s="58"/>
      <c r="G211" s="23"/>
      <c r="H211" s="23">
        <v>1</v>
      </c>
      <c r="I211" s="23"/>
      <c r="J211" s="24" t="s">
        <v>185</v>
      </c>
      <c r="K211" s="23">
        <f>IF(COUNTIFS(EMPRUNT!$F$2:$F$2000,$A211,EMPRUNT!$G$2:$G$2000,"&lt;&gt;oui")&gt;0,$H211-COUNTIFS(EMPRUNT!$F$2:$F$2000,$A211,EMPRUNT!$G$2:$G$2000,"&lt;&gt;oui"),$H211)</f>
        <v>1</v>
      </c>
      <c r="L211" s="73"/>
    </row>
    <row r="212" spans="1:12" ht="15" customHeight="1">
      <c r="A212" s="17" t="s">
        <v>316</v>
      </c>
      <c r="B212" s="17" t="s">
        <v>1494</v>
      </c>
      <c r="C212" s="17" t="s">
        <v>72</v>
      </c>
      <c r="D212" s="139" t="s">
        <v>2489</v>
      </c>
      <c r="E212" s="58"/>
      <c r="F212" s="58"/>
      <c r="G212" s="25"/>
      <c r="H212" s="25">
        <v>1</v>
      </c>
      <c r="I212" s="25"/>
      <c r="J212" s="24" t="s">
        <v>185</v>
      </c>
      <c r="K212" s="25">
        <f>IF(COUNTIFS(EMPRUNT!$F$2:$F$2000,$A212,EMPRUNT!$G$2:$G$2000,"&lt;&gt;oui")&gt;0,$H212-COUNTIFS(EMPRUNT!$F$2:$F$2000,$A212,EMPRUNT!$G$2:$G$2000,"&lt;&gt;oui"),$H212)</f>
        <v>1</v>
      </c>
      <c r="L212" s="73"/>
    </row>
    <row r="213" spans="1:12" ht="15" customHeight="1">
      <c r="A213" s="17" t="s">
        <v>251</v>
      </c>
      <c r="B213" s="17"/>
      <c r="C213" s="17" t="s">
        <v>49</v>
      </c>
      <c r="D213" s="139" t="s">
        <v>2427</v>
      </c>
      <c r="E213" s="58"/>
      <c r="F213" s="58"/>
      <c r="G213" s="23"/>
      <c r="H213" s="23">
        <v>1</v>
      </c>
      <c r="I213" s="23"/>
      <c r="J213" s="24" t="s">
        <v>185</v>
      </c>
      <c r="K213" s="23">
        <f>IF(COUNTIFS(EMPRUNT!$F$2:$F$2000,$A213,EMPRUNT!$G$2:$G$2000,"&lt;&gt;oui")&gt;0,$H213-COUNTIFS(EMPRUNT!$F$2:$F$2000,$A213,EMPRUNT!$G$2:$G$2000,"&lt;&gt;oui"),$H213)</f>
        <v>1</v>
      </c>
      <c r="L213" s="78">
        <v>43745</v>
      </c>
    </row>
    <row r="214" spans="1:12" ht="15" customHeight="1">
      <c r="A214" s="17" t="s">
        <v>1414</v>
      </c>
      <c r="B214" s="17" t="s">
        <v>2397</v>
      </c>
      <c r="C214" s="17" t="s">
        <v>3308</v>
      </c>
      <c r="D214" s="139" t="s">
        <v>3291</v>
      </c>
      <c r="E214" s="58"/>
      <c r="F214" s="58"/>
      <c r="G214" s="26"/>
      <c r="H214" s="25">
        <v>1</v>
      </c>
      <c r="I214" s="26"/>
      <c r="J214" s="24" t="s">
        <v>185</v>
      </c>
      <c r="K214" s="25">
        <f>IF(COUNTIFS(EMPRUNT!$D$2:$D$2000,$D214,EMPRUNT!$E$2:$E$2000,"&lt;&gt;Ok")&gt;0,$H214-COUNTIFS(EMPRUNT!$D$2:$D$2000,$D214,EMPRUNT!$E$2:$E$2000,"&lt;&gt;Ok"),$H214)</f>
        <v>1</v>
      </c>
    </row>
    <row r="215" spans="1:12" ht="15" customHeight="1">
      <c r="A215" s="17" t="s">
        <v>723</v>
      </c>
      <c r="B215" s="17" t="s">
        <v>1826</v>
      </c>
      <c r="C215" s="17" t="s">
        <v>34</v>
      </c>
      <c r="D215" s="139" t="s">
        <v>2827</v>
      </c>
      <c r="E215" s="58"/>
      <c r="F215" s="58"/>
      <c r="G215" s="25"/>
      <c r="H215" s="25">
        <v>1</v>
      </c>
      <c r="I215" s="25"/>
      <c r="J215" s="24" t="s">
        <v>185</v>
      </c>
      <c r="K215" s="25">
        <f>IF(COUNTIFS(EMPRUNT!$F$2:$F$2000,$A215,EMPRUNT!$G$2:$G$2000,"&lt;&gt;oui")&gt;0,$H215-COUNTIFS(EMPRUNT!$F$2:$F$2000,$A215,EMPRUNT!$G$2:$G$2000,"&lt;&gt;oui"),$H215)</f>
        <v>1</v>
      </c>
      <c r="L215" s="73"/>
    </row>
    <row r="216" spans="1:12" ht="15" customHeight="1">
      <c r="A216" s="17" t="s">
        <v>261</v>
      </c>
      <c r="B216" s="17"/>
      <c r="C216" s="17" t="s">
        <v>49</v>
      </c>
      <c r="D216" s="139" t="s">
        <v>2437</v>
      </c>
      <c r="E216" s="58"/>
      <c r="F216" s="58"/>
      <c r="G216" s="23"/>
      <c r="H216" s="23">
        <v>1</v>
      </c>
      <c r="I216" s="23"/>
      <c r="J216" s="24" t="s">
        <v>185</v>
      </c>
      <c r="K216" s="23">
        <f>IF(COUNTIFS(EMPRUNT!$F$2:$F$2000,$A216,EMPRUNT!$G$2:$G$2000,"&lt;&gt;oui")&gt;0,$H216-COUNTIFS(EMPRUNT!$F$2:$F$2000,$A216,EMPRUNT!$G$2:$G$2000,"&lt;&gt;oui"),$H216)</f>
        <v>1</v>
      </c>
      <c r="L216" s="73"/>
    </row>
    <row r="217" spans="1:12" ht="15" customHeight="1">
      <c r="A217" s="17" t="s">
        <v>1126</v>
      </c>
      <c r="B217" s="17" t="s">
        <v>2155</v>
      </c>
      <c r="C217" s="17" t="s">
        <v>109</v>
      </c>
      <c r="D217" s="139" t="s">
        <v>3078</v>
      </c>
      <c r="E217" s="58"/>
      <c r="F217" s="58"/>
      <c r="G217" s="25"/>
      <c r="H217" s="25">
        <v>1</v>
      </c>
      <c r="I217" s="25"/>
      <c r="J217" s="24" t="s">
        <v>185</v>
      </c>
      <c r="K217" s="25">
        <f>IF(COUNTIFS(EMPRUNT!$F$2:$F$2000,$A217,EMPRUNT!$G$2:$G$2000,"&lt;&gt;oui")&gt;0,$H217-COUNTIFS(EMPRUNT!$F$2:$F$2000,$A217,EMPRUNT!$G$2:$G$2000,"&lt;&gt;oui"),$H217)</f>
        <v>1</v>
      </c>
      <c r="L217" s="73"/>
    </row>
    <row r="218" spans="1:12" ht="15" customHeight="1">
      <c r="A218" s="17" t="s">
        <v>314</v>
      </c>
      <c r="B218" s="17" t="s">
        <v>1492</v>
      </c>
      <c r="C218" s="17" t="s">
        <v>56</v>
      </c>
      <c r="D218" s="139" t="s">
        <v>2487</v>
      </c>
      <c r="E218" s="58"/>
      <c r="F218" s="58"/>
      <c r="G218" s="25"/>
      <c r="H218" s="25">
        <v>1</v>
      </c>
      <c r="I218" s="25"/>
      <c r="J218" s="24" t="s">
        <v>185</v>
      </c>
      <c r="K218" s="25">
        <f>IF(COUNTIFS(EMPRUNT!$F$2:$F$2000,$A218,EMPRUNT!$G$2:$G$2000,"&lt;&gt;oui")&gt;0,$H218-COUNTIFS(EMPRUNT!$F$2:$F$2000,$A218,EMPRUNT!$G$2:$G$2000,"&lt;&gt;oui"),$H218)</f>
        <v>1</v>
      </c>
      <c r="L218" s="73"/>
    </row>
    <row r="219" spans="1:12" ht="21" customHeight="1">
      <c r="A219" s="17" t="s">
        <v>676</v>
      </c>
      <c r="B219" s="17" t="s">
        <v>1791</v>
      </c>
      <c r="C219" s="17" t="s">
        <v>3310</v>
      </c>
      <c r="D219" s="139" t="s">
        <v>2803</v>
      </c>
      <c r="E219" s="58"/>
      <c r="F219" s="58"/>
      <c r="G219" s="25"/>
      <c r="H219" s="25">
        <v>1</v>
      </c>
      <c r="I219" s="25"/>
      <c r="J219" s="24" t="s">
        <v>185</v>
      </c>
      <c r="K219" s="25">
        <f>IF(COUNTIFS(EMPRUNT!$F$2:$F$2000,$A219,EMPRUNT!$G$2:$G$2000,"&lt;&gt;oui")&gt;0,$H219-COUNTIFS(EMPRUNT!$F$2:$F$2000,$A219,EMPRUNT!$G$2:$G$2000,"&lt;&gt;oui"),$H219)</f>
        <v>1</v>
      </c>
      <c r="L219" s="73"/>
    </row>
    <row r="220" spans="1:12" ht="19.5" customHeight="1">
      <c r="A220" s="17" t="s">
        <v>622</v>
      </c>
      <c r="B220" s="17" t="s">
        <v>1750</v>
      </c>
      <c r="C220" s="17" t="s">
        <v>45</v>
      </c>
      <c r="D220" s="139" t="s">
        <v>2779</v>
      </c>
      <c r="E220" s="58"/>
      <c r="F220" s="58"/>
      <c r="G220" s="25"/>
      <c r="H220" s="25">
        <v>1</v>
      </c>
      <c r="I220" s="25"/>
      <c r="J220" s="24" t="s">
        <v>185</v>
      </c>
      <c r="K220" s="25">
        <f>IF(COUNTIFS(EMPRUNT!$F$2:$F$2000,$A220,EMPRUNT!$G$2:$G$2000,"&lt;&gt;oui")&gt;0,$H220-COUNTIFS(EMPRUNT!$F$2:$F$2000,$A220,EMPRUNT!$G$2:$G$2000,"&lt;&gt;oui"),$H220)</f>
        <v>1</v>
      </c>
      <c r="L220" s="73"/>
    </row>
    <row r="221" spans="1:12" ht="15" customHeight="1">
      <c r="A221" s="17" t="s">
        <v>1342</v>
      </c>
      <c r="B221" s="17" t="s">
        <v>2341</v>
      </c>
      <c r="C221" s="17" t="s">
        <v>45</v>
      </c>
      <c r="D221" s="139" t="s">
        <v>3244</v>
      </c>
      <c r="E221" s="58"/>
      <c r="F221" s="58"/>
      <c r="G221" s="25"/>
      <c r="H221" s="25">
        <v>1</v>
      </c>
      <c r="I221" s="25"/>
      <c r="J221" s="24" t="s">
        <v>185</v>
      </c>
      <c r="K221" s="25">
        <f>IF(COUNTIFS(EMPRUNT!$F$2:$F$2000,$A221,EMPRUNT!$G$2:$G$2000,"&lt;&gt;oui")&gt;0,$H221-COUNTIFS(EMPRUNT!$F$2:$F$2000,$A221,EMPRUNT!$G$2:$G$2000,"&lt;&gt;oui"),$H221)</f>
        <v>1</v>
      </c>
      <c r="L221" s="73"/>
    </row>
    <row r="222" spans="1:12" ht="15" customHeight="1">
      <c r="A222" s="17" t="s">
        <v>806</v>
      </c>
      <c r="B222" s="17" t="s">
        <v>1892</v>
      </c>
      <c r="C222" s="17" t="s">
        <v>3308</v>
      </c>
      <c r="D222" s="139" t="s">
        <v>2878</v>
      </c>
      <c r="E222" s="58"/>
      <c r="F222" s="58"/>
      <c r="G222" s="23"/>
      <c r="H222" s="23">
        <v>1</v>
      </c>
      <c r="I222" s="23"/>
      <c r="J222" s="24" t="s">
        <v>185</v>
      </c>
      <c r="K222" s="23">
        <f>IF(COUNTIFS(EMPRUNT!$F$2:$F$2000,$A222,EMPRUNT!$G$2:$G$2000,"&lt;&gt;oui")&gt;0,$H222-COUNTIFS(EMPRUNT!$F$2:$F$2000,$A222,EMPRUNT!$G$2:$G$2000,"&lt;&gt;oui"),$H222)</f>
        <v>1</v>
      </c>
      <c r="L222" s="73"/>
    </row>
    <row r="223" spans="1:12" ht="15" customHeight="1">
      <c r="A223" s="17" t="s">
        <v>1055</v>
      </c>
      <c r="B223" s="17" t="s">
        <v>2096</v>
      </c>
      <c r="C223" s="17" t="s">
        <v>20</v>
      </c>
      <c r="D223" s="139" t="s">
        <v>3032</v>
      </c>
      <c r="E223" s="58"/>
      <c r="F223" s="58"/>
      <c r="G223" s="25"/>
      <c r="H223" s="25">
        <v>1</v>
      </c>
      <c r="I223" s="25"/>
      <c r="J223" s="24" t="s">
        <v>185</v>
      </c>
      <c r="K223" s="25">
        <f>IF(COUNTIFS(EMPRUNT!$F$2:$F$2000,$A223,EMPRUNT!$G$2:$G$2000,"&lt;&gt;oui")&gt;0,$H223-COUNTIFS(EMPRUNT!$F$2:$F$2000,$A223,EMPRUNT!$G$2:$G$2000,"&lt;&gt;oui"),$H223)</f>
        <v>1</v>
      </c>
      <c r="L223" s="73"/>
    </row>
    <row r="224" spans="1:12" ht="15" customHeight="1">
      <c r="A224" s="17" t="s">
        <v>1101</v>
      </c>
      <c r="B224" s="17" t="s">
        <v>2132</v>
      </c>
      <c r="C224" s="17" t="s">
        <v>67</v>
      </c>
      <c r="D224" s="139" t="s">
        <v>3062</v>
      </c>
      <c r="E224" s="58"/>
      <c r="F224" s="58"/>
      <c r="G224" s="25"/>
      <c r="H224" s="25">
        <v>1</v>
      </c>
      <c r="I224" s="25"/>
      <c r="J224" s="24" t="s">
        <v>185</v>
      </c>
      <c r="K224" s="25">
        <f>IF(COUNTIFS(EMPRUNT!$F$2:$F$2000,$A224,EMPRUNT!$G$2:$G$2000,"&lt;&gt;oui")&gt;0,$H224-COUNTIFS(EMPRUNT!$F$2:$F$2000,$A224,EMPRUNT!$G$2:$G$2000,"&lt;&gt;oui"),$H224)</f>
        <v>1</v>
      </c>
      <c r="L224" s="73"/>
    </row>
    <row r="225" spans="1:12" ht="15" customHeight="1">
      <c r="A225" s="17" t="s">
        <v>576</v>
      </c>
      <c r="B225" s="17" t="s">
        <v>1710</v>
      </c>
      <c r="C225" s="17" t="s">
        <v>49</v>
      </c>
      <c r="D225" s="139" t="s">
        <v>2737</v>
      </c>
      <c r="E225" s="58"/>
      <c r="F225" s="58"/>
      <c r="G225" s="25"/>
      <c r="H225" s="25">
        <v>1</v>
      </c>
      <c r="I225" s="25"/>
      <c r="J225" s="24" t="s">
        <v>185</v>
      </c>
      <c r="K225" s="25">
        <f>IF(COUNTIFS(EMPRUNT!$F$2:$F$2000,$A225,EMPRUNT!$G$2:$G$2000,"&lt;&gt;oui")&gt;0,$H225-COUNTIFS(EMPRUNT!$F$2:$F$2000,$A225,EMPRUNT!$G$2:$G$2000,"&lt;&gt;oui"),$H225)</f>
        <v>1</v>
      </c>
      <c r="L225" s="73"/>
    </row>
    <row r="226" spans="1:12" ht="15" customHeight="1">
      <c r="A226" s="17" t="s">
        <v>444</v>
      </c>
      <c r="B226" s="17" t="s">
        <v>1605</v>
      </c>
      <c r="C226" s="17" t="s">
        <v>72</v>
      </c>
      <c r="D226" s="139" t="s">
        <v>2608</v>
      </c>
      <c r="E226" s="58"/>
      <c r="F226" s="58"/>
      <c r="G226" s="23"/>
      <c r="H226" s="23">
        <v>1</v>
      </c>
      <c r="I226" s="23"/>
      <c r="J226" s="24" t="s">
        <v>185</v>
      </c>
      <c r="K226" s="23">
        <f>IF(COUNTIFS(EMPRUNT!$F$2:$F$2000,$A226,EMPRUNT!$G$2:$G$2000,"&lt;&gt;oui")&gt;0,$H226-COUNTIFS(EMPRUNT!$F$2:$F$2000,$A226,EMPRUNT!$G$2:$G$2000,"&lt;&gt;oui"),$H226)</f>
        <v>1</v>
      </c>
      <c r="L226" s="73"/>
    </row>
    <row r="227" spans="1:12" ht="15" customHeight="1">
      <c r="A227" s="17" t="s">
        <v>1333</v>
      </c>
      <c r="B227" s="17" t="s">
        <v>2335</v>
      </c>
      <c r="C227" s="17" t="s">
        <v>72</v>
      </c>
      <c r="D227" s="139" t="s">
        <v>3238</v>
      </c>
      <c r="E227" s="58"/>
      <c r="F227" s="58"/>
      <c r="G227" s="23"/>
      <c r="H227" s="23">
        <v>1</v>
      </c>
      <c r="I227" s="23"/>
      <c r="J227" s="24" t="s">
        <v>185</v>
      </c>
      <c r="K227" s="23">
        <f>IF(COUNTIFS(EMPRUNT!$F$2:$F$2000,$A227,EMPRUNT!$G$2:$G$2000,"&lt;&gt;oui")&gt;0,$H227-COUNTIFS(EMPRUNT!$F$2:$F$2000,$A227,EMPRUNT!$G$2:$G$2000,"&lt;&gt;oui"),$H227)</f>
        <v>1</v>
      </c>
      <c r="L227" s="73"/>
    </row>
    <row r="228" spans="1:12" ht="15" customHeight="1">
      <c r="A228" s="17" t="s">
        <v>460</v>
      </c>
      <c r="B228" s="17" t="s">
        <v>1619</v>
      </c>
      <c r="C228" s="17" t="s">
        <v>3307</v>
      </c>
      <c r="D228" s="139" t="s">
        <v>2625</v>
      </c>
      <c r="E228" s="58"/>
      <c r="F228" s="58"/>
      <c r="G228" s="25"/>
      <c r="H228" s="25">
        <v>1</v>
      </c>
      <c r="I228" s="25"/>
      <c r="J228" s="24" t="s">
        <v>185</v>
      </c>
      <c r="K228" s="25">
        <f>IF(COUNTIFS(EMPRUNT!$F$2:$F$2000,$A228,EMPRUNT!$G$2:$G$2000,"&lt;&gt;oui")&gt;0,$H228-COUNTIFS(EMPRUNT!$F$2:$F$2000,$A228,EMPRUNT!$G$2:$G$2000,"&lt;&gt;oui"),$H228)</f>
        <v>1</v>
      </c>
      <c r="L228" s="73"/>
    </row>
    <row r="229" spans="1:12" ht="15" customHeight="1">
      <c r="A229" s="17" t="s">
        <v>596</v>
      </c>
      <c r="B229" s="17" t="s">
        <v>1730</v>
      </c>
      <c r="C229" s="17" t="s">
        <v>109</v>
      </c>
      <c r="D229" s="139" t="s">
        <v>2757</v>
      </c>
      <c r="E229" s="58"/>
      <c r="F229" s="58"/>
      <c r="G229" s="25"/>
      <c r="H229" s="25">
        <v>1</v>
      </c>
      <c r="I229" s="25"/>
      <c r="J229" s="24" t="s">
        <v>185</v>
      </c>
      <c r="K229" s="25">
        <f>IF(COUNTIFS(EMPRUNT!$F$2:$F$2000,$A229,EMPRUNT!$G$2:$G$2000,"&lt;&gt;oui")&gt;0,$H229-COUNTIFS(EMPRUNT!$F$2:$F$2000,$A229,EMPRUNT!$G$2:$G$2000,"&lt;&gt;oui"),$H229)</f>
        <v>1</v>
      </c>
      <c r="L229" s="73"/>
    </row>
    <row r="230" spans="1:12" ht="15" customHeight="1">
      <c r="A230" s="17" t="s">
        <v>945</v>
      </c>
      <c r="B230" s="17" t="s">
        <v>2010</v>
      </c>
      <c r="C230" s="17" t="s">
        <v>61</v>
      </c>
      <c r="D230" s="139" t="s">
        <v>2961</v>
      </c>
      <c r="E230" s="58"/>
      <c r="F230" s="58"/>
      <c r="G230" s="25"/>
      <c r="H230" s="25">
        <v>1</v>
      </c>
      <c r="I230" s="25"/>
      <c r="J230" s="24" t="s">
        <v>185</v>
      </c>
      <c r="K230" s="25">
        <f>IF(COUNTIFS(EMPRUNT!$F$2:$F$2000,$A230,EMPRUNT!$G$2:$G$2000,"&lt;&gt;oui")&gt;0,$H230-COUNTIFS(EMPRUNT!$F$2:$F$2000,$A230,EMPRUNT!$G$2:$G$2000,"&lt;&gt;oui"),$H230)</f>
        <v>1</v>
      </c>
      <c r="L230" s="73"/>
    </row>
    <row r="231" spans="1:12" ht="15" customHeight="1">
      <c r="A231" s="17" t="s">
        <v>300</v>
      </c>
      <c r="B231" s="17" t="s">
        <v>1479</v>
      </c>
      <c r="C231" s="17" t="s">
        <v>64</v>
      </c>
      <c r="D231" s="139" t="s">
        <v>2475</v>
      </c>
      <c r="E231" s="58"/>
      <c r="F231" s="58"/>
      <c r="G231" s="25"/>
      <c r="H231" s="25">
        <v>1</v>
      </c>
      <c r="I231" s="25"/>
      <c r="J231" s="24" t="s">
        <v>185</v>
      </c>
      <c r="K231" s="25">
        <f>IF(COUNTIFS(EMPRUNT!$F$2:$F$2000,$A231,EMPRUNT!$G$2:$G$2000,"&lt;&gt;oui")&gt;0,$H231-COUNTIFS(EMPRUNT!$F$2:$F$2000,$A231,EMPRUNT!$G$2:$G$2000,"&lt;&gt;oui"),$H231)</f>
        <v>1</v>
      </c>
      <c r="L231" s="73"/>
    </row>
    <row r="232" spans="1:12" ht="15" customHeight="1">
      <c r="A232" s="17" t="s">
        <v>1133</v>
      </c>
      <c r="B232" s="17" t="s">
        <v>2161</v>
      </c>
      <c r="C232" s="17" t="s">
        <v>129</v>
      </c>
      <c r="D232" s="139" t="s">
        <v>3084</v>
      </c>
      <c r="E232" s="58"/>
      <c r="F232" s="58"/>
      <c r="G232" s="23"/>
      <c r="H232" s="23">
        <v>1</v>
      </c>
      <c r="I232" s="23"/>
      <c r="J232" s="24" t="s">
        <v>185</v>
      </c>
      <c r="K232" s="23">
        <f>IF(COUNTIFS(EMPRUNT!$F$2:$F$2000,$A232,EMPRUNT!$G$2:$G$2000,"&lt;&gt;oui")&gt;0,$H232-COUNTIFS(EMPRUNT!$F$2:$F$2000,$A232,EMPRUNT!$G$2:$G$2000,"&lt;&gt;oui"),$H232)</f>
        <v>1</v>
      </c>
      <c r="L232" s="73"/>
    </row>
    <row r="233" spans="1:12" ht="15" customHeight="1">
      <c r="A233" s="17" t="s">
        <v>304</v>
      </c>
      <c r="B233" s="17" t="s">
        <v>1483</v>
      </c>
      <c r="C233" s="17" t="s">
        <v>59</v>
      </c>
      <c r="D233" s="139" t="s">
        <v>2478</v>
      </c>
      <c r="E233" s="58"/>
      <c r="F233" s="58"/>
      <c r="G233" s="25"/>
      <c r="H233" s="25">
        <v>1</v>
      </c>
      <c r="I233" s="25"/>
      <c r="J233" s="24" t="s">
        <v>185</v>
      </c>
      <c r="K233" s="25">
        <f>IF(COUNTIFS(EMPRUNT!$F$2:$F$2000,$A233,EMPRUNT!$G$2:$G$2000,"&lt;&gt;oui")&gt;0,$H233-COUNTIFS(EMPRUNT!$F$2:$F$2000,$A233,EMPRUNT!$G$2:$G$2000,"&lt;&gt;oui"),$H233)</f>
        <v>1</v>
      </c>
      <c r="L233" s="73"/>
    </row>
    <row r="234" spans="1:12" ht="15" customHeight="1">
      <c r="A234" s="17" t="s">
        <v>410</v>
      </c>
      <c r="B234" s="17" t="s">
        <v>1567</v>
      </c>
      <c r="C234" s="17" t="s">
        <v>72</v>
      </c>
      <c r="D234" s="139" t="s">
        <v>2576</v>
      </c>
      <c r="E234" s="58"/>
      <c r="F234" s="58"/>
      <c r="G234" s="25"/>
      <c r="H234" s="25">
        <v>1</v>
      </c>
      <c r="I234" s="25"/>
      <c r="J234" s="24" t="s">
        <v>185</v>
      </c>
      <c r="K234" s="25">
        <f>IF(COUNTIFS(EMPRUNT!$F$2:$F$2000,$A234,EMPRUNT!$G$2:$G$2000,"&lt;&gt;oui")&gt;0,$H234-COUNTIFS(EMPRUNT!$F$2:$F$2000,$A234,EMPRUNT!$G$2:$G$2000,"&lt;&gt;oui"),$H234)</f>
        <v>1</v>
      </c>
      <c r="L234" s="73"/>
    </row>
    <row r="235" spans="1:12" ht="15" customHeight="1">
      <c r="A235" s="17" t="s">
        <v>935</v>
      </c>
      <c r="B235" s="17" t="s">
        <v>2000</v>
      </c>
      <c r="C235" s="17" t="s">
        <v>4</v>
      </c>
      <c r="D235" s="139" t="s">
        <v>2956</v>
      </c>
      <c r="E235" s="58"/>
      <c r="F235" s="58"/>
      <c r="G235" s="25"/>
      <c r="H235" s="25">
        <v>1</v>
      </c>
      <c r="I235" s="25"/>
      <c r="J235" s="24" t="s">
        <v>185</v>
      </c>
      <c r="K235" s="25">
        <f>IF(COUNTIFS(EMPRUNT!$F$2:$F$2000,$A235,EMPRUNT!$G$2:$G$2000,"&lt;&gt;oui")&gt;0,$H235-COUNTIFS(EMPRUNT!$F$2:$F$2000,$A235,EMPRUNT!$G$2:$G$2000,"&lt;&gt;oui"),$H235)</f>
        <v>1</v>
      </c>
      <c r="L235" s="73"/>
    </row>
    <row r="236" spans="1:12" ht="15" customHeight="1">
      <c r="A236" s="17" t="s">
        <v>1329</v>
      </c>
      <c r="B236" s="17" t="s">
        <v>2332</v>
      </c>
      <c r="C236" s="17" t="s">
        <v>72</v>
      </c>
      <c r="D236" s="139" t="s">
        <v>3235</v>
      </c>
      <c r="E236" s="58"/>
      <c r="F236" s="58"/>
      <c r="G236" s="23"/>
      <c r="H236" s="23">
        <v>1</v>
      </c>
      <c r="I236" s="23"/>
      <c r="J236" s="24" t="s">
        <v>185</v>
      </c>
      <c r="K236" s="23">
        <f>IF(COUNTIFS(EMPRUNT!$F$2:$F$2000,$A236,EMPRUNT!$G$2:$G$2000,"&lt;&gt;oui")&gt;0,$H236-COUNTIFS(EMPRUNT!$F$2:$F$2000,$A236,EMPRUNT!$G$2:$G$2000,"&lt;&gt;oui"),$H236)</f>
        <v>1</v>
      </c>
      <c r="L236" s="73"/>
    </row>
    <row r="237" spans="1:12" ht="15" customHeight="1">
      <c r="A237" s="17" t="s">
        <v>730</v>
      </c>
      <c r="B237" s="17" t="s">
        <v>1831</v>
      </c>
      <c r="C237" s="17" t="s">
        <v>124</v>
      </c>
      <c r="D237" s="139" t="s">
        <v>2828</v>
      </c>
      <c r="E237" s="58"/>
      <c r="F237" s="58"/>
      <c r="G237" s="23"/>
      <c r="H237" s="23">
        <v>1</v>
      </c>
      <c r="I237" s="23"/>
      <c r="J237" s="24" t="s">
        <v>185</v>
      </c>
      <c r="K237" s="23">
        <f>IF(COUNTIFS(EMPRUNT!$F$2:$F$2000,$A237,EMPRUNT!$G$2:$G$2000,"&lt;&gt;oui")&gt;0,$H237-COUNTIFS(EMPRUNT!$F$2:$F$2000,$A237,EMPRUNT!$G$2:$G$2000,"&lt;&gt;oui"),$H237)</f>
        <v>1</v>
      </c>
      <c r="L237" s="73"/>
    </row>
    <row r="238" spans="1:12" ht="15" customHeight="1">
      <c r="A238" s="17" t="s">
        <v>1238</v>
      </c>
      <c r="B238" s="17" t="s">
        <v>2253</v>
      </c>
      <c r="C238" s="17" t="s">
        <v>111</v>
      </c>
      <c r="D238" s="139" t="s">
        <v>3161</v>
      </c>
      <c r="E238" s="58"/>
      <c r="F238" s="58"/>
      <c r="G238" s="25"/>
      <c r="H238" s="25">
        <v>1</v>
      </c>
      <c r="I238" s="25"/>
      <c r="J238" s="24" t="s">
        <v>185</v>
      </c>
      <c r="K238" s="25">
        <f>IF(COUNTIFS(EMPRUNT!$F$2:$F$2000,$A238,EMPRUNT!$G$2:$G$2000,"&lt;&gt;oui")&gt;0,$H238-COUNTIFS(EMPRUNT!$F$2:$F$2000,$A238,EMPRUNT!$G$2:$G$2000,"&lt;&gt;oui"),$H238)</f>
        <v>1</v>
      </c>
      <c r="L238" s="73"/>
    </row>
    <row r="239" spans="1:12" ht="15" customHeight="1">
      <c r="A239" s="17" t="s">
        <v>298</v>
      </c>
      <c r="B239" s="17" t="s">
        <v>1477</v>
      </c>
      <c r="C239" s="17" t="s">
        <v>42</v>
      </c>
      <c r="D239" s="139" t="s">
        <v>2473</v>
      </c>
      <c r="E239" s="58"/>
      <c r="F239" s="58"/>
      <c r="G239" s="25"/>
      <c r="H239" s="25">
        <v>1</v>
      </c>
      <c r="I239" s="25"/>
      <c r="J239" s="24" t="s">
        <v>185</v>
      </c>
      <c r="K239" s="25">
        <f>IF(COUNTIFS(EMPRUNT!$F$2:$F$2000,$A239,EMPRUNT!$G$2:$G$2000,"&lt;&gt;oui")&gt;0,$H239-COUNTIFS(EMPRUNT!$F$2:$F$2000,$A239,EMPRUNT!$G$2:$G$2000,"&lt;&gt;oui"),$H239)</f>
        <v>1</v>
      </c>
      <c r="L239" s="73"/>
    </row>
    <row r="240" spans="1:12" ht="15" customHeight="1">
      <c r="A240" s="17" t="s">
        <v>1253</v>
      </c>
      <c r="B240" s="17" t="s">
        <v>2267</v>
      </c>
      <c r="C240" s="17" t="s">
        <v>49</v>
      </c>
      <c r="D240" s="139" t="s">
        <v>3173</v>
      </c>
      <c r="E240" s="58"/>
      <c r="F240" s="58"/>
      <c r="G240" s="23"/>
      <c r="H240" s="23">
        <v>1</v>
      </c>
      <c r="I240" s="23"/>
      <c r="J240" s="24" t="s">
        <v>185</v>
      </c>
      <c r="K240" s="23">
        <f>IF(COUNTIFS(EMPRUNT!$F$2:$F$2000,$A240,EMPRUNT!$G$2:$G$2000,"&lt;&gt;oui")&gt;0,$H240-COUNTIFS(EMPRUNT!$F$2:$F$2000,$A240,EMPRUNT!$G$2:$G$2000,"&lt;&gt;oui"),$H240)</f>
        <v>1</v>
      </c>
      <c r="L240" s="73"/>
    </row>
    <row r="241" spans="1:12" ht="15" customHeight="1">
      <c r="A241" s="17" t="s">
        <v>654</v>
      </c>
      <c r="B241" s="17" t="s">
        <v>1775</v>
      </c>
      <c r="C241" s="17" t="s">
        <v>49</v>
      </c>
      <c r="D241" s="139" t="s">
        <v>2794</v>
      </c>
      <c r="E241" s="58"/>
      <c r="F241" s="58"/>
      <c r="G241" s="25"/>
      <c r="H241" s="25">
        <v>1</v>
      </c>
      <c r="I241" s="25"/>
      <c r="J241" s="24" t="s">
        <v>185</v>
      </c>
      <c r="K241" s="25">
        <f>IF(COUNTIFS(EMPRUNT!$F$2:$F$2000,$A241,EMPRUNT!$G$2:$G$2000,"&lt;&gt;oui")&gt;0,$H241-COUNTIFS(EMPRUNT!$F$2:$F$2000,$A241,EMPRUNT!$G$2:$G$2000,"&lt;&gt;oui"),$H241)</f>
        <v>1</v>
      </c>
      <c r="L241" s="73"/>
    </row>
    <row r="242" spans="1:12" ht="15" customHeight="1">
      <c r="A242" s="17" t="s">
        <v>1308</v>
      </c>
      <c r="B242" s="17" t="s">
        <v>2314</v>
      </c>
      <c r="C242" s="17" t="s">
        <v>103</v>
      </c>
      <c r="D242" s="139" t="s">
        <v>3218</v>
      </c>
      <c r="E242" s="58"/>
      <c r="F242" s="58"/>
      <c r="G242" s="25"/>
      <c r="H242" s="25">
        <v>1</v>
      </c>
      <c r="I242" s="25"/>
      <c r="J242" s="24" t="s">
        <v>185</v>
      </c>
      <c r="K242" s="25">
        <f>IF(COUNTIFS(EMPRUNT!$F$2:$F$2000,$A242,EMPRUNT!$G$2:$G$2000,"&lt;&gt;oui")&gt;0,$H242-COUNTIFS(EMPRUNT!$F$2:$F$2000,$A242,EMPRUNT!$G$2:$G$2000,"&lt;&gt;oui"),$H242)</f>
        <v>1</v>
      </c>
      <c r="L242" s="73"/>
    </row>
    <row r="243" spans="1:12" ht="15" customHeight="1">
      <c r="A243" s="17" t="s">
        <v>262</v>
      </c>
      <c r="B243" s="17" t="s">
        <v>1445</v>
      </c>
      <c r="C243" s="17" t="s">
        <v>49</v>
      </c>
      <c r="D243" s="139" t="s">
        <v>2438</v>
      </c>
      <c r="E243" s="58"/>
      <c r="F243" s="58"/>
      <c r="G243" s="25"/>
      <c r="H243" s="25">
        <v>1</v>
      </c>
      <c r="I243" s="25"/>
      <c r="J243" s="24" t="s">
        <v>185</v>
      </c>
      <c r="K243" s="25">
        <f>IF(COUNTIFS(EMPRUNT!$F$2:$F$2000,$A243,EMPRUNT!$G$2:$G$2000,"&lt;&gt;oui")&gt;0,$H243-COUNTIFS(EMPRUNT!$F$2:$F$2000,$A243,EMPRUNT!$G$2:$G$2000,"&lt;&gt;oui"),$H243)</f>
        <v>1</v>
      </c>
      <c r="L243" s="73"/>
    </row>
    <row r="244" spans="1:12" ht="15" customHeight="1">
      <c r="A244" s="17" t="s">
        <v>274</v>
      </c>
      <c r="B244" s="17" t="s">
        <v>1455</v>
      </c>
      <c r="C244" s="17" t="s">
        <v>49</v>
      </c>
      <c r="D244" s="140" t="s">
        <v>2449</v>
      </c>
      <c r="E244" s="58"/>
      <c r="F244" s="58"/>
      <c r="G244" s="25"/>
      <c r="H244" s="25">
        <v>1</v>
      </c>
      <c r="I244" s="25"/>
      <c r="J244" s="24" t="s">
        <v>185</v>
      </c>
      <c r="K244" s="25">
        <f>IF(COUNTIFS(EMPRUNT!$F$2:$F$2000,$A244,EMPRUNT!$G$2:$G$2000,"&lt;&gt;oui")&gt;0,$H244-COUNTIFS(EMPRUNT!$F$2:$F$2000,$A244,EMPRUNT!$G$2:$G$2000,"&lt;&gt;oui"),$H244)</f>
        <v>1</v>
      </c>
      <c r="L244" s="73"/>
    </row>
    <row r="245" spans="1:12" ht="15" customHeight="1">
      <c r="A245" s="17" t="s">
        <v>280</v>
      </c>
      <c r="B245" s="17" t="s">
        <v>1460</v>
      </c>
      <c r="C245" s="17" t="s">
        <v>49</v>
      </c>
      <c r="D245" s="139" t="s">
        <v>2455</v>
      </c>
      <c r="E245" s="58"/>
      <c r="F245" s="58"/>
      <c r="G245" s="25"/>
      <c r="H245" s="25">
        <v>1</v>
      </c>
      <c r="I245" s="25"/>
      <c r="J245" s="24" t="s">
        <v>185</v>
      </c>
      <c r="K245" s="25">
        <f>IF(COUNTIFS(EMPRUNT!$F$2:$F$2000,$A245,EMPRUNT!$G$2:$G$2000,"&lt;&gt;oui")&gt;0,$H245-COUNTIFS(EMPRUNT!$F$2:$F$2000,$A245,EMPRUNT!$G$2:$G$2000,"&lt;&gt;oui"),$H245)</f>
        <v>1</v>
      </c>
      <c r="L245" s="73"/>
    </row>
    <row r="246" spans="1:12" ht="15" customHeight="1">
      <c r="A246" s="17" t="s">
        <v>619</v>
      </c>
      <c r="B246" s="17" t="s">
        <v>1749</v>
      </c>
      <c r="C246" s="17" t="s">
        <v>3318</v>
      </c>
      <c r="D246" s="139" t="s">
        <v>2778</v>
      </c>
      <c r="E246" s="58"/>
      <c r="F246" s="58"/>
      <c r="G246" s="23"/>
      <c r="H246" s="23">
        <v>1</v>
      </c>
      <c r="I246" s="23"/>
      <c r="J246" s="24" t="s">
        <v>185</v>
      </c>
      <c r="K246" s="23">
        <f>IF(COUNTIFS(EMPRUNT!$F$2:$F$2000,$A246,EMPRUNT!$G$2:$G$2000,"&lt;&gt;oui")&gt;0,$H246-COUNTIFS(EMPRUNT!$F$2:$F$2000,$A246,EMPRUNT!$G$2:$G$2000,"&lt;&gt;oui"),$H246)</f>
        <v>1</v>
      </c>
      <c r="L246" s="73"/>
    </row>
    <row r="247" spans="1:12" ht="15" customHeight="1">
      <c r="A247" s="17" t="s">
        <v>1241</v>
      </c>
      <c r="B247" s="17" t="s">
        <v>2256</v>
      </c>
      <c r="C247" s="17" t="s">
        <v>14</v>
      </c>
      <c r="D247" s="139" t="s">
        <v>3164</v>
      </c>
      <c r="E247" s="58"/>
      <c r="F247" s="58"/>
      <c r="G247" s="23"/>
      <c r="H247" s="23">
        <v>1</v>
      </c>
      <c r="I247" s="23"/>
      <c r="J247" s="24" t="s">
        <v>185</v>
      </c>
      <c r="K247" s="23">
        <f>IF(COUNTIFS(EMPRUNT!$F$2:$F$2000,$A247,EMPRUNT!$G$2:$G$2000,"&lt;&gt;oui")&gt;0,$H247-COUNTIFS(EMPRUNT!$F$2:$F$2000,$A247,EMPRUNT!$G$2:$G$2000,"&lt;&gt;oui"),$H247)</f>
        <v>1</v>
      </c>
      <c r="L247" s="73"/>
    </row>
    <row r="248" spans="1:12" ht="15" customHeight="1">
      <c r="A248" s="17" t="s">
        <v>463</v>
      </c>
      <c r="B248" s="17" t="s">
        <v>1621</v>
      </c>
      <c r="C248" s="17" t="s">
        <v>75</v>
      </c>
      <c r="D248" s="139" t="s">
        <v>2628</v>
      </c>
      <c r="E248" s="58"/>
      <c r="F248" s="58"/>
      <c r="G248" s="23"/>
      <c r="H248" s="23">
        <v>1</v>
      </c>
      <c r="I248" s="23"/>
      <c r="J248" s="24" t="s">
        <v>185</v>
      </c>
      <c r="K248" s="23">
        <f>IF(COUNTIFS(EMPRUNT!$F$2:$F$2000,$A248,EMPRUNT!$G$2:$G$2000,"&lt;&gt;oui")&gt;0,$H248-COUNTIFS(EMPRUNT!$F$2:$F$2000,$A248,EMPRUNT!$G$2:$G$2000,"&lt;&gt;oui"),$H248)</f>
        <v>1</v>
      </c>
      <c r="L248" s="73"/>
    </row>
    <row r="249" spans="1:12" ht="15" customHeight="1">
      <c r="A249" s="17" t="s">
        <v>617</v>
      </c>
      <c r="B249" s="17" t="s">
        <v>1747</v>
      </c>
      <c r="C249" s="17" t="s">
        <v>5</v>
      </c>
      <c r="D249" s="139" t="s">
        <v>2776</v>
      </c>
      <c r="E249" s="58"/>
      <c r="F249" s="58"/>
      <c r="G249" s="23"/>
      <c r="H249" s="23">
        <v>1</v>
      </c>
      <c r="I249" s="23"/>
      <c r="J249" s="24" t="s">
        <v>185</v>
      </c>
      <c r="K249" s="23">
        <f>IF(COUNTIFS(EMPRUNT!$F$2:$F$2000,$A249,EMPRUNT!$G$2:$G$2000,"&lt;&gt;oui")&gt;0,$H249-COUNTIFS(EMPRUNT!$F$2:$F$2000,$A249,EMPRUNT!$G$2:$G$2000,"&lt;&gt;oui"),$H249)</f>
        <v>1</v>
      </c>
      <c r="L249" s="73"/>
    </row>
    <row r="250" spans="1:12" ht="15" customHeight="1">
      <c r="A250" s="17" t="s">
        <v>1009</v>
      </c>
      <c r="B250" s="17" t="s">
        <v>2056</v>
      </c>
      <c r="C250" s="17" t="s">
        <v>3308</v>
      </c>
      <c r="D250" s="139" t="s">
        <v>2995</v>
      </c>
      <c r="E250" s="58"/>
      <c r="F250" s="58"/>
      <c r="G250" s="25"/>
      <c r="H250" s="25">
        <v>1</v>
      </c>
      <c r="I250" s="25"/>
      <c r="J250" s="24" t="s">
        <v>185</v>
      </c>
      <c r="K250" s="25">
        <f>IF(COUNTIFS(EMPRUNT!$F$2:$F$2000,$A250,EMPRUNT!$G$2:$G$2000,"&lt;&gt;oui")&gt;0,$H250-COUNTIFS(EMPRUNT!$F$2:$F$2000,$A250,EMPRUNT!$G$2:$G$2000,"&lt;&gt;oui"),$H250)</f>
        <v>1</v>
      </c>
      <c r="L250" s="73"/>
    </row>
    <row r="251" spans="1:12" ht="15" customHeight="1">
      <c r="A251" s="17" t="s">
        <v>281</v>
      </c>
      <c r="B251" s="17" t="s">
        <v>1461</v>
      </c>
      <c r="C251" s="17" t="s">
        <v>130</v>
      </c>
      <c r="D251" s="139" t="s">
        <v>2456</v>
      </c>
      <c r="E251" s="58"/>
      <c r="F251" s="58"/>
      <c r="G251" s="23"/>
      <c r="H251" s="23">
        <v>1</v>
      </c>
      <c r="I251" s="23"/>
      <c r="J251" s="24" t="s">
        <v>185</v>
      </c>
      <c r="K251" s="23">
        <f>IF(COUNTIFS(EMPRUNT!$F$2:$F$2000,$A251,EMPRUNT!$G$2:$G$2000,"&lt;&gt;oui")&gt;0,$H251-COUNTIFS(EMPRUNT!$F$2:$F$2000,$A251,EMPRUNT!$G$2:$G$2000,"&lt;&gt;oui"),$H251)</f>
        <v>1</v>
      </c>
      <c r="L251" s="73"/>
    </row>
    <row r="252" spans="1:12" ht="15" customHeight="1">
      <c r="A252" s="17" t="s">
        <v>1122</v>
      </c>
      <c r="B252" s="17" t="s">
        <v>2151</v>
      </c>
      <c r="C252" s="17" t="s">
        <v>54</v>
      </c>
      <c r="D252" s="139" t="s">
        <v>3076</v>
      </c>
      <c r="E252" s="58"/>
      <c r="F252" s="58"/>
      <c r="G252" s="25"/>
      <c r="H252" s="25">
        <v>1</v>
      </c>
      <c r="I252" s="25"/>
      <c r="J252" s="24" t="s">
        <v>185</v>
      </c>
      <c r="K252" s="25">
        <f>IF(COUNTIFS(EMPRUNT!$F$2:$F$2000,$A252,EMPRUNT!$G$2:$G$2000,"&lt;&gt;oui")&gt;0,$H252-COUNTIFS(EMPRUNT!$F$2:$F$2000,$A252,EMPRUNT!$G$2:$G$2000,"&lt;&gt;oui"),$H252)</f>
        <v>1</v>
      </c>
      <c r="L252" s="73"/>
    </row>
    <row r="253" spans="1:12" ht="15" customHeight="1">
      <c r="A253" s="17" t="s">
        <v>337</v>
      </c>
      <c r="B253" s="17" t="s">
        <v>1509</v>
      </c>
      <c r="C253" s="17" t="s">
        <v>49</v>
      </c>
      <c r="D253" s="139" t="s">
        <v>2508</v>
      </c>
      <c r="E253" s="58"/>
      <c r="F253" s="58"/>
      <c r="G253" s="23"/>
      <c r="H253" s="23">
        <v>1</v>
      </c>
      <c r="I253" s="23"/>
      <c r="J253" s="24" t="s">
        <v>185</v>
      </c>
      <c r="K253" s="23">
        <f>IF(COUNTIFS(EMPRUNT!$F$2:$F$2000,$A253,EMPRUNT!$G$2:$G$2000,"&lt;&gt;oui")&gt;0,$H253-COUNTIFS(EMPRUNT!$F$2:$F$2000,$A253,EMPRUNT!$G$2:$G$2000,"&lt;&gt;oui"),$H253)</f>
        <v>1</v>
      </c>
      <c r="L253" s="73"/>
    </row>
    <row r="254" spans="1:12" ht="15" customHeight="1">
      <c r="A254" s="17" t="s">
        <v>1232</v>
      </c>
      <c r="B254" s="17" t="s">
        <v>2247</v>
      </c>
      <c r="C254" s="17" t="s">
        <v>54</v>
      </c>
      <c r="D254" s="139" t="s">
        <v>3155</v>
      </c>
      <c r="E254" s="58"/>
      <c r="F254" s="58"/>
      <c r="G254" s="25"/>
      <c r="H254" s="25">
        <v>1</v>
      </c>
      <c r="I254" s="25"/>
      <c r="J254" s="24" t="s">
        <v>185</v>
      </c>
      <c r="K254" s="25">
        <f>IF(COUNTIFS(EMPRUNT!$F$2:$F$2000,$A254,EMPRUNT!$G$2:$G$2000,"&lt;&gt;oui")&gt;0,$H254-COUNTIFS(EMPRUNT!$F$2:$F$2000,$A254,EMPRUNT!$G$2:$G$2000,"&lt;&gt;oui"),$H254)</f>
        <v>1</v>
      </c>
      <c r="L254" s="73"/>
    </row>
    <row r="255" spans="1:12" ht="15" customHeight="1">
      <c r="A255" s="17" t="s">
        <v>1381</v>
      </c>
      <c r="B255" s="17" t="s">
        <v>2368</v>
      </c>
      <c r="C255" s="17" t="s">
        <v>49</v>
      </c>
      <c r="D255" s="139" t="s">
        <v>3268</v>
      </c>
      <c r="E255" s="58"/>
      <c r="F255" s="58"/>
      <c r="G255" s="23"/>
      <c r="H255" s="23">
        <v>1</v>
      </c>
      <c r="I255" s="23"/>
      <c r="J255" s="24" t="s">
        <v>185</v>
      </c>
      <c r="K255" s="23">
        <f>IF(COUNTIFS(EMPRUNT!$F$2:$F$2000,$A255,EMPRUNT!$G$2:$G$2000,"&lt;&gt;oui")&gt;0,$H255-COUNTIFS(EMPRUNT!$F$2:$F$2000,$A255,EMPRUNT!$G$2:$G$2000,"&lt;&gt;oui"),$H255)</f>
        <v>1</v>
      </c>
      <c r="L255" s="73"/>
    </row>
    <row r="256" spans="1:12" ht="15" customHeight="1">
      <c r="A256" s="17" t="s">
        <v>579</v>
      </c>
      <c r="B256" s="17" t="s">
        <v>1713</v>
      </c>
      <c r="C256" s="17" t="s">
        <v>124</v>
      </c>
      <c r="D256" s="139" t="s">
        <v>2740</v>
      </c>
      <c r="E256" s="58"/>
      <c r="F256" s="58"/>
      <c r="G256" s="23"/>
      <c r="H256" s="23">
        <v>1</v>
      </c>
      <c r="I256" s="23"/>
      <c r="J256" s="24" t="s">
        <v>185</v>
      </c>
      <c r="K256" s="23">
        <f>IF(COUNTIFS(EMPRUNT!$F$2:$F$2000,$A256,EMPRUNT!$G$2:$G$2000,"&lt;&gt;oui")&gt;0,$H256-COUNTIFS(EMPRUNT!$F$2:$F$2000,$A256,EMPRUNT!$G$2:$G$2000,"&lt;&gt;oui"),$H256)</f>
        <v>1</v>
      </c>
      <c r="L256" s="73"/>
    </row>
    <row r="257" spans="1:12" ht="15" customHeight="1">
      <c r="A257" s="17" t="s">
        <v>439</v>
      </c>
      <c r="B257" s="17" t="s">
        <v>1600</v>
      </c>
      <c r="C257" s="17" t="s">
        <v>124</v>
      </c>
      <c r="D257" s="139" t="s">
        <v>2603</v>
      </c>
      <c r="E257" s="58"/>
      <c r="F257" s="58"/>
      <c r="G257" s="23"/>
      <c r="H257" s="23">
        <v>1</v>
      </c>
      <c r="I257" s="23"/>
      <c r="J257" s="24" t="s">
        <v>185</v>
      </c>
      <c r="K257" s="23">
        <f>IF(COUNTIFS(EMPRUNT!$F$2:$F$2000,$A257,EMPRUNT!$G$2:$G$2000,"&lt;&gt;oui")&gt;0,$H257-COUNTIFS(EMPRUNT!$F$2:$F$2000,$A257,EMPRUNT!$G$2:$G$2000,"&lt;&gt;oui"),$H257)</f>
        <v>1</v>
      </c>
      <c r="L257" s="73"/>
    </row>
    <row r="258" spans="1:12" ht="15" customHeight="1">
      <c r="A258" s="17" t="s">
        <v>1245</v>
      </c>
      <c r="B258" s="17" t="s">
        <v>2260</v>
      </c>
      <c r="C258" s="17" t="s">
        <v>4</v>
      </c>
      <c r="D258" s="139" t="s">
        <v>3167</v>
      </c>
      <c r="E258" s="58"/>
      <c r="F258" s="58"/>
      <c r="G258" s="23"/>
      <c r="H258" s="23">
        <v>1</v>
      </c>
      <c r="I258" s="23"/>
      <c r="J258" s="24" t="s">
        <v>185</v>
      </c>
      <c r="K258" s="23">
        <f>IF(COUNTIFS(EMPRUNT!$F$2:$F$2000,$A258,EMPRUNT!$G$2:$G$2000,"&lt;&gt;oui")&gt;0,$H258-COUNTIFS(EMPRUNT!$F$2:$F$2000,$A258,EMPRUNT!$G$2:$G$2000,"&lt;&gt;oui"),$H258)</f>
        <v>1</v>
      </c>
      <c r="L258" s="73"/>
    </row>
    <row r="259" spans="1:12" ht="15" customHeight="1">
      <c r="A259" s="17" t="s">
        <v>873</v>
      </c>
      <c r="B259" s="17" t="s">
        <v>1952</v>
      </c>
      <c r="C259" s="17" t="s">
        <v>99</v>
      </c>
      <c r="D259" s="139" t="s">
        <v>2920</v>
      </c>
      <c r="E259" s="58"/>
      <c r="F259" s="58"/>
      <c r="G259" s="25"/>
      <c r="H259" s="25">
        <v>1</v>
      </c>
      <c r="I259" s="25"/>
      <c r="J259" s="24" t="s">
        <v>185</v>
      </c>
      <c r="K259" s="25">
        <f>IF(COUNTIFS(EMPRUNT!$F$2:$F$2000,$A259,EMPRUNT!$G$2:$G$2000,"&lt;&gt;oui")&gt;0,$H259-COUNTIFS(EMPRUNT!$F$2:$F$2000,$A259,EMPRUNT!$G$2:$G$2000,"&lt;&gt;oui"),$H259)</f>
        <v>1</v>
      </c>
      <c r="L259" s="73"/>
    </row>
    <row r="260" spans="1:12" ht="15" customHeight="1">
      <c r="A260" s="17" t="s">
        <v>901</v>
      </c>
      <c r="B260" s="17" t="s">
        <v>1547</v>
      </c>
      <c r="C260" s="17" t="s">
        <v>43</v>
      </c>
      <c r="D260" s="139" t="s">
        <v>2941</v>
      </c>
      <c r="E260" s="58"/>
      <c r="F260" s="58"/>
      <c r="G260" s="25"/>
      <c r="H260" s="25">
        <v>1</v>
      </c>
      <c r="I260" s="25"/>
      <c r="J260" s="24" t="s">
        <v>185</v>
      </c>
      <c r="K260" s="25">
        <f>IF(COUNTIFS(EMPRUNT!$F$2:$F$2000,$A260,EMPRUNT!$G$2:$G$2000,"&lt;&gt;oui")&gt;0,$H260-COUNTIFS(EMPRUNT!$F$2:$F$2000,$A260,EMPRUNT!$G$2:$G$2000,"&lt;&gt;oui"),$H260)</f>
        <v>1</v>
      </c>
      <c r="L260" s="73"/>
    </row>
    <row r="261" spans="1:12" ht="15" customHeight="1">
      <c r="A261" s="17" t="s">
        <v>1075</v>
      </c>
      <c r="B261" s="17" t="s">
        <v>2112</v>
      </c>
      <c r="C261" s="17" t="s">
        <v>68</v>
      </c>
      <c r="D261" s="139" t="s">
        <v>3044</v>
      </c>
      <c r="E261" s="58"/>
      <c r="F261" s="58"/>
      <c r="G261" s="25"/>
      <c r="H261" s="25">
        <v>1</v>
      </c>
      <c r="I261" s="25"/>
      <c r="J261" s="24" t="s">
        <v>185</v>
      </c>
      <c r="K261" s="25">
        <f>IF(COUNTIFS(EMPRUNT!$F$2:$F$2000,$A261,EMPRUNT!$G$2:$G$2000,"&lt;&gt;oui")&gt;0,$H261-COUNTIFS(EMPRUNT!$F$2:$F$2000,$A261,EMPRUNT!$G$2:$G$2000,"&lt;&gt;oui"),$H261)</f>
        <v>1</v>
      </c>
      <c r="L261" s="73"/>
    </row>
    <row r="262" spans="1:12" ht="15" customHeight="1">
      <c r="A262" s="17" t="s">
        <v>1217</v>
      </c>
      <c r="B262" s="17" t="s">
        <v>2236</v>
      </c>
      <c r="C262" s="17" t="s">
        <v>13</v>
      </c>
      <c r="D262" s="139" t="s">
        <v>3145</v>
      </c>
      <c r="E262" s="58"/>
      <c r="F262" s="58"/>
      <c r="G262" s="23"/>
      <c r="H262" s="23">
        <v>1</v>
      </c>
      <c r="I262" s="23"/>
      <c r="J262" s="24" t="s">
        <v>185</v>
      </c>
      <c r="K262" s="23">
        <f>IF(COUNTIFS(EMPRUNT!$F$2:$F$2000,$A262,EMPRUNT!$G$2:$G$2000,"&lt;&gt;oui")&gt;0,$H262-COUNTIFS(EMPRUNT!$F$2:$F$2000,$A262,EMPRUNT!$G$2:$G$2000,"&lt;&gt;oui"),$H262)</f>
        <v>1</v>
      </c>
      <c r="L262" s="73"/>
    </row>
    <row r="263" spans="1:12" ht="15" customHeight="1">
      <c r="A263" s="17" t="s">
        <v>790</v>
      </c>
      <c r="B263" s="17" t="s">
        <v>1878</v>
      </c>
      <c r="C263" s="17" t="s">
        <v>49</v>
      </c>
      <c r="D263" s="139" t="s">
        <v>2867</v>
      </c>
      <c r="E263" s="58"/>
      <c r="F263" s="58"/>
      <c r="G263" s="23"/>
      <c r="H263" s="23">
        <v>1</v>
      </c>
      <c r="I263" s="23"/>
      <c r="J263" s="24" t="s">
        <v>185</v>
      </c>
      <c r="K263" s="23">
        <f>IF(COUNTIFS(EMPRUNT!$F$2:$F$2000,$A263,EMPRUNT!$G$2:$G$2000,"&lt;&gt;oui")&gt;0,$H263-COUNTIFS(EMPRUNT!$F$2:$F$2000,$A263,EMPRUNT!$G$2:$G$2000,"&lt;&gt;oui"),$H263)</f>
        <v>1</v>
      </c>
      <c r="L263" s="73"/>
    </row>
    <row r="264" spans="1:12" ht="15" customHeight="1">
      <c r="A264" s="17" t="s">
        <v>1343</v>
      </c>
      <c r="B264" s="17" t="s">
        <v>2342</v>
      </c>
      <c r="C264" s="17" t="s">
        <v>72</v>
      </c>
      <c r="D264" s="139" t="s">
        <v>3245</v>
      </c>
      <c r="E264" s="58"/>
      <c r="F264" s="58"/>
      <c r="G264" s="23"/>
      <c r="H264" s="23">
        <v>1</v>
      </c>
      <c r="I264" s="23"/>
      <c r="J264" s="24" t="s">
        <v>185</v>
      </c>
      <c r="K264" s="23">
        <f>IF(COUNTIFS(EMPRUNT!$F$2:$F$2000,$A264,EMPRUNT!$G$2:$G$2000,"&lt;&gt;oui")&gt;0,$H264-COUNTIFS(EMPRUNT!$F$2:$F$2000,$A264,EMPRUNT!$G$2:$G$2000,"&lt;&gt;oui"),$H264)</f>
        <v>1</v>
      </c>
      <c r="L264" s="73"/>
    </row>
    <row r="265" spans="1:12" ht="15" customHeight="1">
      <c r="A265" s="17" t="s">
        <v>1431</v>
      </c>
      <c r="B265" s="17" t="s">
        <v>2413</v>
      </c>
      <c r="C265" s="17" t="s">
        <v>49</v>
      </c>
      <c r="D265" s="139" t="s">
        <v>3306</v>
      </c>
      <c r="E265" s="145"/>
      <c r="F265" s="145"/>
      <c r="G265" s="26"/>
      <c r="H265" s="25">
        <v>1</v>
      </c>
      <c r="I265" s="26"/>
      <c r="J265" s="24" t="s">
        <v>185</v>
      </c>
      <c r="K265" s="25">
        <f>IF(COUNTIFS(EMPRUNT!$D$2:$D$2000,$D265,EMPRUNT!$E$2:$E$2000,"&lt;&gt;Ok")&gt;0,$H265-COUNTIFS(EMPRUNT!$D$2:$D$2000,$D265,EMPRUNT!$E$2:$E$2000,"&lt;&gt;Ok"),$H265)</f>
        <v>1</v>
      </c>
      <c r="L265" s="149"/>
    </row>
    <row r="266" spans="1:12" ht="15" customHeight="1">
      <c r="A266" s="17" t="s">
        <v>993</v>
      </c>
      <c r="B266" s="17" t="s">
        <v>2046</v>
      </c>
      <c r="C266" s="17" t="s">
        <v>3318</v>
      </c>
      <c r="D266" s="139" t="s">
        <v>2987</v>
      </c>
      <c r="E266" s="58"/>
      <c r="F266" s="58"/>
      <c r="G266" s="25"/>
      <c r="H266" s="25">
        <v>1</v>
      </c>
      <c r="I266" s="25"/>
      <c r="J266" s="24" t="s">
        <v>185</v>
      </c>
      <c r="K266" s="25">
        <f>IF(COUNTIFS(EMPRUNT!$F$2:$F$2000,$A266,EMPRUNT!$G$2:$G$2000,"&lt;&gt;oui")&gt;0,$H266-COUNTIFS(EMPRUNT!$F$2:$F$2000,$A266,EMPRUNT!$G$2:$G$2000,"&lt;&gt;oui"),$H266)</f>
        <v>1</v>
      </c>
      <c r="L266" s="73"/>
    </row>
    <row r="267" spans="1:12" ht="15" customHeight="1">
      <c r="A267" s="17" t="s">
        <v>395</v>
      </c>
      <c r="B267" s="17" t="s">
        <v>1562</v>
      </c>
      <c r="C267" s="17" t="s">
        <v>72</v>
      </c>
      <c r="D267" s="139" t="s">
        <v>2561</v>
      </c>
      <c r="E267" s="58"/>
      <c r="F267" s="58"/>
      <c r="G267" s="23"/>
      <c r="H267" s="23">
        <v>1</v>
      </c>
      <c r="I267" s="23"/>
      <c r="J267" s="24" t="s">
        <v>185</v>
      </c>
      <c r="K267" s="23">
        <f>IF(COUNTIFS(EMPRUNT!$F$2:$F$2000,$A267,EMPRUNT!$G$2:$G$2000,"&lt;&gt;oui")&gt;0,$H267-COUNTIFS(EMPRUNT!$F$2:$F$2000,$A267,EMPRUNT!$G$2:$G$2000,"&lt;&gt;oui"),$H267)</f>
        <v>1</v>
      </c>
      <c r="L267" s="73"/>
    </row>
    <row r="268" spans="1:12" ht="15" customHeight="1">
      <c r="A268" s="17" t="s">
        <v>507</v>
      </c>
      <c r="B268" s="17" t="s">
        <v>1658</v>
      </c>
      <c r="C268" s="17" t="s">
        <v>56</v>
      </c>
      <c r="D268" s="139" t="s">
        <v>2671</v>
      </c>
      <c r="E268" s="58"/>
      <c r="F268" s="58"/>
      <c r="G268" s="23"/>
      <c r="H268" s="23">
        <v>1</v>
      </c>
      <c r="I268" s="23"/>
      <c r="J268" s="24" t="s">
        <v>185</v>
      </c>
      <c r="K268" s="23">
        <f>IF(COUNTIFS(EMPRUNT!$F$2:$F$2000,$A268,EMPRUNT!$G$2:$G$2000,"&lt;&gt;oui")&gt;0,$H268-COUNTIFS(EMPRUNT!$F$2:$F$2000,$A268,EMPRUNT!$G$2:$G$2000,"&lt;&gt;oui"),$H268)</f>
        <v>1</v>
      </c>
      <c r="L268" s="73"/>
    </row>
    <row r="269" spans="1:12" ht="15" customHeight="1">
      <c r="A269" s="17" t="s">
        <v>277</v>
      </c>
      <c r="B269" s="17" t="s">
        <v>1457</v>
      </c>
      <c r="C269" s="17" t="s">
        <v>143</v>
      </c>
      <c r="D269" s="139" t="s">
        <v>2452</v>
      </c>
      <c r="E269" s="58"/>
      <c r="F269" s="58"/>
      <c r="G269" s="23"/>
      <c r="H269" s="23">
        <v>1</v>
      </c>
      <c r="I269" s="23"/>
      <c r="J269" s="24" t="s">
        <v>185</v>
      </c>
      <c r="K269" s="23">
        <f>IF(COUNTIFS(EMPRUNT!$F$2:$F$2000,$A269,EMPRUNT!$G$2:$G$2000,"&lt;&gt;oui")&gt;0,$H269-COUNTIFS(EMPRUNT!$F$2:$F$2000,$A269,EMPRUNT!$G$2:$G$2000,"&lt;&gt;oui"),$H269)</f>
        <v>1</v>
      </c>
      <c r="L269" s="73"/>
    </row>
    <row r="270" spans="1:12" ht="15" customHeight="1">
      <c r="A270" s="17" t="s">
        <v>1363</v>
      </c>
      <c r="B270" s="17" t="s">
        <v>1958</v>
      </c>
      <c r="C270" s="17" t="s">
        <v>103</v>
      </c>
      <c r="D270" s="139" t="s">
        <v>3257</v>
      </c>
      <c r="E270" s="58"/>
      <c r="F270" s="58"/>
      <c r="G270" s="23"/>
      <c r="H270" s="23">
        <v>1</v>
      </c>
      <c r="I270" s="23"/>
      <c r="J270" s="24" t="s">
        <v>185</v>
      </c>
      <c r="K270" s="23">
        <f>IF(COUNTIFS(EMPRUNT!$F$2:$F$2000,$A270,EMPRUNT!$G$2:$G$2000,"&lt;&gt;oui")&gt;0,$H270-COUNTIFS(EMPRUNT!$F$2:$F$2000,$A270,EMPRUNT!$G$2:$G$2000,"&lt;&gt;oui"),$H270)</f>
        <v>1</v>
      </c>
      <c r="L270" s="73"/>
    </row>
    <row r="271" spans="1:12" ht="15" customHeight="1">
      <c r="A271" s="17" t="s">
        <v>1053</v>
      </c>
      <c r="B271" s="17" t="s">
        <v>2094</v>
      </c>
      <c r="C271" s="17" t="s">
        <v>44</v>
      </c>
      <c r="D271" s="139" t="s">
        <v>3030</v>
      </c>
      <c r="E271" s="58"/>
      <c r="F271" s="58"/>
      <c r="G271" s="25"/>
      <c r="H271" s="25">
        <v>1</v>
      </c>
      <c r="I271" s="25"/>
      <c r="J271" s="24" t="s">
        <v>185</v>
      </c>
      <c r="K271" s="25">
        <f>IF(COUNTIFS(EMPRUNT!$F$2:$F$2000,$A271,EMPRUNT!$G$2:$G$2000,"&lt;&gt;oui")&gt;0,$H271-COUNTIFS(EMPRUNT!$F$2:$F$2000,$A271,EMPRUNT!$G$2:$G$2000,"&lt;&gt;oui"),$H271)</f>
        <v>1</v>
      </c>
      <c r="L271" s="73"/>
    </row>
    <row r="272" spans="1:12" ht="15" customHeight="1">
      <c r="A272" s="17" t="s">
        <v>1315</v>
      </c>
      <c r="B272" s="17" t="s">
        <v>2321</v>
      </c>
      <c r="C272" s="17" t="s">
        <v>3</v>
      </c>
      <c r="D272" s="139" t="s">
        <v>3225</v>
      </c>
      <c r="E272" s="58"/>
      <c r="F272" s="58"/>
      <c r="G272" s="23"/>
      <c r="H272" s="23">
        <v>1</v>
      </c>
      <c r="I272" s="23"/>
      <c r="J272" s="24" t="s">
        <v>185</v>
      </c>
      <c r="K272" s="23">
        <f>IF(COUNTIFS(EMPRUNT!$F$2:$F$2000,$A272,EMPRUNT!$G$2:$G$2000,"&lt;&gt;oui")&gt;0,$H272-COUNTIFS(EMPRUNT!$F$2:$F$2000,$A272,EMPRUNT!$G$2:$G$2000,"&lt;&gt;oui"),$H272)</f>
        <v>1</v>
      </c>
      <c r="L272" s="73"/>
    </row>
    <row r="273" spans="1:12" ht="15" customHeight="1">
      <c r="A273" s="17" t="s">
        <v>1206</v>
      </c>
      <c r="B273" s="17" t="s">
        <v>2225</v>
      </c>
      <c r="C273" s="17" t="s">
        <v>56</v>
      </c>
      <c r="D273" s="139" t="s">
        <v>3134</v>
      </c>
      <c r="E273" s="58"/>
      <c r="F273" s="58"/>
      <c r="G273" s="25"/>
      <c r="H273" s="25">
        <v>1</v>
      </c>
      <c r="I273" s="25"/>
      <c r="J273" s="24" t="s">
        <v>185</v>
      </c>
      <c r="K273" s="25">
        <f>IF(COUNTIFS(EMPRUNT!$F$2:$F$2000,$A273,EMPRUNT!$G$2:$G$2000,"&lt;&gt;oui")&gt;0,$H273-COUNTIFS(EMPRUNT!$F$2:$F$2000,$A273,EMPRUNT!$G$2:$G$2000,"&lt;&gt;oui"),$H273)</f>
        <v>1</v>
      </c>
      <c r="L273" s="73"/>
    </row>
    <row r="274" spans="1:12" ht="15" customHeight="1">
      <c r="A274" s="17" t="s">
        <v>1094</v>
      </c>
      <c r="B274" s="17" t="s">
        <v>2126</v>
      </c>
      <c r="C274" s="17" t="s">
        <v>3308</v>
      </c>
      <c r="D274" s="139" t="s">
        <v>3058</v>
      </c>
      <c r="E274" s="58"/>
      <c r="F274" s="58"/>
      <c r="G274" s="23"/>
      <c r="H274" s="23">
        <v>1</v>
      </c>
      <c r="I274" s="23"/>
      <c r="J274" s="24" t="s">
        <v>185</v>
      </c>
      <c r="K274" s="23">
        <f>IF(COUNTIFS(EMPRUNT!$F$2:$F$2000,$A274,EMPRUNT!$G$2:$G$2000,"&lt;&gt;oui")&gt;0,$H274-COUNTIFS(EMPRUNT!$F$2:$F$2000,$A274,EMPRUNT!$G$2:$G$2000,"&lt;&gt;oui"),$H274)</f>
        <v>1</v>
      </c>
      <c r="L274" s="73"/>
    </row>
    <row r="275" spans="1:12" ht="15" customHeight="1">
      <c r="A275" s="17" t="s">
        <v>361</v>
      </c>
      <c r="B275" s="17" t="s">
        <v>1530</v>
      </c>
      <c r="C275" s="17" t="s">
        <v>108</v>
      </c>
      <c r="D275" s="139" t="s">
        <v>2528</v>
      </c>
      <c r="E275" s="58"/>
      <c r="F275" s="58"/>
      <c r="G275" s="23"/>
      <c r="H275" s="23">
        <v>1</v>
      </c>
      <c r="I275" s="23"/>
      <c r="J275" s="24" t="s">
        <v>185</v>
      </c>
      <c r="K275" s="23">
        <f>IF(COUNTIFS(EMPRUNT!$F$2:$F$2000,$A275,EMPRUNT!$G$2:$G$2000,"&lt;&gt;oui")&gt;0,$H275-COUNTIFS(EMPRUNT!$F$2:$F$2000,$A275,EMPRUNT!$G$2:$G$2000,"&lt;&gt;oui"),$H275)</f>
        <v>1</v>
      </c>
      <c r="L275" s="73"/>
    </row>
    <row r="276" spans="1:12" ht="15" customHeight="1">
      <c r="A276" s="17" t="s">
        <v>292</v>
      </c>
      <c r="B276" s="17" t="s">
        <v>1472</v>
      </c>
      <c r="C276" s="17" t="s">
        <v>125</v>
      </c>
      <c r="D276" s="139" t="s">
        <v>2467</v>
      </c>
      <c r="E276" s="58"/>
      <c r="F276" s="58"/>
      <c r="G276" s="25"/>
      <c r="H276" s="25">
        <v>1</v>
      </c>
      <c r="I276" s="25"/>
      <c r="J276" s="24" t="s">
        <v>185</v>
      </c>
      <c r="K276" s="25">
        <f>IF(COUNTIFS(EMPRUNT!$F$2:$F$2000,$A276,EMPRUNT!$G$2:$G$2000,"&lt;&gt;oui")&gt;0,$H276-COUNTIFS(EMPRUNT!$F$2:$F$2000,$A276,EMPRUNT!$G$2:$G$2000,"&lt;&gt;oui"),$H276)</f>
        <v>1</v>
      </c>
      <c r="L276" s="73"/>
    </row>
    <row r="277" spans="1:12" ht="15" customHeight="1">
      <c r="A277" s="17" t="s">
        <v>517</v>
      </c>
      <c r="B277" s="17" t="s">
        <v>1662</v>
      </c>
      <c r="C277" s="17" t="s">
        <v>74</v>
      </c>
      <c r="D277" s="139" t="s">
        <v>2680</v>
      </c>
      <c r="E277" s="58"/>
      <c r="F277" s="58"/>
      <c r="G277" s="23"/>
      <c r="H277" s="23">
        <v>1</v>
      </c>
      <c r="I277" s="23"/>
      <c r="J277" s="24" t="s">
        <v>185</v>
      </c>
      <c r="K277" s="23">
        <f>IF(COUNTIFS(EMPRUNT!$F$2:$F$2000,$A277,EMPRUNT!$G$2:$G$2000,"&lt;&gt;oui")&gt;0,$H277-COUNTIFS(EMPRUNT!$F$2:$F$2000,$A277,EMPRUNT!$G$2:$G$2000,"&lt;&gt;oui"),$H277)</f>
        <v>1</v>
      </c>
      <c r="L277" s="73"/>
    </row>
    <row r="278" spans="1:12" ht="15" customHeight="1">
      <c r="A278" s="17" t="s">
        <v>662</v>
      </c>
      <c r="B278" s="17" t="s">
        <v>1781</v>
      </c>
      <c r="C278" s="17" t="s">
        <v>85</v>
      </c>
      <c r="D278" s="139" t="s">
        <v>2799</v>
      </c>
      <c r="E278" s="58"/>
      <c r="F278" s="58"/>
      <c r="G278" s="25"/>
      <c r="H278" s="25">
        <v>1</v>
      </c>
      <c r="I278" s="25"/>
      <c r="J278" s="24" t="s">
        <v>185</v>
      </c>
      <c r="K278" s="25">
        <f>IF(COUNTIFS(EMPRUNT!$F$2:$F$2000,$A278,EMPRUNT!$G$2:$G$2000,"&lt;&gt;oui")&gt;0,$H278-COUNTIFS(EMPRUNT!$F$2:$F$2000,$A278,EMPRUNT!$G$2:$G$2000,"&lt;&gt;oui"),$H278)</f>
        <v>1</v>
      </c>
      <c r="L278" s="73"/>
    </row>
    <row r="279" spans="1:12" ht="15" customHeight="1">
      <c r="A279" s="17" t="s">
        <v>838</v>
      </c>
      <c r="B279" s="17" t="s">
        <v>1920</v>
      </c>
      <c r="C279" s="17" t="s">
        <v>109</v>
      </c>
      <c r="D279" s="139" t="s">
        <v>2898</v>
      </c>
      <c r="E279" s="58"/>
      <c r="F279" s="58"/>
      <c r="G279" s="23"/>
      <c r="H279" s="23">
        <v>1</v>
      </c>
      <c r="I279" s="23"/>
      <c r="J279" s="24" t="s">
        <v>185</v>
      </c>
      <c r="K279" s="23">
        <f>IF(COUNTIFS(EMPRUNT!$F$2:$F$2000,$A279,EMPRUNT!$G$2:$G$2000,"&lt;&gt;oui")&gt;0,$H279-COUNTIFS(EMPRUNT!$F$2:$F$2000,$A279,EMPRUNT!$G$2:$G$2000,"&lt;&gt;oui"),$H279)</f>
        <v>1</v>
      </c>
      <c r="L279" s="73"/>
    </row>
    <row r="280" spans="1:12" ht="15" customHeight="1">
      <c r="A280" s="17" t="s">
        <v>1164</v>
      </c>
      <c r="B280" s="17" t="s">
        <v>2187</v>
      </c>
      <c r="C280" s="17" t="s">
        <v>13</v>
      </c>
      <c r="D280" s="139" t="s">
        <v>3105</v>
      </c>
      <c r="E280" s="58"/>
      <c r="F280" s="58"/>
      <c r="G280" s="25"/>
      <c r="H280" s="25">
        <v>1</v>
      </c>
      <c r="I280" s="25"/>
      <c r="J280" s="24" t="s">
        <v>185</v>
      </c>
      <c r="K280" s="25">
        <f>IF(COUNTIFS(EMPRUNT!$F$2:$F$2000,$A280,EMPRUNT!$G$2:$G$2000,"&lt;&gt;oui")&gt;0,$H280-COUNTIFS(EMPRUNT!$F$2:$F$2000,$A280,EMPRUNT!$G$2:$G$2000,"&lt;&gt;oui"),$H280)</f>
        <v>1</v>
      </c>
      <c r="L280" s="73"/>
    </row>
    <row r="281" spans="1:12" ht="15" customHeight="1">
      <c r="A281" s="17" t="s">
        <v>747</v>
      </c>
      <c r="B281" s="17" t="s">
        <v>1846</v>
      </c>
      <c r="C281" s="17" t="s">
        <v>45</v>
      </c>
      <c r="D281" s="139" t="s">
        <v>2840</v>
      </c>
      <c r="E281" s="58"/>
      <c r="F281" s="58"/>
      <c r="G281" s="25"/>
      <c r="H281" s="25">
        <v>1</v>
      </c>
      <c r="I281" s="25"/>
      <c r="J281" s="24" t="s">
        <v>185</v>
      </c>
      <c r="K281" s="25">
        <f>IF(COUNTIFS(EMPRUNT!$F$2:$F$2000,$A281,EMPRUNT!$G$2:$G$2000,"&lt;&gt;oui")&gt;0,$H281-COUNTIFS(EMPRUNT!$F$2:$F$2000,$A281,EMPRUNT!$G$2:$G$2000,"&lt;&gt;oui"),$H281)</f>
        <v>1</v>
      </c>
      <c r="L281" s="73"/>
    </row>
    <row r="282" spans="1:12" ht="15" customHeight="1">
      <c r="A282" s="17" t="s">
        <v>851</v>
      </c>
      <c r="B282" s="17" t="s">
        <v>1931</v>
      </c>
      <c r="C282" s="17" t="s">
        <v>49</v>
      </c>
      <c r="D282" s="139" t="s">
        <v>2908</v>
      </c>
      <c r="E282" s="58"/>
      <c r="F282" s="58"/>
      <c r="G282" s="25"/>
      <c r="H282" s="25">
        <v>1</v>
      </c>
      <c r="I282" s="25"/>
      <c r="J282" s="24" t="s">
        <v>185</v>
      </c>
      <c r="K282" s="25">
        <f>IF(COUNTIFS(EMPRUNT!$F$2:$F$2000,$A282,EMPRUNT!$G$2:$G$2000,"&lt;&gt;oui")&gt;0,$H282-COUNTIFS(EMPRUNT!$F$2:$F$2000,$A282,EMPRUNT!$G$2:$G$2000,"&lt;&gt;oui"),$H282)</f>
        <v>1</v>
      </c>
      <c r="L282" s="73"/>
    </row>
    <row r="283" spans="1:12" ht="15" customHeight="1">
      <c r="A283" s="17" t="s">
        <v>272</v>
      </c>
      <c r="B283" s="17" t="s">
        <v>1453</v>
      </c>
      <c r="C283" s="17" t="s">
        <v>131</v>
      </c>
      <c r="D283" s="139" t="s">
        <v>2447</v>
      </c>
      <c r="E283" s="58"/>
      <c r="F283" s="58"/>
      <c r="G283" s="25"/>
      <c r="H283" s="25">
        <v>1</v>
      </c>
      <c r="I283" s="25"/>
      <c r="J283" s="24" t="s">
        <v>185</v>
      </c>
      <c r="K283" s="25">
        <f>IF(COUNTIFS(EMPRUNT!$F$2:$F$2000,$A283,EMPRUNT!$G$2:$G$2000,"&lt;&gt;oui")&gt;0,$H283-COUNTIFS(EMPRUNT!$F$2:$F$2000,$A283,EMPRUNT!$G$2:$G$2000,"&lt;&gt;oui"),$H283)</f>
        <v>1</v>
      </c>
      <c r="L283" s="73"/>
    </row>
    <row r="284" spans="1:12" ht="15" customHeight="1">
      <c r="A284" s="17" t="s">
        <v>1163</v>
      </c>
      <c r="B284" s="17" t="s">
        <v>2185</v>
      </c>
      <c r="C284" s="17" t="s">
        <v>49</v>
      </c>
      <c r="D284" s="139" t="s">
        <v>3105</v>
      </c>
      <c r="E284" s="58"/>
      <c r="F284" s="58"/>
      <c r="G284" s="23"/>
      <c r="H284" s="23">
        <v>1</v>
      </c>
      <c r="I284" s="23"/>
      <c r="J284" s="24" t="s">
        <v>185</v>
      </c>
      <c r="K284" s="23">
        <f>IF(COUNTIFS(EMPRUNT!$F$2:$F$2000,$A284,EMPRUNT!$G$2:$G$2000,"&lt;&gt;oui")&gt;0,$H284-COUNTIFS(EMPRUNT!$F$2:$F$2000,$A284,EMPRUNT!$G$2:$G$2000,"&lt;&gt;oui"),$H284)</f>
        <v>1</v>
      </c>
      <c r="L284" s="73"/>
    </row>
    <row r="285" spans="1:12" ht="15" customHeight="1">
      <c r="A285" s="17" t="s">
        <v>1162</v>
      </c>
      <c r="B285" s="17" t="s">
        <v>2186</v>
      </c>
      <c r="C285" s="17" t="s">
        <v>45</v>
      </c>
      <c r="D285" s="139" t="s">
        <v>3105</v>
      </c>
      <c r="E285" s="58"/>
      <c r="F285" s="58"/>
      <c r="G285" s="25"/>
      <c r="H285" s="25">
        <v>1</v>
      </c>
      <c r="I285" s="25"/>
      <c r="J285" s="24" t="s">
        <v>185</v>
      </c>
      <c r="K285" s="25">
        <f>IF(COUNTIFS(EMPRUNT!$F$2:$F$2000,$A285,EMPRUNT!$G$2:$G$2000,"&lt;&gt;oui")&gt;0,$H285-COUNTIFS(EMPRUNT!$F$2:$F$2000,$A285,EMPRUNT!$G$2:$G$2000,"&lt;&gt;oui"),$H285)</f>
        <v>1</v>
      </c>
      <c r="L285" s="73"/>
    </row>
    <row r="286" spans="1:12" ht="15" customHeight="1">
      <c r="A286" s="17" t="s">
        <v>1331</v>
      </c>
      <c r="B286" s="17" t="s">
        <v>2333</v>
      </c>
      <c r="C286" s="17" t="s">
        <v>49</v>
      </c>
      <c r="D286" s="139" t="s">
        <v>3236</v>
      </c>
      <c r="E286" s="58"/>
      <c r="F286" s="58"/>
      <c r="G286" s="23"/>
      <c r="H286" s="23">
        <v>1</v>
      </c>
      <c r="I286" s="23"/>
      <c r="J286" s="24" t="s">
        <v>185</v>
      </c>
      <c r="K286" s="23">
        <f>IF(COUNTIFS(EMPRUNT!$F$2:$F$2000,$A286,EMPRUNT!$G$2:$G$2000,"&lt;&gt;oui")&gt;0,$H286-COUNTIFS(EMPRUNT!$F$2:$F$2000,$A286,EMPRUNT!$G$2:$G$2000,"&lt;&gt;oui"),$H286)</f>
        <v>1</v>
      </c>
      <c r="L286" s="73"/>
    </row>
    <row r="287" spans="1:12" ht="15" customHeight="1">
      <c r="A287" s="17" t="s">
        <v>1390</v>
      </c>
      <c r="B287" s="17" t="s">
        <v>2376</v>
      </c>
      <c r="C287" s="17" t="s">
        <v>49</v>
      </c>
      <c r="D287" s="139" t="s">
        <v>3276</v>
      </c>
      <c r="E287" s="58"/>
      <c r="F287" s="58"/>
      <c r="G287" s="25"/>
      <c r="H287" s="25">
        <v>1</v>
      </c>
      <c r="I287" s="25"/>
      <c r="J287" s="24" t="s">
        <v>185</v>
      </c>
      <c r="K287" s="25">
        <f>IF(COUNTIFS(EMPRUNT!$F$2:$F$2000,$A287,EMPRUNT!$G$2:$G$2000,"&lt;&gt;oui")&gt;0,$H287-COUNTIFS(EMPRUNT!$F$2:$F$2000,$A287,EMPRUNT!$G$2:$G$2000,"&lt;&gt;oui"),$H287)</f>
        <v>1</v>
      </c>
      <c r="L287" s="73"/>
    </row>
    <row r="288" spans="1:12" ht="15" customHeight="1">
      <c r="A288" s="17" t="s">
        <v>1391</v>
      </c>
      <c r="B288" s="17" t="s">
        <v>2377</v>
      </c>
      <c r="C288" s="17" t="s">
        <v>49</v>
      </c>
      <c r="D288" s="139" t="s">
        <v>3276</v>
      </c>
      <c r="E288" s="58"/>
      <c r="F288" s="58"/>
      <c r="G288" s="23"/>
      <c r="H288" s="23">
        <v>1</v>
      </c>
      <c r="I288" s="23"/>
      <c r="J288" s="24" t="s">
        <v>185</v>
      </c>
      <c r="K288" s="23">
        <f>IF(COUNTIFS(EMPRUNT!$F$2:$F$2000,$A288,EMPRUNT!$G$2:$G$2000,"&lt;&gt;oui")&gt;0,$H288-COUNTIFS(EMPRUNT!$F$2:$F$2000,$A288,EMPRUNT!$G$2:$G$2000,"&lt;&gt;oui"),$H288)</f>
        <v>1</v>
      </c>
      <c r="L288" s="73"/>
    </row>
    <row r="289" spans="1:12" ht="15" customHeight="1">
      <c r="A289" s="17" t="s">
        <v>1392</v>
      </c>
      <c r="B289" s="17" t="s">
        <v>2376</v>
      </c>
      <c r="C289" s="17" t="s">
        <v>49</v>
      </c>
      <c r="D289" s="139" t="s">
        <v>3276</v>
      </c>
      <c r="E289" s="58"/>
      <c r="F289" s="58"/>
      <c r="G289" s="25"/>
      <c r="H289" s="25">
        <v>1</v>
      </c>
      <c r="I289" s="25"/>
      <c r="J289" s="24" t="s">
        <v>185</v>
      </c>
      <c r="K289" s="25">
        <f>IF(COUNTIFS(EMPRUNT!$F$2:$F$2000,$A289,EMPRUNT!$G$2:$G$2000,"&lt;&gt;oui")&gt;0,$H289-COUNTIFS(EMPRUNT!$F$2:$F$2000,$A289,EMPRUNT!$G$2:$G$2000,"&lt;&gt;oui"),$H289)</f>
        <v>1</v>
      </c>
      <c r="L289" s="73"/>
    </row>
    <row r="290" spans="1:12" ht="15" customHeight="1">
      <c r="A290" s="17" t="s">
        <v>1029</v>
      </c>
      <c r="B290" s="17" t="s">
        <v>2074</v>
      </c>
      <c r="C290" s="17" t="s">
        <v>48</v>
      </c>
      <c r="D290" s="139" t="s">
        <v>3011</v>
      </c>
      <c r="E290" s="58"/>
      <c r="F290" s="58"/>
      <c r="G290" s="25"/>
      <c r="H290" s="25">
        <v>1</v>
      </c>
      <c r="I290" s="25"/>
      <c r="J290" s="24" t="s">
        <v>185</v>
      </c>
      <c r="K290" s="25">
        <f>IF(COUNTIFS(EMPRUNT!$F$2:$F$2000,$A290,EMPRUNT!$G$2:$G$2000,"&lt;&gt;oui")&gt;0,$H290-COUNTIFS(EMPRUNT!$F$2:$F$2000,$A290,EMPRUNT!$G$2:$G$2000,"&lt;&gt;oui"),$H290)</f>
        <v>1</v>
      </c>
      <c r="L290" s="73"/>
    </row>
    <row r="291" spans="1:12" ht="15" customHeight="1">
      <c r="A291" s="17" t="s">
        <v>857</v>
      </c>
      <c r="B291" s="17" t="s">
        <v>1937</v>
      </c>
      <c r="C291" s="17" t="s">
        <v>59</v>
      </c>
      <c r="D291" s="139" t="s">
        <v>2911</v>
      </c>
      <c r="E291" s="58"/>
      <c r="F291" s="58"/>
      <c r="G291" s="25"/>
      <c r="H291" s="25">
        <v>1</v>
      </c>
      <c r="I291" s="25"/>
      <c r="J291" s="24" t="s">
        <v>185</v>
      </c>
      <c r="K291" s="25">
        <f>IF(COUNTIFS(EMPRUNT!$F$2:$F$2000,$A291,EMPRUNT!$G$2:$G$2000,"&lt;&gt;oui")&gt;0,$H291-COUNTIFS(EMPRUNT!$F$2:$F$2000,$A291,EMPRUNT!$G$2:$G$2000,"&lt;&gt;oui"),$H291)</f>
        <v>1</v>
      </c>
      <c r="L291" s="73"/>
    </row>
    <row r="292" spans="1:12" ht="15" customHeight="1">
      <c r="A292" s="17" t="s">
        <v>577</v>
      </c>
      <c r="B292" s="17" t="s">
        <v>1711</v>
      </c>
      <c r="C292" s="17" t="s">
        <v>122</v>
      </c>
      <c r="D292" s="139" t="s">
        <v>2738</v>
      </c>
      <c r="E292" s="58"/>
      <c r="F292" s="58"/>
      <c r="G292" s="23"/>
      <c r="H292" s="23">
        <v>1</v>
      </c>
      <c r="I292" s="23"/>
      <c r="J292" s="24" t="s">
        <v>185</v>
      </c>
      <c r="K292" s="23">
        <f>IF(COUNTIFS(EMPRUNT!$F$2:$F$2000,$A292,EMPRUNT!$G$2:$G$2000,"&lt;&gt;oui")&gt;0,$H292-COUNTIFS(EMPRUNT!$F$2:$F$2000,$A292,EMPRUNT!$G$2:$G$2000,"&lt;&gt;oui"),$H292)</f>
        <v>1</v>
      </c>
      <c r="L292" s="73"/>
    </row>
    <row r="293" spans="1:12" ht="15" customHeight="1">
      <c r="A293" s="17" t="s">
        <v>1049</v>
      </c>
      <c r="B293" s="17" t="s">
        <v>2090</v>
      </c>
      <c r="C293" s="17" t="s">
        <v>62</v>
      </c>
      <c r="D293" s="139" t="s">
        <v>3026</v>
      </c>
      <c r="E293" s="58"/>
      <c r="F293" s="58"/>
      <c r="G293" s="25"/>
      <c r="H293" s="25">
        <v>1</v>
      </c>
      <c r="I293" s="25"/>
      <c r="J293" s="24" t="s">
        <v>185</v>
      </c>
      <c r="K293" s="25">
        <f>IF(COUNTIFS(EMPRUNT!$F$2:$F$2000,$A293,EMPRUNT!$G$2:$G$2000,"&lt;&gt;oui")&gt;0,$H293-COUNTIFS(EMPRUNT!$F$2:$F$2000,$A293,EMPRUNT!$G$2:$G$2000,"&lt;&gt;oui"),$H293)</f>
        <v>1</v>
      </c>
      <c r="L293" s="73"/>
    </row>
    <row r="294" spans="1:12" ht="15" customHeight="1">
      <c r="A294" s="17" t="s">
        <v>686</v>
      </c>
      <c r="B294" s="17" t="s">
        <v>1795</v>
      </c>
      <c r="C294" s="17" t="s">
        <v>45</v>
      </c>
      <c r="D294" s="139" t="s">
        <v>2804</v>
      </c>
      <c r="E294" s="58"/>
      <c r="F294" s="58"/>
      <c r="G294" s="23"/>
      <c r="H294" s="23">
        <v>1</v>
      </c>
      <c r="I294" s="23"/>
      <c r="J294" s="24" t="s">
        <v>185</v>
      </c>
      <c r="K294" s="23">
        <f>IF(COUNTIFS(EMPRUNT!$F$2:$F$2000,$A294,EMPRUNT!$G$2:$G$2000,"&lt;&gt;oui")&gt;0,$H294-COUNTIFS(EMPRUNT!$F$2:$F$2000,$A294,EMPRUNT!$G$2:$G$2000,"&lt;&gt;oui"),$H294)</f>
        <v>1</v>
      </c>
      <c r="L294" s="73"/>
    </row>
    <row r="295" spans="1:12" ht="15" customHeight="1">
      <c r="A295" s="17" t="s">
        <v>1406</v>
      </c>
      <c r="B295" s="17" t="s">
        <v>2389</v>
      </c>
      <c r="C295" s="17" t="s">
        <v>11</v>
      </c>
      <c r="D295" s="139" t="s">
        <v>3285</v>
      </c>
      <c r="E295" s="58"/>
      <c r="F295" s="58"/>
      <c r="G295" s="25"/>
      <c r="H295" s="25">
        <v>1</v>
      </c>
      <c r="I295" s="25"/>
      <c r="J295" s="24" t="s">
        <v>185</v>
      </c>
      <c r="K295" s="25">
        <f>IF(COUNTIFS(EMPRUNT!$F$2:$F$2000,$A295,EMPRUNT!$G$2:$G$2000,"&lt;&gt;oui")&gt;0,$H295-COUNTIFS(EMPRUNT!$F$2:$F$2000,$A295,EMPRUNT!$G$2:$G$2000,"&lt;&gt;oui"),$H295)</f>
        <v>1</v>
      </c>
      <c r="L295" s="73"/>
    </row>
    <row r="296" spans="1:12" ht="15" customHeight="1">
      <c r="A296" s="17" t="s">
        <v>413</v>
      </c>
      <c r="B296" s="17" t="s">
        <v>1579</v>
      </c>
      <c r="C296" s="17" t="s">
        <v>49</v>
      </c>
      <c r="D296" s="139" t="s">
        <v>2578</v>
      </c>
      <c r="E296" s="58"/>
      <c r="F296" s="58"/>
      <c r="G296" s="23"/>
      <c r="H296" s="23">
        <v>1</v>
      </c>
      <c r="I296" s="23"/>
      <c r="J296" s="24" t="s">
        <v>185</v>
      </c>
      <c r="K296" s="23">
        <f>IF(COUNTIFS(EMPRUNT!$F$2:$F$2000,$A296,EMPRUNT!$G$2:$G$2000,"&lt;&gt;oui")&gt;0,$H296-COUNTIFS(EMPRUNT!$F$2:$F$2000,$A296,EMPRUNT!$G$2:$G$2000,"&lt;&gt;oui"),$H296)</f>
        <v>1</v>
      </c>
      <c r="L296" s="73"/>
    </row>
    <row r="297" spans="1:12" ht="15" customHeight="1">
      <c r="A297" s="17" t="s">
        <v>603</v>
      </c>
      <c r="B297" s="17" t="s">
        <v>1735</v>
      </c>
      <c r="C297" s="17" t="s">
        <v>49</v>
      </c>
      <c r="D297" s="139" t="s">
        <v>2763</v>
      </c>
      <c r="E297" s="58"/>
      <c r="F297" s="58"/>
      <c r="G297" s="23"/>
      <c r="H297" s="23">
        <v>1</v>
      </c>
      <c r="I297" s="23"/>
      <c r="J297" s="24" t="s">
        <v>185</v>
      </c>
      <c r="K297" s="23">
        <f>IF(COUNTIFS(EMPRUNT!$F$2:$F$2000,$A297,EMPRUNT!$G$2:$G$2000,"&lt;&gt;oui")&gt;0,$H297-COUNTIFS(EMPRUNT!$F$2:$F$2000,$A297,EMPRUNT!$G$2:$G$2000,"&lt;&gt;oui"),$H297)</f>
        <v>1</v>
      </c>
      <c r="L297" s="73"/>
    </row>
    <row r="298" spans="1:12" ht="15" customHeight="1">
      <c r="A298" s="17" t="s">
        <v>456</v>
      </c>
      <c r="B298" s="17"/>
      <c r="C298" s="17" t="s">
        <v>87</v>
      </c>
      <c r="D298" s="139" t="s">
        <v>2621</v>
      </c>
      <c r="E298" s="58"/>
      <c r="F298" s="58"/>
      <c r="G298" s="25"/>
      <c r="H298" s="25">
        <v>1</v>
      </c>
      <c r="I298" s="25"/>
      <c r="J298" s="24" t="s">
        <v>185</v>
      </c>
      <c r="K298" s="25">
        <f>IF(COUNTIFS(EMPRUNT!$F$2:$F$2000,$A298,EMPRUNT!$G$2:$G$2000,"&lt;&gt;oui")&gt;0,$H298-COUNTIFS(EMPRUNT!$F$2:$F$2000,$A298,EMPRUNT!$G$2:$G$2000,"&lt;&gt;oui"),$H298)</f>
        <v>1</v>
      </c>
      <c r="L298" s="73"/>
    </row>
    <row r="299" spans="1:12" ht="15" customHeight="1">
      <c r="A299" s="17" t="s">
        <v>301</v>
      </c>
      <c r="B299" s="17" t="s">
        <v>1480</v>
      </c>
      <c r="C299" s="17" t="s">
        <v>72</v>
      </c>
      <c r="D299" s="139" t="s">
        <v>2476</v>
      </c>
      <c r="E299" s="58"/>
      <c r="F299" s="58"/>
      <c r="G299" s="23"/>
      <c r="H299" s="23">
        <v>1</v>
      </c>
      <c r="I299" s="23"/>
      <c r="J299" s="24" t="s">
        <v>185</v>
      </c>
      <c r="K299" s="23">
        <f>IF(COUNTIFS(EMPRUNT!$F$2:$F$2000,$A299,EMPRUNT!$G$2:$G$2000,"&lt;&gt;oui")&gt;0,$H299-COUNTIFS(EMPRUNT!$F$2:$F$2000,$A299,EMPRUNT!$G$2:$G$2000,"&lt;&gt;oui"),$H299)</f>
        <v>1</v>
      </c>
      <c r="L299" s="73"/>
    </row>
    <row r="300" spans="1:12" ht="15" customHeight="1">
      <c r="A300" s="17" t="s">
        <v>742</v>
      </c>
      <c r="B300" s="17" t="s">
        <v>1841</v>
      </c>
      <c r="C300" s="17" t="s">
        <v>3318</v>
      </c>
      <c r="D300" s="139" t="s">
        <v>2835</v>
      </c>
      <c r="E300" s="58"/>
      <c r="F300" s="58"/>
      <c r="G300" s="23"/>
      <c r="H300" s="23">
        <v>1</v>
      </c>
      <c r="I300" s="23"/>
      <c r="J300" s="24" t="s">
        <v>185</v>
      </c>
      <c r="K300" s="23">
        <f>IF(COUNTIFS(EMPRUNT!$F$2:$F$2000,$A300,EMPRUNT!$G$2:$G$2000,"&lt;&gt;oui")&gt;0,$H300-COUNTIFS(EMPRUNT!$F$2:$F$2000,$A300,EMPRUNT!$G$2:$G$2000,"&lt;&gt;oui"),$H300)</f>
        <v>1</v>
      </c>
      <c r="L300" s="73"/>
    </row>
    <row r="301" spans="1:12" ht="15" customHeight="1">
      <c r="A301" s="17" t="s">
        <v>353</v>
      </c>
      <c r="B301" s="17" t="s">
        <v>1524</v>
      </c>
      <c r="C301" s="17" t="s">
        <v>109</v>
      </c>
      <c r="D301" s="139" t="s">
        <v>2523</v>
      </c>
      <c r="E301" s="58"/>
      <c r="F301" s="58"/>
      <c r="G301" s="23"/>
      <c r="H301" s="23">
        <v>1</v>
      </c>
      <c r="I301" s="23"/>
      <c r="J301" s="24" t="s">
        <v>185</v>
      </c>
      <c r="K301" s="23">
        <f>IF(COUNTIFS(EMPRUNT!$F$2:$F$2000,$A301,EMPRUNT!$G$2:$G$2000,"&lt;&gt;oui")&gt;0,$H301-COUNTIFS(EMPRUNT!$F$2:$F$2000,$A301,EMPRUNT!$G$2:$G$2000,"&lt;&gt;oui"),$H301)</f>
        <v>1</v>
      </c>
      <c r="L301" s="73"/>
    </row>
    <row r="302" spans="1:12" ht="15" customHeight="1">
      <c r="A302" s="17" t="s">
        <v>504</v>
      </c>
      <c r="B302" s="17" t="s">
        <v>1658</v>
      </c>
      <c r="C302" s="17" t="s">
        <v>56</v>
      </c>
      <c r="D302" s="139" t="s">
        <v>2669</v>
      </c>
      <c r="E302" s="58"/>
      <c r="F302" s="58"/>
      <c r="G302" s="25"/>
      <c r="H302" s="25">
        <v>1</v>
      </c>
      <c r="I302" s="25"/>
      <c r="J302" s="24" t="s">
        <v>185</v>
      </c>
      <c r="K302" s="25">
        <f>IF(COUNTIFS(EMPRUNT!$F$2:$F$2000,$A302,EMPRUNT!$G$2:$G$2000,"&lt;&gt;oui")&gt;0,$H302-COUNTIFS(EMPRUNT!$F$2:$F$2000,$A302,EMPRUNT!$G$2:$G$2000,"&lt;&gt;oui"),$H302)</f>
        <v>1</v>
      </c>
      <c r="L302" s="73"/>
    </row>
    <row r="303" spans="1:12" ht="15" customHeight="1">
      <c r="A303" s="17" t="s">
        <v>1387</v>
      </c>
      <c r="B303" s="17" t="s">
        <v>2374</v>
      </c>
      <c r="C303" s="17" t="s">
        <v>72</v>
      </c>
      <c r="D303" s="139" t="s">
        <v>3274</v>
      </c>
      <c r="E303" s="58"/>
      <c r="F303" s="58"/>
      <c r="G303" s="23"/>
      <c r="H303" s="23">
        <v>1</v>
      </c>
      <c r="I303" s="23"/>
      <c r="J303" s="24" t="s">
        <v>185</v>
      </c>
      <c r="K303" s="23">
        <f>IF(COUNTIFS(EMPRUNT!$F$2:$F$2000,$A303,EMPRUNT!$G$2:$G$2000,"&lt;&gt;oui")&gt;0,$H303-COUNTIFS(EMPRUNT!$F$2:$F$2000,$A303,EMPRUNT!$G$2:$G$2000,"&lt;&gt;oui"),$H303)</f>
        <v>1</v>
      </c>
      <c r="L303" s="73"/>
    </row>
    <row r="304" spans="1:12" ht="15" customHeight="1">
      <c r="A304" s="17" t="s">
        <v>1182</v>
      </c>
      <c r="B304" s="17" t="s">
        <v>2201</v>
      </c>
      <c r="C304" s="17" t="s">
        <v>49</v>
      </c>
      <c r="D304" s="139" t="s">
        <v>3116</v>
      </c>
      <c r="E304" s="58"/>
      <c r="F304" s="58"/>
      <c r="G304" s="25"/>
      <c r="H304" s="25">
        <v>1</v>
      </c>
      <c r="I304" s="25"/>
      <c r="J304" s="24" t="s">
        <v>185</v>
      </c>
      <c r="K304" s="25">
        <f>IF(COUNTIFS(EMPRUNT!$F$2:$F$2000,$A304,EMPRUNT!$G$2:$G$2000,"&lt;&gt;oui")&gt;0,$H304-COUNTIFS(EMPRUNT!$F$2:$F$2000,$A304,EMPRUNT!$G$2:$G$2000,"&lt;&gt;oui"),$H304)</f>
        <v>1</v>
      </c>
      <c r="L304" s="73"/>
    </row>
    <row r="305" spans="1:12" ht="15" customHeight="1">
      <c r="A305" s="17" t="s">
        <v>528</v>
      </c>
      <c r="B305" s="17" t="s">
        <v>1670</v>
      </c>
      <c r="C305" s="17" t="s">
        <v>3309</v>
      </c>
      <c r="D305" s="139" t="s">
        <v>2691</v>
      </c>
      <c r="E305" s="58"/>
      <c r="F305" s="58"/>
      <c r="G305" s="25"/>
      <c r="H305" s="25">
        <v>1</v>
      </c>
      <c r="I305" s="25"/>
      <c r="J305" s="24" t="s">
        <v>185</v>
      </c>
      <c r="K305" s="25">
        <f>IF(COUNTIFS(EMPRUNT!$F$2:$F$2000,$A305,EMPRUNT!$G$2:$G$2000,"&lt;&gt;oui")&gt;0,$H305-COUNTIFS(EMPRUNT!$F$2:$F$2000,$A305,EMPRUNT!$G$2:$G$2000,"&lt;&gt;oui"),$H305)</f>
        <v>1</v>
      </c>
      <c r="L305" s="73"/>
    </row>
    <row r="306" spans="1:12" ht="15" customHeight="1">
      <c r="A306" s="17" t="s">
        <v>493</v>
      </c>
      <c r="B306" s="17" t="s">
        <v>1648</v>
      </c>
      <c r="C306" s="17" t="s">
        <v>33</v>
      </c>
      <c r="D306" s="139" t="s">
        <v>2658</v>
      </c>
      <c r="E306" s="58"/>
      <c r="F306" s="58"/>
      <c r="G306" s="23"/>
      <c r="H306" s="23">
        <v>1</v>
      </c>
      <c r="I306" s="23"/>
      <c r="J306" s="24" t="s">
        <v>185</v>
      </c>
      <c r="K306" s="23">
        <f>IF(COUNTIFS(EMPRUNT!$F$2:$F$2000,$A306,EMPRUNT!$G$2:$G$2000,"&lt;&gt;oui")&gt;0,$H306-COUNTIFS(EMPRUNT!$F$2:$F$2000,$A306,EMPRUNT!$G$2:$G$2000,"&lt;&gt;oui"),$H306)</f>
        <v>1</v>
      </c>
      <c r="L306" s="73"/>
    </row>
    <row r="307" spans="1:12" ht="15" customHeight="1">
      <c r="A307" s="17" t="s">
        <v>827</v>
      </c>
      <c r="B307" s="17" t="s">
        <v>1911</v>
      </c>
      <c r="C307" s="17" t="s">
        <v>113</v>
      </c>
      <c r="D307" s="139" t="s">
        <v>2890</v>
      </c>
      <c r="E307" s="58"/>
      <c r="F307" s="58"/>
      <c r="G307" s="25"/>
      <c r="H307" s="25">
        <v>1</v>
      </c>
      <c r="I307" s="26"/>
      <c r="J307" s="24" t="s">
        <v>185</v>
      </c>
      <c r="K307" s="25">
        <f>IF(COUNTIFS(EMPRUNT!$F$2:$F$2000,$A307,EMPRUNT!$G$2:$G$2000,"&lt;&gt;oui")&gt;0,$H307-COUNTIFS(EMPRUNT!$F$2:$F$2000,$A307,EMPRUNT!$G$2:$G$2000,"&lt;&gt;oui"),$H307)</f>
        <v>1</v>
      </c>
      <c r="L307" s="73"/>
    </row>
    <row r="308" spans="1:12" ht="15" customHeight="1">
      <c r="A308" s="17" t="s">
        <v>1132</v>
      </c>
      <c r="B308" s="17" t="s">
        <v>2160</v>
      </c>
      <c r="C308" s="17" t="s">
        <v>109</v>
      </c>
      <c r="D308" s="139" t="s">
        <v>3083</v>
      </c>
      <c r="E308" s="58"/>
      <c r="F308" s="58"/>
      <c r="G308" s="25"/>
      <c r="H308" s="25">
        <v>1</v>
      </c>
      <c r="I308" s="25"/>
      <c r="J308" s="24" t="s">
        <v>185</v>
      </c>
      <c r="K308" s="25">
        <f>IF(COUNTIFS(EMPRUNT!$F$2:$F$2000,$A308,EMPRUNT!$G$2:$G$2000,"&lt;&gt;oui")&gt;0,$H308-COUNTIFS(EMPRUNT!$F$2:$F$2000,$A308,EMPRUNT!$G$2:$G$2000,"&lt;&gt;oui"),$H308)</f>
        <v>1</v>
      </c>
      <c r="L308" s="73"/>
    </row>
    <row r="309" spans="1:12" ht="15" customHeight="1">
      <c r="A309" s="17" t="s">
        <v>385</v>
      </c>
      <c r="B309" s="17" t="s">
        <v>1552</v>
      </c>
      <c r="C309" s="17" t="s">
        <v>49</v>
      </c>
      <c r="D309" s="139" t="s">
        <v>2551</v>
      </c>
      <c r="E309" s="58"/>
      <c r="F309" s="58"/>
      <c r="G309" s="23"/>
      <c r="H309" s="23">
        <v>1</v>
      </c>
      <c r="I309" s="23"/>
      <c r="J309" s="24" t="s">
        <v>185</v>
      </c>
      <c r="K309" s="23">
        <f>IF(COUNTIFS(EMPRUNT!$F$2:$F$2000,$A309,EMPRUNT!$G$2:$G$2000,"&lt;&gt;oui")&gt;0,$H309-COUNTIFS(EMPRUNT!$F$2:$F$2000,$A309,EMPRUNT!$G$2:$G$2000,"&lt;&gt;oui"),$H309)</f>
        <v>1</v>
      </c>
      <c r="L309" s="73"/>
    </row>
    <row r="310" spans="1:12" ht="15" customHeight="1">
      <c r="A310" s="17" t="s">
        <v>1306</v>
      </c>
      <c r="B310" s="17" t="s">
        <v>2314</v>
      </c>
      <c r="C310" s="17" t="s">
        <v>103</v>
      </c>
      <c r="D310" s="139" t="s">
        <v>3218</v>
      </c>
      <c r="E310" s="58"/>
      <c r="F310" s="58"/>
      <c r="G310" s="25"/>
      <c r="H310" s="25">
        <v>1</v>
      </c>
      <c r="I310" s="25"/>
      <c r="J310" s="24" t="s">
        <v>185</v>
      </c>
      <c r="K310" s="25">
        <f>IF(COUNTIFS(EMPRUNT!$F$2:$F$2000,$A310,EMPRUNT!$G$2:$G$2000,"&lt;&gt;oui")&gt;0,$H310-COUNTIFS(EMPRUNT!$F$2:$F$2000,$A310,EMPRUNT!$G$2:$G$2000,"&lt;&gt;oui"),$H310)</f>
        <v>1</v>
      </c>
      <c r="L310" s="73"/>
    </row>
    <row r="311" spans="1:12" ht="15" customHeight="1">
      <c r="A311" s="17" t="s">
        <v>381</v>
      </c>
      <c r="B311" s="17" t="s">
        <v>1548</v>
      </c>
      <c r="C311" s="17" t="s">
        <v>45</v>
      </c>
      <c r="D311" s="139" t="s">
        <v>2547</v>
      </c>
      <c r="E311" s="58"/>
      <c r="F311" s="58"/>
      <c r="G311" s="23"/>
      <c r="H311" s="23">
        <v>1</v>
      </c>
      <c r="I311" s="23"/>
      <c r="J311" s="24" t="s">
        <v>185</v>
      </c>
      <c r="K311" s="23">
        <f>IF(COUNTIFS(EMPRUNT!$F$2:$F$2000,$A311,EMPRUNT!$G$2:$G$2000,"&lt;&gt;oui")&gt;0,$H311-COUNTIFS(EMPRUNT!$F$2:$F$2000,$A311,EMPRUNT!$G$2:$G$2000,"&lt;&gt;oui"),$H311)</f>
        <v>1</v>
      </c>
      <c r="L311" s="73"/>
    </row>
    <row r="312" spans="1:12" ht="15" customHeight="1">
      <c r="A312" s="17" t="s">
        <v>847</v>
      </c>
      <c r="B312" s="17" t="s">
        <v>1928</v>
      </c>
      <c r="C312" s="17" t="s">
        <v>45</v>
      </c>
      <c r="D312" s="139" t="s">
        <v>2905</v>
      </c>
      <c r="E312" s="58"/>
      <c r="F312" s="58"/>
      <c r="G312" s="25"/>
      <c r="H312" s="25">
        <v>1</v>
      </c>
      <c r="I312" s="25"/>
      <c r="J312" s="24" t="s">
        <v>185</v>
      </c>
      <c r="K312" s="25">
        <f>IF(COUNTIFS(EMPRUNT!$F$2:$F$2000,$A312,EMPRUNT!$G$2:$G$2000,"&lt;&gt;oui")&gt;0,$H312-COUNTIFS(EMPRUNT!$F$2:$F$2000,$A312,EMPRUNT!$G$2:$G$2000,"&lt;&gt;oui"),$H312)</f>
        <v>1</v>
      </c>
      <c r="L312" s="73"/>
    </row>
    <row r="313" spans="1:12" ht="15" customHeight="1">
      <c r="A313" s="17" t="s">
        <v>1099</v>
      </c>
      <c r="B313" s="17" t="s">
        <v>2131</v>
      </c>
      <c r="C313" s="17" t="s">
        <v>20</v>
      </c>
      <c r="D313" s="139" t="s">
        <v>3061</v>
      </c>
      <c r="E313" s="58"/>
      <c r="F313" s="58"/>
      <c r="G313" s="25"/>
      <c r="H313" s="25">
        <v>1</v>
      </c>
      <c r="I313" s="25"/>
      <c r="J313" s="24" t="s">
        <v>185</v>
      </c>
      <c r="K313" s="25">
        <f>IF(COUNTIFS(EMPRUNT!$F$2:$F$2000,$A313,EMPRUNT!$G$2:$G$2000,"&lt;&gt;oui")&gt;0,$H313-COUNTIFS(EMPRUNT!$F$2:$F$2000,$A313,EMPRUNT!$G$2:$G$2000,"&lt;&gt;oui"),$H313)</f>
        <v>1</v>
      </c>
      <c r="L313" s="73"/>
    </row>
    <row r="314" spans="1:12" ht="15" customHeight="1">
      <c r="A314" s="17" t="s">
        <v>627</v>
      </c>
      <c r="B314" s="17" t="s">
        <v>1753</v>
      </c>
      <c r="C314" s="17" t="s">
        <v>84</v>
      </c>
      <c r="D314" s="139" t="s">
        <v>2782</v>
      </c>
      <c r="E314" s="58"/>
      <c r="F314" s="58"/>
      <c r="G314" s="23"/>
      <c r="H314" s="23">
        <v>1</v>
      </c>
      <c r="I314" s="23"/>
      <c r="J314" s="24" t="s">
        <v>185</v>
      </c>
      <c r="K314" s="23">
        <f>IF(COUNTIFS(EMPRUNT!$F$2:$F$2000,$A314,EMPRUNT!$G$2:$G$2000,"&lt;&gt;oui")&gt;0,$H314-COUNTIFS(EMPRUNT!$F$2:$F$2000,$A314,EMPRUNT!$G$2:$G$2000,"&lt;&gt;oui"),$H314)</f>
        <v>1</v>
      </c>
      <c r="L314" s="73"/>
    </row>
    <row r="315" spans="1:12" ht="15" customHeight="1">
      <c r="A315" s="17" t="s">
        <v>636</v>
      </c>
      <c r="B315" s="17" t="s">
        <v>1761</v>
      </c>
      <c r="C315" s="17" t="s">
        <v>93</v>
      </c>
      <c r="D315" s="139" t="s">
        <v>2788</v>
      </c>
      <c r="E315" s="58"/>
      <c r="F315" s="58"/>
      <c r="G315" s="25"/>
      <c r="H315" s="25">
        <v>1</v>
      </c>
      <c r="I315" s="25"/>
      <c r="J315" s="24" t="s">
        <v>185</v>
      </c>
      <c r="K315" s="25">
        <f>IF(COUNTIFS(EMPRUNT!$F$2:$F$2000,$A315,EMPRUNT!$G$2:$G$2000,"&lt;&gt;oui")&gt;0,$H315-COUNTIFS(EMPRUNT!$F$2:$F$2000,$A315,EMPRUNT!$G$2:$G$2000,"&lt;&gt;oui"),$H315)</f>
        <v>1</v>
      </c>
      <c r="L315" s="73"/>
    </row>
    <row r="316" spans="1:12" ht="15" customHeight="1">
      <c r="A316" s="17" t="s">
        <v>718</v>
      </c>
      <c r="B316" s="17" t="s">
        <v>1821</v>
      </c>
      <c r="C316" s="17" t="s">
        <v>49</v>
      </c>
      <c r="D316" s="139" t="s">
        <v>2823</v>
      </c>
      <c r="E316" s="58"/>
      <c r="F316" s="58"/>
      <c r="G316" s="23"/>
      <c r="H316" s="23">
        <v>1</v>
      </c>
      <c r="I316" s="23"/>
      <c r="J316" s="24" t="s">
        <v>185</v>
      </c>
      <c r="K316" s="23">
        <f>IF(COUNTIFS(EMPRUNT!$F$2:$F$2000,$A316,EMPRUNT!$G$2:$G$2000,"&lt;&gt;oui")&gt;0,$H316-COUNTIFS(EMPRUNT!$F$2:$F$2000,$A316,EMPRUNT!$G$2:$G$2000,"&lt;&gt;oui"),$H316)</f>
        <v>1</v>
      </c>
      <c r="L316" s="73"/>
    </row>
    <row r="317" spans="1:12" ht="15" customHeight="1">
      <c r="A317" s="17" t="s">
        <v>1323</v>
      </c>
      <c r="B317" s="17" t="s">
        <v>2329</v>
      </c>
      <c r="C317" s="17" t="s">
        <v>49</v>
      </c>
      <c r="D317" s="139" t="s">
        <v>3232</v>
      </c>
      <c r="E317" s="58"/>
      <c r="F317" s="58"/>
      <c r="G317" s="23"/>
      <c r="H317" s="23">
        <v>1</v>
      </c>
      <c r="I317" s="23"/>
      <c r="J317" s="24" t="s">
        <v>185</v>
      </c>
      <c r="K317" s="23">
        <f>IF(COUNTIFS(EMPRUNT!$F$2:$F$2000,$A317,EMPRUNT!$G$2:$G$2000,"&lt;&gt;oui")&gt;0,$H317-COUNTIFS(EMPRUNT!$F$2:$F$2000,$A317,EMPRUNT!$G$2:$G$2000,"&lt;&gt;oui"),$H317)</f>
        <v>1</v>
      </c>
      <c r="L317" s="73"/>
    </row>
    <row r="318" spans="1:12" ht="15" customHeight="1">
      <c r="A318" s="17" t="s">
        <v>1179</v>
      </c>
      <c r="B318" s="17" t="s">
        <v>2199</v>
      </c>
      <c r="C318" s="17" t="s">
        <v>43</v>
      </c>
      <c r="D318" s="139" t="s">
        <v>3114</v>
      </c>
      <c r="E318" s="58"/>
      <c r="F318" s="58"/>
      <c r="G318" s="23"/>
      <c r="H318" s="23">
        <v>1</v>
      </c>
      <c r="I318" s="23"/>
      <c r="J318" s="24" t="s">
        <v>185</v>
      </c>
      <c r="K318" s="23">
        <f>IF(COUNTIFS(EMPRUNT!$F$2:$F$2000,$A318,EMPRUNT!$G$2:$G$2000,"&lt;&gt;oui")&gt;0,$H318-COUNTIFS(EMPRUNT!$F$2:$F$2000,$A318,EMPRUNT!$G$2:$G$2000,"&lt;&gt;oui"),$H318)</f>
        <v>1</v>
      </c>
      <c r="L318" s="73"/>
    </row>
    <row r="319" spans="1:12" ht="18" customHeight="1">
      <c r="A319" s="17" t="s">
        <v>376</v>
      </c>
      <c r="B319" s="17" t="s">
        <v>1543</v>
      </c>
      <c r="C319" s="17" t="s">
        <v>3309</v>
      </c>
      <c r="D319" s="139" t="s">
        <v>2542</v>
      </c>
      <c r="E319" s="58"/>
      <c r="F319" s="58"/>
      <c r="G319" s="25"/>
      <c r="H319" s="25">
        <v>1</v>
      </c>
      <c r="I319" s="25"/>
      <c r="J319" s="24" t="s">
        <v>185</v>
      </c>
      <c r="K319" s="25">
        <f>IF(COUNTIFS(EMPRUNT!$F$2:$F$2000,$A319,EMPRUNT!$G$2:$G$2000,"&lt;&gt;oui")&gt;0,$H319-COUNTIFS(EMPRUNT!$F$2:$F$2000,$A319,EMPRUNT!$G$2:$G$2000,"&lt;&gt;oui"),$H319)</f>
        <v>1</v>
      </c>
      <c r="L319" s="73"/>
    </row>
    <row r="320" spans="1:12" ht="15" customHeight="1">
      <c r="A320" s="17" t="s">
        <v>631</v>
      </c>
      <c r="B320" s="17" t="s">
        <v>1756</v>
      </c>
      <c r="C320" s="17" t="s">
        <v>45</v>
      </c>
      <c r="D320" s="139" t="s">
        <v>2784</v>
      </c>
      <c r="E320" s="58"/>
      <c r="F320" s="58"/>
      <c r="G320" s="23"/>
      <c r="H320" s="23">
        <v>1</v>
      </c>
      <c r="I320" s="23"/>
      <c r="J320" s="24" t="s">
        <v>185</v>
      </c>
      <c r="K320" s="23">
        <f>IF(COUNTIFS(EMPRUNT!$F$2:$F$2000,$A320,EMPRUNT!$G$2:$G$2000,"&lt;&gt;oui")&gt;0,$H320-COUNTIFS(EMPRUNT!$F$2:$F$2000,$A320,EMPRUNT!$G$2:$G$2000,"&lt;&gt;oui"),$H320)</f>
        <v>1</v>
      </c>
      <c r="L320" s="73"/>
    </row>
    <row r="321" spans="1:12" ht="15" customHeight="1">
      <c r="A321" s="17" t="s">
        <v>975</v>
      </c>
      <c r="B321" s="17" t="s">
        <v>2031</v>
      </c>
      <c r="C321" s="17" t="s">
        <v>45</v>
      </c>
      <c r="D321" s="139" t="s">
        <v>2975</v>
      </c>
      <c r="E321" s="58"/>
      <c r="F321" s="58"/>
      <c r="G321" s="25"/>
      <c r="H321" s="25">
        <v>1</v>
      </c>
      <c r="I321" s="25"/>
      <c r="J321" s="24" t="s">
        <v>185</v>
      </c>
      <c r="K321" s="25">
        <f>IF(COUNTIFS(EMPRUNT!$F$2:$F$2000,$A321,EMPRUNT!$G$2:$G$2000,"&lt;&gt;oui")&gt;0,$H321-COUNTIFS(EMPRUNT!$F$2:$F$2000,$A321,EMPRUNT!$G$2:$G$2000,"&lt;&gt;oui"),$H321)</f>
        <v>1</v>
      </c>
      <c r="L321" s="73"/>
    </row>
    <row r="322" spans="1:12" ht="15" customHeight="1">
      <c r="A322" s="17" t="s">
        <v>941</v>
      </c>
      <c r="B322" s="17" t="s">
        <v>2006</v>
      </c>
      <c r="C322" s="17" t="s">
        <v>14</v>
      </c>
      <c r="D322" s="139" t="s">
        <v>2959</v>
      </c>
      <c r="E322" s="58"/>
      <c r="F322" s="58"/>
      <c r="G322" s="25"/>
      <c r="H322" s="25">
        <v>1</v>
      </c>
      <c r="I322" s="25"/>
      <c r="J322" s="24" t="s">
        <v>185</v>
      </c>
      <c r="K322" s="25">
        <f>IF(COUNTIFS(EMPRUNT!$F$2:$F$2000,$A322,EMPRUNT!$G$2:$G$2000,"&lt;&gt;oui")&gt;0,$H322-COUNTIFS(EMPRUNT!$F$2:$F$2000,$A322,EMPRUNT!$G$2:$G$2000,"&lt;&gt;oui"),$H322)</f>
        <v>1</v>
      </c>
      <c r="L322" s="73"/>
    </row>
    <row r="323" spans="1:12" ht="15" customHeight="1">
      <c r="A323" s="17" t="s">
        <v>1023</v>
      </c>
      <c r="B323" s="17" t="s">
        <v>2069</v>
      </c>
      <c r="C323" s="17" t="s">
        <v>3324</v>
      </c>
      <c r="D323" s="139" t="s">
        <v>3006</v>
      </c>
      <c r="E323" s="58"/>
      <c r="F323" s="58"/>
      <c r="G323" s="25"/>
      <c r="H323" s="25">
        <v>1</v>
      </c>
      <c r="I323" s="25"/>
      <c r="J323" s="24" t="s">
        <v>185</v>
      </c>
      <c r="K323" s="25">
        <f>IF(COUNTIFS(EMPRUNT!$F$2:$F$2000,$A323,EMPRUNT!$G$2:$G$2000,"&lt;&gt;oui")&gt;0,$H323-COUNTIFS(EMPRUNT!$F$2:$F$2000,$A323,EMPRUNT!$G$2:$G$2000,"&lt;&gt;oui"),$H323)</f>
        <v>1</v>
      </c>
      <c r="L323" s="73"/>
    </row>
    <row r="324" spans="1:12" ht="15" customHeight="1">
      <c r="A324" s="17" t="s">
        <v>867</v>
      </c>
      <c r="B324" s="17" t="s">
        <v>1946</v>
      </c>
      <c r="C324" s="17" t="s">
        <v>3307</v>
      </c>
      <c r="D324" s="139" t="s">
        <v>2915</v>
      </c>
      <c r="E324" s="58"/>
      <c r="F324" s="58"/>
      <c r="G324" s="25"/>
      <c r="H324" s="25">
        <v>1</v>
      </c>
      <c r="I324" s="25"/>
      <c r="J324" s="24" t="s">
        <v>185</v>
      </c>
      <c r="K324" s="25">
        <f>IF(COUNTIFS(EMPRUNT!$F$2:$F$2000,$A324,EMPRUNT!$G$2:$G$2000,"&lt;&gt;oui")&gt;0,$H324-COUNTIFS(EMPRUNT!$F$2:$F$2000,$A324,EMPRUNT!$G$2:$G$2000,"&lt;&gt;oui"),$H324)</f>
        <v>1</v>
      </c>
      <c r="L324" s="73"/>
    </row>
    <row r="325" spans="1:12" ht="19.5" customHeight="1">
      <c r="A325" s="17" t="s">
        <v>519</v>
      </c>
      <c r="B325" s="17"/>
      <c r="C325" s="17" t="s">
        <v>49</v>
      </c>
      <c r="D325" s="139" t="s">
        <v>2682</v>
      </c>
      <c r="E325" s="58"/>
      <c r="F325" s="58"/>
      <c r="G325" s="23"/>
      <c r="H325" s="23">
        <v>1</v>
      </c>
      <c r="I325" s="23"/>
      <c r="J325" s="24" t="s">
        <v>185</v>
      </c>
      <c r="K325" s="23">
        <f>IF(COUNTIFS(EMPRUNT!$F$2:$F$2000,$A325,EMPRUNT!$G$2:$G$2000,"&lt;&gt;oui")&gt;0,$H325-COUNTIFS(EMPRUNT!$F$2:$F$2000,$A325,EMPRUNT!$G$2:$G$2000,"&lt;&gt;oui"),$H325)</f>
        <v>1</v>
      </c>
      <c r="L325" s="73"/>
    </row>
    <row r="326" spans="1:12" ht="18.75" customHeight="1">
      <c r="A326" s="17" t="s">
        <v>1093</v>
      </c>
      <c r="B326" s="17" t="s">
        <v>2125</v>
      </c>
      <c r="C326" s="17" t="s">
        <v>37</v>
      </c>
      <c r="D326" s="139" t="s">
        <v>3057</v>
      </c>
      <c r="E326" s="58"/>
      <c r="F326" s="58"/>
      <c r="G326" s="25"/>
      <c r="H326" s="25">
        <v>1</v>
      </c>
      <c r="I326" s="25"/>
      <c r="J326" s="24" t="s">
        <v>185</v>
      </c>
      <c r="K326" s="25">
        <f>IF(COUNTIFS(EMPRUNT!$F$2:$F$2000,$A326,EMPRUNT!$G$2:$G$2000,"&lt;&gt;oui")&gt;0,$H326-COUNTIFS(EMPRUNT!$F$2:$F$2000,$A326,EMPRUNT!$G$2:$G$2000,"&lt;&gt;oui"),$H326)</f>
        <v>1</v>
      </c>
      <c r="L326" s="73"/>
    </row>
    <row r="327" spans="1:12" ht="15" customHeight="1">
      <c r="A327" s="17" t="s">
        <v>649</v>
      </c>
      <c r="B327" s="17" t="s">
        <v>1773</v>
      </c>
      <c r="C327" s="17" t="s">
        <v>138</v>
      </c>
      <c r="D327" s="139" t="s">
        <v>2792</v>
      </c>
      <c r="E327" s="58"/>
      <c r="F327" s="58"/>
      <c r="G327" s="23"/>
      <c r="H327" s="23">
        <v>1</v>
      </c>
      <c r="I327" s="23"/>
      <c r="J327" s="24" t="s">
        <v>185</v>
      </c>
      <c r="K327" s="23">
        <f>IF(COUNTIFS(EMPRUNT!$F$2:$F$2000,$A327,EMPRUNT!$G$2:$G$2000,"&lt;&gt;oui")&gt;0,$H327-COUNTIFS(EMPRUNT!$F$2:$F$2000,$A327,EMPRUNT!$G$2:$G$2000,"&lt;&gt;oui"),$H327)</f>
        <v>1</v>
      </c>
      <c r="L327" s="73"/>
    </row>
    <row r="328" spans="1:12" ht="15" customHeight="1">
      <c r="A328" s="17" t="s">
        <v>1159</v>
      </c>
      <c r="B328" s="17" t="s">
        <v>2183</v>
      </c>
      <c r="C328" s="17" t="s">
        <v>13</v>
      </c>
      <c r="D328" s="139" t="s">
        <v>3103</v>
      </c>
      <c r="E328" s="58"/>
      <c r="F328" s="58"/>
      <c r="G328" s="23"/>
      <c r="H328" s="23">
        <v>1</v>
      </c>
      <c r="I328" s="23"/>
      <c r="J328" s="24" t="s">
        <v>185</v>
      </c>
      <c r="K328" s="23">
        <f>IF(COUNTIFS(EMPRUNT!$F$2:$F$2000,$A328,EMPRUNT!$G$2:$G$2000,"&lt;&gt;oui")&gt;0,$H328-COUNTIFS(EMPRUNT!$F$2:$F$2000,$A328,EMPRUNT!$G$2:$G$2000,"&lt;&gt;oui"),$H328)</f>
        <v>1</v>
      </c>
      <c r="L328" s="73"/>
    </row>
    <row r="329" spans="1:12" ht="15" customHeight="1">
      <c r="A329" s="17" t="s">
        <v>1284</v>
      </c>
      <c r="B329" s="17" t="s">
        <v>2295</v>
      </c>
      <c r="C329" s="17" t="s">
        <v>72</v>
      </c>
      <c r="D329" s="139" t="s">
        <v>3200</v>
      </c>
      <c r="E329" s="58"/>
      <c r="F329" s="58"/>
      <c r="G329" s="25"/>
      <c r="H329" s="25">
        <v>1</v>
      </c>
      <c r="I329" s="25"/>
      <c r="J329" s="24" t="s">
        <v>185</v>
      </c>
      <c r="K329" s="25">
        <f>IF(COUNTIFS(EMPRUNT!$F$2:$F$2000,$A329,EMPRUNT!$G$2:$G$2000,"&lt;&gt;oui")&gt;0,$H329-COUNTIFS(EMPRUNT!$F$2:$F$2000,$A329,EMPRUNT!$G$2:$G$2000,"&lt;&gt;oui"),$H329)</f>
        <v>1</v>
      </c>
      <c r="L329" s="73"/>
    </row>
    <row r="330" spans="1:12" ht="15" customHeight="1">
      <c r="A330" s="17" t="s">
        <v>323</v>
      </c>
      <c r="B330" s="17" t="s">
        <v>1497</v>
      </c>
      <c r="C330" s="17" t="s">
        <v>49</v>
      </c>
      <c r="D330" s="139" t="s">
        <v>2495</v>
      </c>
      <c r="E330" s="58"/>
      <c r="F330" s="58"/>
      <c r="G330" s="23"/>
      <c r="H330" s="23">
        <v>1</v>
      </c>
      <c r="I330" s="23"/>
      <c r="J330" s="24" t="s">
        <v>185</v>
      </c>
      <c r="K330" s="23">
        <f>IF(COUNTIFS(EMPRUNT!$F$2:$F$2000,$A330,EMPRUNT!$G$2:$G$2000,"&lt;&gt;oui")&gt;0,$H330-COUNTIFS(EMPRUNT!$F$2:$F$2000,$A330,EMPRUNT!$G$2:$G$2000,"&lt;&gt;oui"),$H330)</f>
        <v>1</v>
      </c>
      <c r="L330" s="73"/>
    </row>
    <row r="331" spans="1:12" ht="15" customHeight="1">
      <c r="A331" s="17" t="s">
        <v>1279</v>
      </c>
      <c r="B331" s="17" t="s">
        <v>2291</v>
      </c>
      <c r="C331" s="17" t="s">
        <v>48</v>
      </c>
      <c r="D331" s="139" t="s">
        <v>3196</v>
      </c>
      <c r="E331" s="58"/>
      <c r="F331" s="58"/>
      <c r="G331" s="23"/>
      <c r="H331" s="23">
        <v>1</v>
      </c>
      <c r="I331" s="23"/>
      <c r="J331" s="24" t="s">
        <v>185</v>
      </c>
      <c r="K331" s="23">
        <f>IF(COUNTIFS(EMPRUNT!$F$2:$F$2000,$A331,EMPRUNT!$G$2:$G$2000,"&lt;&gt;oui")&gt;0,$H331-COUNTIFS(EMPRUNT!$F$2:$F$2000,$A331,EMPRUNT!$G$2:$G$2000,"&lt;&gt;oui"),$H331)</f>
        <v>1</v>
      </c>
      <c r="L331" s="73"/>
    </row>
    <row r="332" spans="1:12" ht="19.5" customHeight="1">
      <c r="A332" s="17" t="s">
        <v>1402</v>
      </c>
      <c r="B332" s="17" t="s">
        <v>2385</v>
      </c>
      <c r="C332" s="17" t="s">
        <v>4</v>
      </c>
      <c r="D332" s="139" t="s">
        <v>3281</v>
      </c>
      <c r="E332" s="58"/>
      <c r="F332" s="58"/>
      <c r="G332" s="25"/>
      <c r="H332" s="25">
        <v>1</v>
      </c>
      <c r="I332" s="25"/>
      <c r="J332" s="24" t="s">
        <v>185</v>
      </c>
      <c r="K332" s="25">
        <f>IF(COUNTIFS(EMPRUNT!$F$2:$F$2000,$A332,EMPRUNT!$G$2:$G$2000,"&lt;&gt;oui")&gt;0,$H332-COUNTIFS(EMPRUNT!$F$2:$F$2000,$A332,EMPRUNT!$G$2:$G$2000,"&lt;&gt;oui"),$H332)</f>
        <v>1</v>
      </c>
      <c r="L332" s="73"/>
    </row>
    <row r="333" spans="1:12" ht="15" customHeight="1">
      <c r="A333" s="17" t="s">
        <v>521</v>
      </c>
      <c r="B333" s="17"/>
      <c r="C333" s="17" t="s">
        <v>3308</v>
      </c>
      <c r="D333" s="139" t="s">
        <v>2684</v>
      </c>
      <c r="E333" s="58"/>
      <c r="F333" s="58"/>
      <c r="G333" s="23"/>
      <c r="H333" s="23">
        <v>1</v>
      </c>
      <c r="I333" s="23"/>
      <c r="J333" s="24" t="s">
        <v>185</v>
      </c>
      <c r="K333" s="23">
        <f>IF(COUNTIFS(EMPRUNT!$F$2:$F$2000,$A333,EMPRUNT!$G$2:$G$2000,"&lt;&gt;oui")&gt;0,$H333-COUNTIFS(EMPRUNT!$F$2:$F$2000,$A333,EMPRUNT!$G$2:$G$2000,"&lt;&gt;oui"),$H333)</f>
        <v>1</v>
      </c>
      <c r="L333" s="73"/>
    </row>
    <row r="334" spans="1:12" ht="15" customHeight="1">
      <c r="A334" s="17" t="s">
        <v>565</v>
      </c>
      <c r="B334" s="17" t="s">
        <v>1699</v>
      </c>
      <c r="C334" s="17" t="s">
        <v>66</v>
      </c>
      <c r="D334" s="139" t="s">
        <v>2726</v>
      </c>
      <c r="E334" s="58"/>
      <c r="F334" s="58"/>
      <c r="G334" s="23"/>
      <c r="H334" s="23">
        <v>1</v>
      </c>
      <c r="I334" s="23"/>
      <c r="J334" s="24" t="s">
        <v>185</v>
      </c>
      <c r="K334" s="23">
        <f>IF(COUNTIFS(EMPRUNT!$F$2:$F$2000,$A334,EMPRUNT!$G$2:$G$2000,"&lt;&gt;oui")&gt;0,$H334-COUNTIFS(EMPRUNT!$F$2:$F$2000,$A334,EMPRUNT!$G$2:$G$2000,"&lt;&gt;oui"),$H334)</f>
        <v>1</v>
      </c>
      <c r="L334" s="73"/>
    </row>
    <row r="335" spans="1:12" ht="15" customHeight="1">
      <c r="A335" s="17" t="s">
        <v>1298</v>
      </c>
      <c r="B335" s="17" t="s">
        <v>2306</v>
      </c>
      <c r="C335" s="17" t="s">
        <v>45</v>
      </c>
      <c r="D335" s="139" t="s">
        <v>3210</v>
      </c>
      <c r="E335" s="58"/>
      <c r="F335" s="58"/>
      <c r="G335" s="25"/>
      <c r="H335" s="25">
        <v>1</v>
      </c>
      <c r="I335" s="25"/>
      <c r="J335" s="24" t="s">
        <v>185</v>
      </c>
      <c r="K335" s="25">
        <f>IF(COUNTIFS(EMPRUNT!$F$2:$F$2000,$A335,EMPRUNT!$G$2:$G$2000,"&lt;&gt;oui")&gt;0,$H335-COUNTIFS(EMPRUNT!$F$2:$F$2000,$A335,EMPRUNT!$G$2:$G$2000,"&lt;&gt;oui"),$H335)</f>
        <v>1</v>
      </c>
      <c r="L335" s="73"/>
    </row>
    <row r="336" spans="1:12" ht="15" customHeight="1">
      <c r="A336" s="17" t="s">
        <v>1355</v>
      </c>
      <c r="B336" s="17" t="s">
        <v>2353</v>
      </c>
      <c r="C336" s="17" t="s">
        <v>45</v>
      </c>
      <c r="D336" s="139" t="s">
        <v>3253</v>
      </c>
      <c r="E336" s="58"/>
      <c r="F336" s="58"/>
      <c r="G336" s="23"/>
      <c r="H336" s="23">
        <v>1</v>
      </c>
      <c r="I336" s="23"/>
      <c r="J336" s="24" t="s">
        <v>185</v>
      </c>
      <c r="K336" s="23">
        <f>IF(COUNTIFS(EMPRUNT!$F$2:$F$2000,$A336,EMPRUNT!$G$2:$G$2000,"&lt;&gt;oui")&gt;0,$H336-COUNTIFS(EMPRUNT!$F$2:$F$2000,$A336,EMPRUNT!$G$2:$G$2000,"&lt;&gt;oui"),$H336)</f>
        <v>1</v>
      </c>
      <c r="L336" s="73"/>
    </row>
    <row r="337" spans="1:12" ht="15" customHeight="1">
      <c r="A337" s="17" t="s">
        <v>563</v>
      </c>
      <c r="B337" s="17" t="s">
        <v>1697</v>
      </c>
      <c r="C337" s="17" t="s">
        <v>45</v>
      </c>
      <c r="D337" s="139" t="s">
        <v>2724</v>
      </c>
      <c r="E337" s="58"/>
      <c r="F337" s="58"/>
      <c r="G337" s="23"/>
      <c r="H337" s="23">
        <v>1</v>
      </c>
      <c r="I337" s="23"/>
      <c r="J337" s="24" t="s">
        <v>185</v>
      </c>
      <c r="K337" s="23">
        <f>IF(COUNTIFS(EMPRUNT!$F$2:$F$2000,$A337,EMPRUNT!$G$2:$G$2000,"&lt;&gt;oui")&gt;0,$H337-COUNTIFS(EMPRUNT!$F$2:$F$2000,$A337,EMPRUNT!$G$2:$G$2000,"&lt;&gt;oui"),$H337)</f>
        <v>1</v>
      </c>
      <c r="L337" s="73"/>
    </row>
    <row r="338" spans="1:12" ht="15" customHeight="1">
      <c r="A338" s="17" t="s">
        <v>484</v>
      </c>
      <c r="B338" s="17" t="s">
        <v>1640</v>
      </c>
      <c r="C338" s="17" t="s">
        <v>60</v>
      </c>
      <c r="D338" s="139" t="s">
        <v>2649</v>
      </c>
      <c r="E338" s="58"/>
      <c r="F338" s="58"/>
      <c r="G338" s="25"/>
      <c r="H338" s="25">
        <v>1</v>
      </c>
      <c r="I338" s="25"/>
      <c r="J338" s="24" t="s">
        <v>185</v>
      </c>
      <c r="K338" s="25">
        <f>IF(COUNTIFS(EMPRUNT!$F$2:$F$2000,$A338,EMPRUNT!$G$2:$G$2000,"&lt;&gt;oui")&gt;0,$H338-COUNTIFS(EMPRUNT!$F$2:$F$2000,$A338,EMPRUNT!$G$2:$G$2000,"&lt;&gt;oui"),$H338)</f>
        <v>1</v>
      </c>
      <c r="L338" s="73"/>
    </row>
    <row r="339" spans="1:12" ht="15.75" customHeight="1">
      <c r="A339" s="17" t="s">
        <v>651</v>
      </c>
      <c r="B339" s="17" t="s">
        <v>1773</v>
      </c>
      <c r="C339" s="17" t="s">
        <v>138</v>
      </c>
      <c r="D339" s="139" t="s">
        <v>2792</v>
      </c>
      <c r="E339" s="58"/>
      <c r="F339" s="58"/>
      <c r="G339" s="23"/>
      <c r="H339" s="23">
        <v>1</v>
      </c>
      <c r="I339" s="23"/>
      <c r="J339" s="24" t="s">
        <v>185</v>
      </c>
      <c r="K339" s="23">
        <f>IF(COUNTIFS(EMPRUNT!$F$2:$F$2000,$A339,EMPRUNT!$G$2:$G$2000,"&lt;&gt;oui")&gt;0,$H339-COUNTIFS(EMPRUNT!$F$2:$F$2000,$A339,EMPRUNT!$G$2:$G$2000,"&lt;&gt;oui"),$H339)</f>
        <v>1</v>
      </c>
      <c r="L339" s="73"/>
    </row>
    <row r="340" spans="1:12" ht="23.25" customHeight="1">
      <c r="A340" s="17" t="s">
        <v>934</v>
      </c>
      <c r="B340" s="17" t="s">
        <v>2000</v>
      </c>
      <c r="C340" s="17" t="s">
        <v>75</v>
      </c>
      <c r="D340" s="139" t="s">
        <v>2956</v>
      </c>
      <c r="E340" s="58"/>
      <c r="F340" s="58"/>
      <c r="G340" s="23"/>
      <c r="H340" s="23">
        <v>1</v>
      </c>
      <c r="I340" s="23"/>
      <c r="J340" s="24" t="s">
        <v>185</v>
      </c>
      <c r="K340" s="23">
        <f>IF(COUNTIFS(EMPRUNT!$F$2:$F$2000,$A340,EMPRUNT!$G$2:$G$2000,"&lt;&gt;oui")&gt;0,$H340-COUNTIFS(EMPRUNT!$F$2:$F$2000,$A340,EMPRUNT!$G$2:$G$2000,"&lt;&gt;oui"),$H340)</f>
        <v>1</v>
      </c>
      <c r="L340" s="73"/>
    </row>
    <row r="341" spans="1:12" ht="15" customHeight="1">
      <c r="A341" s="17" t="s">
        <v>1415</v>
      </c>
      <c r="B341" s="17" t="s">
        <v>2398</v>
      </c>
      <c r="C341" s="17" t="s">
        <v>129</v>
      </c>
      <c r="D341" s="139" t="s">
        <v>3291</v>
      </c>
      <c r="E341" s="145"/>
      <c r="F341" s="145"/>
      <c r="G341" s="26"/>
      <c r="H341" s="25">
        <v>1</v>
      </c>
      <c r="I341" s="26"/>
      <c r="J341" s="24" t="s">
        <v>185</v>
      </c>
      <c r="K341" s="25">
        <f>IF(COUNTIFS(EMPRUNT!$D$2:$D$2000,$D341,EMPRUNT!$E$2:$E$2000,"&lt;&gt;Ok")&gt;0,$H341-COUNTIFS(EMPRUNT!$D$2:$D$2000,$D341,EMPRUNT!$E$2:$E$2000,"&lt;&gt;Ok"),$H341)</f>
        <v>1</v>
      </c>
      <c r="L341" s="149"/>
    </row>
    <row r="342" spans="1:12" ht="15" customHeight="1">
      <c r="A342" s="17" t="s">
        <v>849</v>
      </c>
      <c r="B342" s="17" t="s">
        <v>1929</v>
      </c>
      <c r="C342" s="17" t="s">
        <v>93</v>
      </c>
      <c r="D342" s="139" t="s">
        <v>2906</v>
      </c>
      <c r="E342" s="58"/>
      <c r="F342" s="58"/>
      <c r="G342" s="25"/>
      <c r="H342" s="25">
        <v>1</v>
      </c>
      <c r="I342" s="25"/>
      <c r="J342" s="24" t="s">
        <v>185</v>
      </c>
      <c r="K342" s="25">
        <f>IF(COUNTIFS(EMPRUNT!$F$2:$F$2000,$A342,EMPRUNT!$G$2:$G$2000,"&lt;&gt;oui")&gt;0,$H342-COUNTIFS(EMPRUNT!$F$2:$F$2000,$A342,EMPRUNT!$G$2:$G$2000,"&lt;&gt;oui"),$H342)</f>
        <v>1</v>
      </c>
      <c r="L342" s="73"/>
    </row>
    <row r="343" spans="1:12" ht="15" customHeight="1">
      <c r="A343" s="17" t="s">
        <v>615</v>
      </c>
      <c r="B343" s="17" t="s">
        <v>1746</v>
      </c>
      <c r="C343" s="17" t="s">
        <v>49</v>
      </c>
      <c r="D343" s="139" t="s">
        <v>2775</v>
      </c>
      <c r="E343" s="58"/>
      <c r="F343" s="58"/>
      <c r="G343" s="23"/>
      <c r="H343" s="23">
        <v>1</v>
      </c>
      <c r="I343" s="23"/>
      <c r="J343" s="24" t="s">
        <v>185</v>
      </c>
      <c r="K343" s="23">
        <f>IF(COUNTIFS(EMPRUNT!$F$2:$F$2000,$A343,EMPRUNT!$G$2:$G$2000,"&lt;&gt;oui")&gt;0,$H343-COUNTIFS(EMPRUNT!$F$2:$F$2000,$A343,EMPRUNT!$G$2:$G$2000,"&lt;&gt;oui"),$H343)</f>
        <v>1</v>
      </c>
      <c r="L343" s="73"/>
    </row>
    <row r="344" spans="1:12" ht="15" customHeight="1">
      <c r="A344" s="17" t="s">
        <v>724</v>
      </c>
      <c r="B344" s="17" t="s">
        <v>1827</v>
      </c>
      <c r="C344" s="17" t="s">
        <v>80</v>
      </c>
      <c r="D344" s="139" t="s">
        <v>2827</v>
      </c>
      <c r="E344" s="58"/>
      <c r="F344" s="58"/>
      <c r="G344" s="23"/>
      <c r="H344" s="23">
        <v>1</v>
      </c>
      <c r="I344" s="23"/>
      <c r="J344" s="24" t="s">
        <v>185</v>
      </c>
      <c r="K344" s="23">
        <f>IF(COUNTIFS(EMPRUNT!$F$2:$F$2000,$A344,EMPRUNT!$G$2:$G$2000,"&lt;&gt;oui")&gt;0,$H344-COUNTIFS(EMPRUNT!$F$2:$F$2000,$A344,EMPRUNT!$G$2:$G$2000,"&lt;&gt;oui"),$H344)</f>
        <v>1</v>
      </c>
      <c r="L344" s="73"/>
    </row>
    <row r="345" spans="1:12" ht="15" customHeight="1">
      <c r="A345" s="17" t="s">
        <v>1319</v>
      </c>
      <c r="B345" s="17" t="s">
        <v>2325</v>
      </c>
      <c r="C345" s="17" t="s">
        <v>21</v>
      </c>
      <c r="D345" s="139" t="s">
        <v>3229</v>
      </c>
      <c r="E345" s="58"/>
      <c r="F345" s="58"/>
      <c r="G345" s="23"/>
      <c r="H345" s="23">
        <v>1</v>
      </c>
      <c r="I345" s="23"/>
      <c r="J345" s="24" t="s">
        <v>185</v>
      </c>
      <c r="K345" s="23">
        <f>IF(COUNTIFS(EMPRUNT!$F$2:$F$2000,$A345,EMPRUNT!$G$2:$G$2000,"&lt;&gt;oui")&gt;0,$H345-COUNTIFS(EMPRUNT!$F$2:$F$2000,$A345,EMPRUNT!$G$2:$G$2000,"&lt;&gt;oui"),$H345)</f>
        <v>1</v>
      </c>
      <c r="L345" s="73"/>
    </row>
    <row r="346" spans="1:12" ht="20.25" customHeight="1">
      <c r="A346" s="17" t="s">
        <v>647</v>
      </c>
      <c r="B346" s="17" t="s">
        <v>1771</v>
      </c>
      <c r="C346" s="17" t="s">
        <v>3307</v>
      </c>
      <c r="D346" s="139" t="s">
        <v>2792</v>
      </c>
      <c r="E346" s="58"/>
      <c r="F346" s="58"/>
      <c r="G346" s="23"/>
      <c r="H346" s="23">
        <v>1</v>
      </c>
      <c r="I346" s="23"/>
      <c r="J346" s="24" t="s">
        <v>185</v>
      </c>
      <c r="K346" s="23">
        <f>IF(COUNTIFS(EMPRUNT!$F$2:$F$2000,$A346,EMPRUNT!$G$2:$G$2000,"&lt;&gt;oui")&gt;0,$H346-COUNTIFS(EMPRUNT!$F$2:$F$2000,$A346,EMPRUNT!$G$2:$G$2000,"&lt;&gt;oui"),$H346)</f>
        <v>1</v>
      </c>
      <c r="L346" s="73"/>
    </row>
    <row r="347" spans="1:12" ht="15" customHeight="1">
      <c r="A347" s="17" t="s">
        <v>740</v>
      </c>
      <c r="B347" s="17" t="s">
        <v>1840</v>
      </c>
      <c r="C347" s="17" t="s">
        <v>93</v>
      </c>
      <c r="D347" s="139" t="s">
        <v>2834</v>
      </c>
      <c r="E347" s="58"/>
      <c r="F347" s="58"/>
      <c r="G347" s="23"/>
      <c r="H347" s="23">
        <v>1</v>
      </c>
      <c r="I347" s="23"/>
      <c r="J347" s="24" t="s">
        <v>185</v>
      </c>
      <c r="K347" s="23">
        <f>IF(COUNTIFS(EMPRUNT!$F$2:$F$2000,$A347,EMPRUNT!$G$2:$G$2000,"&lt;&gt;oui")&gt;0,$H347-COUNTIFS(EMPRUNT!$F$2:$F$2000,$A347,EMPRUNT!$G$2:$G$2000,"&lt;&gt;oui"),$H347)</f>
        <v>1</v>
      </c>
      <c r="L347" s="73"/>
    </row>
    <row r="348" spans="1:12" ht="15" customHeight="1">
      <c r="A348" s="17" t="s">
        <v>330</v>
      </c>
      <c r="B348" s="17" t="s">
        <v>1503</v>
      </c>
      <c r="C348" s="17" t="s">
        <v>48</v>
      </c>
      <c r="D348" s="139" t="s">
        <v>2502</v>
      </c>
      <c r="E348" s="58"/>
      <c r="F348" s="58"/>
      <c r="G348" s="25"/>
      <c r="H348" s="25">
        <v>1</v>
      </c>
      <c r="I348" s="25"/>
      <c r="J348" s="24" t="s">
        <v>185</v>
      </c>
      <c r="K348" s="25">
        <f>IF(COUNTIFS(EMPRUNT!$F$2:$F$2000,$A348,EMPRUNT!$G$2:$G$2000,"&lt;&gt;oui")&gt;0,$H348-COUNTIFS(EMPRUNT!$F$2:$F$2000,$A348,EMPRUNT!$G$2:$G$2000,"&lt;&gt;oui"),$H348)</f>
        <v>1</v>
      </c>
      <c r="L348" s="73"/>
    </row>
    <row r="349" spans="1:12" ht="15" customHeight="1">
      <c r="A349" s="17" t="s">
        <v>1242</v>
      </c>
      <c r="B349" s="17" t="s">
        <v>2257</v>
      </c>
      <c r="C349" s="17" t="s">
        <v>13</v>
      </c>
      <c r="D349" s="139" t="s">
        <v>3165</v>
      </c>
      <c r="E349" s="58"/>
      <c r="F349" s="58"/>
      <c r="G349" s="25"/>
      <c r="H349" s="25">
        <v>1</v>
      </c>
      <c r="I349" s="25"/>
      <c r="J349" s="24" t="s">
        <v>185</v>
      </c>
      <c r="K349" s="25">
        <f>IF(COUNTIFS(EMPRUNT!$F$2:$F$2000,$A349,EMPRUNT!$G$2:$G$2000,"&lt;&gt;oui")&gt;0,$H349-COUNTIFS(EMPRUNT!$F$2:$F$2000,$A349,EMPRUNT!$G$2:$G$2000,"&lt;&gt;oui"),$H349)</f>
        <v>1</v>
      </c>
      <c r="L349" s="73"/>
    </row>
    <row r="350" spans="1:12" ht="15" customHeight="1">
      <c r="A350" s="17" t="s">
        <v>500</v>
      </c>
      <c r="B350" s="17" t="s">
        <v>1654</v>
      </c>
      <c r="C350" s="17" t="s">
        <v>101</v>
      </c>
      <c r="D350" s="139" t="s">
        <v>2665</v>
      </c>
      <c r="E350" s="58"/>
      <c r="F350" s="58"/>
      <c r="G350" s="25"/>
      <c r="H350" s="25">
        <v>1</v>
      </c>
      <c r="I350" s="25"/>
      <c r="J350" s="24" t="s">
        <v>185</v>
      </c>
      <c r="K350" s="25">
        <f>IF(COUNTIFS(EMPRUNT!$F$2:$F$2000,$A350,EMPRUNT!$G$2:$G$2000,"&lt;&gt;oui")&gt;0,$H350-COUNTIFS(EMPRUNT!$F$2:$F$2000,$A350,EMPRUNT!$G$2:$G$2000,"&lt;&gt;oui"),$H350)</f>
        <v>1</v>
      </c>
      <c r="L350" s="73"/>
    </row>
    <row r="351" spans="1:12" ht="15" customHeight="1">
      <c r="A351" s="17" t="s">
        <v>398</v>
      </c>
      <c r="B351" s="17" t="s">
        <v>1565</v>
      </c>
      <c r="C351" s="17" t="s">
        <v>49</v>
      </c>
      <c r="D351" s="139" t="s">
        <v>2564</v>
      </c>
      <c r="E351" s="58"/>
      <c r="F351" s="58"/>
      <c r="G351" s="25"/>
      <c r="H351" s="25">
        <v>1</v>
      </c>
      <c r="I351" s="25"/>
      <c r="J351" s="24" t="s">
        <v>185</v>
      </c>
      <c r="K351" s="25">
        <f>IF(COUNTIFS(EMPRUNT!$F$2:$F$2000,$A351,EMPRUNT!$G$2:$G$2000,"&lt;&gt;oui")&gt;0,$H351-COUNTIFS(EMPRUNT!$F$2:$F$2000,$A351,EMPRUNT!$G$2:$G$2000,"&lt;&gt;oui"),$H351)</f>
        <v>1</v>
      </c>
      <c r="L351" s="73"/>
    </row>
    <row r="352" spans="1:12" ht="15" customHeight="1">
      <c r="A352" s="17" t="s">
        <v>1056</v>
      </c>
      <c r="B352" s="17" t="s">
        <v>2097</v>
      </c>
      <c r="C352" s="17" t="s">
        <v>44</v>
      </c>
      <c r="D352" s="139" t="s">
        <v>3033</v>
      </c>
      <c r="E352" s="58"/>
      <c r="F352" s="58"/>
      <c r="G352" s="23"/>
      <c r="H352" s="23">
        <v>1</v>
      </c>
      <c r="I352" s="23"/>
      <c r="J352" s="24" t="s">
        <v>185</v>
      </c>
      <c r="K352" s="23">
        <f>IF(COUNTIFS(EMPRUNT!$F$2:$F$2000,$A352,EMPRUNT!$G$2:$G$2000,"&lt;&gt;oui")&gt;0,$H352-COUNTIFS(EMPRUNT!$F$2:$F$2000,$A352,EMPRUNT!$G$2:$G$2000,"&lt;&gt;oui"),$H352)</f>
        <v>1</v>
      </c>
      <c r="L352" s="73"/>
    </row>
    <row r="353" spans="1:12" ht="15" customHeight="1">
      <c r="A353" s="17" t="s">
        <v>1116</v>
      </c>
      <c r="B353" s="17" t="s">
        <v>2145</v>
      </c>
      <c r="C353" s="17" t="s">
        <v>59</v>
      </c>
      <c r="D353" s="139" t="s">
        <v>3070</v>
      </c>
      <c r="E353" s="58"/>
      <c r="F353" s="58"/>
      <c r="G353" s="25"/>
      <c r="H353" s="25">
        <v>1</v>
      </c>
      <c r="I353" s="25"/>
      <c r="J353" s="24" t="s">
        <v>185</v>
      </c>
      <c r="K353" s="25">
        <f>IF(COUNTIFS(EMPRUNT!$F$2:$F$2000,$A353,EMPRUNT!$G$2:$G$2000,"&lt;&gt;oui")&gt;0,$H353-COUNTIFS(EMPRUNT!$F$2:$F$2000,$A353,EMPRUNT!$G$2:$G$2000,"&lt;&gt;oui"),$H353)</f>
        <v>1</v>
      </c>
      <c r="L353" s="73"/>
    </row>
    <row r="354" spans="1:12" ht="21.75" customHeight="1">
      <c r="A354" s="17" t="s">
        <v>1262</v>
      </c>
      <c r="B354" s="17" t="s">
        <v>2275</v>
      </c>
      <c r="C354" s="17" t="s">
        <v>26</v>
      </c>
      <c r="D354" s="139" t="s">
        <v>3182</v>
      </c>
      <c r="E354" s="58"/>
      <c r="F354" s="58"/>
      <c r="G354" s="25"/>
      <c r="H354" s="25">
        <v>1</v>
      </c>
      <c r="I354" s="25"/>
      <c r="J354" s="24" t="s">
        <v>185</v>
      </c>
      <c r="K354" s="25">
        <f>IF(COUNTIFS(EMPRUNT!$F$2:$F$2000,$A354,EMPRUNT!$G$2:$G$2000,"&lt;&gt;oui")&gt;0,$H354-COUNTIFS(EMPRUNT!$F$2:$F$2000,$A354,EMPRUNT!$G$2:$G$2000,"&lt;&gt;oui"),$H354)</f>
        <v>1</v>
      </c>
      <c r="L354" s="73"/>
    </row>
    <row r="355" spans="1:12" ht="15" customHeight="1">
      <c r="A355" s="17" t="s">
        <v>308</v>
      </c>
      <c r="B355" s="17" t="s">
        <v>1487</v>
      </c>
      <c r="C355" s="17" t="s">
        <v>3307</v>
      </c>
      <c r="D355" s="139" t="s">
        <v>2482</v>
      </c>
      <c r="E355" s="58"/>
      <c r="F355" s="58"/>
      <c r="G355" s="25"/>
      <c r="H355" s="25">
        <v>1</v>
      </c>
      <c r="I355" s="25"/>
      <c r="J355" s="24" t="s">
        <v>185</v>
      </c>
      <c r="K355" s="25">
        <f>IF(COUNTIFS(EMPRUNT!$F$2:$F$2000,$A355,EMPRUNT!$G$2:$G$2000,"&lt;&gt;oui")&gt;0,$H355-COUNTIFS(EMPRUNT!$F$2:$F$2000,$A355,EMPRUNT!$G$2:$G$2000,"&lt;&gt;oui"),$H355)</f>
        <v>1</v>
      </c>
      <c r="L355" s="73"/>
    </row>
    <row r="356" spans="1:12" ht="15" customHeight="1">
      <c r="A356" s="17" t="s">
        <v>302</v>
      </c>
      <c r="B356" s="17" t="s">
        <v>1481</v>
      </c>
      <c r="C356" s="17" t="s">
        <v>3308</v>
      </c>
      <c r="D356" s="139" t="s">
        <v>2477</v>
      </c>
      <c r="E356" s="58"/>
      <c r="F356" s="58"/>
      <c r="G356" s="25"/>
      <c r="H356" s="25">
        <v>1</v>
      </c>
      <c r="I356" s="25"/>
      <c r="J356" s="24" t="s">
        <v>185</v>
      </c>
      <c r="K356" s="25">
        <f>IF(COUNTIFS(EMPRUNT!$F$2:$F$2000,$A356,EMPRUNT!$G$2:$G$2000,"&lt;&gt;oui")&gt;0,$H356-COUNTIFS(EMPRUNT!$F$2:$F$2000,$A356,EMPRUNT!$G$2:$G$2000,"&lt;&gt;oui"),$H356)</f>
        <v>1</v>
      </c>
      <c r="L356" s="73"/>
    </row>
    <row r="357" spans="1:12" ht="15" customHeight="1">
      <c r="A357" s="17" t="s">
        <v>1304</v>
      </c>
      <c r="B357" s="17" t="s">
        <v>2312</v>
      </c>
      <c r="C357" s="17" t="s">
        <v>45</v>
      </c>
      <c r="D357" s="139" t="s">
        <v>3216</v>
      </c>
      <c r="E357" s="58"/>
      <c r="F357" s="58"/>
      <c r="G357" s="25"/>
      <c r="H357" s="25">
        <v>1</v>
      </c>
      <c r="I357" s="25"/>
      <c r="J357" s="24" t="s">
        <v>185</v>
      </c>
      <c r="K357" s="25">
        <f>IF(COUNTIFS(EMPRUNT!$F$2:$F$2000,$A357,EMPRUNT!$G$2:$G$2000,"&lt;&gt;oui")&gt;0,$H357-COUNTIFS(EMPRUNT!$F$2:$F$2000,$A357,EMPRUNT!$G$2:$G$2000,"&lt;&gt;oui"),$H357)</f>
        <v>1</v>
      </c>
      <c r="L357" s="73"/>
    </row>
    <row r="358" spans="1:12" ht="15" customHeight="1">
      <c r="A358" s="17" t="s">
        <v>253</v>
      </c>
      <c r="B358" s="17"/>
      <c r="C358" s="17" t="s">
        <v>3307</v>
      </c>
      <c r="D358" s="139" t="s">
        <v>2429</v>
      </c>
      <c r="E358" s="58"/>
      <c r="F358" s="58"/>
      <c r="G358" s="23"/>
      <c r="H358" s="23">
        <v>1</v>
      </c>
      <c r="I358" s="23"/>
      <c r="J358" s="24" t="s">
        <v>185</v>
      </c>
      <c r="K358" s="23">
        <f>IF(COUNTIFS(EMPRUNT!$F$2:$F$2000,$A358,EMPRUNT!$G$2:$G$2000,"&lt;&gt;oui")&gt;0,$H358-COUNTIFS(EMPRUNT!$F$2:$F$2000,$A358,EMPRUNT!$G$2:$G$2000,"&lt;&gt;oui"),$H358)</f>
        <v>1</v>
      </c>
      <c r="L358" s="78">
        <v>43592</v>
      </c>
    </row>
    <row r="359" spans="1:12" ht="15" customHeight="1">
      <c r="A359" s="17" t="s">
        <v>1303</v>
      </c>
      <c r="B359" s="17" t="s">
        <v>2311</v>
      </c>
      <c r="C359" s="17" t="s">
        <v>129</v>
      </c>
      <c r="D359" s="139" t="s">
        <v>3215</v>
      </c>
      <c r="E359" s="58"/>
      <c r="F359" s="58"/>
      <c r="G359" s="23"/>
      <c r="H359" s="23">
        <v>1</v>
      </c>
      <c r="I359" s="23"/>
      <c r="J359" s="24" t="s">
        <v>185</v>
      </c>
      <c r="K359" s="23">
        <f>IF(COUNTIFS(EMPRUNT!$F$2:$F$2000,$A359,EMPRUNT!$G$2:$G$2000,"&lt;&gt;oui")&gt;0,$H359-COUNTIFS(EMPRUNT!$F$2:$F$2000,$A359,EMPRUNT!$G$2:$G$2000,"&lt;&gt;oui"),$H359)</f>
        <v>1</v>
      </c>
      <c r="L359" s="73"/>
    </row>
    <row r="360" spans="1:12" ht="15" customHeight="1">
      <c r="A360" s="17" t="s">
        <v>998</v>
      </c>
      <c r="B360" s="17" t="s">
        <v>2049</v>
      </c>
      <c r="C360" s="17" t="s">
        <v>45</v>
      </c>
      <c r="D360" s="139" t="s">
        <v>2990</v>
      </c>
      <c r="E360" s="58"/>
      <c r="F360" s="58"/>
      <c r="G360" s="23"/>
      <c r="H360" s="23">
        <v>1</v>
      </c>
      <c r="I360" s="23"/>
      <c r="J360" s="24" t="s">
        <v>185</v>
      </c>
      <c r="K360" s="23">
        <f>IF(COUNTIFS(EMPRUNT!$F$2:$F$2000,$A360,EMPRUNT!$G$2:$G$2000,"&lt;&gt;oui")&gt;0,$H360-COUNTIFS(EMPRUNT!$F$2:$F$2000,$A360,EMPRUNT!$G$2:$G$2000,"&lt;&gt;oui"),$H360)</f>
        <v>1</v>
      </c>
      <c r="L360" s="73"/>
    </row>
    <row r="361" spans="1:12" ht="15" customHeight="1">
      <c r="A361" s="17" t="s">
        <v>515</v>
      </c>
      <c r="B361" s="17" t="s">
        <v>1660</v>
      </c>
      <c r="C361" s="17" t="s">
        <v>58</v>
      </c>
      <c r="D361" s="139" t="s">
        <v>2678</v>
      </c>
      <c r="E361" s="58"/>
      <c r="F361" s="58"/>
      <c r="G361" s="23"/>
      <c r="H361" s="23">
        <v>1</v>
      </c>
      <c r="I361" s="23"/>
      <c r="J361" s="24" t="s">
        <v>185</v>
      </c>
      <c r="K361" s="23">
        <f>IF(COUNTIFS(EMPRUNT!$F$2:$F$2000,$A361,EMPRUNT!$G$2:$G$2000,"&lt;&gt;oui")&gt;0,$H361-COUNTIFS(EMPRUNT!$F$2:$F$2000,$A361,EMPRUNT!$G$2:$G$2000,"&lt;&gt;oui"),$H361)</f>
        <v>1</v>
      </c>
      <c r="L361" s="73"/>
    </row>
    <row r="362" spans="1:12" ht="15" customHeight="1">
      <c r="A362" s="17" t="s">
        <v>1370</v>
      </c>
      <c r="B362" s="17" t="s">
        <v>1434</v>
      </c>
      <c r="C362" s="17" t="s">
        <v>49</v>
      </c>
      <c r="D362" s="139" t="s">
        <v>3262</v>
      </c>
      <c r="E362" s="58"/>
      <c r="F362" s="58"/>
      <c r="G362" s="25"/>
      <c r="H362" s="25">
        <v>1</v>
      </c>
      <c r="I362" s="25"/>
      <c r="J362" s="24" t="s">
        <v>185</v>
      </c>
      <c r="K362" s="25">
        <f>IF(COUNTIFS(EMPRUNT!$F$2:$F$2000,$A362,EMPRUNT!$G$2:$G$2000,"&lt;&gt;oui")&gt;0,$H362-COUNTIFS(EMPRUNT!$F$2:$F$2000,$A362,EMPRUNT!$G$2:$G$2000,"&lt;&gt;oui"),$H362)</f>
        <v>1</v>
      </c>
      <c r="L362" s="73"/>
    </row>
    <row r="363" spans="1:12" ht="15" customHeight="1">
      <c r="A363" s="17" t="s">
        <v>1124</v>
      </c>
      <c r="B363" s="17" t="s">
        <v>2153</v>
      </c>
      <c r="C363" s="17" t="s">
        <v>129</v>
      </c>
      <c r="D363" s="139" t="s">
        <v>3076</v>
      </c>
      <c r="E363" s="58"/>
      <c r="F363" s="58"/>
      <c r="G363" s="25"/>
      <c r="H363" s="25">
        <v>1</v>
      </c>
      <c r="I363" s="25"/>
      <c r="J363" s="24" t="s">
        <v>185</v>
      </c>
      <c r="K363" s="25">
        <f>IF(COUNTIFS(EMPRUNT!$F$2:$F$2000,$A363,EMPRUNT!$G$2:$G$2000,"&lt;&gt;oui")&gt;0,$H363-COUNTIFS(EMPRUNT!$F$2:$F$2000,$A363,EMPRUNT!$G$2:$G$2000,"&lt;&gt;oui"),$H363)</f>
        <v>1</v>
      </c>
      <c r="L363" s="73"/>
    </row>
    <row r="364" spans="1:12" ht="15" customHeight="1">
      <c r="A364" s="17" t="s">
        <v>1113</v>
      </c>
      <c r="B364" s="17" t="s">
        <v>2142</v>
      </c>
      <c r="C364" s="17" t="s">
        <v>67</v>
      </c>
      <c r="D364" s="139" t="s">
        <v>3069</v>
      </c>
      <c r="E364" s="58"/>
      <c r="F364" s="58"/>
      <c r="G364" s="23"/>
      <c r="H364" s="23">
        <v>1</v>
      </c>
      <c r="I364" s="23"/>
      <c r="J364" s="24" t="s">
        <v>185</v>
      </c>
      <c r="K364" s="23">
        <f>IF(COUNTIFS(EMPRUNT!$F$2:$F$2000,$A364,EMPRUNT!$G$2:$G$2000,"&lt;&gt;oui")&gt;0,$H364-COUNTIFS(EMPRUNT!$F$2:$F$2000,$A364,EMPRUNT!$G$2:$G$2000,"&lt;&gt;oui"),$H364)</f>
        <v>1</v>
      </c>
      <c r="L364" s="73"/>
    </row>
    <row r="365" spans="1:12" ht="15" customHeight="1">
      <c r="A365" s="17" t="s">
        <v>1272</v>
      </c>
      <c r="B365" s="17" t="s">
        <v>1790</v>
      </c>
      <c r="C365" s="17" t="s">
        <v>45</v>
      </c>
      <c r="D365" s="139" t="s">
        <v>3191</v>
      </c>
      <c r="E365" s="58"/>
      <c r="F365" s="58"/>
      <c r="G365" s="25"/>
      <c r="H365" s="25">
        <v>1</v>
      </c>
      <c r="I365" s="25"/>
      <c r="J365" s="24" t="s">
        <v>185</v>
      </c>
      <c r="K365" s="25">
        <f>IF(COUNTIFS(EMPRUNT!$F$2:$F$2000,$A365,EMPRUNT!$G$2:$G$2000,"&lt;&gt;oui")&gt;0,$H365-COUNTIFS(EMPRUNT!$F$2:$F$2000,$A365,EMPRUNT!$G$2:$G$2000,"&lt;&gt;oui"),$H365)</f>
        <v>1</v>
      </c>
      <c r="L365" s="73"/>
    </row>
    <row r="366" spans="1:12" ht="15" customHeight="1">
      <c r="A366" s="17" t="s">
        <v>412</v>
      </c>
      <c r="B366" s="17" t="s">
        <v>1578</v>
      </c>
      <c r="C366" s="17" t="s">
        <v>72</v>
      </c>
      <c r="D366" s="139" t="s">
        <v>2577</v>
      </c>
      <c r="E366" s="58"/>
      <c r="F366" s="58"/>
      <c r="G366" s="25"/>
      <c r="H366" s="25">
        <v>1</v>
      </c>
      <c r="I366" s="25"/>
      <c r="J366" s="24" t="s">
        <v>185</v>
      </c>
      <c r="K366" s="25">
        <f>IF(COUNTIFS(EMPRUNT!$F$2:$F$2000,$A366,EMPRUNT!$G$2:$G$2000,"&lt;&gt;oui")&gt;0,$H366-COUNTIFS(EMPRUNT!$F$2:$F$2000,$A366,EMPRUNT!$G$2:$G$2000,"&lt;&gt;oui"),$H366)</f>
        <v>1</v>
      </c>
      <c r="L366" s="73"/>
    </row>
    <row r="367" spans="1:12" ht="15" customHeight="1">
      <c r="A367" s="17" t="s">
        <v>299</v>
      </c>
      <c r="B367" s="17" t="s">
        <v>1478</v>
      </c>
      <c r="C367" s="17" t="s">
        <v>121</v>
      </c>
      <c r="D367" s="139" t="s">
        <v>2474</v>
      </c>
      <c r="E367" s="58"/>
      <c r="F367" s="58"/>
      <c r="G367" s="23"/>
      <c r="H367" s="23">
        <v>1</v>
      </c>
      <c r="I367" s="23"/>
      <c r="J367" s="24" t="s">
        <v>185</v>
      </c>
      <c r="K367" s="23">
        <f>IF(COUNTIFS(EMPRUNT!$F$2:$F$2000,$A367,EMPRUNT!$G$2:$G$2000,"&lt;&gt;oui")&gt;0,$H367-COUNTIFS(EMPRUNT!$F$2:$F$2000,$A367,EMPRUNT!$G$2:$G$2000,"&lt;&gt;oui"),$H367)</f>
        <v>1</v>
      </c>
      <c r="L367" s="73"/>
    </row>
    <row r="368" spans="1:12" ht="15" customHeight="1">
      <c r="A368" s="17" t="s">
        <v>1078</v>
      </c>
      <c r="B368" s="17" t="s">
        <v>2115</v>
      </c>
      <c r="C368" s="17" t="s">
        <v>70</v>
      </c>
      <c r="D368" s="139" t="s">
        <v>3047</v>
      </c>
      <c r="E368" s="58"/>
      <c r="F368" s="58"/>
      <c r="G368" s="23"/>
      <c r="H368" s="23">
        <v>1</v>
      </c>
      <c r="I368" s="23"/>
      <c r="J368" s="24" t="s">
        <v>185</v>
      </c>
      <c r="K368" s="23">
        <f>IF(COUNTIFS(EMPRUNT!$F$2:$F$2000,$A368,EMPRUNT!$G$2:$G$2000,"&lt;&gt;oui")&gt;0,$H368-COUNTIFS(EMPRUNT!$F$2:$F$2000,$A368,EMPRUNT!$G$2:$G$2000,"&lt;&gt;oui"),$H368)</f>
        <v>1</v>
      </c>
      <c r="L368" s="73"/>
    </row>
    <row r="369" spans="1:12" ht="15" customHeight="1">
      <c r="A369" s="17" t="s">
        <v>1187</v>
      </c>
      <c r="B369" s="17" t="s">
        <v>2206</v>
      </c>
      <c r="C369" s="17" t="s">
        <v>72</v>
      </c>
      <c r="D369" s="139" t="s">
        <v>3119</v>
      </c>
      <c r="E369" s="58"/>
      <c r="F369" s="58"/>
      <c r="G369" s="23"/>
      <c r="H369" s="23">
        <v>1</v>
      </c>
      <c r="I369" s="23"/>
      <c r="J369" s="24" t="s">
        <v>185</v>
      </c>
      <c r="K369" s="23">
        <f>IF(COUNTIFS(EMPRUNT!$F$2:$F$2000,$A369,EMPRUNT!$G$2:$G$2000,"&lt;&gt;oui")&gt;0,$H369-COUNTIFS(EMPRUNT!$F$2:$F$2000,$A369,EMPRUNT!$G$2:$G$2000,"&lt;&gt;oui"),$H369)</f>
        <v>1</v>
      </c>
      <c r="L369" s="73"/>
    </row>
    <row r="370" spans="1:12" ht="15" customHeight="1">
      <c r="A370" s="17" t="s">
        <v>1186</v>
      </c>
      <c r="B370" s="17" t="s">
        <v>2205</v>
      </c>
      <c r="C370" s="17" t="s">
        <v>47</v>
      </c>
      <c r="D370" s="139" t="s">
        <v>3119</v>
      </c>
      <c r="E370" s="58"/>
      <c r="F370" s="58"/>
      <c r="G370" s="25"/>
      <c r="H370" s="25">
        <v>1</v>
      </c>
      <c r="I370" s="25"/>
      <c r="J370" s="24" t="s">
        <v>185</v>
      </c>
      <c r="K370" s="25">
        <f>IF(COUNTIFS(EMPRUNT!$F$2:$F$2000,$A370,EMPRUNT!$G$2:$G$2000,"&lt;&gt;oui")&gt;0,$H370-COUNTIFS(EMPRUNT!$F$2:$F$2000,$A370,EMPRUNT!$G$2:$G$2000,"&lt;&gt;oui"),$H370)</f>
        <v>1</v>
      </c>
      <c r="L370" s="73"/>
    </row>
    <row r="371" spans="1:12" ht="21" customHeight="1">
      <c r="A371" s="17" t="s">
        <v>895</v>
      </c>
      <c r="B371" s="17" t="s">
        <v>1972</v>
      </c>
      <c r="C371" s="17" t="s">
        <v>49</v>
      </c>
      <c r="D371" s="139" t="s">
        <v>2935</v>
      </c>
      <c r="E371" s="58"/>
      <c r="F371" s="58"/>
      <c r="G371" s="25"/>
      <c r="H371" s="25">
        <v>1</v>
      </c>
      <c r="I371" s="25"/>
      <c r="J371" s="24" t="s">
        <v>185</v>
      </c>
      <c r="K371" s="25">
        <f>IF(COUNTIFS(EMPRUNT!$F$2:$F$2000,$A371,EMPRUNT!$G$2:$G$2000,"&lt;&gt;oui")&gt;0,$H371-COUNTIFS(EMPRUNT!$F$2:$F$2000,$A371,EMPRUNT!$G$2:$G$2000,"&lt;&gt;oui"),$H371)</f>
        <v>1</v>
      </c>
      <c r="L371" s="73"/>
    </row>
    <row r="372" spans="1:12" ht="15" customHeight="1">
      <c r="A372" s="17" t="s">
        <v>1350</v>
      </c>
      <c r="B372" s="17" t="s">
        <v>2348</v>
      </c>
      <c r="C372" s="17" t="s">
        <v>48</v>
      </c>
      <c r="D372" s="139" t="s">
        <v>3250</v>
      </c>
      <c r="E372" s="58"/>
      <c r="F372" s="58"/>
      <c r="G372" s="25"/>
      <c r="H372" s="25">
        <v>1</v>
      </c>
      <c r="I372" s="25"/>
      <c r="J372" s="24" t="s">
        <v>185</v>
      </c>
      <c r="K372" s="25">
        <f>IF(COUNTIFS(EMPRUNT!$F$2:$F$2000,$A372,EMPRUNT!$G$2:$G$2000,"&lt;&gt;oui")&gt;0,$H372-COUNTIFS(EMPRUNT!$F$2:$F$2000,$A372,EMPRUNT!$G$2:$G$2000,"&lt;&gt;oui"),$H372)</f>
        <v>1</v>
      </c>
      <c r="L372" s="73"/>
    </row>
    <row r="373" spans="1:12" ht="15" customHeight="1">
      <c r="A373" s="17" t="s">
        <v>446</v>
      </c>
      <c r="B373" s="17" t="s">
        <v>1607</v>
      </c>
      <c r="C373" s="17" t="s">
        <v>15</v>
      </c>
      <c r="D373" s="139" t="s">
        <v>2610</v>
      </c>
      <c r="E373" s="58"/>
      <c r="F373" s="58"/>
      <c r="G373" s="23"/>
      <c r="H373" s="23">
        <v>1</v>
      </c>
      <c r="I373" s="23"/>
      <c r="J373" s="24" t="s">
        <v>185</v>
      </c>
      <c r="K373" s="23">
        <f>IF(COUNTIFS(EMPRUNT!$F$2:$F$2000,$A373,EMPRUNT!$G$2:$G$2000,"&lt;&gt;oui")&gt;0,$H373-COUNTIFS(EMPRUNT!$F$2:$F$2000,$A373,EMPRUNT!$G$2:$G$2000,"&lt;&gt;oui"),$H373)</f>
        <v>1</v>
      </c>
      <c r="L373" s="73"/>
    </row>
    <row r="374" spans="1:12" ht="15" customHeight="1">
      <c r="A374" s="17" t="s">
        <v>1215</v>
      </c>
      <c r="B374" s="17" t="s">
        <v>2234</v>
      </c>
      <c r="C374" s="17" t="s">
        <v>85</v>
      </c>
      <c r="D374" s="139" t="s">
        <v>3143</v>
      </c>
      <c r="E374" s="58"/>
      <c r="F374" s="58"/>
      <c r="G374" s="23"/>
      <c r="H374" s="23">
        <v>1</v>
      </c>
      <c r="I374" s="23"/>
      <c r="J374" s="24" t="s">
        <v>185</v>
      </c>
      <c r="K374" s="23">
        <f>IF(COUNTIFS(EMPRUNT!$F$2:$F$2000,$A374,EMPRUNT!$G$2:$G$2000,"&lt;&gt;oui")&gt;0,$H374-COUNTIFS(EMPRUNT!$F$2:$F$2000,$A374,EMPRUNT!$G$2:$G$2000,"&lt;&gt;oui"),$H374)</f>
        <v>1</v>
      </c>
      <c r="L374" s="73"/>
    </row>
    <row r="375" spans="1:12" ht="15" customHeight="1">
      <c r="A375" s="17" t="s">
        <v>1210</v>
      </c>
      <c r="B375" s="17" t="s">
        <v>2229</v>
      </c>
      <c r="C375" s="17" t="s">
        <v>72</v>
      </c>
      <c r="D375" s="139" t="s">
        <v>3138</v>
      </c>
      <c r="E375" s="58"/>
      <c r="F375" s="58"/>
      <c r="G375" s="25"/>
      <c r="H375" s="25">
        <v>1</v>
      </c>
      <c r="I375" s="25"/>
      <c r="J375" s="24" t="s">
        <v>185</v>
      </c>
      <c r="K375" s="25">
        <f>IF(COUNTIFS(EMPRUNT!$F$2:$F$2000,$A375,EMPRUNT!$G$2:$G$2000,"&lt;&gt;oui")&gt;0,$H375-COUNTIFS(EMPRUNT!$F$2:$F$2000,$A375,EMPRUNT!$G$2:$G$2000,"&lt;&gt;oui"),$H375)</f>
        <v>1</v>
      </c>
      <c r="L375" s="73"/>
    </row>
    <row r="376" spans="1:12" ht="15" customHeight="1">
      <c r="A376" s="17" t="s">
        <v>1398</v>
      </c>
      <c r="B376" s="17" t="s">
        <v>2383</v>
      </c>
      <c r="C376" s="17" t="s">
        <v>72</v>
      </c>
      <c r="D376" s="139" t="s">
        <v>3280</v>
      </c>
      <c r="E376" s="58"/>
      <c r="F376" s="58"/>
      <c r="G376" s="25"/>
      <c r="H376" s="25">
        <v>1</v>
      </c>
      <c r="I376" s="25"/>
      <c r="J376" s="24" t="s">
        <v>185</v>
      </c>
      <c r="K376" s="25">
        <f>IF(COUNTIFS(EMPRUNT!$F$2:$F$2000,$A376,EMPRUNT!$G$2:$G$2000,"&lt;&gt;oui")&gt;0,$H376-COUNTIFS(EMPRUNT!$F$2:$F$2000,$A376,EMPRUNT!$G$2:$G$2000,"&lt;&gt;oui"),$H376)</f>
        <v>1</v>
      </c>
      <c r="L376" s="73"/>
    </row>
    <row r="377" spans="1:12" ht="15" customHeight="1">
      <c r="A377" s="17" t="s">
        <v>268</v>
      </c>
      <c r="B377" s="17" t="s">
        <v>1449</v>
      </c>
      <c r="C377" s="17" t="s">
        <v>45</v>
      </c>
      <c r="D377" s="139" t="s">
        <v>2443</v>
      </c>
      <c r="E377" s="58"/>
      <c r="F377" s="58"/>
      <c r="G377" s="25"/>
      <c r="H377" s="25">
        <v>1</v>
      </c>
      <c r="I377" s="25"/>
      <c r="J377" s="24" t="s">
        <v>185</v>
      </c>
      <c r="K377" s="25">
        <f>IF(COUNTIFS(EMPRUNT!$F$2:$F$2000,$A377,EMPRUNT!$G$2:$G$2000,"&lt;&gt;oui")&gt;0,$H377-COUNTIFS(EMPRUNT!$F$2:$F$2000,$A377,EMPRUNT!$G$2:$G$2000,"&lt;&gt;oui"),$H377)</f>
        <v>1</v>
      </c>
      <c r="L377" s="73"/>
    </row>
    <row r="378" spans="1:12" ht="15" customHeight="1">
      <c r="A378" s="17" t="s">
        <v>435</v>
      </c>
      <c r="B378" s="17" t="s">
        <v>1597</v>
      </c>
      <c r="C378" s="17" t="s">
        <v>49</v>
      </c>
      <c r="D378" s="139" t="s">
        <v>2599</v>
      </c>
      <c r="E378" s="58"/>
      <c r="F378" s="58"/>
      <c r="G378" s="23"/>
      <c r="H378" s="23">
        <v>1</v>
      </c>
      <c r="I378" s="23"/>
      <c r="J378" s="24" t="s">
        <v>185</v>
      </c>
      <c r="K378" s="23">
        <f>IF(COUNTIFS(EMPRUNT!$F$2:$F$2000,$A378,EMPRUNT!$G$2:$G$2000,"&lt;&gt;oui")&gt;0,$H378-COUNTIFS(EMPRUNT!$F$2:$F$2000,$A378,EMPRUNT!$G$2:$G$2000,"&lt;&gt;oui"),$H378)</f>
        <v>1</v>
      </c>
      <c r="L378" s="73"/>
    </row>
    <row r="379" spans="1:12" ht="21" customHeight="1">
      <c r="A379" s="17" t="s">
        <v>552</v>
      </c>
      <c r="B379" s="17"/>
      <c r="C379" s="17" t="s">
        <v>71</v>
      </c>
      <c r="D379" s="139" t="s">
        <v>2712</v>
      </c>
      <c r="E379" s="58"/>
      <c r="F379" s="58"/>
      <c r="G379" s="23"/>
      <c r="H379" s="23">
        <v>1</v>
      </c>
      <c r="I379" s="23"/>
      <c r="J379" s="24" t="s">
        <v>185</v>
      </c>
      <c r="K379" s="23">
        <f>IF(COUNTIFS(EMPRUNT!$F$2:$F$2000,$A379,EMPRUNT!$G$2:$G$2000,"&lt;&gt;oui")&gt;0,$H379-COUNTIFS(EMPRUNT!$F$2:$F$2000,$A379,EMPRUNT!$G$2:$G$2000,"&lt;&gt;oui"),$H379)</f>
        <v>1</v>
      </c>
      <c r="L379" s="73"/>
    </row>
    <row r="380" spans="1:12" ht="15" customHeight="1">
      <c r="A380" s="17" t="s">
        <v>868</v>
      </c>
      <c r="B380" s="17" t="s">
        <v>1947</v>
      </c>
      <c r="C380" s="17" t="s">
        <v>3322</v>
      </c>
      <c r="D380" s="139" t="s">
        <v>2916</v>
      </c>
      <c r="E380" s="58"/>
      <c r="F380" s="58"/>
      <c r="G380" s="23"/>
      <c r="H380" s="23">
        <v>1</v>
      </c>
      <c r="I380" s="23"/>
      <c r="J380" s="24" t="s">
        <v>185</v>
      </c>
      <c r="K380" s="23">
        <f>IF(COUNTIFS(EMPRUNT!$F$2:$F$2000,$A380,EMPRUNT!$G$2:$G$2000,"&lt;&gt;oui")&gt;0,$H380-COUNTIFS(EMPRUNT!$F$2:$F$2000,$A380,EMPRUNT!$G$2:$G$2000,"&lt;&gt;oui"),$H380)</f>
        <v>1</v>
      </c>
      <c r="L380" s="73"/>
    </row>
    <row r="381" spans="1:12" ht="15" customHeight="1">
      <c r="A381" s="17" t="s">
        <v>331</v>
      </c>
      <c r="B381" s="17" t="s">
        <v>1504</v>
      </c>
      <c r="C381" s="17" t="s">
        <v>15</v>
      </c>
      <c r="D381" s="139" t="s">
        <v>2503</v>
      </c>
      <c r="E381" s="58"/>
      <c r="F381" s="58"/>
      <c r="G381" s="23"/>
      <c r="H381" s="23">
        <v>1</v>
      </c>
      <c r="I381" s="23"/>
      <c r="J381" s="24" t="s">
        <v>185</v>
      </c>
      <c r="K381" s="23">
        <f>IF(COUNTIFS(EMPRUNT!$F$2:$F$2000,$A381,EMPRUNT!$G$2:$G$2000,"&lt;&gt;oui")&gt;0,$H381-COUNTIFS(EMPRUNT!$F$2:$F$2000,$A381,EMPRUNT!$G$2:$G$2000,"&lt;&gt;oui"),$H381)</f>
        <v>1</v>
      </c>
      <c r="L381" s="73"/>
    </row>
    <row r="382" spans="1:12" ht="15" customHeight="1">
      <c r="A382" s="17" t="s">
        <v>1269</v>
      </c>
      <c r="B382" s="17" t="s">
        <v>2282</v>
      </c>
      <c r="C382" s="17" t="s">
        <v>48</v>
      </c>
      <c r="D382" s="139" t="s">
        <v>3189</v>
      </c>
      <c r="E382" s="58"/>
      <c r="F382" s="58"/>
      <c r="G382" s="23"/>
      <c r="H382" s="23">
        <v>1</v>
      </c>
      <c r="I382" s="23"/>
      <c r="J382" s="24" t="s">
        <v>185</v>
      </c>
      <c r="K382" s="23">
        <f>IF(COUNTIFS(EMPRUNT!$F$2:$F$2000,$A382,EMPRUNT!$G$2:$G$2000,"&lt;&gt;oui")&gt;0,$H382-COUNTIFS(EMPRUNT!$F$2:$F$2000,$A382,EMPRUNT!$G$2:$G$2000,"&lt;&gt;oui"),$H382)</f>
        <v>1</v>
      </c>
      <c r="L382" s="73"/>
    </row>
    <row r="383" spans="1:12" ht="15" customHeight="1">
      <c r="A383" s="17" t="s">
        <v>313</v>
      </c>
      <c r="B383" s="17" t="s">
        <v>1491</v>
      </c>
      <c r="C383" s="17" t="s">
        <v>85</v>
      </c>
      <c r="D383" s="139" t="s">
        <v>2486</v>
      </c>
      <c r="E383" s="58"/>
      <c r="F383" s="58"/>
      <c r="G383" s="23"/>
      <c r="H383" s="23">
        <v>1</v>
      </c>
      <c r="I383" s="23"/>
      <c r="J383" s="24" t="s">
        <v>185</v>
      </c>
      <c r="K383" s="23">
        <f>IF(COUNTIFS(EMPRUNT!$F$2:$F$2000,$A383,EMPRUNT!$G$2:$G$2000,"&lt;&gt;oui")&gt;0,$H383-COUNTIFS(EMPRUNT!$F$2:$F$2000,$A383,EMPRUNT!$G$2:$G$2000,"&lt;&gt;oui"),$H383)</f>
        <v>1</v>
      </c>
      <c r="L383" s="73"/>
    </row>
    <row r="384" spans="1:12" ht="15" customHeight="1">
      <c r="A384" s="17" t="s">
        <v>656</v>
      </c>
      <c r="B384" s="17" t="s">
        <v>1777</v>
      </c>
      <c r="C384" s="17" t="s">
        <v>71</v>
      </c>
      <c r="D384" s="139" t="s">
        <v>2796</v>
      </c>
      <c r="E384" s="58"/>
      <c r="F384" s="58"/>
      <c r="G384" s="25"/>
      <c r="H384" s="25">
        <v>1</v>
      </c>
      <c r="I384" s="25"/>
      <c r="J384" s="24" t="s">
        <v>185</v>
      </c>
      <c r="K384" s="25">
        <f>IF(COUNTIFS(EMPRUNT!$F$2:$F$2000,$A384,EMPRUNT!$G$2:$G$2000,"&lt;&gt;oui")&gt;0,$H384-COUNTIFS(EMPRUNT!$F$2:$F$2000,$A384,EMPRUNT!$G$2:$G$2000,"&lt;&gt;oui"),$H384)</f>
        <v>1</v>
      </c>
      <c r="L384" s="73"/>
    </row>
    <row r="385" spans="1:12" ht="15" customHeight="1">
      <c r="A385" s="17" t="s">
        <v>751</v>
      </c>
      <c r="B385" s="17" t="s">
        <v>1848</v>
      </c>
      <c r="C385" s="17" t="s">
        <v>47</v>
      </c>
      <c r="D385" s="139" t="s">
        <v>2842</v>
      </c>
      <c r="E385" s="58"/>
      <c r="F385" s="58"/>
      <c r="G385" s="25"/>
      <c r="H385" s="25">
        <v>1</v>
      </c>
      <c r="I385" s="25"/>
      <c r="J385" s="24" t="s">
        <v>185</v>
      </c>
      <c r="K385" s="25">
        <f>IF(COUNTIFS(EMPRUNT!$F$2:$F$2000,$A385,EMPRUNT!$G$2:$G$2000,"&lt;&gt;oui")&gt;0,$H385-COUNTIFS(EMPRUNT!$F$2:$F$2000,$A385,EMPRUNT!$G$2:$G$2000,"&lt;&gt;oui"),$H385)</f>
        <v>1</v>
      </c>
      <c r="L385" s="73"/>
    </row>
    <row r="386" spans="1:12" ht="15" customHeight="1">
      <c r="A386" s="17" t="s">
        <v>1285</v>
      </c>
      <c r="B386" s="17" t="s">
        <v>2296</v>
      </c>
      <c r="C386" s="17" t="s">
        <v>98</v>
      </c>
      <c r="D386" s="139" t="s">
        <v>3201</v>
      </c>
      <c r="E386" s="58"/>
      <c r="F386" s="58"/>
      <c r="G386" s="23"/>
      <c r="H386" s="23">
        <v>1</v>
      </c>
      <c r="I386" s="23"/>
      <c r="J386" s="24" t="s">
        <v>185</v>
      </c>
      <c r="K386" s="23">
        <f>IF(COUNTIFS(EMPRUNT!$F$2:$F$2000,$A386,EMPRUNT!$G$2:$G$2000,"&lt;&gt;oui")&gt;0,$H386-COUNTIFS(EMPRUNT!$F$2:$F$2000,$A386,EMPRUNT!$G$2:$G$2000,"&lt;&gt;oui"),$H386)</f>
        <v>1</v>
      </c>
      <c r="L386" s="73"/>
    </row>
    <row r="387" spans="1:12" ht="15" customHeight="1">
      <c r="A387" s="17" t="s">
        <v>1004</v>
      </c>
      <c r="B387" s="17" t="s">
        <v>2052</v>
      </c>
      <c r="C387" s="17" t="s">
        <v>45</v>
      </c>
      <c r="D387" s="139" t="s">
        <v>2992</v>
      </c>
      <c r="E387" s="58"/>
      <c r="F387" s="58"/>
      <c r="G387" s="23"/>
      <c r="H387" s="23">
        <v>1</v>
      </c>
      <c r="I387" s="23"/>
      <c r="J387" s="24" t="s">
        <v>185</v>
      </c>
      <c r="K387" s="23">
        <f>IF(COUNTIFS(EMPRUNT!$F$2:$F$2000,$A387,EMPRUNT!$G$2:$G$2000,"&lt;&gt;oui")&gt;0,$H387-COUNTIFS(EMPRUNT!$F$2:$F$2000,$A387,EMPRUNT!$G$2:$G$2000,"&lt;&gt;oui"),$H387)</f>
        <v>1</v>
      </c>
      <c r="L387" s="73"/>
    </row>
    <row r="388" spans="1:12" ht="15" customHeight="1">
      <c r="A388" s="17" t="s">
        <v>1142</v>
      </c>
      <c r="B388" s="17"/>
      <c r="C388" s="17" t="s">
        <v>56</v>
      </c>
      <c r="D388" s="139" t="s">
        <v>3092</v>
      </c>
      <c r="E388" s="58"/>
      <c r="F388" s="58"/>
      <c r="G388" s="25"/>
      <c r="H388" s="25">
        <v>1</v>
      </c>
      <c r="I388" s="25"/>
      <c r="J388" s="24" t="s">
        <v>185</v>
      </c>
      <c r="K388" s="25">
        <f>IF(COUNTIFS(EMPRUNT!$F$2:$F$2000,$A388,EMPRUNT!$G$2:$G$2000,"&lt;&gt;oui")&gt;0,$H388-COUNTIFS(EMPRUNT!$F$2:$F$2000,$A388,EMPRUNT!$G$2:$G$2000,"&lt;&gt;oui"),$H388)</f>
        <v>1</v>
      </c>
      <c r="L388" s="73"/>
    </row>
    <row r="389" spans="1:12" ht="15" customHeight="1">
      <c r="A389" s="17" t="s">
        <v>692</v>
      </c>
      <c r="B389" s="17" t="s">
        <v>1800</v>
      </c>
      <c r="C389" s="17" t="s">
        <v>71</v>
      </c>
      <c r="D389" s="139" t="s">
        <v>2806</v>
      </c>
      <c r="E389" s="58"/>
      <c r="F389" s="58"/>
      <c r="G389" s="23"/>
      <c r="H389" s="23">
        <v>1</v>
      </c>
      <c r="I389" s="23"/>
      <c r="J389" s="24" t="s">
        <v>185</v>
      </c>
      <c r="K389" s="23">
        <f>IF(COUNTIFS(EMPRUNT!$F$2:$F$2000,$A389,EMPRUNT!$G$2:$G$2000,"&lt;&gt;oui")&gt;0,$H389-COUNTIFS(EMPRUNT!$F$2:$F$2000,$A389,EMPRUNT!$G$2:$G$2000,"&lt;&gt;oui"),$H389)</f>
        <v>1</v>
      </c>
      <c r="L389" s="73"/>
    </row>
    <row r="390" spans="1:12" ht="15" customHeight="1">
      <c r="A390" s="17" t="s">
        <v>286</v>
      </c>
      <c r="B390" s="17" t="s">
        <v>1466</v>
      </c>
      <c r="C390" s="17" t="s">
        <v>54</v>
      </c>
      <c r="D390" s="139" t="s">
        <v>2461</v>
      </c>
      <c r="E390" s="58"/>
      <c r="F390" s="58"/>
      <c r="G390" s="25"/>
      <c r="H390" s="25">
        <v>1</v>
      </c>
      <c r="I390" s="25"/>
      <c r="J390" s="24" t="s">
        <v>185</v>
      </c>
      <c r="K390" s="25">
        <f>IF(COUNTIFS(EMPRUNT!$F$2:$F$2000,$A390,EMPRUNT!$G$2:$G$2000,"&lt;&gt;oui")&gt;0,$H390-COUNTIFS(EMPRUNT!$F$2:$F$2000,$A390,EMPRUNT!$G$2:$G$2000,"&lt;&gt;oui"),$H390)</f>
        <v>1</v>
      </c>
      <c r="L390" s="73"/>
    </row>
    <row r="391" spans="1:12" ht="15" customHeight="1">
      <c r="A391" s="17" t="s">
        <v>450</v>
      </c>
      <c r="B391" s="17" t="s">
        <v>1610</v>
      </c>
      <c r="C391" s="17" t="s">
        <v>49</v>
      </c>
      <c r="D391" s="139" t="s">
        <v>2614</v>
      </c>
      <c r="E391" s="58"/>
      <c r="F391" s="58"/>
      <c r="G391" s="23"/>
      <c r="H391" s="23">
        <v>1</v>
      </c>
      <c r="I391" s="23"/>
      <c r="J391" s="24" t="s">
        <v>185</v>
      </c>
      <c r="K391" s="23">
        <f>IF(COUNTIFS(EMPRUNT!$F$2:$F$2000,$A391,EMPRUNT!$G$2:$G$2000,"&lt;&gt;oui")&gt;0,$H391-COUNTIFS(EMPRUNT!$F$2:$F$2000,$A391,EMPRUNT!$G$2:$G$2000,"&lt;&gt;oui"),$H391)</f>
        <v>1</v>
      </c>
      <c r="L391" s="73"/>
    </row>
    <row r="392" spans="1:12" ht="15" customHeight="1">
      <c r="A392" s="17" t="s">
        <v>1177</v>
      </c>
      <c r="B392" s="17" t="s">
        <v>1697</v>
      </c>
      <c r="C392" s="17" t="s">
        <v>45</v>
      </c>
      <c r="D392" s="139" t="s">
        <v>3112</v>
      </c>
      <c r="E392" s="58"/>
      <c r="F392" s="58"/>
      <c r="G392" s="23"/>
      <c r="H392" s="23">
        <v>1</v>
      </c>
      <c r="I392" s="23"/>
      <c r="J392" s="24" t="s">
        <v>185</v>
      </c>
      <c r="K392" s="23">
        <f>IF(COUNTIFS(EMPRUNT!$F$2:$F$2000,$A392,EMPRUNT!$G$2:$G$2000,"&lt;&gt;oui")&gt;0,$H392-COUNTIFS(EMPRUNT!$F$2:$F$2000,$A392,EMPRUNT!$G$2:$G$2000,"&lt;&gt;oui"),$H392)</f>
        <v>1</v>
      </c>
      <c r="L392" s="73"/>
    </row>
    <row r="393" spans="1:12" ht="15" customHeight="1">
      <c r="A393" s="17" t="s">
        <v>612</v>
      </c>
      <c r="B393" s="17" t="s">
        <v>1743</v>
      </c>
      <c r="C393" s="17" t="s">
        <v>112</v>
      </c>
      <c r="D393" s="139" t="s">
        <v>2772</v>
      </c>
      <c r="E393" s="58"/>
      <c r="F393" s="58"/>
      <c r="G393" s="25"/>
      <c r="H393" s="25">
        <v>1</v>
      </c>
      <c r="I393" s="25"/>
      <c r="J393" s="24" t="s">
        <v>185</v>
      </c>
      <c r="K393" s="25">
        <f>IF(COUNTIFS(EMPRUNT!$F$2:$F$2000,$A393,EMPRUNT!$G$2:$G$2000,"&lt;&gt;oui")&gt;0,$H393-COUNTIFS(EMPRUNT!$F$2:$F$2000,$A393,EMPRUNT!$G$2:$G$2000,"&lt;&gt;oui"),$H393)</f>
        <v>1</v>
      </c>
      <c r="L393" s="73"/>
    </row>
    <row r="394" spans="1:12" ht="15" customHeight="1">
      <c r="A394" s="17" t="s">
        <v>1025</v>
      </c>
      <c r="B394" s="17" t="s">
        <v>1780</v>
      </c>
      <c r="C394" s="17" t="s">
        <v>4</v>
      </c>
      <c r="D394" s="139" t="s">
        <v>3008</v>
      </c>
      <c r="E394" s="58"/>
      <c r="F394" s="58"/>
      <c r="G394" s="25"/>
      <c r="H394" s="25">
        <v>1</v>
      </c>
      <c r="I394" s="25"/>
      <c r="J394" s="24" t="s">
        <v>185</v>
      </c>
      <c r="K394" s="25">
        <f>IF(COUNTIFS(EMPRUNT!$F$2:$F$2000,$A394,EMPRUNT!$G$2:$G$2000,"&lt;&gt;oui")&gt;0,$H394-COUNTIFS(EMPRUNT!$F$2:$F$2000,$A394,EMPRUNT!$G$2:$G$2000,"&lt;&gt;oui"),$H394)</f>
        <v>1</v>
      </c>
      <c r="L394" s="73"/>
    </row>
    <row r="395" spans="1:12" ht="15" customHeight="1">
      <c r="A395" s="17" t="s">
        <v>1200</v>
      </c>
      <c r="B395" s="17" t="s">
        <v>2219</v>
      </c>
      <c r="C395" s="17" t="s">
        <v>56</v>
      </c>
      <c r="D395" s="139" t="s">
        <v>3131</v>
      </c>
      <c r="E395" s="58"/>
      <c r="F395" s="58"/>
      <c r="G395" s="25"/>
      <c r="H395" s="25">
        <v>1</v>
      </c>
      <c r="I395" s="25"/>
      <c r="J395" s="24" t="s">
        <v>185</v>
      </c>
      <c r="K395" s="25">
        <f>IF(COUNTIFS(EMPRUNT!$F$2:$F$2000,$A395,EMPRUNT!$G$2:$G$2000,"&lt;&gt;oui")&gt;0,$H395-COUNTIFS(EMPRUNT!$F$2:$F$2000,$A395,EMPRUNT!$G$2:$G$2000,"&lt;&gt;oui"),$H395)</f>
        <v>1</v>
      </c>
      <c r="L395" s="73"/>
    </row>
    <row r="396" spans="1:12" ht="15" customHeight="1">
      <c r="A396" s="17" t="s">
        <v>1007</v>
      </c>
      <c r="B396" s="17" t="s">
        <v>2054</v>
      </c>
      <c r="C396" s="17" t="s">
        <v>45</v>
      </c>
      <c r="D396" s="139" t="s">
        <v>2993</v>
      </c>
      <c r="E396" s="58"/>
      <c r="F396" s="58"/>
      <c r="G396" s="25"/>
      <c r="H396" s="25">
        <v>1</v>
      </c>
      <c r="I396" s="25"/>
      <c r="J396" s="24" t="s">
        <v>185</v>
      </c>
      <c r="K396" s="25">
        <f>IF(COUNTIFS(EMPRUNT!$F$2:$F$2000,$A396,EMPRUNT!$G$2:$G$2000,"&lt;&gt;oui")&gt;0,$H396-COUNTIFS(EMPRUNT!$F$2:$F$2000,$A396,EMPRUNT!$G$2:$G$2000,"&lt;&gt;oui"),$H396)</f>
        <v>1</v>
      </c>
      <c r="L396" s="73"/>
    </row>
    <row r="397" spans="1:12" ht="15" customHeight="1">
      <c r="A397" s="17" t="s">
        <v>842</v>
      </c>
      <c r="B397" s="17" t="s">
        <v>1924</v>
      </c>
      <c r="C397" s="17" t="s">
        <v>49</v>
      </c>
      <c r="D397" s="139" t="s">
        <v>2902</v>
      </c>
      <c r="E397" s="58"/>
      <c r="F397" s="58"/>
      <c r="G397" s="23"/>
      <c r="H397" s="23">
        <v>1</v>
      </c>
      <c r="I397" s="23"/>
      <c r="J397" s="24" t="s">
        <v>185</v>
      </c>
      <c r="K397" s="23">
        <f>IF(COUNTIFS(EMPRUNT!$F$2:$F$2000,$A397,EMPRUNT!$G$2:$G$2000,"&lt;&gt;oui")&gt;0,$H397-COUNTIFS(EMPRUNT!$F$2:$F$2000,$A397,EMPRUNT!$G$2:$G$2000,"&lt;&gt;oui"),$H397)</f>
        <v>1</v>
      </c>
      <c r="L397" s="73"/>
    </row>
    <row r="398" spans="1:12" ht="15" customHeight="1">
      <c r="A398" s="17" t="s">
        <v>984</v>
      </c>
      <c r="B398" s="17" t="s">
        <v>2040</v>
      </c>
      <c r="C398" s="17" t="s">
        <v>41</v>
      </c>
      <c r="D398" s="139" t="s">
        <v>2983</v>
      </c>
      <c r="E398" s="58"/>
      <c r="F398" s="58"/>
      <c r="G398" s="23"/>
      <c r="H398" s="23">
        <v>1</v>
      </c>
      <c r="I398" s="23"/>
      <c r="J398" s="24" t="s">
        <v>185</v>
      </c>
      <c r="K398" s="23">
        <f>IF(COUNTIFS(EMPRUNT!$F$2:$F$2000,$A398,EMPRUNT!$G$2:$G$2000,"&lt;&gt;oui")&gt;0,$H398-COUNTIFS(EMPRUNT!$F$2:$F$2000,$A398,EMPRUNT!$G$2:$G$2000,"&lt;&gt;oui"),$H398)</f>
        <v>1</v>
      </c>
      <c r="L398" s="73"/>
    </row>
    <row r="399" spans="1:12" ht="15" customHeight="1">
      <c r="A399" s="17" t="s">
        <v>1275</v>
      </c>
      <c r="B399" s="17" t="s">
        <v>2287</v>
      </c>
      <c r="C399" s="17" t="s">
        <v>72</v>
      </c>
      <c r="D399" s="139" t="s">
        <v>3192</v>
      </c>
      <c r="E399" s="58"/>
      <c r="F399" s="58"/>
      <c r="G399" s="23"/>
      <c r="H399" s="23">
        <v>1</v>
      </c>
      <c r="I399" s="23"/>
      <c r="J399" s="24" t="s">
        <v>185</v>
      </c>
      <c r="K399" s="23">
        <f>IF(COUNTIFS(EMPRUNT!$F$2:$F$2000,$A399,EMPRUNT!$G$2:$G$2000,"&lt;&gt;oui")&gt;0,$H399-COUNTIFS(EMPRUNT!$F$2:$F$2000,$A399,EMPRUNT!$G$2:$G$2000,"&lt;&gt;oui"),$H399)</f>
        <v>1</v>
      </c>
      <c r="L399" s="73"/>
    </row>
    <row r="400" spans="1:12" ht="15" customHeight="1">
      <c r="A400" s="17" t="s">
        <v>1190</v>
      </c>
      <c r="B400" s="17" t="s">
        <v>2209</v>
      </c>
      <c r="C400" s="17" t="s">
        <v>109</v>
      </c>
      <c r="D400" s="139" t="s">
        <v>3122</v>
      </c>
      <c r="E400" s="58"/>
      <c r="F400" s="58"/>
      <c r="G400" s="25"/>
      <c r="H400" s="25">
        <v>1</v>
      </c>
      <c r="I400" s="25"/>
      <c r="J400" s="24" t="s">
        <v>185</v>
      </c>
      <c r="K400" s="25">
        <f>IF(COUNTIFS(EMPRUNT!$F$2:$F$2000,$A400,EMPRUNT!$G$2:$G$2000,"&lt;&gt;oui")&gt;0,$H400-COUNTIFS(EMPRUNT!$F$2:$F$2000,$A400,EMPRUNT!$G$2:$G$2000,"&lt;&gt;oui"),$H400)</f>
        <v>1</v>
      </c>
      <c r="L400" s="73"/>
    </row>
    <row r="401" spans="1:12" ht="15" customHeight="1">
      <c r="A401" s="17" t="s">
        <v>944</v>
      </c>
      <c r="B401" s="17" t="s">
        <v>2009</v>
      </c>
      <c r="C401" s="17" t="s">
        <v>3307</v>
      </c>
      <c r="D401" s="139" t="s">
        <v>2960</v>
      </c>
      <c r="E401" s="58"/>
      <c r="F401" s="58"/>
      <c r="G401" s="23"/>
      <c r="H401" s="23">
        <v>1</v>
      </c>
      <c r="I401" s="23"/>
      <c r="J401" s="24" t="s">
        <v>185</v>
      </c>
      <c r="K401" s="23">
        <f>IF(COUNTIFS(EMPRUNT!$F$2:$F$2000,$A401,EMPRUNT!$G$2:$G$2000,"&lt;&gt;oui")&gt;0,$H401-COUNTIFS(EMPRUNT!$F$2:$F$2000,$A401,EMPRUNT!$G$2:$G$2000,"&lt;&gt;oui"),$H401)</f>
        <v>1</v>
      </c>
      <c r="L401" s="73"/>
    </row>
    <row r="402" spans="1:12" ht="15" customHeight="1">
      <c r="A402" s="17" t="s">
        <v>1069</v>
      </c>
      <c r="B402" s="17" t="s">
        <v>2106</v>
      </c>
      <c r="C402" s="17" t="s">
        <v>17</v>
      </c>
      <c r="D402" s="139" t="s">
        <v>3039</v>
      </c>
      <c r="E402" s="58"/>
      <c r="F402" s="58"/>
      <c r="G402" s="25"/>
      <c r="H402" s="25">
        <v>1</v>
      </c>
      <c r="I402" s="25"/>
      <c r="J402" s="24" t="s">
        <v>185</v>
      </c>
      <c r="K402" s="25">
        <f>IF(COUNTIFS(EMPRUNT!$F$2:$F$2000,$A402,EMPRUNT!$G$2:$G$2000,"&lt;&gt;oui")&gt;0,$H402-COUNTIFS(EMPRUNT!$F$2:$F$2000,$A402,EMPRUNT!$G$2:$G$2000,"&lt;&gt;oui"),$H402)</f>
        <v>1</v>
      </c>
      <c r="L402" s="73"/>
    </row>
    <row r="403" spans="1:12" ht="15" customHeight="1">
      <c r="A403" s="17" t="s">
        <v>962</v>
      </c>
      <c r="B403" s="17" t="s">
        <v>2024</v>
      </c>
      <c r="C403" s="17" t="s">
        <v>125</v>
      </c>
      <c r="D403" s="139" t="s">
        <v>2969</v>
      </c>
      <c r="E403" s="58"/>
      <c r="F403" s="58"/>
      <c r="G403" s="23"/>
      <c r="H403" s="23">
        <v>1</v>
      </c>
      <c r="I403" s="23"/>
      <c r="J403" s="24" t="s">
        <v>185</v>
      </c>
      <c r="K403" s="23">
        <f>IF(COUNTIFS(EMPRUNT!$F$2:$F$2000,$A403,EMPRUNT!$G$2:$G$2000,"&lt;&gt;oui")&gt;0,$H403-COUNTIFS(EMPRUNT!$F$2:$F$2000,$A403,EMPRUNT!$G$2:$G$2000,"&lt;&gt;oui"),$H403)</f>
        <v>1</v>
      </c>
      <c r="L403" s="73"/>
    </row>
    <row r="404" spans="1:12" ht="15" customHeight="1">
      <c r="A404" s="17" t="s">
        <v>805</v>
      </c>
      <c r="B404" s="17" t="s">
        <v>1891</v>
      </c>
      <c r="C404" s="17" t="s">
        <v>6</v>
      </c>
      <c r="D404" s="139" t="s">
        <v>2877</v>
      </c>
      <c r="E404" s="58"/>
      <c r="F404" s="58"/>
      <c r="G404" s="25"/>
      <c r="H404" s="25">
        <v>1</v>
      </c>
      <c r="I404" s="25"/>
      <c r="J404" s="24" t="s">
        <v>185</v>
      </c>
      <c r="K404" s="25">
        <f>IF(COUNTIFS(EMPRUNT!$F$2:$F$2000,$A404,EMPRUNT!$G$2:$G$2000,"&lt;&gt;oui")&gt;0,$H404-COUNTIFS(EMPRUNT!$F$2:$F$2000,$A404,EMPRUNT!$G$2:$G$2000,"&lt;&gt;oui"),$H404)</f>
        <v>1</v>
      </c>
      <c r="L404" s="73"/>
    </row>
    <row r="405" spans="1:12" ht="15" customHeight="1">
      <c r="A405" s="17" t="s">
        <v>1096</v>
      </c>
      <c r="B405" s="17" t="s">
        <v>2128</v>
      </c>
      <c r="C405" s="17" t="s">
        <v>37</v>
      </c>
      <c r="D405" s="139" t="s">
        <v>3058</v>
      </c>
      <c r="E405" s="58"/>
      <c r="F405" s="58"/>
      <c r="G405" s="23"/>
      <c r="H405" s="23">
        <v>1</v>
      </c>
      <c r="I405" s="23"/>
      <c r="J405" s="24" t="s">
        <v>185</v>
      </c>
      <c r="K405" s="23">
        <f>IF(COUNTIFS(EMPRUNT!$F$2:$F$2000,$A405,EMPRUNT!$G$2:$G$2000,"&lt;&gt;oui")&gt;0,$H405-COUNTIFS(EMPRUNT!$F$2:$F$2000,$A405,EMPRUNT!$G$2:$G$2000,"&lt;&gt;oui"),$H405)</f>
        <v>1</v>
      </c>
      <c r="L405" s="73"/>
    </row>
    <row r="406" spans="1:12" ht="15" customHeight="1">
      <c r="A406" s="17" t="s">
        <v>461</v>
      </c>
      <c r="B406" s="17" t="s">
        <v>1620</v>
      </c>
      <c r="C406" s="17" t="s">
        <v>126</v>
      </c>
      <c r="D406" s="139" t="s">
        <v>2626</v>
      </c>
      <c r="E406" s="58"/>
      <c r="F406" s="58"/>
      <c r="G406" s="23"/>
      <c r="H406" s="23">
        <v>1</v>
      </c>
      <c r="I406" s="23"/>
      <c r="J406" s="24" t="s">
        <v>185</v>
      </c>
      <c r="K406" s="23">
        <f>IF(COUNTIFS(EMPRUNT!$F$2:$F$2000,$A406,EMPRUNT!$G$2:$G$2000,"&lt;&gt;oui")&gt;0,$H406-COUNTIFS(EMPRUNT!$F$2:$F$2000,$A406,EMPRUNT!$G$2:$G$2000,"&lt;&gt;oui"),$H406)</f>
        <v>1</v>
      </c>
      <c r="L406" s="73"/>
    </row>
    <row r="407" spans="1:12" ht="15" customHeight="1">
      <c r="A407" s="17" t="s">
        <v>1314</v>
      </c>
      <c r="B407" s="17" t="s">
        <v>2320</v>
      </c>
      <c r="C407" s="17" t="s">
        <v>72</v>
      </c>
      <c r="D407" s="139" t="s">
        <v>3224</v>
      </c>
      <c r="E407" s="58"/>
      <c r="F407" s="58"/>
      <c r="G407" s="25"/>
      <c r="H407" s="25">
        <v>1</v>
      </c>
      <c r="I407" s="25"/>
      <c r="J407" s="24" t="s">
        <v>185</v>
      </c>
      <c r="K407" s="25">
        <f>IF(COUNTIFS(EMPRUNT!$F$2:$F$2000,$A407,EMPRUNT!$G$2:$G$2000,"&lt;&gt;oui")&gt;0,$H407-COUNTIFS(EMPRUNT!$F$2:$F$2000,$A407,EMPRUNT!$G$2:$G$2000,"&lt;&gt;oui"),$H407)</f>
        <v>1</v>
      </c>
      <c r="L407" s="73"/>
    </row>
    <row r="408" spans="1:12" ht="15" customHeight="1">
      <c r="A408" s="17" t="s">
        <v>767</v>
      </c>
      <c r="B408" s="17" t="s">
        <v>1860</v>
      </c>
      <c r="C408" s="17" t="s">
        <v>49</v>
      </c>
      <c r="D408" s="139" t="s">
        <v>2851</v>
      </c>
      <c r="E408" s="58"/>
      <c r="F408" s="58"/>
      <c r="G408" s="25"/>
      <c r="H408" s="25">
        <v>1</v>
      </c>
      <c r="I408" s="25"/>
      <c r="J408" s="24" t="s">
        <v>185</v>
      </c>
      <c r="K408" s="25">
        <f>IF(COUNTIFS(EMPRUNT!$F$2:$F$2000,$A408,EMPRUNT!$G$2:$G$2000,"&lt;&gt;oui")&gt;0,$H408-COUNTIFS(EMPRUNT!$F$2:$F$2000,$A408,EMPRUNT!$G$2:$G$2000,"&lt;&gt;oui"),$H408)</f>
        <v>1</v>
      </c>
      <c r="L408" s="73"/>
    </row>
    <row r="409" spans="1:12" ht="15" customHeight="1">
      <c r="A409" s="17" t="s">
        <v>476</v>
      </c>
      <c r="B409" s="17" t="s">
        <v>1633</v>
      </c>
      <c r="C409" s="17" t="s">
        <v>3312</v>
      </c>
      <c r="D409" s="139" t="s">
        <v>2641</v>
      </c>
      <c r="E409" s="58"/>
      <c r="F409" s="58"/>
      <c r="G409" s="25"/>
      <c r="H409" s="25">
        <v>1</v>
      </c>
      <c r="I409" s="25"/>
      <c r="J409" s="24" t="s">
        <v>185</v>
      </c>
      <c r="K409" s="25">
        <f>IF(COUNTIFS(EMPRUNT!$F$2:$F$2000,$A409,EMPRUNT!$G$2:$G$2000,"&lt;&gt;oui")&gt;0,$H409-COUNTIFS(EMPRUNT!$F$2:$F$2000,$A409,EMPRUNT!$G$2:$G$2000,"&lt;&gt;oui"),$H409)</f>
        <v>1</v>
      </c>
      <c r="L409" s="73"/>
    </row>
    <row r="410" spans="1:12" ht="15" customHeight="1">
      <c r="A410" s="17" t="s">
        <v>1050</v>
      </c>
      <c r="B410" s="17" t="s">
        <v>2091</v>
      </c>
      <c r="C410" s="17" t="s">
        <v>89</v>
      </c>
      <c r="D410" s="139" t="s">
        <v>3027</v>
      </c>
      <c r="E410" s="58"/>
      <c r="F410" s="58"/>
      <c r="G410" s="23"/>
      <c r="H410" s="23">
        <v>1</v>
      </c>
      <c r="I410" s="23"/>
      <c r="J410" s="24" t="s">
        <v>185</v>
      </c>
      <c r="K410" s="23">
        <f>IF(COUNTIFS(EMPRUNT!$F$2:$F$2000,$A410,EMPRUNT!$G$2:$G$2000,"&lt;&gt;oui")&gt;0,$H410-COUNTIFS(EMPRUNT!$F$2:$F$2000,$A410,EMPRUNT!$G$2:$G$2000,"&lt;&gt;oui"),$H410)</f>
        <v>1</v>
      </c>
      <c r="L410" s="73"/>
    </row>
    <row r="411" spans="1:12" ht="15" customHeight="1">
      <c r="A411" s="17" t="s">
        <v>1324</v>
      </c>
      <c r="B411" s="17" t="s">
        <v>2330</v>
      </c>
      <c r="C411" s="17" t="s">
        <v>3</v>
      </c>
      <c r="D411" s="139" t="s">
        <v>3233</v>
      </c>
      <c r="E411" s="58"/>
      <c r="F411" s="58"/>
      <c r="G411" s="25"/>
      <c r="H411" s="25">
        <v>1</v>
      </c>
      <c r="I411" s="25"/>
      <c r="J411" s="24" t="s">
        <v>185</v>
      </c>
      <c r="K411" s="25">
        <f>IF(COUNTIFS(EMPRUNT!$F$2:$F$2000,$A411,EMPRUNT!$G$2:$G$2000,"&lt;&gt;oui")&gt;0,$H411-COUNTIFS(EMPRUNT!$F$2:$F$2000,$A411,EMPRUNT!$G$2:$G$2000,"&lt;&gt;oui"),$H411)</f>
        <v>1</v>
      </c>
      <c r="L411" s="73"/>
    </row>
    <row r="412" spans="1:12" ht="15" customHeight="1">
      <c r="A412" s="17" t="s">
        <v>1041</v>
      </c>
      <c r="B412" s="17" t="s">
        <v>2086</v>
      </c>
      <c r="C412" s="17" t="s">
        <v>45</v>
      </c>
      <c r="D412" s="139" t="s">
        <v>3022</v>
      </c>
      <c r="E412" s="58"/>
      <c r="F412" s="58"/>
      <c r="G412" s="25"/>
      <c r="H412" s="25">
        <v>1</v>
      </c>
      <c r="I412" s="25"/>
      <c r="J412" s="24" t="s">
        <v>185</v>
      </c>
      <c r="K412" s="25">
        <f>IF(COUNTIFS(EMPRUNT!$F$2:$F$2000,$A412,EMPRUNT!$G$2:$G$2000,"&lt;&gt;oui")&gt;0,$H412-COUNTIFS(EMPRUNT!$F$2:$F$2000,$A412,EMPRUNT!$G$2:$G$2000,"&lt;&gt;oui"),$H412)</f>
        <v>1</v>
      </c>
      <c r="L412" s="73"/>
    </row>
    <row r="413" spans="1:12" ht="15" customHeight="1">
      <c r="A413" s="17" t="s">
        <v>958</v>
      </c>
      <c r="B413" s="17" t="s">
        <v>2020</v>
      </c>
      <c r="C413" s="17" t="s">
        <v>45</v>
      </c>
      <c r="D413" s="139" t="s">
        <v>2967</v>
      </c>
      <c r="E413" s="58"/>
      <c r="F413" s="58"/>
      <c r="G413" s="23"/>
      <c r="H413" s="23">
        <v>1</v>
      </c>
      <c r="I413" s="23"/>
      <c r="J413" s="24" t="s">
        <v>185</v>
      </c>
      <c r="K413" s="23">
        <f>IF(COUNTIFS(EMPRUNT!$F$2:$F$2000,$A413,EMPRUNT!$G$2:$G$2000,"&lt;&gt;oui")&gt;0,$H413-COUNTIFS(EMPRUNT!$F$2:$F$2000,$A413,EMPRUNT!$G$2:$G$2000,"&lt;&gt;oui"),$H413)</f>
        <v>1</v>
      </c>
      <c r="L413" s="73"/>
    </row>
    <row r="414" spans="1:12" ht="15" customHeight="1">
      <c r="A414" s="17" t="s">
        <v>820</v>
      </c>
      <c r="B414" s="17" t="s">
        <v>1905</v>
      </c>
      <c r="C414" s="17" t="s">
        <v>3307</v>
      </c>
      <c r="D414" s="139" t="s">
        <v>2885</v>
      </c>
      <c r="E414" s="58"/>
      <c r="F414" s="58"/>
      <c r="G414" s="23"/>
      <c r="H414" s="23">
        <v>1</v>
      </c>
      <c r="I414" s="23"/>
      <c r="J414" s="24" t="s">
        <v>185</v>
      </c>
      <c r="K414" s="23">
        <f>IF(COUNTIFS(EMPRUNT!$F$2:$F$2000,$A414,EMPRUNT!$G$2:$G$2000,"&lt;&gt;oui")&gt;0,$H414-COUNTIFS(EMPRUNT!$F$2:$F$2000,$A414,EMPRUNT!$G$2:$G$2000,"&lt;&gt;oui"),$H414)</f>
        <v>1</v>
      </c>
      <c r="L414" s="73"/>
    </row>
    <row r="415" spans="1:12" ht="15" customHeight="1">
      <c r="A415" s="17" t="s">
        <v>1251</v>
      </c>
      <c r="B415" s="17" t="s">
        <v>2265</v>
      </c>
      <c r="C415" s="17" t="s">
        <v>91</v>
      </c>
      <c r="D415" s="139" t="s">
        <v>3172</v>
      </c>
      <c r="E415" s="58"/>
      <c r="F415" s="58"/>
      <c r="G415" s="23"/>
      <c r="H415" s="23">
        <v>1</v>
      </c>
      <c r="I415" s="23"/>
      <c r="J415" s="24" t="s">
        <v>185</v>
      </c>
      <c r="K415" s="23">
        <f>IF(COUNTIFS(EMPRUNT!$F$2:$F$2000,$A415,EMPRUNT!$G$2:$G$2000,"&lt;&gt;oui")&gt;0,$H415-COUNTIFS(EMPRUNT!$F$2:$F$2000,$A415,EMPRUNT!$G$2:$G$2000,"&lt;&gt;oui"),$H415)</f>
        <v>1</v>
      </c>
      <c r="L415" s="73"/>
    </row>
    <row r="416" spans="1:12" ht="15" customHeight="1">
      <c r="A416" s="17" t="s">
        <v>1002</v>
      </c>
      <c r="B416" s="17" t="s">
        <v>2050</v>
      </c>
      <c r="C416" s="17" t="s">
        <v>100</v>
      </c>
      <c r="D416" s="139" t="s">
        <v>2990</v>
      </c>
      <c r="E416" s="58"/>
      <c r="F416" s="58"/>
      <c r="G416" s="23"/>
      <c r="H416" s="23">
        <v>1</v>
      </c>
      <c r="I416" s="23"/>
      <c r="J416" s="24" t="s">
        <v>185</v>
      </c>
      <c r="K416" s="23">
        <f>IF(COUNTIFS(EMPRUNT!$F$2:$F$2000,$A416,EMPRUNT!$G$2:$G$2000,"&lt;&gt;oui")&gt;0,$H416-COUNTIFS(EMPRUNT!$F$2:$F$2000,$A416,EMPRUNT!$G$2:$G$2000,"&lt;&gt;oui"),$H416)</f>
        <v>1</v>
      </c>
      <c r="L416" s="73"/>
    </row>
    <row r="417" spans="1:12" ht="15" customHeight="1">
      <c r="A417" s="17" t="s">
        <v>1020</v>
      </c>
      <c r="B417" s="17" t="s">
        <v>2066</v>
      </c>
      <c r="C417" s="17" t="s">
        <v>45</v>
      </c>
      <c r="D417" s="139" t="s">
        <v>3003</v>
      </c>
      <c r="E417" s="58"/>
      <c r="F417" s="58"/>
      <c r="G417" s="23"/>
      <c r="H417" s="23">
        <v>1</v>
      </c>
      <c r="I417" s="23"/>
      <c r="J417" s="24" t="s">
        <v>185</v>
      </c>
      <c r="K417" s="23">
        <f>IF(COUNTIFS(EMPRUNT!$F$2:$F$2000,$A417,EMPRUNT!$G$2:$G$2000,"&lt;&gt;oui")&gt;0,$H417-COUNTIFS(EMPRUNT!$F$2:$F$2000,$A417,EMPRUNT!$G$2:$G$2000,"&lt;&gt;oui"),$H417)</f>
        <v>1</v>
      </c>
      <c r="L417" s="73"/>
    </row>
    <row r="418" spans="1:12" ht="15" customHeight="1">
      <c r="A418" s="17" t="s">
        <v>819</v>
      </c>
      <c r="B418" s="17" t="s">
        <v>1905</v>
      </c>
      <c r="C418" s="17" t="s">
        <v>49</v>
      </c>
      <c r="D418" s="139" t="s">
        <v>2885</v>
      </c>
      <c r="E418" s="58"/>
      <c r="F418" s="58"/>
      <c r="G418" s="25"/>
      <c r="H418" s="25">
        <v>1</v>
      </c>
      <c r="I418" s="25"/>
      <c r="J418" s="24" t="s">
        <v>185</v>
      </c>
      <c r="K418" s="25">
        <f>IF(COUNTIFS(EMPRUNT!$F$2:$F$2000,$A418,EMPRUNT!$G$2:$G$2000,"&lt;&gt;oui")&gt;0,$H418-COUNTIFS(EMPRUNT!$F$2:$F$2000,$A418,EMPRUNT!$G$2:$G$2000,"&lt;&gt;oui"),$H418)</f>
        <v>1</v>
      </c>
      <c r="L418" s="73"/>
    </row>
    <row r="419" spans="1:12" ht="15" customHeight="1">
      <c r="A419" s="17" t="s">
        <v>634</v>
      </c>
      <c r="B419" s="17" t="s">
        <v>1759</v>
      </c>
      <c r="C419" s="17" t="s">
        <v>58</v>
      </c>
      <c r="D419" s="139" t="s">
        <v>2786</v>
      </c>
      <c r="E419" s="58"/>
      <c r="F419" s="58"/>
      <c r="G419" s="25"/>
      <c r="H419" s="25">
        <v>1</v>
      </c>
      <c r="I419" s="25"/>
      <c r="J419" s="24" t="s">
        <v>185</v>
      </c>
      <c r="K419" s="25">
        <f>IF(COUNTIFS(EMPRUNT!$F$2:$F$2000,$A419,EMPRUNT!$G$2:$G$2000,"&lt;&gt;oui")&gt;0,$H419-COUNTIFS(EMPRUNT!$F$2:$F$2000,$A419,EMPRUNT!$G$2:$G$2000,"&lt;&gt;oui"),$H419)</f>
        <v>1</v>
      </c>
      <c r="L419" s="73"/>
    </row>
    <row r="420" spans="1:12" ht="15" customHeight="1">
      <c r="A420" s="17" t="s">
        <v>591</v>
      </c>
      <c r="B420" s="17" t="s">
        <v>1725</v>
      </c>
      <c r="C420" s="17" t="s">
        <v>3308</v>
      </c>
      <c r="D420" s="139" t="s">
        <v>2752</v>
      </c>
      <c r="E420" s="58"/>
      <c r="F420" s="58"/>
      <c r="G420" s="23"/>
      <c r="H420" s="23">
        <v>1</v>
      </c>
      <c r="I420" s="23"/>
      <c r="J420" s="24" t="s">
        <v>185</v>
      </c>
      <c r="K420" s="23">
        <f>IF(COUNTIFS(EMPRUNT!$F$2:$F$2000,$A420,EMPRUNT!$G$2:$G$2000,"&lt;&gt;oui")&gt;0,$H420-COUNTIFS(EMPRUNT!$F$2:$F$2000,$A420,EMPRUNT!$G$2:$G$2000,"&lt;&gt;oui"),$H420)</f>
        <v>1</v>
      </c>
      <c r="L420" s="73"/>
    </row>
    <row r="421" spans="1:12" ht="15" customHeight="1">
      <c r="A421" s="17" t="s">
        <v>872</v>
      </c>
      <c r="B421" s="17" t="s">
        <v>1951</v>
      </c>
      <c r="C421" s="17" t="s">
        <v>13</v>
      </c>
      <c r="D421" s="139" t="s">
        <v>2920</v>
      </c>
      <c r="E421" s="58"/>
      <c r="F421" s="58"/>
      <c r="G421" s="23"/>
      <c r="H421" s="23">
        <v>1</v>
      </c>
      <c r="I421" s="23"/>
      <c r="J421" s="24" t="s">
        <v>185</v>
      </c>
      <c r="K421" s="23">
        <f>IF(COUNTIFS(EMPRUNT!$F$2:$F$2000,$A421,EMPRUNT!$G$2:$G$2000,"&lt;&gt;oui")&gt;0,$H421-COUNTIFS(EMPRUNT!$F$2:$F$2000,$A421,EMPRUNT!$G$2:$G$2000,"&lt;&gt;oui"),$H421)</f>
        <v>1</v>
      </c>
      <c r="L421" s="73"/>
    </row>
    <row r="422" spans="1:12" ht="15" customHeight="1">
      <c r="A422" s="17" t="s">
        <v>327</v>
      </c>
      <c r="B422" s="17" t="s">
        <v>1501</v>
      </c>
      <c r="C422" s="17" t="s">
        <v>3307</v>
      </c>
      <c r="D422" s="139" t="s">
        <v>2499</v>
      </c>
      <c r="E422" s="58"/>
      <c r="F422" s="58"/>
      <c r="G422" s="23"/>
      <c r="H422" s="23">
        <v>1</v>
      </c>
      <c r="I422" s="23"/>
      <c r="J422" s="24" t="s">
        <v>185</v>
      </c>
      <c r="K422" s="23">
        <f>IF(COUNTIFS(EMPRUNT!$F$2:$F$2000,$A422,EMPRUNT!$G$2:$G$2000,"&lt;&gt;oui")&gt;0,$H422-COUNTIFS(EMPRUNT!$F$2:$F$2000,$A422,EMPRUNT!$G$2:$G$2000,"&lt;&gt;oui"),$H422)</f>
        <v>1</v>
      </c>
      <c r="L422" s="73"/>
    </row>
    <row r="423" spans="1:12" ht="15" customHeight="1">
      <c r="A423" s="17" t="s">
        <v>779</v>
      </c>
      <c r="B423" s="17" t="s">
        <v>1870</v>
      </c>
      <c r="C423" s="17" t="s">
        <v>72</v>
      </c>
      <c r="D423" s="139" t="s">
        <v>2859</v>
      </c>
      <c r="E423" s="58"/>
      <c r="F423" s="58"/>
      <c r="G423" s="25"/>
      <c r="H423" s="25">
        <v>1</v>
      </c>
      <c r="I423" s="25"/>
      <c r="J423" s="24" t="s">
        <v>185</v>
      </c>
      <c r="K423" s="25">
        <f>IF(COUNTIFS(EMPRUNT!$F$2:$F$2000,$A423,EMPRUNT!$G$2:$G$2000,"&lt;&gt;oui")&gt;0,$H423-COUNTIFS(EMPRUNT!$F$2:$F$2000,$A423,EMPRUNT!$G$2:$G$2000,"&lt;&gt;oui"),$H423)</f>
        <v>1</v>
      </c>
      <c r="L423" s="73"/>
    </row>
    <row r="424" spans="1:12" ht="15" customHeight="1">
      <c r="A424" s="17" t="s">
        <v>942</v>
      </c>
      <c r="B424" s="17" t="s">
        <v>2007</v>
      </c>
      <c r="C424" s="17" t="s">
        <v>129</v>
      </c>
      <c r="D424" s="139" t="s">
        <v>2959</v>
      </c>
      <c r="E424" s="58"/>
      <c r="F424" s="58"/>
      <c r="G424" s="23"/>
      <c r="H424" s="23">
        <v>1</v>
      </c>
      <c r="I424" s="23"/>
      <c r="J424" s="24" t="s">
        <v>185</v>
      </c>
      <c r="K424" s="23">
        <f>IF(COUNTIFS(EMPRUNT!$F$2:$F$2000,$A424,EMPRUNT!$G$2:$G$2000,"&lt;&gt;oui")&gt;0,$H424-COUNTIFS(EMPRUNT!$F$2:$F$2000,$A424,EMPRUNT!$G$2:$G$2000,"&lt;&gt;oui"),$H424)</f>
        <v>1</v>
      </c>
      <c r="L424" s="73"/>
    </row>
    <row r="425" spans="1:12" ht="15" customHeight="1">
      <c r="A425" s="17" t="s">
        <v>1388</v>
      </c>
      <c r="B425" s="17" t="s">
        <v>1472</v>
      </c>
      <c r="C425" s="17" t="s">
        <v>72</v>
      </c>
      <c r="D425" s="139" t="s">
        <v>3274</v>
      </c>
      <c r="E425" s="58"/>
      <c r="F425" s="58"/>
      <c r="G425" s="25"/>
      <c r="H425" s="25">
        <v>1</v>
      </c>
      <c r="I425" s="25"/>
      <c r="J425" s="24" t="s">
        <v>185</v>
      </c>
      <c r="K425" s="25">
        <f>IF(COUNTIFS(EMPRUNT!$F$2:$F$2000,$A425,EMPRUNT!$G$2:$G$2000,"&lt;&gt;oui")&gt;0,$H425-COUNTIFS(EMPRUNT!$F$2:$F$2000,$A425,EMPRUNT!$G$2:$G$2000,"&lt;&gt;oui"),$H425)</f>
        <v>1</v>
      </c>
      <c r="L425" s="73"/>
    </row>
    <row r="426" spans="1:12" ht="15" customHeight="1">
      <c r="A426" s="17" t="s">
        <v>611</v>
      </c>
      <c r="B426" s="17" t="s">
        <v>1742</v>
      </c>
      <c r="C426" s="17" t="s">
        <v>45</v>
      </c>
      <c r="D426" s="139" t="s">
        <v>2771</v>
      </c>
      <c r="E426" s="58"/>
      <c r="F426" s="58"/>
      <c r="G426" s="23"/>
      <c r="H426" s="23">
        <v>1</v>
      </c>
      <c r="I426" s="23"/>
      <c r="J426" s="24" t="s">
        <v>185</v>
      </c>
      <c r="K426" s="23">
        <f>IF(COUNTIFS(EMPRUNT!$F$2:$F$2000,$A426,EMPRUNT!$G$2:$G$2000,"&lt;&gt;oui")&gt;0,$H426-COUNTIFS(EMPRUNT!$F$2:$F$2000,$A426,EMPRUNT!$G$2:$G$2000,"&lt;&gt;oui"),$H426)</f>
        <v>1</v>
      </c>
      <c r="L426" s="73"/>
    </row>
    <row r="427" spans="1:12" ht="15" customHeight="1">
      <c r="A427" s="17" t="s">
        <v>1218</v>
      </c>
      <c r="B427" s="17" t="s">
        <v>2236</v>
      </c>
      <c r="C427" s="17" t="s">
        <v>13</v>
      </c>
      <c r="D427" s="139" t="s">
        <v>3145</v>
      </c>
      <c r="E427" s="58"/>
      <c r="F427" s="58"/>
      <c r="G427" s="25"/>
      <c r="H427" s="25">
        <v>1</v>
      </c>
      <c r="I427" s="25"/>
      <c r="J427" s="24" t="s">
        <v>185</v>
      </c>
      <c r="K427" s="25">
        <f>IF(COUNTIFS(EMPRUNT!$F$2:$F$2000,$A427,EMPRUNT!$G$2:$G$2000,"&lt;&gt;oui")&gt;0,$H427-COUNTIFS(EMPRUNT!$F$2:$F$2000,$A427,EMPRUNT!$G$2:$G$2000,"&lt;&gt;oui"),$H427)</f>
        <v>1</v>
      </c>
      <c r="L427" s="73"/>
    </row>
    <row r="428" spans="1:12" ht="15" customHeight="1">
      <c r="A428" s="17" t="s">
        <v>746</v>
      </c>
      <c r="B428" s="17" t="s">
        <v>1845</v>
      </c>
      <c r="C428" s="17" t="s">
        <v>45</v>
      </c>
      <c r="D428" s="139" t="s">
        <v>2839</v>
      </c>
      <c r="E428" s="58"/>
      <c r="F428" s="58"/>
      <c r="G428" s="23"/>
      <c r="H428" s="23">
        <v>1</v>
      </c>
      <c r="I428" s="23"/>
      <c r="J428" s="24" t="s">
        <v>185</v>
      </c>
      <c r="K428" s="23">
        <f>IF(COUNTIFS(EMPRUNT!$F$2:$F$2000,$A428,EMPRUNT!$G$2:$G$2000,"&lt;&gt;oui")&gt;0,$H428-COUNTIFS(EMPRUNT!$F$2:$F$2000,$A428,EMPRUNT!$G$2:$G$2000,"&lt;&gt;oui"),$H428)</f>
        <v>1</v>
      </c>
      <c r="L428" s="73"/>
    </row>
    <row r="429" spans="1:12" ht="15" customHeight="1">
      <c r="A429" s="17" t="s">
        <v>1260</v>
      </c>
      <c r="B429" s="17" t="s">
        <v>2273</v>
      </c>
      <c r="C429" s="17" t="s">
        <v>72</v>
      </c>
      <c r="D429" s="139" t="s">
        <v>3180</v>
      </c>
      <c r="E429" s="58"/>
      <c r="F429" s="58"/>
      <c r="G429" s="25"/>
      <c r="H429" s="25">
        <v>1</v>
      </c>
      <c r="I429" s="25"/>
      <c r="J429" s="24" t="s">
        <v>185</v>
      </c>
      <c r="K429" s="25">
        <f>IF(COUNTIFS(EMPRUNT!$F$2:$F$2000,$A429,EMPRUNT!$G$2:$G$2000,"&lt;&gt;oui")&gt;0,$H429-COUNTIFS(EMPRUNT!$F$2:$F$2000,$A429,EMPRUNT!$G$2:$G$2000,"&lt;&gt;oui"),$H429)</f>
        <v>1</v>
      </c>
      <c r="L429" s="73"/>
    </row>
    <row r="430" spans="1:12" ht="15" customHeight="1">
      <c r="A430" s="17" t="s">
        <v>943</v>
      </c>
      <c r="B430" s="17" t="s">
        <v>2008</v>
      </c>
      <c r="C430" s="17" t="s">
        <v>109</v>
      </c>
      <c r="D430" s="139" t="s">
        <v>2960</v>
      </c>
      <c r="E430" s="58"/>
      <c r="F430" s="58"/>
      <c r="G430" s="25"/>
      <c r="H430" s="25">
        <v>1</v>
      </c>
      <c r="I430" s="25"/>
      <c r="J430" s="24" t="s">
        <v>185</v>
      </c>
      <c r="K430" s="25">
        <f>IF(COUNTIFS(EMPRUNT!$F$2:$F$2000,$A430,EMPRUNT!$G$2:$G$2000,"&lt;&gt;oui")&gt;0,$H430-COUNTIFS(EMPRUNT!$F$2:$F$2000,$A430,EMPRUNT!$G$2:$G$2000,"&lt;&gt;oui"),$H430)</f>
        <v>1</v>
      </c>
      <c r="L430" s="73"/>
    </row>
    <row r="431" spans="1:12" ht="15" customHeight="1">
      <c r="A431" s="17" t="s">
        <v>670</v>
      </c>
      <c r="B431" s="17" t="s">
        <v>1789</v>
      </c>
      <c r="C431" s="17" t="s">
        <v>3308</v>
      </c>
      <c r="D431" s="139" t="s">
        <v>2802</v>
      </c>
      <c r="E431" s="58"/>
      <c r="F431" s="58"/>
      <c r="G431" s="25"/>
      <c r="H431" s="25">
        <v>1</v>
      </c>
      <c r="I431" s="25"/>
      <c r="J431" s="24" t="s">
        <v>185</v>
      </c>
      <c r="K431" s="25">
        <f>IF(COUNTIFS(EMPRUNT!$F$2:$F$2000,$A431,EMPRUNT!$G$2:$G$2000,"&lt;&gt;oui")&gt;0,$H431-COUNTIFS(EMPRUNT!$F$2:$F$2000,$A431,EMPRUNT!$G$2:$G$2000,"&lt;&gt;oui"),$H431)</f>
        <v>1</v>
      </c>
      <c r="L431" s="73"/>
    </row>
    <row r="432" spans="1:12" ht="15" customHeight="1">
      <c r="A432" s="17" t="s">
        <v>1384</v>
      </c>
      <c r="B432" s="17" t="s">
        <v>2371</v>
      </c>
      <c r="C432" s="17" t="s">
        <v>90</v>
      </c>
      <c r="D432" s="139" t="s">
        <v>3271</v>
      </c>
      <c r="E432" s="58"/>
      <c r="F432" s="58"/>
      <c r="G432" s="25"/>
      <c r="H432" s="25">
        <v>1</v>
      </c>
      <c r="I432" s="25"/>
      <c r="J432" s="24" t="s">
        <v>185</v>
      </c>
      <c r="K432" s="25">
        <f>IF(COUNTIFS(EMPRUNT!$F$2:$F$2000,$A432,EMPRUNT!$G$2:$G$2000,"&lt;&gt;oui")&gt;0,$H432-COUNTIFS(EMPRUNT!$F$2:$F$2000,$A432,EMPRUNT!$G$2:$G$2000,"&lt;&gt;oui"),$H432)</f>
        <v>1</v>
      </c>
      <c r="L432" s="73"/>
    </row>
    <row r="433" spans="1:12" ht="15" customHeight="1">
      <c r="A433" s="17" t="s">
        <v>370</v>
      </c>
      <c r="B433" s="17" t="s">
        <v>1538</v>
      </c>
      <c r="C433" s="17" t="s">
        <v>49</v>
      </c>
      <c r="D433" s="139" t="s">
        <v>2536</v>
      </c>
      <c r="E433" s="58"/>
      <c r="F433" s="58"/>
      <c r="G433" s="25"/>
      <c r="H433" s="25">
        <v>1</v>
      </c>
      <c r="I433" s="25"/>
      <c r="J433" s="24" t="s">
        <v>185</v>
      </c>
      <c r="K433" s="25">
        <f>IF(COUNTIFS(EMPRUNT!$F$2:$F$2000,$A433,EMPRUNT!$G$2:$G$2000,"&lt;&gt;oui")&gt;0,$H433-COUNTIFS(EMPRUNT!$F$2:$F$2000,$A433,EMPRUNT!$G$2:$G$2000,"&lt;&gt;oui"),$H433)</f>
        <v>1</v>
      </c>
      <c r="L433" s="73"/>
    </row>
    <row r="434" spans="1:12" ht="15" customHeight="1">
      <c r="A434" s="17" t="s">
        <v>922</v>
      </c>
      <c r="B434" s="17" t="s">
        <v>1989</v>
      </c>
      <c r="C434" s="17" t="s">
        <v>59</v>
      </c>
      <c r="D434" s="139" t="s">
        <v>2948</v>
      </c>
      <c r="E434" s="58"/>
      <c r="F434" s="58"/>
      <c r="G434" s="23"/>
      <c r="H434" s="23">
        <v>1</v>
      </c>
      <c r="I434" s="23"/>
      <c r="J434" s="24" t="s">
        <v>185</v>
      </c>
      <c r="K434" s="23">
        <f>IF(COUNTIFS(EMPRUNT!$F$2:$F$2000,$A434,EMPRUNT!$G$2:$G$2000,"&lt;&gt;oui")&gt;0,$H434-COUNTIFS(EMPRUNT!$F$2:$F$2000,$A434,EMPRUNT!$G$2:$G$2000,"&lt;&gt;oui"),$H434)</f>
        <v>1</v>
      </c>
      <c r="L434" s="73"/>
    </row>
    <row r="435" spans="1:12" ht="15" customHeight="1">
      <c r="A435" s="17" t="s">
        <v>927</v>
      </c>
      <c r="B435" s="17" t="s">
        <v>1994</v>
      </c>
      <c r="C435" s="17" t="s">
        <v>103</v>
      </c>
      <c r="D435" s="139" t="s">
        <v>2952</v>
      </c>
      <c r="E435" s="58"/>
      <c r="F435" s="58"/>
      <c r="G435" s="25"/>
      <c r="H435" s="25">
        <v>1</v>
      </c>
      <c r="I435" s="25"/>
      <c r="J435" s="24" t="s">
        <v>185</v>
      </c>
      <c r="K435" s="25">
        <f>IF(COUNTIFS(EMPRUNT!$F$2:$F$2000,$A435,EMPRUNT!$G$2:$G$2000,"&lt;&gt;oui")&gt;0,$H435-COUNTIFS(EMPRUNT!$F$2:$F$2000,$A435,EMPRUNT!$G$2:$G$2000,"&lt;&gt;oui"),$H435)</f>
        <v>1</v>
      </c>
      <c r="L435" s="73"/>
    </row>
    <row r="436" spans="1:12" ht="15" customHeight="1">
      <c r="A436" s="17" t="s">
        <v>948</v>
      </c>
      <c r="B436" s="17" t="s">
        <v>2013</v>
      </c>
      <c r="C436" s="17" t="s">
        <v>3318</v>
      </c>
      <c r="D436" s="139" t="s">
        <v>2963</v>
      </c>
      <c r="E436" s="58"/>
      <c r="F436" s="58"/>
      <c r="G436" s="23"/>
      <c r="H436" s="23">
        <v>1</v>
      </c>
      <c r="I436" s="23"/>
      <c r="J436" s="24" t="s">
        <v>185</v>
      </c>
      <c r="K436" s="23">
        <f>IF(COUNTIFS(EMPRUNT!$F$2:$F$2000,$A436,EMPRUNT!$G$2:$G$2000,"&lt;&gt;oui")&gt;0,$H436-COUNTIFS(EMPRUNT!$F$2:$F$2000,$A436,EMPRUNT!$G$2:$G$2000,"&lt;&gt;oui"),$H436)</f>
        <v>1</v>
      </c>
      <c r="L436" s="73"/>
    </row>
    <row r="437" spans="1:12" ht="15" customHeight="1">
      <c r="A437" s="17" t="s">
        <v>568</v>
      </c>
      <c r="B437" s="17" t="s">
        <v>1702</v>
      </c>
      <c r="C437" s="17" t="s">
        <v>72</v>
      </c>
      <c r="D437" s="139" t="s">
        <v>2729</v>
      </c>
      <c r="E437" s="58"/>
      <c r="F437" s="58"/>
      <c r="G437" s="25"/>
      <c r="H437" s="25">
        <v>1</v>
      </c>
      <c r="I437" s="25"/>
      <c r="J437" s="24" t="s">
        <v>185</v>
      </c>
      <c r="K437" s="25">
        <f>IF(COUNTIFS(EMPRUNT!$F$2:$F$2000,$A437,EMPRUNT!$G$2:$G$2000,"&lt;&gt;oui")&gt;0,$H437-COUNTIFS(EMPRUNT!$F$2:$F$2000,$A437,EMPRUNT!$G$2:$G$2000,"&lt;&gt;oui"),$H437)</f>
        <v>1</v>
      </c>
      <c r="L437" s="73"/>
    </row>
    <row r="438" spans="1:12" ht="15" customHeight="1">
      <c r="A438" s="17" t="s">
        <v>710</v>
      </c>
      <c r="B438" s="17" t="s">
        <v>1816</v>
      </c>
      <c r="C438" s="17" t="s">
        <v>45</v>
      </c>
      <c r="D438" s="139" t="s">
        <v>2818</v>
      </c>
      <c r="E438" s="58"/>
      <c r="F438" s="58"/>
      <c r="G438" s="23"/>
      <c r="H438" s="23">
        <v>1</v>
      </c>
      <c r="I438" s="23"/>
      <c r="J438" s="24" t="s">
        <v>185</v>
      </c>
      <c r="K438" s="23">
        <f>IF(COUNTIFS(EMPRUNT!$F$2:$F$2000,$A438,EMPRUNT!$G$2:$G$2000,"&lt;&gt;oui")&gt;0,$H438-COUNTIFS(EMPRUNT!$F$2:$F$2000,$A438,EMPRUNT!$G$2:$G$2000,"&lt;&gt;oui"),$H438)</f>
        <v>1</v>
      </c>
      <c r="L438" s="73"/>
    </row>
    <row r="439" spans="1:12" ht="15" customHeight="1">
      <c r="A439" s="17" t="s">
        <v>949</v>
      </c>
      <c r="B439" s="17" t="s">
        <v>2014</v>
      </c>
      <c r="C439" s="17" t="s">
        <v>3307</v>
      </c>
      <c r="D439" s="139" t="s">
        <v>2963</v>
      </c>
      <c r="E439" s="58"/>
      <c r="F439" s="58"/>
      <c r="G439" s="25"/>
      <c r="H439" s="25">
        <v>1</v>
      </c>
      <c r="I439" s="25"/>
      <c r="J439" s="24" t="s">
        <v>185</v>
      </c>
      <c r="K439" s="25">
        <f>IF(COUNTIFS(EMPRUNT!$F$2:$F$2000,$A439,EMPRUNT!$G$2:$G$2000,"&lt;&gt;oui")&gt;0,$H439-COUNTIFS(EMPRUNT!$F$2:$F$2000,$A439,EMPRUNT!$G$2:$G$2000,"&lt;&gt;oui"),$H439)</f>
        <v>1</v>
      </c>
      <c r="L439" s="73"/>
    </row>
    <row r="440" spans="1:12" ht="15" customHeight="1">
      <c r="A440" s="17" t="s">
        <v>1239</v>
      </c>
      <c r="B440" s="17" t="s">
        <v>2254</v>
      </c>
      <c r="C440" s="17" t="s">
        <v>1</v>
      </c>
      <c r="D440" s="139" t="s">
        <v>3162</v>
      </c>
      <c r="E440" s="58"/>
      <c r="F440" s="58"/>
      <c r="G440" s="23"/>
      <c r="H440" s="23">
        <v>1</v>
      </c>
      <c r="I440" s="23"/>
      <c r="J440" s="24" t="s">
        <v>185</v>
      </c>
      <c r="K440" s="23">
        <f>IF(COUNTIFS(EMPRUNT!$F$2:$F$2000,$A440,EMPRUNT!$G$2:$G$2000,"&lt;&gt;oui")&gt;0,$H440-COUNTIFS(EMPRUNT!$F$2:$F$2000,$A440,EMPRUNT!$G$2:$G$2000,"&lt;&gt;oui"),$H440)</f>
        <v>1</v>
      </c>
      <c r="L440" s="73"/>
    </row>
    <row r="441" spans="1:12" ht="15" customHeight="1">
      <c r="A441" s="17" t="s">
        <v>809</v>
      </c>
      <c r="B441" s="17" t="s">
        <v>1895</v>
      </c>
      <c r="C441" s="17" t="s">
        <v>95</v>
      </c>
      <c r="D441" s="139" t="s">
        <v>2880</v>
      </c>
      <c r="E441" s="58"/>
      <c r="F441" s="58"/>
      <c r="G441" s="25"/>
      <c r="H441" s="25">
        <v>1</v>
      </c>
      <c r="I441" s="25"/>
      <c r="J441" s="24" t="s">
        <v>185</v>
      </c>
      <c r="K441" s="25">
        <f>IF(COUNTIFS(EMPRUNT!$F$2:$F$2000,$A441,EMPRUNT!$G$2:$G$2000,"&lt;&gt;oui")&gt;0,$H441-COUNTIFS(EMPRUNT!$F$2:$F$2000,$A441,EMPRUNT!$G$2:$G$2000,"&lt;&gt;oui"),$H441)</f>
        <v>1</v>
      </c>
      <c r="L441" s="73"/>
    </row>
    <row r="442" spans="1:12" ht="15" customHeight="1">
      <c r="A442" s="17" t="s">
        <v>972</v>
      </c>
      <c r="B442" s="17" t="s">
        <v>2031</v>
      </c>
      <c r="C442" s="17" t="s">
        <v>75</v>
      </c>
      <c r="D442" s="139" t="s">
        <v>2975</v>
      </c>
      <c r="E442" s="58"/>
      <c r="F442" s="58"/>
      <c r="G442" s="23"/>
      <c r="H442" s="23">
        <v>1</v>
      </c>
      <c r="I442" s="23"/>
      <c r="J442" s="24" t="s">
        <v>185</v>
      </c>
      <c r="K442" s="23">
        <f>IF(COUNTIFS(EMPRUNT!$F$2:$F$2000,$A442,EMPRUNT!$G$2:$G$2000,"&lt;&gt;oui")&gt;0,$H442-COUNTIFS(EMPRUNT!$F$2:$F$2000,$A442,EMPRUNT!$G$2:$G$2000,"&lt;&gt;oui"),$H442)</f>
        <v>1</v>
      </c>
      <c r="L442" s="73"/>
    </row>
    <row r="443" spans="1:12" ht="15" customHeight="1">
      <c r="A443" s="17" t="s">
        <v>1229</v>
      </c>
      <c r="B443" s="17" t="s">
        <v>2244</v>
      </c>
      <c r="C443" s="17" t="s">
        <v>125</v>
      </c>
      <c r="D443" s="139" t="s">
        <v>3153</v>
      </c>
      <c r="E443" s="58"/>
      <c r="F443" s="58"/>
      <c r="G443" s="23"/>
      <c r="H443" s="23">
        <v>1</v>
      </c>
      <c r="I443" s="23"/>
      <c r="J443" s="24" t="s">
        <v>185</v>
      </c>
      <c r="K443" s="23">
        <f>IF(COUNTIFS(EMPRUNT!$F$2:$F$2000,$A443,EMPRUNT!$G$2:$G$2000,"&lt;&gt;oui")&gt;0,$H443-COUNTIFS(EMPRUNT!$F$2:$F$2000,$A443,EMPRUNT!$G$2:$G$2000,"&lt;&gt;oui"),$H443)</f>
        <v>1</v>
      </c>
      <c r="L443" s="73"/>
    </row>
    <row r="444" spans="1:12" ht="15" customHeight="1">
      <c r="A444" s="17" t="s">
        <v>957</v>
      </c>
      <c r="B444" s="17" t="s">
        <v>2019</v>
      </c>
      <c r="C444" s="17" t="s">
        <v>45</v>
      </c>
      <c r="D444" s="139" t="s">
        <v>2966</v>
      </c>
      <c r="E444" s="58"/>
      <c r="F444" s="58"/>
      <c r="G444" s="25"/>
      <c r="H444" s="25">
        <v>1</v>
      </c>
      <c r="I444" s="25"/>
      <c r="J444" s="24" t="s">
        <v>185</v>
      </c>
      <c r="K444" s="25">
        <f>IF(COUNTIFS(EMPRUNT!$F$2:$F$2000,$A444,EMPRUNT!$G$2:$G$2000,"&lt;&gt;oui")&gt;0,$H444-COUNTIFS(EMPRUNT!$F$2:$F$2000,$A444,EMPRUNT!$G$2:$G$2000,"&lt;&gt;oui"),$H444)</f>
        <v>1</v>
      </c>
      <c r="L444" s="73"/>
    </row>
    <row r="445" spans="1:12" ht="15" customHeight="1">
      <c r="A445" s="17" t="s">
        <v>1243</v>
      </c>
      <c r="B445" s="17" t="s">
        <v>2258</v>
      </c>
      <c r="C445" s="17" t="s">
        <v>45</v>
      </c>
      <c r="D445" s="139" t="s">
        <v>3166</v>
      </c>
      <c r="E445" s="58"/>
      <c r="F445" s="58"/>
      <c r="G445" s="23"/>
      <c r="H445" s="23">
        <v>1</v>
      </c>
      <c r="I445" s="23"/>
      <c r="J445" s="24" t="s">
        <v>185</v>
      </c>
      <c r="K445" s="23">
        <f>IF(COUNTIFS(EMPRUNT!$F$2:$F$2000,$A445,EMPRUNT!$G$2:$G$2000,"&lt;&gt;oui")&gt;0,$H445-COUNTIFS(EMPRUNT!$F$2:$F$2000,$A445,EMPRUNT!$G$2:$G$2000,"&lt;&gt;oui"),$H445)</f>
        <v>1</v>
      </c>
      <c r="L445" s="73"/>
    </row>
    <row r="446" spans="1:12" ht="15" customHeight="1">
      <c r="A446" s="17" t="s">
        <v>1339</v>
      </c>
      <c r="B446" s="17" t="s">
        <v>2340</v>
      </c>
      <c r="C446" s="17" t="s">
        <v>109</v>
      </c>
      <c r="D446" s="139" t="s">
        <v>3243</v>
      </c>
      <c r="E446" s="58"/>
      <c r="F446" s="58"/>
      <c r="G446" s="23"/>
      <c r="H446" s="23">
        <v>1</v>
      </c>
      <c r="I446" s="23"/>
      <c r="J446" s="24" t="s">
        <v>185</v>
      </c>
      <c r="K446" s="23">
        <f>IF(COUNTIFS(EMPRUNT!$F$2:$F$2000,$A446,EMPRUNT!$G$2:$G$2000,"&lt;&gt;oui")&gt;0,$H446-COUNTIFS(EMPRUNT!$F$2:$F$2000,$A446,EMPRUNT!$G$2:$G$2000,"&lt;&gt;oui"),$H446)</f>
        <v>1</v>
      </c>
      <c r="L446" s="73"/>
    </row>
    <row r="447" spans="1:12" ht="15" customHeight="1">
      <c r="A447" s="17" t="s">
        <v>257</v>
      </c>
      <c r="B447" s="17" t="s">
        <v>1441</v>
      </c>
      <c r="C447" s="17" t="s">
        <v>58</v>
      </c>
      <c r="D447" s="139" t="s">
        <v>2433</v>
      </c>
      <c r="E447" s="58"/>
      <c r="F447" s="58"/>
      <c r="G447" s="23"/>
      <c r="H447" s="23">
        <v>1</v>
      </c>
      <c r="I447" s="23"/>
      <c r="J447" s="24" t="s">
        <v>185</v>
      </c>
      <c r="K447" s="23">
        <f>IF(COUNTIFS(EMPRUNT!$F$2:$F$2000,$A447,EMPRUNT!$G$2:$G$2000,"&lt;&gt;oui")&gt;0,$H447-COUNTIFS(EMPRUNT!$F$2:$F$2000,$A447,EMPRUNT!$G$2:$G$2000,"&lt;&gt;oui"),$H447)</f>
        <v>1</v>
      </c>
      <c r="L447" s="73"/>
    </row>
    <row r="448" spans="1:12" ht="15" customHeight="1">
      <c r="A448" s="17" t="s">
        <v>719</v>
      </c>
      <c r="B448" s="17" t="s">
        <v>1822</v>
      </c>
      <c r="C448" s="17" t="s">
        <v>13</v>
      </c>
      <c r="D448" s="139" t="s">
        <v>2824</v>
      </c>
      <c r="E448" s="58"/>
      <c r="F448" s="58"/>
      <c r="G448" s="25"/>
      <c r="H448" s="25">
        <v>1</v>
      </c>
      <c r="I448" s="25"/>
      <c r="J448" s="24" t="s">
        <v>185</v>
      </c>
      <c r="K448" s="25">
        <f>IF(COUNTIFS(EMPRUNT!$F$2:$F$2000,$A448,EMPRUNT!$G$2:$G$2000,"&lt;&gt;oui")&gt;0,$H448-COUNTIFS(EMPRUNT!$F$2:$F$2000,$A448,EMPRUNT!$G$2:$G$2000,"&lt;&gt;oui"),$H448)</f>
        <v>1</v>
      </c>
      <c r="L448" s="73"/>
    </row>
    <row r="449" spans="1:12" ht="15" customHeight="1">
      <c r="A449" s="17" t="s">
        <v>1326</v>
      </c>
      <c r="B449" s="17" t="s">
        <v>2331</v>
      </c>
      <c r="C449" s="17" t="s">
        <v>109</v>
      </c>
      <c r="D449" s="139" t="s">
        <v>3234</v>
      </c>
      <c r="E449" s="58"/>
      <c r="F449" s="58"/>
      <c r="G449" s="25"/>
      <c r="H449" s="25">
        <v>1</v>
      </c>
      <c r="I449" s="25"/>
      <c r="J449" s="24" t="s">
        <v>185</v>
      </c>
      <c r="K449" s="25">
        <f>IF(COUNTIFS(EMPRUNT!$F$2:$F$2000,$A449,EMPRUNT!$G$2:$G$2000,"&lt;&gt;oui")&gt;0,$H449-COUNTIFS(EMPRUNT!$F$2:$F$2000,$A449,EMPRUNT!$G$2:$G$2000,"&lt;&gt;oui"),$H449)</f>
        <v>1</v>
      </c>
      <c r="L449" s="73"/>
    </row>
    <row r="450" spans="1:12" ht="15" customHeight="1">
      <c r="A450" s="17" t="s">
        <v>1345</v>
      </c>
      <c r="B450" s="17" t="s">
        <v>2343</v>
      </c>
      <c r="C450" s="17" t="s">
        <v>49</v>
      </c>
      <c r="D450" s="139" t="s">
        <v>3246</v>
      </c>
      <c r="E450" s="58"/>
      <c r="F450" s="58"/>
      <c r="G450" s="23"/>
      <c r="H450" s="23">
        <v>1</v>
      </c>
      <c r="I450" s="23"/>
      <c r="J450" s="24" t="s">
        <v>185</v>
      </c>
      <c r="K450" s="23">
        <f>IF(COUNTIFS(EMPRUNT!$F$2:$F$2000,$A450,EMPRUNT!$G$2:$G$2000,"&lt;&gt;oui")&gt;0,$H450-COUNTIFS(EMPRUNT!$F$2:$F$2000,$A450,EMPRUNT!$G$2:$G$2000,"&lt;&gt;oui"),$H450)</f>
        <v>1</v>
      </c>
      <c r="L450" s="73"/>
    </row>
    <row r="451" spans="1:12" ht="15" customHeight="1">
      <c r="A451" s="17" t="s">
        <v>880</v>
      </c>
      <c r="B451" s="17" t="s">
        <v>1959</v>
      </c>
      <c r="C451" s="17" t="s">
        <v>45</v>
      </c>
      <c r="D451" s="139" t="s">
        <v>2924</v>
      </c>
      <c r="E451" s="58"/>
      <c r="F451" s="58"/>
      <c r="G451" s="23"/>
      <c r="H451" s="23">
        <v>1</v>
      </c>
      <c r="I451" s="23"/>
      <c r="J451" s="24" t="s">
        <v>185</v>
      </c>
      <c r="K451" s="23">
        <f>IF(COUNTIFS(EMPRUNT!$F$2:$F$2000,$A451,EMPRUNT!$G$2:$G$2000,"&lt;&gt;oui")&gt;0,$H451-COUNTIFS(EMPRUNT!$F$2:$F$2000,$A451,EMPRUNT!$G$2:$G$2000,"&lt;&gt;oui"),$H451)</f>
        <v>1</v>
      </c>
      <c r="L451" s="73"/>
    </row>
    <row r="452" spans="1:12" ht="15" customHeight="1">
      <c r="A452" s="17" t="s">
        <v>1100</v>
      </c>
      <c r="B452" s="17" t="s">
        <v>2132</v>
      </c>
      <c r="C452" s="17" t="s">
        <v>67</v>
      </c>
      <c r="D452" s="139" t="s">
        <v>3062</v>
      </c>
      <c r="E452" s="58"/>
      <c r="F452" s="58"/>
      <c r="G452" s="23"/>
      <c r="H452" s="23">
        <v>1</v>
      </c>
      <c r="I452" s="23"/>
      <c r="J452" s="24" t="s">
        <v>185</v>
      </c>
      <c r="K452" s="23">
        <f>IF(COUNTIFS(EMPRUNT!$F$2:$F$2000,$A452,EMPRUNT!$G$2:$G$2000,"&lt;&gt;oui")&gt;0,$H452-COUNTIFS(EMPRUNT!$F$2:$F$2000,$A452,EMPRUNT!$G$2:$G$2000,"&lt;&gt;oui"),$H452)</f>
        <v>1</v>
      </c>
      <c r="L452" s="73"/>
    </row>
    <row r="453" spans="1:12" ht="15" customHeight="1">
      <c r="A453" s="17" t="s">
        <v>712</v>
      </c>
      <c r="B453" s="17" t="s">
        <v>1816</v>
      </c>
      <c r="C453" s="17" t="s">
        <v>3318</v>
      </c>
      <c r="D453" s="139" t="s">
        <v>2818</v>
      </c>
      <c r="E453" s="58"/>
      <c r="F453" s="58"/>
      <c r="G453" s="23"/>
      <c r="H453" s="23">
        <v>1</v>
      </c>
      <c r="I453" s="23"/>
      <c r="J453" s="24" t="s">
        <v>185</v>
      </c>
      <c r="K453" s="23">
        <f>IF(COUNTIFS(EMPRUNT!$F$2:$F$2000,$A453,EMPRUNT!$G$2:$G$2000,"&lt;&gt;oui")&gt;0,$H453-COUNTIFS(EMPRUNT!$F$2:$F$2000,$A453,EMPRUNT!$G$2:$G$2000,"&lt;&gt;oui"),$H453)</f>
        <v>1</v>
      </c>
      <c r="L453" s="73"/>
    </row>
    <row r="454" spans="1:12" ht="15" customHeight="1">
      <c r="A454" s="17" t="s">
        <v>379</v>
      </c>
      <c r="B454" s="17" t="s">
        <v>1546</v>
      </c>
      <c r="C454" s="17" t="s">
        <v>45</v>
      </c>
      <c r="D454" s="139" t="s">
        <v>2545</v>
      </c>
      <c r="E454" s="58"/>
      <c r="F454" s="58"/>
      <c r="G454" s="23"/>
      <c r="H454" s="23">
        <v>1</v>
      </c>
      <c r="I454" s="23"/>
      <c r="J454" s="24" t="s">
        <v>185</v>
      </c>
      <c r="K454" s="23">
        <f>IF(COUNTIFS(EMPRUNT!$F$2:$F$2000,$A454,EMPRUNT!$G$2:$G$2000,"&lt;&gt;oui")&gt;0,$H454-COUNTIFS(EMPRUNT!$F$2:$F$2000,$A454,EMPRUNT!$G$2:$G$2000,"&lt;&gt;oui"),$H454)</f>
        <v>1</v>
      </c>
      <c r="L454" s="73"/>
    </row>
    <row r="455" spans="1:12" ht="15" customHeight="1">
      <c r="A455" s="17" t="s">
        <v>764</v>
      </c>
      <c r="B455" s="17" t="s">
        <v>1857</v>
      </c>
      <c r="C455" s="17" t="s">
        <v>48</v>
      </c>
      <c r="D455" s="139" t="s">
        <v>2849</v>
      </c>
      <c r="E455" s="58"/>
      <c r="F455" s="58"/>
      <c r="G455" s="23"/>
      <c r="H455" s="23">
        <v>1</v>
      </c>
      <c r="I455" s="23"/>
      <c r="J455" s="24" t="s">
        <v>185</v>
      </c>
      <c r="K455" s="23">
        <f>IF(COUNTIFS(EMPRUNT!$F$2:$F$2000,$A455,EMPRUNT!$G$2:$G$2000,"&lt;&gt;oui")&gt;0,$H455-COUNTIFS(EMPRUNT!$F$2:$F$2000,$A455,EMPRUNT!$G$2:$G$2000,"&lt;&gt;oui"),$H455)</f>
        <v>1</v>
      </c>
      <c r="L455" s="73"/>
    </row>
    <row r="456" spans="1:12" ht="15" customHeight="1">
      <c r="A456" s="17" t="s">
        <v>978</v>
      </c>
      <c r="B456" s="17" t="s">
        <v>2034</v>
      </c>
      <c r="C456" s="17" t="s">
        <v>45</v>
      </c>
      <c r="D456" s="139" t="s">
        <v>2977</v>
      </c>
      <c r="E456" s="58"/>
      <c r="F456" s="58"/>
      <c r="G456" s="23"/>
      <c r="H456" s="23">
        <v>1</v>
      </c>
      <c r="I456" s="23"/>
      <c r="J456" s="24" t="s">
        <v>185</v>
      </c>
      <c r="K456" s="23">
        <f>IF(COUNTIFS(EMPRUNT!$F$2:$F$2000,$A456,EMPRUNT!$G$2:$G$2000,"&lt;&gt;oui")&gt;0,$H456-COUNTIFS(EMPRUNT!$F$2:$F$2000,$A456,EMPRUNT!$G$2:$G$2000,"&lt;&gt;oui"),$H456)</f>
        <v>1</v>
      </c>
      <c r="L456" s="73"/>
    </row>
    <row r="457" spans="1:12" ht="15" customHeight="1">
      <c r="A457" s="17" t="s">
        <v>960</v>
      </c>
      <c r="B457" s="17" t="s">
        <v>2022</v>
      </c>
      <c r="C457" s="17" t="s">
        <v>3323</v>
      </c>
      <c r="D457" s="139" t="s">
        <v>2968</v>
      </c>
      <c r="E457" s="58"/>
      <c r="F457" s="58"/>
      <c r="G457" s="23"/>
      <c r="H457" s="23">
        <v>1</v>
      </c>
      <c r="I457" s="23"/>
      <c r="J457" s="24" t="s">
        <v>185</v>
      </c>
      <c r="K457" s="23">
        <f>IF(COUNTIFS(EMPRUNT!$F$2:$F$2000,$A457,EMPRUNT!$G$2:$G$2000,"&lt;&gt;oui")&gt;0,$H457-COUNTIFS(EMPRUNT!$F$2:$F$2000,$A457,EMPRUNT!$G$2:$G$2000,"&lt;&gt;oui"),$H457)</f>
        <v>1</v>
      </c>
      <c r="L457" s="73"/>
    </row>
    <row r="458" spans="1:12" ht="15" customHeight="1">
      <c r="A458" s="17" t="s">
        <v>906</v>
      </c>
      <c r="B458" s="17" t="s">
        <v>1980</v>
      </c>
      <c r="C458" s="17" t="s">
        <v>45</v>
      </c>
      <c r="D458" s="139" t="s">
        <v>2942</v>
      </c>
      <c r="E458" s="58"/>
      <c r="F458" s="58"/>
      <c r="G458" s="23"/>
      <c r="H458" s="23">
        <v>1</v>
      </c>
      <c r="I458" s="23"/>
      <c r="J458" s="24" t="s">
        <v>185</v>
      </c>
      <c r="K458" s="23">
        <f>IF(COUNTIFS(EMPRUNT!$F$2:$F$2000,$A458,EMPRUNT!$G$2:$G$2000,"&lt;&gt;oui")&gt;0,$H458-COUNTIFS(EMPRUNT!$F$2:$F$2000,$A458,EMPRUNT!$G$2:$G$2000,"&lt;&gt;oui"),$H458)</f>
        <v>1</v>
      </c>
      <c r="L458" s="73"/>
    </row>
    <row r="459" spans="1:12" ht="15" customHeight="1">
      <c r="A459" s="17" t="s">
        <v>860</v>
      </c>
      <c r="B459" s="17" t="s">
        <v>1940</v>
      </c>
      <c r="C459" s="17" t="s">
        <v>45</v>
      </c>
      <c r="D459" s="139" t="s">
        <v>2911</v>
      </c>
      <c r="E459" s="58"/>
      <c r="F459" s="58"/>
      <c r="G459" s="23"/>
      <c r="H459" s="23">
        <v>1</v>
      </c>
      <c r="I459" s="23"/>
      <c r="J459" s="24" t="s">
        <v>185</v>
      </c>
      <c r="K459" s="23">
        <f>IF(COUNTIFS(EMPRUNT!$F$2:$F$2000,$A459,EMPRUNT!$G$2:$G$2000,"&lt;&gt;oui")&gt;0,$H459-COUNTIFS(EMPRUNT!$F$2:$F$2000,$A459,EMPRUNT!$G$2:$G$2000,"&lt;&gt;oui"),$H459)</f>
        <v>1</v>
      </c>
      <c r="L459" s="73"/>
    </row>
    <row r="460" spans="1:12" ht="15" customHeight="1">
      <c r="A460" s="17" t="s">
        <v>354</v>
      </c>
      <c r="B460" s="17" t="s">
        <v>1525</v>
      </c>
      <c r="C460" s="17" t="s">
        <v>114</v>
      </c>
      <c r="D460" s="139" t="s">
        <v>2524</v>
      </c>
      <c r="E460" s="58"/>
      <c r="F460" s="58"/>
      <c r="G460" s="25"/>
      <c r="H460" s="25">
        <v>1</v>
      </c>
      <c r="I460" s="25"/>
      <c r="J460" s="24" t="s">
        <v>185</v>
      </c>
      <c r="K460" s="25">
        <f>IF(COUNTIFS(EMPRUNT!$F$2:$F$2000,$A460,EMPRUNT!$G$2:$G$2000,"&lt;&gt;oui")&gt;0,$H460-COUNTIFS(EMPRUNT!$F$2:$F$2000,$A460,EMPRUNT!$G$2:$G$2000,"&lt;&gt;oui"),$H460)</f>
        <v>1</v>
      </c>
      <c r="L460" s="73"/>
    </row>
    <row r="461" spans="1:12" ht="15" customHeight="1">
      <c r="A461" s="17" t="s">
        <v>713</v>
      </c>
      <c r="B461" s="17"/>
      <c r="C461" s="17" t="s">
        <v>56</v>
      </c>
      <c r="D461" s="139" t="s">
        <v>2819</v>
      </c>
      <c r="E461" s="58"/>
      <c r="F461" s="58"/>
      <c r="G461" s="25"/>
      <c r="H461" s="25">
        <v>1</v>
      </c>
      <c r="I461" s="25"/>
      <c r="J461" s="24" t="s">
        <v>185</v>
      </c>
      <c r="K461" s="25">
        <f>IF(COUNTIFS(EMPRUNT!$F$2:$F$2000,$A461,EMPRUNT!$G$2:$G$2000,"&lt;&gt;oui")&gt;0,$H461-COUNTIFS(EMPRUNT!$F$2:$F$2000,$A461,EMPRUNT!$G$2:$G$2000,"&lt;&gt;oui"),$H461)</f>
        <v>1</v>
      </c>
      <c r="L461" s="73"/>
    </row>
    <row r="462" spans="1:12" ht="15" customHeight="1">
      <c r="A462" s="17" t="s">
        <v>321</v>
      </c>
      <c r="B462" s="17"/>
      <c r="C462" s="17" t="s">
        <v>87</v>
      </c>
      <c r="D462" s="139" t="s">
        <v>2493</v>
      </c>
      <c r="E462" s="58"/>
      <c r="F462" s="58"/>
      <c r="G462" s="23"/>
      <c r="H462" s="23">
        <v>1</v>
      </c>
      <c r="I462" s="23"/>
      <c r="J462" s="24" t="s">
        <v>185</v>
      </c>
      <c r="K462" s="23">
        <f>IF(COUNTIFS(EMPRUNT!$F$2:$F$2000,$A462,EMPRUNT!$G$2:$G$2000,"&lt;&gt;oui")&gt;0,$H462-COUNTIFS(EMPRUNT!$F$2:$F$2000,$A462,EMPRUNT!$G$2:$G$2000,"&lt;&gt;oui"),$H462)</f>
        <v>1</v>
      </c>
      <c r="L462" s="73"/>
    </row>
    <row r="463" spans="1:12" ht="15" customHeight="1">
      <c r="A463" s="17" t="s">
        <v>471</v>
      </c>
      <c r="B463" s="17"/>
      <c r="C463" s="17" t="s">
        <v>49</v>
      </c>
      <c r="D463" s="139" t="s">
        <v>2636</v>
      </c>
      <c r="E463" s="58"/>
      <c r="F463" s="58"/>
      <c r="G463" s="23"/>
      <c r="H463" s="23">
        <v>1</v>
      </c>
      <c r="I463" s="23"/>
      <c r="J463" s="24" t="s">
        <v>185</v>
      </c>
      <c r="K463" s="23">
        <f>IF(COUNTIFS(EMPRUNT!$F$2:$F$2000,$A463,EMPRUNT!$G$2:$G$2000,"&lt;&gt;oui")&gt;0,$H463-COUNTIFS(EMPRUNT!$F$2:$F$2000,$A463,EMPRUNT!$G$2:$G$2000,"&lt;&gt;oui"),$H463)</f>
        <v>1</v>
      </c>
      <c r="L463" s="73"/>
    </row>
    <row r="464" spans="1:12" ht="15" customHeight="1">
      <c r="A464" s="17" t="s">
        <v>856</v>
      </c>
      <c r="B464" s="17" t="s">
        <v>1936</v>
      </c>
      <c r="C464" s="17" t="s">
        <v>56</v>
      </c>
      <c r="D464" s="139" t="s">
        <v>2911</v>
      </c>
      <c r="E464" s="58"/>
      <c r="F464" s="58"/>
      <c r="G464" s="23"/>
      <c r="H464" s="23">
        <v>1</v>
      </c>
      <c r="I464" s="23"/>
      <c r="J464" s="24" t="s">
        <v>185</v>
      </c>
      <c r="K464" s="23">
        <f>IF(COUNTIFS(EMPRUNT!$F$2:$F$2000,$A464,EMPRUNT!$G$2:$G$2000,"&lt;&gt;oui")&gt;0,$H464-COUNTIFS(EMPRUNT!$F$2:$F$2000,$A464,EMPRUNT!$G$2:$G$2000,"&lt;&gt;oui"),$H464)</f>
        <v>1</v>
      </c>
      <c r="L464" s="73"/>
    </row>
    <row r="465" spans="1:12" ht="15" customHeight="1">
      <c r="A465" s="17" t="s">
        <v>503</v>
      </c>
      <c r="B465" s="17" t="s">
        <v>1657</v>
      </c>
      <c r="C465" s="17" t="s">
        <v>103</v>
      </c>
      <c r="D465" s="139" t="s">
        <v>2668</v>
      </c>
      <c r="E465" s="58"/>
      <c r="F465" s="58"/>
      <c r="G465" s="23"/>
      <c r="H465" s="23">
        <v>1</v>
      </c>
      <c r="I465" s="23"/>
      <c r="J465" s="24" t="s">
        <v>185</v>
      </c>
      <c r="K465" s="23">
        <f>IF(COUNTIFS(EMPRUNT!$F$2:$F$2000,$A465,EMPRUNT!$G$2:$G$2000,"&lt;&gt;oui")&gt;0,$H465-COUNTIFS(EMPRUNT!$F$2:$F$2000,$A465,EMPRUNT!$G$2:$G$2000,"&lt;&gt;oui"),$H465)</f>
        <v>1</v>
      </c>
      <c r="L465" s="73"/>
    </row>
    <row r="466" spans="1:12" ht="15" customHeight="1">
      <c r="A466" s="17" t="s">
        <v>455</v>
      </c>
      <c r="B466" s="17" t="s">
        <v>1615</v>
      </c>
      <c r="C466" s="17" t="s">
        <v>103</v>
      </c>
      <c r="D466" s="139" t="s">
        <v>2620</v>
      </c>
      <c r="E466" s="58"/>
      <c r="F466" s="58"/>
      <c r="G466" s="23"/>
      <c r="H466" s="23">
        <v>1</v>
      </c>
      <c r="I466" s="23"/>
      <c r="J466" s="24" t="s">
        <v>185</v>
      </c>
      <c r="K466" s="23">
        <f>IF(COUNTIFS(EMPRUNT!$F$2:$F$2000,$A466,EMPRUNT!$G$2:$G$2000,"&lt;&gt;oui")&gt;0,$H466-COUNTIFS(EMPRUNT!$F$2:$F$2000,$A466,EMPRUNT!$G$2:$G$2000,"&lt;&gt;oui"),$H466)</f>
        <v>1</v>
      </c>
      <c r="L466" s="73"/>
    </row>
    <row r="467" spans="1:12" ht="15" customHeight="1">
      <c r="A467" s="17" t="s">
        <v>580</v>
      </c>
      <c r="B467" s="17" t="s">
        <v>1714</v>
      </c>
      <c r="C467" s="17" t="s">
        <v>3308</v>
      </c>
      <c r="D467" s="139" t="s">
        <v>2741</v>
      </c>
      <c r="E467" s="58"/>
      <c r="F467" s="58"/>
      <c r="G467" s="25"/>
      <c r="H467" s="25">
        <v>1</v>
      </c>
      <c r="I467" s="25"/>
      <c r="J467" s="24" t="s">
        <v>185</v>
      </c>
      <c r="K467" s="25">
        <f>IF(COUNTIFS(EMPRUNT!$F$2:$F$2000,$A467,EMPRUNT!$G$2:$G$2000,"&lt;&gt;oui")&gt;0,$H467-COUNTIFS(EMPRUNT!$F$2:$F$2000,$A467,EMPRUNT!$G$2:$G$2000,"&lt;&gt;oui"),$H467)</f>
        <v>1</v>
      </c>
      <c r="L467" s="73"/>
    </row>
    <row r="468" spans="1:12" ht="15" customHeight="1">
      <c r="A468" s="17" t="s">
        <v>1334</v>
      </c>
      <c r="B468" s="17" t="s">
        <v>2336</v>
      </c>
      <c r="C468" s="17" t="s">
        <v>72</v>
      </c>
      <c r="D468" s="139" t="s">
        <v>3239</v>
      </c>
      <c r="E468" s="58"/>
      <c r="F468" s="58"/>
      <c r="G468" s="25"/>
      <c r="H468" s="25">
        <v>1</v>
      </c>
      <c r="I468" s="25"/>
      <c r="J468" s="24" t="s">
        <v>185</v>
      </c>
      <c r="K468" s="25">
        <f>IF(COUNTIFS(EMPRUNT!$F$2:$F$2000,$A468,EMPRUNT!$G$2:$G$2000,"&lt;&gt;oui")&gt;0,$H468-COUNTIFS(EMPRUNT!$F$2:$F$2000,$A468,EMPRUNT!$G$2:$G$2000,"&lt;&gt;oui"),$H468)</f>
        <v>1</v>
      </c>
      <c r="L468" s="73"/>
    </row>
    <row r="469" spans="1:12" ht="15" customHeight="1">
      <c r="A469" s="17" t="s">
        <v>303</v>
      </c>
      <c r="B469" s="17" t="s">
        <v>1482</v>
      </c>
      <c r="C469" s="17" t="s">
        <v>3308</v>
      </c>
      <c r="D469" s="139" t="s">
        <v>2477</v>
      </c>
      <c r="E469" s="58"/>
      <c r="F469" s="58"/>
      <c r="G469" s="23"/>
      <c r="H469" s="23">
        <v>1</v>
      </c>
      <c r="I469" s="23"/>
      <c r="J469" s="24" t="s">
        <v>185</v>
      </c>
      <c r="K469" s="23">
        <f>IF(COUNTIFS(EMPRUNT!$F$2:$F$2000,$A469,EMPRUNT!$G$2:$G$2000,"&lt;&gt;oui")&gt;0,$H469-COUNTIFS(EMPRUNT!$F$2:$F$2000,$A469,EMPRUNT!$G$2:$G$2000,"&lt;&gt;oui"),$H469)</f>
        <v>1</v>
      </c>
      <c r="L469" s="73"/>
    </row>
    <row r="470" spans="1:12" ht="15" customHeight="1">
      <c r="A470" s="17" t="s">
        <v>556</v>
      </c>
      <c r="B470" s="17" t="s">
        <v>1690</v>
      </c>
      <c r="C470" s="17" t="s">
        <v>59</v>
      </c>
      <c r="D470" s="139" t="s">
        <v>2717</v>
      </c>
      <c r="E470" s="58"/>
      <c r="F470" s="58"/>
      <c r="G470" s="25"/>
      <c r="H470" s="25">
        <v>1</v>
      </c>
      <c r="I470" s="25"/>
      <c r="J470" s="24" t="s">
        <v>185</v>
      </c>
      <c r="K470" s="25">
        <f>IF(COUNTIFS(EMPRUNT!$F$2:$F$2000,$A470,EMPRUNT!$G$2:$G$2000,"&lt;&gt;oui")&gt;0,$H470-COUNTIFS(EMPRUNT!$F$2:$F$2000,$A470,EMPRUNT!$G$2:$G$2000,"&lt;&gt;oui"),$H470)</f>
        <v>1</v>
      </c>
      <c r="L470" s="73"/>
    </row>
    <row r="471" spans="1:12" ht="15" customHeight="1">
      <c r="A471" s="17" t="s">
        <v>1408</v>
      </c>
      <c r="B471" s="17" t="s">
        <v>2391</v>
      </c>
      <c r="C471" s="17" t="s">
        <v>72</v>
      </c>
      <c r="D471" s="139" t="s">
        <v>3287</v>
      </c>
      <c r="E471" s="58"/>
      <c r="F471" s="58"/>
      <c r="G471" s="25"/>
      <c r="H471" s="25">
        <v>1</v>
      </c>
      <c r="I471" s="25"/>
      <c r="J471" s="24" t="s">
        <v>185</v>
      </c>
      <c r="K471" s="25">
        <f>IF(COUNTIFS(EMPRUNT!$F$2:$F$2000,$A471,EMPRUNT!$G$2:$G$2000,"&lt;&gt;oui")&gt;0,$H471-COUNTIFS(EMPRUNT!$F$2:$F$2000,$A471,EMPRUNT!$G$2:$G$2000,"&lt;&gt;oui"),$H471)</f>
        <v>1</v>
      </c>
      <c r="L471" s="73"/>
    </row>
    <row r="472" spans="1:12" ht="15" customHeight="1">
      <c r="A472" s="17" t="s">
        <v>843</v>
      </c>
      <c r="B472" s="17" t="s">
        <v>1925</v>
      </c>
      <c r="C472" s="17" t="s">
        <v>49</v>
      </c>
      <c r="D472" s="139" t="s">
        <v>2902</v>
      </c>
      <c r="E472" s="58"/>
      <c r="F472" s="58"/>
      <c r="G472" s="25"/>
      <c r="H472" s="25">
        <v>1</v>
      </c>
      <c r="I472" s="25"/>
      <c r="J472" s="24" t="s">
        <v>185</v>
      </c>
      <c r="K472" s="25">
        <f>IF(COUNTIFS(EMPRUNT!$F$2:$F$2000,$A472,EMPRUNT!$G$2:$G$2000,"&lt;&gt;oui")&gt;0,$H472-COUNTIFS(EMPRUNT!$F$2:$F$2000,$A472,EMPRUNT!$G$2:$G$2000,"&lt;&gt;oui"),$H472)</f>
        <v>1</v>
      </c>
      <c r="L472" s="73"/>
    </row>
    <row r="473" spans="1:12" ht="15" customHeight="1">
      <c r="A473" s="17" t="s">
        <v>1006</v>
      </c>
      <c r="B473" s="17" t="s">
        <v>2053</v>
      </c>
      <c r="C473" s="17" t="s">
        <v>45</v>
      </c>
      <c r="D473" s="139" t="s">
        <v>2992</v>
      </c>
      <c r="E473" s="58"/>
      <c r="F473" s="58"/>
      <c r="G473" s="23"/>
      <c r="H473" s="23">
        <v>1</v>
      </c>
      <c r="I473" s="23"/>
      <c r="J473" s="24" t="s">
        <v>185</v>
      </c>
      <c r="K473" s="23">
        <f>IF(COUNTIFS(EMPRUNT!$F$2:$F$2000,$A473,EMPRUNT!$G$2:$G$2000,"&lt;&gt;oui")&gt;0,$H473-COUNTIFS(EMPRUNT!$F$2:$F$2000,$A473,EMPRUNT!$G$2:$G$2000,"&lt;&gt;oui"),$H473)</f>
        <v>1</v>
      </c>
      <c r="L473" s="73"/>
    </row>
    <row r="474" spans="1:12" ht="15" customHeight="1">
      <c r="A474" s="17" t="s">
        <v>1178</v>
      </c>
      <c r="B474" s="17" t="s">
        <v>2198</v>
      </c>
      <c r="C474" s="17" t="s">
        <v>72</v>
      </c>
      <c r="D474" s="139" t="s">
        <v>3113</v>
      </c>
      <c r="E474" s="58"/>
      <c r="F474" s="58"/>
      <c r="G474" s="25"/>
      <c r="H474" s="25">
        <v>1</v>
      </c>
      <c r="I474" s="25"/>
      <c r="J474" s="24" t="s">
        <v>185</v>
      </c>
      <c r="K474" s="25">
        <f>IF(COUNTIFS(EMPRUNT!$F$2:$F$2000,$A474,EMPRUNT!$G$2:$G$2000,"&lt;&gt;oui")&gt;0,$H474-COUNTIFS(EMPRUNT!$F$2:$F$2000,$A474,EMPRUNT!$G$2:$G$2000,"&lt;&gt;oui"),$H474)</f>
        <v>1</v>
      </c>
      <c r="L474" s="73"/>
    </row>
    <row r="475" spans="1:12" ht="15" customHeight="1">
      <c r="A475" s="17" t="s">
        <v>437</v>
      </c>
      <c r="B475" s="17" t="s">
        <v>1598</v>
      </c>
      <c r="C475" s="17" t="s">
        <v>49</v>
      </c>
      <c r="D475" s="139" t="s">
        <v>2601</v>
      </c>
      <c r="E475" s="58"/>
      <c r="F475" s="58"/>
      <c r="G475" s="23"/>
      <c r="H475" s="23">
        <v>1</v>
      </c>
      <c r="I475" s="23"/>
      <c r="J475" s="24" t="s">
        <v>185</v>
      </c>
      <c r="K475" s="23">
        <f>IF(COUNTIFS(EMPRUNT!$F$2:$F$2000,$A475,EMPRUNT!$G$2:$G$2000,"&lt;&gt;oui")&gt;0,$H475-COUNTIFS(EMPRUNT!$F$2:$F$2000,$A475,EMPRUNT!$G$2:$G$2000,"&lt;&gt;oui"),$H475)</f>
        <v>1</v>
      </c>
      <c r="L475" s="73"/>
    </row>
    <row r="476" spans="1:12" ht="15" customHeight="1">
      <c r="A476" s="17" t="s">
        <v>544</v>
      </c>
      <c r="B476" s="17"/>
      <c r="C476" s="17" t="s">
        <v>87</v>
      </c>
      <c r="D476" s="140" t="s">
        <v>2705</v>
      </c>
      <c r="E476" s="58"/>
      <c r="F476" s="58"/>
      <c r="G476" s="23"/>
      <c r="H476" s="23">
        <v>1</v>
      </c>
      <c r="I476" s="23"/>
      <c r="J476" s="24" t="s">
        <v>185</v>
      </c>
      <c r="K476" s="23">
        <f>IF(COUNTIFS(EMPRUNT!$F$2:$F$2000,$A476,EMPRUNT!$G$2:$G$2000,"&lt;&gt;oui")&gt;0,$H476-COUNTIFS(EMPRUNT!$F$2:$F$2000,$A476,EMPRUNT!$G$2:$G$2000,"&lt;&gt;oui"),$H476)</f>
        <v>1</v>
      </c>
      <c r="L476" s="73"/>
    </row>
    <row r="477" spans="1:12" ht="15" customHeight="1">
      <c r="A477" s="17" t="s">
        <v>430</v>
      </c>
      <c r="B477" s="17" t="s">
        <v>1594</v>
      </c>
      <c r="C477" s="17" t="s">
        <v>109</v>
      </c>
      <c r="D477" s="139" t="s">
        <v>2595</v>
      </c>
      <c r="E477" s="58"/>
      <c r="F477" s="58"/>
      <c r="G477" s="25"/>
      <c r="H477" s="25">
        <v>1</v>
      </c>
      <c r="I477" s="25"/>
      <c r="J477" s="24" t="s">
        <v>185</v>
      </c>
      <c r="K477" s="25">
        <f>IF(COUNTIFS(EMPRUNT!$F$2:$F$2000,$A477,EMPRUNT!$G$2:$G$2000,"&lt;&gt;oui")&gt;0,$H477-COUNTIFS(EMPRUNT!$F$2:$F$2000,$A477,EMPRUNT!$G$2:$G$2000,"&lt;&gt;oui"),$H477)</f>
        <v>1</v>
      </c>
      <c r="L477" s="73"/>
    </row>
    <row r="478" spans="1:12" ht="15" customHeight="1">
      <c r="A478" s="17" t="s">
        <v>1379</v>
      </c>
      <c r="B478" s="17" t="s">
        <v>2366</v>
      </c>
      <c r="C478" s="17" t="s">
        <v>45</v>
      </c>
      <c r="D478" s="139" t="s">
        <v>3266</v>
      </c>
      <c r="E478" s="58"/>
      <c r="F478" s="58"/>
      <c r="G478" s="23"/>
      <c r="H478" s="23">
        <v>1</v>
      </c>
      <c r="I478" s="23"/>
      <c r="J478" s="24" t="s">
        <v>185</v>
      </c>
      <c r="K478" s="23">
        <f>IF(COUNTIFS(EMPRUNT!$F$2:$F$2000,$A478,EMPRUNT!$G$2:$G$2000,"&lt;&gt;oui")&gt;0,$H478-COUNTIFS(EMPRUNT!$F$2:$F$2000,$A478,EMPRUNT!$G$2:$G$2000,"&lt;&gt;oui"),$H478)</f>
        <v>1</v>
      </c>
      <c r="L478" s="73"/>
    </row>
    <row r="479" spans="1:12" ht="15" customHeight="1">
      <c r="A479" s="17" t="s">
        <v>1169</v>
      </c>
      <c r="B479" s="17" t="s">
        <v>2190</v>
      </c>
      <c r="C479" s="17" t="s">
        <v>109</v>
      </c>
      <c r="D479" s="139" t="s">
        <v>3106</v>
      </c>
      <c r="E479" s="58"/>
      <c r="F479" s="58"/>
      <c r="G479" s="23"/>
      <c r="H479" s="23">
        <v>1</v>
      </c>
      <c r="I479" s="23"/>
      <c r="J479" s="24" t="s">
        <v>185</v>
      </c>
      <c r="K479" s="23">
        <f>IF(COUNTIFS(EMPRUNT!$F$2:$F$2000,$A479,EMPRUNT!$G$2:$G$2000,"&lt;&gt;oui")&gt;0,$H479-COUNTIFS(EMPRUNT!$F$2:$F$2000,$A479,EMPRUNT!$G$2:$G$2000,"&lt;&gt;oui"),$H479)</f>
        <v>1</v>
      </c>
      <c r="L479" s="73"/>
    </row>
    <row r="480" spans="1:12" ht="15" customHeight="1">
      <c r="A480" s="17" t="s">
        <v>878</v>
      </c>
      <c r="B480" s="17" t="s">
        <v>1957</v>
      </c>
      <c r="C480" s="17" t="s">
        <v>59</v>
      </c>
      <c r="D480" s="139" t="s">
        <v>2924</v>
      </c>
      <c r="E480" s="58"/>
      <c r="F480" s="58"/>
      <c r="G480" s="23"/>
      <c r="H480" s="23">
        <v>1</v>
      </c>
      <c r="I480" s="23"/>
      <c r="J480" s="24" t="s">
        <v>185</v>
      </c>
      <c r="K480" s="23">
        <f>IF(COUNTIFS(EMPRUNT!$F$2:$F$2000,$A480,EMPRUNT!$G$2:$G$2000,"&lt;&gt;oui")&gt;0,$H480-COUNTIFS(EMPRUNT!$F$2:$F$2000,$A480,EMPRUNT!$G$2:$G$2000,"&lt;&gt;oui"),$H480)</f>
        <v>1</v>
      </c>
      <c r="L480" s="73"/>
    </row>
    <row r="481" spans="1:12" ht="15" customHeight="1">
      <c r="A481" s="17" t="s">
        <v>663</v>
      </c>
      <c r="B481" s="17" t="s">
        <v>1782</v>
      </c>
      <c r="C481" s="17" t="s">
        <v>56</v>
      </c>
      <c r="D481" s="139" t="s">
        <v>2800</v>
      </c>
      <c r="E481" s="58"/>
      <c r="F481" s="58"/>
      <c r="G481" s="23"/>
      <c r="H481" s="23">
        <v>1</v>
      </c>
      <c r="I481" s="23"/>
      <c r="J481" s="24" t="s">
        <v>185</v>
      </c>
      <c r="K481" s="23">
        <f>IF(COUNTIFS(EMPRUNT!$F$2:$F$2000,$A481,EMPRUNT!$G$2:$G$2000,"&lt;&gt;oui")&gt;0,$H481-COUNTIFS(EMPRUNT!$F$2:$F$2000,$A481,EMPRUNT!$G$2:$G$2000,"&lt;&gt;oui"),$H481)</f>
        <v>1</v>
      </c>
      <c r="L481" s="73"/>
    </row>
    <row r="482" spans="1:12" ht="15" customHeight="1">
      <c r="A482" s="17" t="s">
        <v>999</v>
      </c>
      <c r="B482" s="17" t="s">
        <v>2049</v>
      </c>
      <c r="C482" s="17" t="s">
        <v>45</v>
      </c>
      <c r="D482" s="139" t="s">
        <v>2990</v>
      </c>
      <c r="E482" s="58"/>
      <c r="F482" s="58"/>
      <c r="G482" s="25"/>
      <c r="H482" s="25">
        <v>1</v>
      </c>
      <c r="I482" s="25"/>
      <c r="J482" s="24" t="s">
        <v>185</v>
      </c>
      <c r="K482" s="25">
        <f>IF(COUNTIFS(EMPRUNT!$F$2:$F$2000,$A482,EMPRUNT!$G$2:$G$2000,"&lt;&gt;oui")&gt;0,$H482-COUNTIFS(EMPRUNT!$F$2:$F$2000,$A482,EMPRUNT!$G$2:$G$2000,"&lt;&gt;oui"),$H482)</f>
        <v>1</v>
      </c>
      <c r="L482" s="73"/>
    </row>
    <row r="483" spans="1:12" ht="15" customHeight="1">
      <c r="A483" s="17" t="s">
        <v>1092</v>
      </c>
      <c r="B483" s="17" t="s">
        <v>2124</v>
      </c>
      <c r="C483" s="17" t="s">
        <v>59</v>
      </c>
      <c r="D483" s="139" t="s">
        <v>3056</v>
      </c>
      <c r="E483" s="58"/>
      <c r="F483" s="58"/>
      <c r="G483" s="23"/>
      <c r="H483" s="23">
        <v>1</v>
      </c>
      <c r="I483" s="23"/>
      <c r="J483" s="24" t="s">
        <v>185</v>
      </c>
      <c r="K483" s="23">
        <f>IF(COUNTIFS(EMPRUNT!$F$2:$F$2000,$A483,EMPRUNT!$G$2:$G$2000,"&lt;&gt;oui")&gt;0,$H483-COUNTIFS(EMPRUNT!$F$2:$F$2000,$A483,EMPRUNT!$G$2:$G$2000,"&lt;&gt;oui"),$H483)</f>
        <v>1</v>
      </c>
      <c r="L483" s="73"/>
    </row>
    <row r="484" spans="1:12" ht="15" customHeight="1">
      <c r="A484" s="17" t="s">
        <v>699</v>
      </c>
      <c r="B484" s="17" t="s">
        <v>1807</v>
      </c>
      <c r="C484" s="17" t="s">
        <v>59</v>
      </c>
      <c r="D484" s="139" t="s">
        <v>2811</v>
      </c>
      <c r="E484" s="58"/>
      <c r="F484" s="58"/>
      <c r="G484" s="25"/>
      <c r="H484" s="25">
        <v>1</v>
      </c>
      <c r="I484" s="25"/>
      <c r="J484" s="24" t="s">
        <v>185</v>
      </c>
      <c r="K484" s="25">
        <f>IF(COUNTIFS(EMPRUNT!$F$2:$F$2000,$A484,EMPRUNT!$G$2:$G$2000,"&lt;&gt;oui")&gt;0,$H484-COUNTIFS(EMPRUNT!$F$2:$F$2000,$A484,EMPRUNT!$G$2:$G$2000,"&lt;&gt;oui"),$H484)</f>
        <v>1</v>
      </c>
      <c r="L484" s="73"/>
    </row>
    <row r="485" spans="1:12" ht="15" customHeight="1">
      <c r="A485" s="17" t="s">
        <v>1403</v>
      </c>
      <c r="B485" s="17" t="s">
        <v>2386</v>
      </c>
      <c r="C485" s="17" t="s">
        <v>90</v>
      </c>
      <c r="D485" s="139" t="s">
        <v>3282</v>
      </c>
      <c r="E485" s="58"/>
      <c r="F485" s="58"/>
      <c r="G485" s="23"/>
      <c r="H485" s="23">
        <v>1</v>
      </c>
      <c r="I485" s="23"/>
      <c r="J485" s="24" t="s">
        <v>185</v>
      </c>
      <c r="K485" s="23">
        <f>IF(COUNTIFS(EMPRUNT!$F$2:$F$2000,$A485,EMPRUNT!$G$2:$G$2000,"&lt;&gt;oui")&gt;0,$H485-COUNTIFS(EMPRUNT!$F$2:$F$2000,$A485,EMPRUNT!$G$2:$G$2000,"&lt;&gt;oui"),$H485)</f>
        <v>1</v>
      </c>
      <c r="L485" s="73"/>
    </row>
    <row r="486" spans="1:12" ht="15" customHeight="1">
      <c r="A486" s="17" t="s">
        <v>1224</v>
      </c>
      <c r="B486" s="17" t="s">
        <v>2239</v>
      </c>
      <c r="C486" s="17" t="s">
        <v>113</v>
      </c>
      <c r="D486" s="139" t="s">
        <v>3148</v>
      </c>
      <c r="E486" s="58"/>
      <c r="F486" s="58"/>
      <c r="G486" s="25"/>
      <c r="H486" s="25">
        <v>1</v>
      </c>
      <c r="I486" s="25"/>
      <c r="J486" s="24" t="s">
        <v>185</v>
      </c>
      <c r="K486" s="25">
        <f>IF(COUNTIFS(EMPRUNT!$F$2:$F$2000,$A486,EMPRUNT!$G$2:$G$2000,"&lt;&gt;oui")&gt;0,$H486-COUNTIFS(EMPRUNT!$F$2:$F$2000,$A486,EMPRUNT!$G$2:$G$2000,"&lt;&gt;oui"),$H486)</f>
        <v>1</v>
      </c>
      <c r="L486" s="73"/>
    </row>
    <row r="487" spans="1:12" ht="15" customHeight="1">
      <c r="A487" s="17" t="s">
        <v>1158</v>
      </c>
      <c r="B487" s="17" t="s">
        <v>2182</v>
      </c>
      <c r="C487" s="17" t="s">
        <v>102</v>
      </c>
      <c r="D487" s="139" t="s">
        <v>3102</v>
      </c>
      <c r="E487" s="58"/>
      <c r="F487" s="58"/>
      <c r="G487" s="25"/>
      <c r="H487" s="25">
        <v>1</v>
      </c>
      <c r="I487" s="25"/>
      <c r="J487" s="24" t="s">
        <v>185</v>
      </c>
      <c r="K487" s="25">
        <f>IF(COUNTIFS(EMPRUNT!$F$2:$F$2000,$A487,EMPRUNT!$G$2:$G$2000,"&lt;&gt;oui")&gt;0,$H487-COUNTIFS(EMPRUNT!$F$2:$F$2000,$A487,EMPRUNT!$G$2:$G$2000,"&lt;&gt;oui"),$H487)</f>
        <v>1</v>
      </c>
      <c r="L487" s="73"/>
    </row>
    <row r="488" spans="1:12" ht="15" customHeight="1">
      <c r="A488" s="17" t="s">
        <v>1172</v>
      </c>
      <c r="B488" s="17" t="s">
        <v>2193</v>
      </c>
      <c r="C488" s="17" t="s">
        <v>56</v>
      </c>
      <c r="D488" s="139" t="s">
        <v>3108</v>
      </c>
      <c r="E488" s="58"/>
      <c r="F488" s="58"/>
      <c r="G488" s="25"/>
      <c r="H488" s="25">
        <v>1</v>
      </c>
      <c r="I488" s="25"/>
      <c r="J488" s="24" t="s">
        <v>185</v>
      </c>
      <c r="K488" s="25">
        <f>IF(COUNTIFS(EMPRUNT!$F$2:$F$2000,$A488,EMPRUNT!$G$2:$G$2000,"&lt;&gt;oui")&gt;0,$H488-COUNTIFS(EMPRUNT!$F$2:$F$2000,$A488,EMPRUNT!$G$2:$G$2000,"&lt;&gt;oui"),$H488)</f>
        <v>1</v>
      </c>
      <c r="L488" s="73"/>
    </row>
    <row r="489" spans="1:12" ht="15" customHeight="1">
      <c r="A489" s="17" t="s">
        <v>1012</v>
      </c>
      <c r="B489" s="17" t="s">
        <v>2058</v>
      </c>
      <c r="C489" s="17" t="s">
        <v>115</v>
      </c>
      <c r="D489" s="139" t="s">
        <v>2997</v>
      </c>
      <c r="E489" s="58"/>
      <c r="F489" s="58"/>
      <c r="G489" s="23"/>
      <c r="H489" s="23">
        <v>1</v>
      </c>
      <c r="I489" s="23"/>
      <c r="J489" s="24" t="s">
        <v>185</v>
      </c>
      <c r="K489" s="23">
        <f>IF(COUNTIFS(EMPRUNT!$F$2:$F$2000,$A489,EMPRUNT!$G$2:$G$2000,"&lt;&gt;oui")&gt;0,$H489-COUNTIFS(EMPRUNT!$F$2:$F$2000,$A489,EMPRUNT!$G$2:$G$2000,"&lt;&gt;oui"),$H489)</f>
        <v>1</v>
      </c>
      <c r="L489" s="73"/>
    </row>
    <row r="490" spans="1:12" ht="15" customHeight="1">
      <c r="A490" s="17" t="s">
        <v>1312</v>
      </c>
      <c r="B490" s="17" t="s">
        <v>2318</v>
      </c>
      <c r="C490" s="17" t="s">
        <v>72</v>
      </c>
      <c r="D490" s="139" t="s">
        <v>3222</v>
      </c>
      <c r="E490" s="58"/>
      <c r="F490" s="58"/>
      <c r="G490" s="25"/>
      <c r="H490" s="25">
        <v>1</v>
      </c>
      <c r="I490" s="25"/>
      <c r="J490" s="24" t="s">
        <v>185</v>
      </c>
      <c r="K490" s="25">
        <f>IF(COUNTIFS(EMPRUNT!$F$2:$F$2000,$A490,EMPRUNT!$G$2:$G$2000,"&lt;&gt;oui")&gt;0,$H490-COUNTIFS(EMPRUNT!$F$2:$F$2000,$A490,EMPRUNT!$G$2:$G$2000,"&lt;&gt;oui"),$H490)</f>
        <v>1</v>
      </c>
      <c r="L490" s="73"/>
    </row>
    <row r="491" spans="1:12" ht="15" customHeight="1">
      <c r="A491" s="17" t="s">
        <v>288</v>
      </c>
      <c r="B491" s="17" t="s">
        <v>1468</v>
      </c>
      <c r="C491" s="17" t="s">
        <v>146</v>
      </c>
      <c r="D491" s="139" t="s">
        <v>2463</v>
      </c>
      <c r="E491" s="58"/>
      <c r="F491" s="58"/>
      <c r="G491" s="25"/>
      <c r="H491" s="25">
        <v>1</v>
      </c>
      <c r="I491" s="25"/>
      <c r="J491" s="24" t="s">
        <v>185</v>
      </c>
      <c r="K491" s="25">
        <f>IF(COUNTIFS(EMPRUNT!$F$2:$F$2000,$A491,EMPRUNT!$G$2:$G$2000,"&lt;&gt;oui")&gt;0,$H491-COUNTIFS(EMPRUNT!$F$2:$F$2000,$A491,EMPRUNT!$G$2:$G$2000,"&lt;&gt;oui"),$H491)</f>
        <v>1</v>
      </c>
      <c r="L491" s="73"/>
    </row>
    <row r="492" spans="1:12" ht="15" customHeight="1">
      <c r="A492" s="17" t="s">
        <v>423</v>
      </c>
      <c r="B492" s="17" t="s">
        <v>1587</v>
      </c>
      <c r="C492" s="17" t="s">
        <v>78</v>
      </c>
      <c r="D492" s="139" t="s">
        <v>2588</v>
      </c>
      <c r="E492" s="58"/>
      <c r="F492" s="58"/>
      <c r="G492" s="23"/>
      <c r="H492" s="23">
        <v>1</v>
      </c>
      <c r="I492" s="23"/>
      <c r="J492" s="24" t="s">
        <v>185</v>
      </c>
      <c r="K492" s="23">
        <f>IF(COUNTIFS(EMPRUNT!$F$2:$F$2000,$A492,EMPRUNT!$G$2:$G$2000,"&lt;&gt;oui")&gt;0,$H492-COUNTIFS(EMPRUNT!$F$2:$F$2000,$A492,EMPRUNT!$G$2:$G$2000,"&lt;&gt;oui"),$H492)</f>
        <v>1</v>
      </c>
      <c r="L492" s="73"/>
    </row>
    <row r="493" spans="1:12" ht="15" customHeight="1">
      <c r="A493" s="17" t="s">
        <v>426</v>
      </c>
      <c r="B493" s="17" t="s">
        <v>1590</v>
      </c>
      <c r="C493" s="17" t="s">
        <v>109</v>
      </c>
      <c r="D493" s="139" t="s">
        <v>2591</v>
      </c>
      <c r="E493" s="58"/>
      <c r="F493" s="58"/>
      <c r="G493" s="25"/>
      <c r="H493" s="25">
        <v>1</v>
      </c>
      <c r="I493" s="25"/>
      <c r="J493" s="24" t="s">
        <v>185</v>
      </c>
      <c r="K493" s="25">
        <f>IF(COUNTIFS(EMPRUNT!$F$2:$F$2000,$A493,EMPRUNT!$G$2:$G$2000,"&lt;&gt;oui")&gt;0,$H493-COUNTIFS(EMPRUNT!$F$2:$F$2000,$A493,EMPRUNT!$G$2:$G$2000,"&lt;&gt;oui"),$H493)</f>
        <v>1</v>
      </c>
      <c r="L493" s="73"/>
    </row>
    <row r="494" spans="1:12" ht="15" customHeight="1">
      <c r="A494" s="17" t="s">
        <v>1289</v>
      </c>
      <c r="B494" s="17" t="s">
        <v>2300</v>
      </c>
      <c r="C494" s="17" t="s">
        <v>129</v>
      </c>
      <c r="D494" s="139" t="s">
        <v>3204</v>
      </c>
      <c r="E494" s="58"/>
      <c r="F494" s="58"/>
      <c r="G494" s="23"/>
      <c r="H494" s="23">
        <v>1</v>
      </c>
      <c r="I494" s="23"/>
      <c r="J494" s="24" t="s">
        <v>185</v>
      </c>
      <c r="K494" s="23">
        <f>IF(COUNTIFS(EMPRUNT!$F$2:$F$2000,$A494,EMPRUNT!$G$2:$G$2000,"&lt;&gt;oui")&gt;0,$H494-COUNTIFS(EMPRUNT!$F$2:$F$2000,$A494,EMPRUNT!$G$2:$G$2000,"&lt;&gt;oui"),$H494)</f>
        <v>1</v>
      </c>
      <c r="L494" s="73"/>
    </row>
    <row r="495" spans="1:12" ht="15" customHeight="1">
      <c r="A495" s="17" t="s">
        <v>1019</v>
      </c>
      <c r="B495" s="17" t="s">
        <v>2065</v>
      </c>
      <c r="C495" s="17" t="s">
        <v>49</v>
      </c>
      <c r="D495" s="139" t="s">
        <v>3002</v>
      </c>
      <c r="E495" s="58"/>
      <c r="F495" s="58"/>
      <c r="G495" s="25"/>
      <c r="H495" s="25">
        <v>1</v>
      </c>
      <c r="I495" s="25"/>
      <c r="J495" s="24" t="s">
        <v>185</v>
      </c>
      <c r="K495" s="25">
        <f>IF(COUNTIFS(EMPRUNT!$F$2:$F$2000,$A495,EMPRUNT!$G$2:$G$2000,"&lt;&gt;oui")&gt;0,$H495-COUNTIFS(EMPRUNT!$F$2:$F$2000,$A495,EMPRUNT!$G$2:$G$2000,"&lt;&gt;oui"),$H495)</f>
        <v>1</v>
      </c>
      <c r="L495" s="73"/>
    </row>
    <row r="496" spans="1:12" ht="15" customHeight="1">
      <c r="A496" s="17" t="s">
        <v>1219</v>
      </c>
      <c r="B496" s="17" t="s">
        <v>2236</v>
      </c>
      <c r="C496" s="17" t="s">
        <v>13</v>
      </c>
      <c r="D496" s="139" t="s">
        <v>3145</v>
      </c>
      <c r="E496" s="58"/>
      <c r="F496" s="58"/>
      <c r="G496" s="23"/>
      <c r="H496" s="23">
        <v>1</v>
      </c>
      <c r="I496" s="23"/>
      <c r="J496" s="24" t="s">
        <v>185</v>
      </c>
      <c r="K496" s="23">
        <f>IF(COUNTIFS(EMPRUNT!$F$2:$F$2000,$A496,EMPRUNT!$G$2:$G$2000,"&lt;&gt;oui")&gt;0,$H496-COUNTIFS(EMPRUNT!$F$2:$F$2000,$A496,EMPRUNT!$G$2:$G$2000,"&lt;&gt;oui"),$H496)</f>
        <v>1</v>
      </c>
      <c r="L496" s="73"/>
    </row>
    <row r="497" spans="1:12" ht="15" customHeight="1">
      <c r="A497" s="17" t="s">
        <v>1305</v>
      </c>
      <c r="B497" s="17" t="s">
        <v>2313</v>
      </c>
      <c r="C497" s="17" t="s">
        <v>45</v>
      </c>
      <c r="D497" s="139" t="s">
        <v>3217</v>
      </c>
      <c r="E497" s="58"/>
      <c r="F497" s="58"/>
      <c r="G497" s="23"/>
      <c r="H497" s="23">
        <v>1</v>
      </c>
      <c r="I497" s="23"/>
      <c r="J497" s="24" t="s">
        <v>185</v>
      </c>
      <c r="K497" s="23">
        <f>IF(COUNTIFS(EMPRUNT!$F$2:$F$2000,$A497,EMPRUNT!$G$2:$G$2000,"&lt;&gt;oui")&gt;0,$H497-COUNTIFS(EMPRUNT!$F$2:$F$2000,$A497,EMPRUNT!$G$2:$G$2000,"&lt;&gt;oui"),$H497)</f>
        <v>1</v>
      </c>
      <c r="L497" s="73"/>
    </row>
    <row r="498" spans="1:12" ht="15" customHeight="1">
      <c r="A498" s="17" t="s">
        <v>1265</v>
      </c>
      <c r="B498" s="17" t="s">
        <v>2278</v>
      </c>
      <c r="C498" s="17" t="s">
        <v>72</v>
      </c>
      <c r="D498" s="139" t="s">
        <v>3185</v>
      </c>
      <c r="E498" s="58"/>
      <c r="F498" s="58"/>
      <c r="G498" s="23"/>
      <c r="H498" s="23">
        <v>1</v>
      </c>
      <c r="I498" s="23"/>
      <c r="J498" s="24" t="s">
        <v>185</v>
      </c>
      <c r="K498" s="23">
        <f>IF(COUNTIFS(EMPRUNT!$F$2:$F$2000,$A498,EMPRUNT!$G$2:$G$2000,"&lt;&gt;oui")&gt;0,$H498-COUNTIFS(EMPRUNT!$F$2:$F$2000,$A498,EMPRUNT!$G$2:$G$2000,"&lt;&gt;oui"),$H498)</f>
        <v>1</v>
      </c>
      <c r="L498" s="73"/>
    </row>
    <row r="499" spans="1:12" ht="15" customHeight="1">
      <c r="A499" s="17" t="s">
        <v>1361</v>
      </c>
      <c r="B499" s="17" t="s">
        <v>1958</v>
      </c>
      <c r="C499" s="17" t="s">
        <v>45</v>
      </c>
      <c r="D499" s="139" t="s">
        <v>3257</v>
      </c>
      <c r="E499" s="58"/>
      <c r="F499" s="58"/>
      <c r="G499" s="23"/>
      <c r="H499" s="23">
        <v>1</v>
      </c>
      <c r="I499" s="23"/>
      <c r="J499" s="24" t="s">
        <v>185</v>
      </c>
      <c r="K499" s="23">
        <f>IF(COUNTIFS(EMPRUNT!$F$2:$F$2000,$A499,EMPRUNT!$G$2:$G$2000,"&lt;&gt;oui")&gt;0,$H499-COUNTIFS(EMPRUNT!$F$2:$F$2000,$A499,EMPRUNT!$G$2:$G$2000,"&lt;&gt;oui"),$H499)</f>
        <v>1</v>
      </c>
      <c r="L499" s="73"/>
    </row>
    <row r="500" spans="1:12" ht="15" customHeight="1">
      <c r="A500" s="17" t="s">
        <v>966</v>
      </c>
      <c r="B500" s="17" t="s">
        <v>2028</v>
      </c>
      <c r="C500" s="17" t="s">
        <v>45</v>
      </c>
      <c r="D500" s="139" t="s">
        <v>2972</v>
      </c>
      <c r="E500" s="58"/>
      <c r="F500" s="58"/>
      <c r="G500" s="23"/>
      <c r="H500" s="23">
        <v>1</v>
      </c>
      <c r="I500" s="23"/>
      <c r="J500" s="24" t="s">
        <v>185</v>
      </c>
      <c r="K500" s="23">
        <f>IF(COUNTIFS(EMPRUNT!$F$2:$F$2000,$A500,EMPRUNT!$G$2:$G$2000,"&lt;&gt;oui")&gt;0,$H500-COUNTIFS(EMPRUNT!$F$2:$F$2000,$A500,EMPRUNT!$G$2:$G$2000,"&lt;&gt;oui"),$H500)</f>
        <v>1</v>
      </c>
      <c r="L500" s="73"/>
    </row>
    <row r="501" spans="1:12" ht="15" customHeight="1">
      <c r="A501" s="17" t="s">
        <v>711</v>
      </c>
      <c r="B501" s="17" t="s">
        <v>1816</v>
      </c>
      <c r="C501" s="17" t="s">
        <v>45</v>
      </c>
      <c r="D501" s="139" t="s">
        <v>2818</v>
      </c>
      <c r="E501" s="58"/>
      <c r="F501" s="58"/>
      <c r="G501" s="25"/>
      <c r="H501" s="25">
        <v>1</v>
      </c>
      <c r="I501" s="25"/>
      <c r="J501" s="24" t="s">
        <v>185</v>
      </c>
      <c r="K501" s="25">
        <f>IF(COUNTIFS(EMPRUNT!$F$2:$F$2000,$A501,EMPRUNT!$G$2:$G$2000,"&lt;&gt;oui")&gt;0,$H501-COUNTIFS(EMPRUNT!$F$2:$F$2000,$A501,EMPRUNT!$G$2:$G$2000,"&lt;&gt;oui"),$H501)</f>
        <v>1</v>
      </c>
      <c r="L501" s="73"/>
    </row>
    <row r="502" spans="1:12" ht="15" customHeight="1">
      <c r="A502" s="17" t="s">
        <v>360</v>
      </c>
      <c r="B502" s="17" t="s">
        <v>1529</v>
      </c>
      <c r="C502" s="17" t="s">
        <v>49</v>
      </c>
      <c r="D502" s="139" t="s">
        <v>2527</v>
      </c>
      <c r="E502" s="58"/>
      <c r="F502" s="58"/>
      <c r="G502" s="25"/>
      <c r="H502" s="25">
        <v>1</v>
      </c>
      <c r="I502" s="25"/>
      <c r="J502" s="24" t="s">
        <v>185</v>
      </c>
      <c r="K502" s="25">
        <f>IF(COUNTIFS(EMPRUNT!$F$2:$F$2000,$A502,EMPRUNT!$G$2:$G$2000,"&lt;&gt;oui")&gt;0,$H502-COUNTIFS(EMPRUNT!$F$2:$F$2000,$A502,EMPRUNT!$G$2:$G$2000,"&lt;&gt;oui"),$H502)</f>
        <v>1</v>
      </c>
      <c r="L502" s="73"/>
    </row>
    <row r="503" spans="1:12" ht="15" customHeight="1">
      <c r="A503" s="17" t="s">
        <v>459</v>
      </c>
      <c r="B503" s="17" t="s">
        <v>1618</v>
      </c>
      <c r="C503" s="17" t="s">
        <v>101</v>
      </c>
      <c r="D503" s="139" t="s">
        <v>2624</v>
      </c>
      <c r="E503" s="58"/>
      <c r="F503" s="58"/>
      <c r="G503" s="23"/>
      <c r="H503" s="23">
        <v>1</v>
      </c>
      <c r="I503" s="23"/>
      <c r="J503" s="24" t="s">
        <v>185</v>
      </c>
      <c r="K503" s="23">
        <f>IF(COUNTIFS(EMPRUNT!$F$2:$F$2000,$A503,EMPRUNT!$G$2:$G$2000,"&lt;&gt;oui")&gt;0,$H503-COUNTIFS(EMPRUNT!$F$2:$F$2000,$A503,EMPRUNT!$G$2:$G$2000,"&lt;&gt;oui"),$H503)</f>
        <v>1</v>
      </c>
      <c r="L503" s="73"/>
    </row>
    <row r="504" spans="1:12" ht="15" customHeight="1">
      <c r="A504" s="17" t="s">
        <v>690</v>
      </c>
      <c r="B504" s="17" t="s">
        <v>1798</v>
      </c>
      <c r="C504" s="17" t="s">
        <v>103</v>
      </c>
      <c r="D504" s="139" t="s">
        <v>2805</v>
      </c>
      <c r="E504" s="58"/>
      <c r="F504" s="58"/>
      <c r="G504" s="23"/>
      <c r="H504" s="23">
        <v>1</v>
      </c>
      <c r="I504" s="23"/>
      <c r="J504" s="24" t="s">
        <v>185</v>
      </c>
      <c r="K504" s="23">
        <f>IF(COUNTIFS(EMPRUNT!$F$2:$F$2000,$A504,EMPRUNT!$G$2:$G$2000,"&lt;&gt;oui")&gt;0,$H504-COUNTIFS(EMPRUNT!$F$2:$F$2000,$A504,EMPRUNT!$G$2:$G$2000,"&lt;&gt;oui"),$H504)</f>
        <v>1</v>
      </c>
      <c r="L504" s="73"/>
    </row>
    <row r="505" spans="1:12" ht="15" customHeight="1">
      <c r="A505" s="17" t="s">
        <v>1354</v>
      </c>
      <c r="B505" s="17" t="s">
        <v>2352</v>
      </c>
      <c r="C505" s="17" t="s">
        <v>19</v>
      </c>
      <c r="D505" s="139" t="s">
        <v>3252</v>
      </c>
      <c r="E505" s="58"/>
      <c r="F505" s="58"/>
      <c r="G505" s="25"/>
      <c r="H505" s="25">
        <v>1</v>
      </c>
      <c r="I505" s="25"/>
      <c r="J505" s="24" t="s">
        <v>185</v>
      </c>
      <c r="K505" s="25">
        <f>IF(COUNTIFS(EMPRUNT!$F$2:$F$2000,$A505,EMPRUNT!$G$2:$G$2000,"&lt;&gt;oui")&gt;0,$H505-COUNTIFS(EMPRUNT!$F$2:$F$2000,$A505,EMPRUNT!$G$2:$G$2000,"&lt;&gt;oui"),$H505)</f>
        <v>1</v>
      </c>
      <c r="L505" s="73"/>
    </row>
    <row r="506" spans="1:12" ht="15" customHeight="1">
      <c r="A506" s="17" t="s">
        <v>874</v>
      </c>
      <c r="B506" s="17" t="s">
        <v>1953</v>
      </c>
      <c r="C506" s="17" t="s">
        <v>45</v>
      </c>
      <c r="D506" s="139" t="s">
        <v>2921</v>
      </c>
      <c r="E506" s="58"/>
      <c r="F506" s="58"/>
      <c r="G506" s="23"/>
      <c r="H506" s="23">
        <v>1</v>
      </c>
      <c r="I506" s="23"/>
      <c r="J506" s="24" t="s">
        <v>185</v>
      </c>
      <c r="K506" s="23">
        <f>IF(COUNTIFS(EMPRUNT!$F$2:$F$2000,$A506,EMPRUNT!$G$2:$G$2000,"&lt;&gt;oui")&gt;0,$H506-COUNTIFS(EMPRUNT!$F$2:$F$2000,$A506,EMPRUNT!$G$2:$G$2000,"&lt;&gt;oui"),$H506)</f>
        <v>1</v>
      </c>
      <c r="L506" s="73"/>
    </row>
    <row r="507" spans="1:12" ht="15" customHeight="1">
      <c r="A507" s="17" t="s">
        <v>417</v>
      </c>
      <c r="B507" s="17"/>
      <c r="C507" s="17" t="s">
        <v>87</v>
      </c>
      <c r="D507" s="139" t="s">
        <v>2582</v>
      </c>
      <c r="E507" s="58"/>
      <c r="F507" s="58"/>
      <c r="G507" s="23"/>
      <c r="H507" s="23">
        <v>1</v>
      </c>
      <c r="I507" s="23"/>
      <c r="J507" s="24" t="s">
        <v>185</v>
      </c>
      <c r="K507" s="23">
        <f>IF(COUNTIFS(EMPRUNT!$F$2:$F$2000,$A507,EMPRUNT!$G$2:$G$2000,"&lt;&gt;oui")&gt;0,$H507-COUNTIFS(EMPRUNT!$F$2:$F$2000,$A507,EMPRUNT!$G$2:$G$2000,"&lt;&gt;oui"),$H507)</f>
        <v>1</v>
      </c>
      <c r="L507" s="73"/>
    </row>
    <row r="508" spans="1:12" ht="15" customHeight="1">
      <c r="A508" s="17" t="s">
        <v>416</v>
      </c>
      <c r="B508" s="17" t="s">
        <v>1582</v>
      </c>
      <c r="C508" s="17" t="s">
        <v>136</v>
      </c>
      <c r="D508" s="139" t="s">
        <v>2581</v>
      </c>
      <c r="E508" s="58"/>
      <c r="F508" s="58"/>
      <c r="G508" s="25"/>
      <c r="H508" s="25">
        <v>1</v>
      </c>
      <c r="I508" s="25"/>
      <c r="J508" s="24" t="s">
        <v>185</v>
      </c>
      <c r="K508" s="25">
        <f>IF(COUNTIFS(EMPRUNT!$F$2:$F$2000,$A508,EMPRUNT!$G$2:$G$2000,"&lt;&gt;oui")&gt;0,$H508-COUNTIFS(EMPRUNT!$F$2:$F$2000,$A508,EMPRUNT!$G$2:$G$2000,"&lt;&gt;oui"),$H508)</f>
        <v>1</v>
      </c>
      <c r="L508" s="73"/>
    </row>
    <row r="509" spans="1:12" ht="15" customHeight="1">
      <c r="A509" s="17" t="s">
        <v>664</v>
      </c>
      <c r="B509" s="17" t="s">
        <v>1783</v>
      </c>
      <c r="C509" s="17" t="s">
        <v>45</v>
      </c>
      <c r="D509" s="139" t="s">
        <v>2800</v>
      </c>
      <c r="E509" s="58"/>
      <c r="F509" s="58"/>
      <c r="G509" s="25"/>
      <c r="H509" s="25">
        <v>1</v>
      </c>
      <c r="I509" s="25"/>
      <c r="J509" s="24" t="s">
        <v>185</v>
      </c>
      <c r="K509" s="25">
        <f>IF(COUNTIFS(EMPRUNT!$F$2:$F$2000,$A509,EMPRUNT!$G$2:$G$2000,"&lt;&gt;oui")&gt;0,$H509-COUNTIFS(EMPRUNT!$F$2:$F$2000,$A509,EMPRUNT!$G$2:$G$2000,"&lt;&gt;oui"),$H509)</f>
        <v>1</v>
      </c>
      <c r="L509" s="73"/>
    </row>
    <row r="510" spans="1:12" ht="15" customHeight="1">
      <c r="A510" s="17" t="s">
        <v>1427</v>
      </c>
      <c r="B510" s="17" t="s">
        <v>2410</v>
      </c>
      <c r="C510" s="17" t="s">
        <v>55</v>
      </c>
      <c r="D510" s="139" t="s">
        <v>3301</v>
      </c>
      <c r="E510" s="145"/>
      <c r="F510" s="145"/>
      <c r="G510" s="26"/>
      <c r="H510" s="25">
        <v>1</v>
      </c>
      <c r="I510" s="26"/>
      <c r="J510" s="24" t="s">
        <v>185</v>
      </c>
      <c r="K510" s="25">
        <f>IF(COUNTIFS(EMPRUNT!$D$2:$D$2000,$D510,EMPRUNT!$E$2:$E$2000,"&lt;&gt;Ok")&gt;0,$H510-COUNTIFS(EMPRUNT!$D$2:$D$2000,$D510,EMPRUNT!$E$2:$E$2000,"&lt;&gt;Ok"),$H510)</f>
        <v>1</v>
      </c>
      <c r="L510" s="149"/>
    </row>
    <row r="511" spans="1:12" ht="15" customHeight="1">
      <c r="A511" s="17" t="s">
        <v>1005</v>
      </c>
      <c r="B511" s="17" t="s">
        <v>2052</v>
      </c>
      <c r="C511" s="17" t="s">
        <v>45</v>
      </c>
      <c r="D511" s="139" t="s">
        <v>2992</v>
      </c>
      <c r="E511" s="58"/>
      <c r="F511" s="58"/>
      <c r="G511" s="25"/>
      <c r="H511" s="25">
        <v>1</v>
      </c>
      <c r="I511" s="25"/>
      <c r="J511" s="24" t="s">
        <v>185</v>
      </c>
      <c r="K511" s="25">
        <f>IF(COUNTIFS(EMPRUNT!$F$2:$F$2000,$A511,EMPRUNT!$G$2:$G$2000,"&lt;&gt;oui")&gt;0,$H511-COUNTIFS(EMPRUNT!$F$2:$F$2000,$A511,EMPRUNT!$G$2:$G$2000,"&lt;&gt;oui"),$H511)</f>
        <v>1</v>
      </c>
      <c r="L511" s="73"/>
    </row>
    <row r="512" spans="1:12" ht="15" customHeight="1">
      <c r="A512" s="17" t="s">
        <v>1151</v>
      </c>
      <c r="B512" s="17" t="s">
        <v>2175</v>
      </c>
      <c r="C512" s="17" t="s">
        <v>56</v>
      </c>
      <c r="D512" s="139" t="s">
        <v>3096</v>
      </c>
      <c r="E512" s="58"/>
      <c r="F512" s="58"/>
      <c r="G512" s="23"/>
      <c r="H512" s="23">
        <v>1</v>
      </c>
      <c r="I512" s="23"/>
      <c r="J512" s="24" t="s">
        <v>185</v>
      </c>
      <c r="K512" s="23">
        <f>IF(COUNTIFS(EMPRUNT!$F$2:$F$2000,$A512,EMPRUNT!$G$2:$G$2000,"&lt;&gt;oui")&gt;0,$H512-COUNTIFS(EMPRUNT!$F$2:$F$2000,$A512,EMPRUNT!$G$2:$G$2000,"&lt;&gt;oui"),$H512)</f>
        <v>1</v>
      </c>
      <c r="L512" s="73"/>
    </row>
    <row r="513" spans="1:12" ht="15" customHeight="1">
      <c r="A513" s="17" t="s">
        <v>558</v>
      </c>
      <c r="B513" s="17" t="s">
        <v>1692</v>
      </c>
      <c r="C513" s="17" t="s">
        <v>23</v>
      </c>
      <c r="D513" s="139" t="s">
        <v>2719</v>
      </c>
      <c r="E513" s="58"/>
      <c r="F513" s="58"/>
      <c r="G513" s="25"/>
      <c r="H513" s="25">
        <v>1</v>
      </c>
      <c r="I513" s="25"/>
      <c r="J513" s="24" t="s">
        <v>185</v>
      </c>
      <c r="K513" s="25">
        <f>IF(COUNTIFS(EMPRUNT!$F$2:$F$2000,$A513,EMPRUNT!$G$2:$G$2000,"&lt;&gt;oui")&gt;0,$H513-COUNTIFS(EMPRUNT!$F$2:$F$2000,$A513,EMPRUNT!$G$2:$G$2000,"&lt;&gt;oui"),$H513)</f>
        <v>1</v>
      </c>
      <c r="L513" s="73"/>
    </row>
    <row r="514" spans="1:12" ht="15" customHeight="1">
      <c r="A514" s="17" t="s">
        <v>1030</v>
      </c>
      <c r="B514" s="17" t="s">
        <v>2075</v>
      </c>
      <c r="C514" s="17" t="s">
        <v>10</v>
      </c>
      <c r="D514" s="139" t="s">
        <v>3012</v>
      </c>
      <c r="E514" s="58"/>
      <c r="F514" s="58"/>
      <c r="G514" s="23"/>
      <c r="H514" s="23">
        <v>1</v>
      </c>
      <c r="I514" s="23"/>
      <c r="J514" s="24" t="s">
        <v>185</v>
      </c>
      <c r="K514" s="23">
        <f>IF(COUNTIFS(EMPRUNT!$F$2:$F$2000,$A514,EMPRUNT!$G$2:$G$2000,"&lt;&gt;oui")&gt;0,$H514-COUNTIFS(EMPRUNT!$F$2:$F$2000,$A514,EMPRUNT!$G$2:$G$2000,"&lt;&gt;oui"),$H514)</f>
        <v>1</v>
      </c>
      <c r="L514" s="73"/>
    </row>
    <row r="515" spans="1:12" ht="15" customHeight="1">
      <c r="A515" s="17" t="s">
        <v>246</v>
      </c>
      <c r="B515" s="17" t="s">
        <v>1436</v>
      </c>
      <c r="C515" s="17" t="s">
        <v>1</v>
      </c>
      <c r="D515" s="139" t="s">
        <v>2422</v>
      </c>
      <c r="E515" s="58"/>
      <c r="F515" s="58"/>
      <c r="G515" s="25"/>
      <c r="H515" s="25">
        <v>1</v>
      </c>
      <c r="I515" s="25"/>
      <c r="J515" s="24" t="s">
        <v>185</v>
      </c>
      <c r="K515" s="25">
        <f>IF(COUNTIFS(EMPRUNT!$F$2:$F$2000,$A515,EMPRUNT!$G$2:$G$2000,"&lt;&gt;oui")&gt;0,$H515-COUNTIFS(EMPRUNT!$F$2:$F$2000,$A515,EMPRUNT!$G$2:$G$2000,"&lt;&gt;oui"),$H515)</f>
        <v>1</v>
      </c>
      <c r="L515" s="73"/>
    </row>
    <row r="516" spans="1:12" ht="15" customHeight="1">
      <c r="A516" s="17" t="s">
        <v>1291</v>
      </c>
      <c r="B516" s="17" t="s">
        <v>2301</v>
      </c>
      <c r="C516" s="17" t="s">
        <v>49</v>
      </c>
      <c r="D516" s="139" t="s">
        <v>3205</v>
      </c>
      <c r="E516" s="58"/>
      <c r="F516" s="58"/>
      <c r="G516" s="23"/>
      <c r="H516" s="23">
        <v>1</v>
      </c>
      <c r="I516" s="23"/>
      <c r="J516" s="24" t="s">
        <v>185</v>
      </c>
      <c r="K516" s="23">
        <f>IF(COUNTIFS(EMPRUNT!$F$2:$F$2000,$A516,EMPRUNT!$G$2:$G$2000,"&lt;&gt;oui")&gt;0,$H516-COUNTIFS(EMPRUNT!$F$2:$F$2000,$A516,EMPRUNT!$G$2:$G$2000,"&lt;&gt;oui"),$H516)</f>
        <v>1</v>
      </c>
      <c r="L516" s="73"/>
    </row>
    <row r="517" spans="1:12" ht="15" customHeight="1">
      <c r="A517" s="17" t="s">
        <v>1286</v>
      </c>
      <c r="B517" s="17" t="s">
        <v>2297</v>
      </c>
      <c r="C517" s="17" t="s">
        <v>109</v>
      </c>
      <c r="D517" s="139" t="s">
        <v>3202</v>
      </c>
      <c r="E517" s="58"/>
      <c r="F517" s="58"/>
      <c r="G517" s="25"/>
      <c r="H517" s="25">
        <v>1</v>
      </c>
      <c r="I517" s="25"/>
      <c r="J517" s="24" t="s">
        <v>185</v>
      </c>
      <c r="K517" s="25">
        <f>IF(COUNTIFS(EMPRUNT!$F$2:$F$2000,$A517,EMPRUNT!$G$2:$G$2000,"&lt;&gt;oui")&gt;0,$H517-COUNTIFS(EMPRUNT!$F$2:$F$2000,$A517,EMPRUNT!$G$2:$G$2000,"&lt;&gt;oui"),$H517)</f>
        <v>1</v>
      </c>
      <c r="L517" s="73"/>
    </row>
    <row r="518" spans="1:12" ht="15" customHeight="1">
      <c r="A518" s="17" t="s">
        <v>1018</v>
      </c>
      <c r="B518" s="17" t="s">
        <v>2064</v>
      </c>
      <c r="C518" s="17" t="s">
        <v>3310</v>
      </c>
      <c r="D518" s="139" t="s">
        <v>3002</v>
      </c>
      <c r="E518" s="58"/>
      <c r="F518" s="58"/>
      <c r="G518" s="23"/>
      <c r="H518" s="23">
        <v>1</v>
      </c>
      <c r="I518" s="23"/>
      <c r="J518" s="24" t="s">
        <v>185</v>
      </c>
      <c r="K518" s="23">
        <f>IF(COUNTIFS(EMPRUNT!$F$2:$F$2000,$A518,EMPRUNT!$G$2:$G$2000,"&lt;&gt;oui")&gt;0,$H518-COUNTIFS(EMPRUNT!$F$2:$F$2000,$A518,EMPRUNT!$G$2:$G$2000,"&lt;&gt;oui"),$H518)</f>
        <v>1</v>
      </c>
      <c r="L518" s="73"/>
    </row>
    <row r="519" spans="1:12" ht="15" customHeight="1">
      <c r="A519" s="17" t="s">
        <v>783</v>
      </c>
      <c r="B519" s="17" t="s">
        <v>1872</v>
      </c>
      <c r="C519" s="17" t="s">
        <v>1</v>
      </c>
      <c r="D519" s="139" t="s">
        <v>2862</v>
      </c>
      <c r="E519" s="58"/>
      <c r="F519" s="58"/>
      <c r="G519" s="25"/>
      <c r="H519" s="25">
        <v>1</v>
      </c>
      <c r="I519" s="25"/>
      <c r="J519" s="24" t="s">
        <v>185</v>
      </c>
      <c r="K519" s="25">
        <f>IF(COUNTIFS(EMPRUNT!$F$2:$F$2000,$A519,EMPRUNT!$G$2:$G$2000,"&lt;&gt;oui")&gt;0,$H519-COUNTIFS(EMPRUNT!$F$2:$F$2000,$A519,EMPRUNT!$G$2:$G$2000,"&lt;&gt;oui"),$H519)</f>
        <v>1</v>
      </c>
      <c r="L519" s="73"/>
    </row>
    <row r="520" spans="1:12" ht="15" customHeight="1">
      <c r="A520" s="17" t="s">
        <v>1426</v>
      </c>
      <c r="B520" s="17" t="s">
        <v>2409</v>
      </c>
      <c r="C520" s="17" t="s">
        <v>72</v>
      </c>
      <c r="D520" s="139" t="s">
        <v>3300</v>
      </c>
      <c r="E520" s="145"/>
      <c r="F520" s="145"/>
      <c r="G520" s="26"/>
      <c r="H520" s="25">
        <v>1</v>
      </c>
      <c r="I520" s="26"/>
      <c r="J520" s="24" t="s">
        <v>185</v>
      </c>
      <c r="K520" s="25">
        <f>IF(COUNTIFS(EMPRUNT!$D$2:$D$2000,$D520,EMPRUNT!$E$2:$E$2000,"&lt;&gt;Ok")&gt;0,$H520-COUNTIFS(EMPRUNT!$D$2:$D$2000,$D520,EMPRUNT!$E$2:$E$2000,"&lt;&gt;Ok"),$H520)</f>
        <v>1</v>
      </c>
      <c r="L520" s="149"/>
    </row>
    <row r="521" spans="1:12" ht="15" customHeight="1">
      <c r="A521" s="17" t="s">
        <v>784</v>
      </c>
      <c r="B521" s="17" t="s">
        <v>1873</v>
      </c>
      <c r="C521" s="17" t="s">
        <v>3307</v>
      </c>
      <c r="D521" s="139" t="s">
        <v>2863</v>
      </c>
      <c r="E521" s="58"/>
      <c r="F521" s="58"/>
      <c r="G521" s="23"/>
      <c r="H521" s="23">
        <v>1</v>
      </c>
      <c r="I521" s="23"/>
      <c r="J521" s="24" t="s">
        <v>185</v>
      </c>
      <c r="K521" s="23">
        <f>IF(COUNTIFS(EMPRUNT!$F$2:$F$2000,$A521,EMPRUNT!$G$2:$G$2000,"&lt;&gt;oui")&gt;0,$H521-COUNTIFS(EMPRUNT!$F$2:$F$2000,$A521,EMPRUNT!$G$2:$G$2000,"&lt;&gt;oui"),$H521)</f>
        <v>1</v>
      </c>
      <c r="L521" s="73"/>
    </row>
    <row r="522" spans="1:12" ht="15" customHeight="1">
      <c r="A522" s="17" t="s">
        <v>1367</v>
      </c>
      <c r="B522" s="17" t="s">
        <v>2359</v>
      </c>
      <c r="C522" s="17" t="s">
        <v>3</v>
      </c>
      <c r="D522" s="139" t="s">
        <v>3259</v>
      </c>
      <c r="E522" s="58"/>
      <c r="F522" s="58"/>
      <c r="G522" s="23"/>
      <c r="H522" s="23">
        <v>1</v>
      </c>
      <c r="I522" s="23"/>
      <c r="J522" s="24" t="s">
        <v>185</v>
      </c>
      <c r="K522" s="23">
        <f>IF(COUNTIFS(EMPRUNT!$F$2:$F$2000,$A522,EMPRUNT!$G$2:$G$2000,"&lt;&gt;oui")&gt;0,$H522-COUNTIFS(EMPRUNT!$F$2:$F$2000,$A522,EMPRUNT!$G$2:$G$2000,"&lt;&gt;oui"),$H522)</f>
        <v>1</v>
      </c>
      <c r="L522" s="73"/>
    </row>
    <row r="523" spans="1:12" ht="15" customHeight="1">
      <c r="A523" s="17" t="s">
        <v>1317</v>
      </c>
      <c r="B523" s="17" t="s">
        <v>2323</v>
      </c>
      <c r="C523" s="17" t="s">
        <v>72</v>
      </c>
      <c r="D523" s="139" t="s">
        <v>3227</v>
      </c>
      <c r="E523" s="58"/>
      <c r="F523" s="58"/>
      <c r="G523" s="23"/>
      <c r="H523" s="23">
        <v>1</v>
      </c>
      <c r="I523" s="23"/>
      <c r="J523" s="24" t="s">
        <v>185</v>
      </c>
      <c r="K523" s="23">
        <f>IF(COUNTIFS(EMPRUNT!$F$2:$F$2000,$A523,EMPRUNT!$G$2:$G$2000,"&lt;&gt;oui")&gt;0,$H523-COUNTIFS(EMPRUNT!$F$2:$F$2000,$A523,EMPRUNT!$G$2:$G$2000,"&lt;&gt;oui"),$H523)</f>
        <v>1</v>
      </c>
      <c r="L523" s="73"/>
    </row>
    <row r="524" spans="1:12" ht="15" customHeight="1">
      <c r="A524" s="17" t="s">
        <v>1316</v>
      </c>
      <c r="B524" s="17" t="s">
        <v>2322</v>
      </c>
      <c r="C524" s="17" t="s">
        <v>48</v>
      </c>
      <c r="D524" s="139" t="s">
        <v>3226</v>
      </c>
      <c r="E524" s="58"/>
      <c r="F524" s="58"/>
      <c r="G524" s="25"/>
      <c r="H524" s="25">
        <v>1</v>
      </c>
      <c r="I524" s="25"/>
      <c r="J524" s="24" t="s">
        <v>185</v>
      </c>
      <c r="K524" s="25">
        <f>IF(COUNTIFS(EMPRUNT!$F$2:$F$2000,$A524,EMPRUNT!$G$2:$G$2000,"&lt;&gt;oui")&gt;0,$H524-COUNTIFS(EMPRUNT!$F$2:$F$2000,$A524,EMPRUNT!$G$2:$G$2000,"&lt;&gt;oui"),$H524)</f>
        <v>1</v>
      </c>
      <c r="L524" s="73"/>
    </row>
    <row r="525" spans="1:12" ht="15" customHeight="1">
      <c r="A525" s="17" t="s">
        <v>1247</v>
      </c>
      <c r="B525" s="17" t="s">
        <v>2262</v>
      </c>
      <c r="C525" s="17" t="s">
        <v>3308</v>
      </c>
      <c r="D525" s="139" t="s">
        <v>3169</v>
      </c>
      <c r="E525" s="58"/>
      <c r="F525" s="58"/>
      <c r="G525" s="23"/>
      <c r="H525" s="23">
        <v>1</v>
      </c>
      <c r="I525" s="23"/>
      <c r="J525" s="24" t="s">
        <v>185</v>
      </c>
      <c r="K525" s="23">
        <f>IF(COUNTIFS(EMPRUNT!$F$2:$F$2000,$A525,EMPRUNT!$G$2:$G$2000,"&lt;&gt;oui")&gt;0,$H525-COUNTIFS(EMPRUNT!$F$2:$F$2000,$A525,EMPRUNT!$G$2:$G$2000,"&lt;&gt;oui"),$H525)</f>
        <v>1</v>
      </c>
      <c r="L525" s="73"/>
    </row>
    <row r="526" spans="1:12" ht="15" customHeight="1">
      <c r="A526" s="17" t="s">
        <v>1271</v>
      </c>
      <c r="B526" s="17" t="s">
        <v>2284</v>
      </c>
      <c r="C526" s="17" t="s">
        <v>109</v>
      </c>
      <c r="D526" s="139" t="s">
        <v>3190</v>
      </c>
      <c r="E526" s="58"/>
      <c r="F526" s="58"/>
      <c r="G526" s="23"/>
      <c r="H526" s="23">
        <v>1</v>
      </c>
      <c r="I526" s="23"/>
      <c r="J526" s="24" t="s">
        <v>185</v>
      </c>
      <c r="K526" s="23">
        <f>IF(COUNTIFS(EMPRUNT!$F$2:$F$2000,$A526,EMPRUNT!$G$2:$G$2000,"&lt;&gt;oui")&gt;0,$H526-COUNTIFS(EMPRUNT!$F$2:$F$2000,$A526,EMPRUNT!$G$2:$G$2000,"&lt;&gt;oui"),$H526)</f>
        <v>1</v>
      </c>
      <c r="L526" s="73"/>
    </row>
    <row r="527" spans="1:12" ht="15" customHeight="1">
      <c r="A527" s="17" t="s">
        <v>1283</v>
      </c>
      <c r="B527" s="17" t="s">
        <v>2294</v>
      </c>
      <c r="C527" s="17" t="s">
        <v>49</v>
      </c>
      <c r="D527" s="139" t="s">
        <v>3199</v>
      </c>
      <c r="E527" s="58"/>
      <c r="F527" s="58"/>
      <c r="G527" s="23"/>
      <c r="H527" s="23">
        <v>1</v>
      </c>
      <c r="I527" s="23"/>
      <c r="J527" s="24" t="s">
        <v>185</v>
      </c>
      <c r="K527" s="23">
        <f>IF(COUNTIFS(EMPRUNT!$F$2:$F$2000,$A527,EMPRUNT!$G$2:$G$2000,"&lt;&gt;oui")&gt;0,$H527-COUNTIFS(EMPRUNT!$F$2:$F$2000,$A527,EMPRUNT!$G$2:$G$2000,"&lt;&gt;oui"),$H527)</f>
        <v>1</v>
      </c>
      <c r="L527" s="73"/>
    </row>
    <row r="528" spans="1:12" ht="15" customHeight="1">
      <c r="A528" s="17" t="s">
        <v>535</v>
      </c>
      <c r="B528" s="17" t="s">
        <v>1676</v>
      </c>
      <c r="C528" s="17" t="s">
        <v>103</v>
      </c>
      <c r="D528" s="139" t="s">
        <v>2698</v>
      </c>
      <c r="E528" s="58"/>
      <c r="F528" s="58"/>
      <c r="G528" s="25"/>
      <c r="H528" s="25">
        <v>1</v>
      </c>
      <c r="I528" s="25"/>
      <c r="J528" s="24" t="s">
        <v>185</v>
      </c>
      <c r="K528" s="25">
        <f>IF(COUNTIFS(EMPRUNT!$F$2:$F$2000,$A528,EMPRUNT!$G$2:$G$2000,"&lt;&gt;oui")&gt;0,$H528-COUNTIFS(EMPRUNT!$F$2:$F$2000,$A528,EMPRUNT!$G$2:$G$2000,"&lt;&gt;oui"),$H528)</f>
        <v>1</v>
      </c>
      <c r="L528" s="73"/>
    </row>
    <row r="529" spans="1:12" ht="15" customHeight="1">
      <c r="A529" s="17" t="s">
        <v>1038</v>
      </c>
      <c r="B529" s="17" t="s">
        <v>2083</v>
      </c>
      <c r="C529" s="17" t="s">
        <v>44</v>
      </c>
      <c r="D529" s="139" t="s">
        <v>3019</v>
      </c>
      <c r="E529" s="58"/>
      <c r="F529" s="58"/>
      <c r="G529" s="23"/>
      <c r="H529" s="23">
        <v>1</v>
      </c>
      <c r="I529" s="23"/>
      <c r="J529" s="24" t="s">
        <v>185</v>
      </c>
      <c r="K529" s="23">
        <f>IF(COUNTIFS(EMPRUNT!$F$2:$F$2000,$A529,EMPRUNT!$G$2:$G$2000,"&lt;&gt;oui")&gt;0,$H529-COUNTIFS(EMPRUNT!$F$2:$F$2000,$A529,EMPRUNT!$G$2:$G$2000,"&lt;&gt;oui"),$H529)</f>
        <v>1</v>
      </c>
      <c r="L529" s="73"/>
    </row>
    <row r="530" spans="1:12" ht="15" customHeight="1">
      <c r="A530" s="17" t="s">
        <v>1299</v>
      </c>
      <c r="B530" s="17" t="s">
        <v>2307</v>
      </c>
      <c r="C530" s="17" t="s">
        <v>59</v>
      </c>
      <c r="D530" s="139" t="s">
        <v>3211</v>
      </c>
      <c r="E530" s="58"/>
      <c r="F530" s="58"/>
      <c r="G530" s="23"/>
      <c r="H530" s="23">
        <v>1</v>
      </c>
      <c r="I530" s="23"/>
      <c r="J530" s="24" t="s">
        <v>185</v>
      </c>
      <c r="K530" s="23">
        <f>IF(COUNTIFS(EMPRUNT!$F$2:$F$2000,$A530,EMPRUNT!$G$2:$G$2000,"&lt;&gt;oui")&gt;0,$H530-COUNTIFS(EMPRUNT!$F$2:$F$2000,$A530,EMPRUNT!$G$2:$G$2000,"&lt;&gt;oui"),$H530)</f>
        <v>1</v>
      </c>
      <c r="L530" s="73"/>
    </row>
    <row r="531" spans="1:12" ht="15" customHeight="1">
      <c r="A531" s="17" t="s">
        <v>1226</v>
      </c>
      <c r="B531" s="17" t="s">
        <v>2241</v>
      </c>
      <c r="C531" s="17" t="s">
        <v>56</v>
      </c>
      <c r="D531" s="139" t="s">
        <v>3150</v>
      </c>
      <c r="E531" s="58"/>
      <c r="F531" s="58"/>
      <c r="G531" s="25"/>
      <c r="H531" s="25">
        <v>1</v>
      </c>
      <c r="I531" s="25"/>
      <c r="J531" s="24" t="s">
        <v>185</v>
      </c>
      <c r="K531" s="25">
        <f>IF(COUNTIFS(EMPRUNT!$F$2:$F$2000,$A531,EMPRUNT!$G$2:$G$2000,"&lt;&gt;oui")&gt;0,$H531-COUNTIFS(EMPRUNT!$F$2:$F$2000,$A531,EMPRUNT!$G$2:$G$2000,"&lt;&gt;oui"),$H531)</f>
        <v>1</v>
      </c>
      <c r="L531" s="73"/>
    </row>
    <row r="532" spans="1:12" ht="15" customHeight="1">
      <c r="A532" s="17" t="s">
        <v>1052</v>
      </c>
      <c r="B532" s="17" t="s">
        <v>2093</v>
      </c>
      <c r="C532" s="17" t="s">
        <v>37</v>
      </c>
      <c r="D532" s="139" t="s">
        <v>3029</v>
      </c>
      <c r="E532" s="58"/>
      <c r="F532" s="58"/>
      <c r="G532" s="23"/>
      <c r="H532" s="23">
        <v>1</v>
      </c>
      <c r="I532" s="23"/>
      <c r="J532" s="24" t="s">
        <v>185</v>
      </c>
      <c r="K532" s="23">
        <f>IF(COUNTIFS(EMPRUNT!$F$2:$F$2000,$A532,EMPRUNT!$G$2:$G$2000,"&lt;&gt;oui")&gt;0,$H532-COUNTIFS(EMPRUNT!$F$2:$F$2000,$A532,EMPRUNT!$G$2:$G$2000,"&lt;&gt;oui"),$H532)</f>
        <v>1</v>
      </c>
      <c r="L532" s="73"/>
    </row>
    <row r="533" spans="1:12" ht="15" customHeight="1">
      <c r="A533" s="17" t="s">
        <v>1409</v>
      </c>
      <c r="B533" s="17" t="s">
        <v>2392</v>
      </c>
      <c r="C533" s="17" t="s">
        <v>3307</v>
      </c>
      <c r="D533" s="139" t="s">
        <v>3287</v>
      </c>
      <c r="E533" s="58"/>
      <c r="F533" s="58"/>
      <c r="G533" s="23"/>
      <c r="H533" s="23">
        <v>1</v>
      </c>
      <c r="I533" s="23"/>
      <c r="J533" s="24" t="s">
        <v>185</v>
      </c>
      <c r="K533" s="23">
        <f>IF(COUNTIFS(EMPRUNT!$F$2:$F$2000,$A533,EMPRUNT!$G$2:$G$2000,"&lt;&gt;oui")&gt;0,$H533-COUNTIFS(EMPRUNT!$F$2:$F$2000,$A533,EMPRUNT!$G$2:$G$2000,"&lt;&gt;oui"),$H533)</f>
        <v>1</v>
      </c>
      <c r="L533" s="73"/>
    </row>
    <row r="534" spans="1:12" ht="15" customHeight="1">
      <c r="A534" s="17" t="s">
        <v>803</v>
      </c>
      <c r="B534" s="17" t="s">
        <v>1890</v>
      </c>
      <c r="C534" s="17" t="s">
        <v>3307</v>
      </c>
      <c r="D534" s="139" t="s">
        <v>2876</v>
      </c>
      <c r="E534" s="58"/>
      <c r="F534" s="58"/>
      <c r="G534" s="25"/>
      <c r="H534" s="25">
        <v>1</v>
      </c>
      <c r="I534" s="25"/>
      <c r="J534" s="24" t="s">
        <v>185</v>
      </c>
      <c r="K534" s="25">
        <f>IF(COUNTIFS(EMPRUNT!$F$2:$F$2000,$A534,EMPRUNT!$G$2:$G$2000,"&lt;&gt;oui")&gt;0,$H534-COUNTIFS(EMPRUNT!$F$2:$F$2000,$A534,EMPRUNT!$G$2:$G$2000,"&lt;&gt;oui"),$H534)</f>
        <v>1</v>
      </c>
      <c r="L534" s="73"/>
    </row>
    <row r="535" spans="1:12" ht="15" customHeight="1">
      <c r="A535" s="17" t="s">
        <v>276</v>
      </c>
      <c r="B535" s="17"/>
      <c r="C535" s="17" t="s">
        <v>125</v>
      </c>
      <c r="D535" s="139" t="s">
        <v>2451</v>
      </c>
      <c r="E535" s="58"/>
      <c r="F535" s="58"/>
      <c r="G535" s="25"/>
      <c r="H535" s="25">
        <v>1</v>
      </c>
      <c r="I535" s="25"/>
      <c r="J535" s="24" t="s">
        <v>185</v>
      </c>
      <c r="K535" s="25">
        <f>IF(COUNTIFS(EMPRUNT!$F$2:$F$2000,$A535,EMPRUNT!$G$2:$G$2000,"&lt;&gt;oui")&gt;0,$H535-COUNTIFS(EMPRUNT!$F$2:$F$2000,$A535,EMPRUNT!$G$2:$G$2000,"&lt;&gt;oui"),$H535)</f>
        <v>1</v>
      </c>
      <c r="L535" s="73"/>
    </row>
    <row r="536" spans="1:12" ht="15" customHeight="1">
      <c r="A536" s="17" t="s">
        <v>559</v>
      </c>
      <c r="B536" s="17" t="s">
        <v>1693</v>
      </c>
      <c r="C536" s="17" t="s">
        <v>3308</v>
      </c>
      <c r="D536" s="139" t="s">
        <v>2720</v>
      </c>
      <c r="E536" s="58"/>
      <c r="F536" s="58"/>
      <c r="G536" s="23"/>
      <c r="H536" s="23">
        <v>1</v>
      </c>
      <c r="I536" s="23"/>
      <c r="J536" s="24" t="s">
        <v>185</v>
      </c>
      <c r="K536" s="23">
        <f>IF(COUNTIFS(EMPRUNT!$F$2:$F$2000,$A536,EMPRUNT!$G$2:$G$2000,"&lt;&gt;oui")&gt;0,$H536-COUNTIFS(EMPRUNT!$F$2:$F$2000,$A536,EMPRUNT!$G$2:$G$2000,"&lt;&gt;oui"),$H536)</f>
        <v>1</v>
      </c>
      <c r="L536" s="73"/>
    </row>
    <row r="537" spans="1:12" ht="15" customHeight="1">
      <c r="A537" s="17" t="s">
        <v>913</v>
      </c>
      <c r="B537" s="17" t="s">
        <v>1982</v>
      </c>
      <c r="C537" s="17" t="s">
        <v>56</v>
      </c>
      <c r="D537" s="139" t="s">
        <v>2943</v>
      </c>
      <c r="E537" s="58"/>
      <c r="F537" s="58"/>
      <c r="G537" s="25"/>
      <c r="H537" s="25">
        <v>1</v>
      </c>
      <c r="I537" s="25"/>
      <c r="J537" s="24" t="s">
        <v>185</v>
      </c>
      <c r="K537" s="25">
        <f>IF(COUNTIFS(EMPRUNT!$F$2:$F$2000,$A537,EMPRUNT!$G$2:$G$2000,"&lt;&gt;oui")&gt;0,$H537-COUNTIFS(EMPRUNT!$F$2:$F$2000,$A537,EMPRUNT!$G$2:$G$2000,"&lt;&gt;oui"),$H537)</f>
        <v>1</v>
      </c>
      <c r="L537" s="73"/>
    </row>
    <row r="538" spans="1:12" ht="18.75" customHeight="1">
      <c r="A538" s="17" t="s">
        <v>570</v>
      </c>
      <c r="B538" s="17" t="s">
        <v>1704</v>
      </c>
      <c r="C538" s="17" t="s">
        <v>72</v>
      </c>
      <c r="D538" s="139" t="s">
        <v>2731</v>
      </c>
      <c r="E538" s="58"/>
      <c r="F538" s="58"/>
      <c r="G538" s="25"/>
      <c r="H538" s="25">
        <v>1</v>
      </c>
      <c r="I538" s="25"/>
      <c r="J538" s="24" t="s">
        <v>185</v>
      </c>
      <c r="K538" s="25">
        <f>IF(COUNTIFS(EMPRUNT!$F$2:$F$2000,$A538,EMPRUNT!$G$2:$G$2000,"&lt;&gt;oui")&gt;0,$H538-COUNTIFS(EMPRUNT!$F$2:$F$2000,$A538,EMPRUNT!$G$2:$G$2000,"&lt;&gt;oui"),$H538)</f>
        <v>1</v>
      </c>
      <c r="L538" s="73"/>
    </row>
    <row r="539" spans="1:12" ht="15" customHeight="1">
      <c r="A539" s="17" t="s">
        <v>903</v>
      </c>
      <c r="B539" s="17" t="s">
        <v>1978</v>
      </c>
      <c r="C539" s="17" t="s">
        <v>45</v>
      </c>
      <c r="D539" s="139" t="s">
        <v>2941</v>
      </c>
      <c r="E539" s="58"/>
      <c r="F539" s="58"/>
      <c r="G539" s="25"/>
      <c r="H539" s="25">
        <v>1</v>
      </c>
      <c r="I539" s="25"/>
      <c r="J539" s="24" t="s">
        <v>185</v>
      </c>
      <c r="K539" s="25">
        <f>IF(COUNTIFS(EMPRUNT!$F$2:$F$2000,$A539,EMPRUNT!$G$2:$G$2000,"&lt;&gt;oui")&gt;0,$H539-COUNTIFS(EMPRUNT!$F$2:$F$2000,$A539,EMPRUNT!$G$2:$G$2000,"&lt;&gt;oui"),$H539)</f>
        <v>1</v>
      </c>
      <c r="L539" s="73"/>
    </row>
    <row r="540" spans="1:12" ht="15" customHeight="1">
      <c r="A540" s="17" t="s">
        <v>698</v>
      </c>
      <c r="B540" s="17" t="s">
        <v>1806</v>
      </c>
      <c r="C540" s="17" t="s">
        <v>92</v>
      </c>
      <c r="D540" s="139" t="s">
        <v>2810</v>
      </c>
      <c r="E540" s="58"/>
      <c r="F540" s="58"/>
      <c r="G540" s="23"/>
      <c r="H540" s="23">
        <v>1</v>
      </c>
      <c r="I540" s="23"/>
      <c r="J540" s="24" t="s">
        <v>185</v>
      </c>
      <c r="K540" s="23">
        <f>IF(COUNTIFS(EMPRUNT!$F$2:$F$2000,$A540,EMPRUNT!$G$2:$G$2000,"&lt;&gt;oui")&gt;0,$H540-COUNTIFS(EMPRUNT!$F$2:$F$2000,$A540,EMPRUNT!$G$2:$G$2000,"&lt;&gt;oui"),$H540)</f>
        <v>1</v>
      </c>
      <c r="L540" s="73"/>
    </row>
    <row r="541" spans="1:12" ht="15" customHeight="1">
      <c r="A541" s="17" t="s">
        <v>1227</v>
      </c>
      <c r="B541" s="17" t="s">
        <v>2242</v>
      </c>
      <c r="C541" s="17" t="s">
        <v>45</v>
      </c>
      <c r="D541" s="139" t="s">
        <v>3151</v>
      </c>
      <c r="E541" s="58"/>
      <c r="F541" s="58"/>
      <c r="G541" s="23"/>
      <c r="H541" s="23">
        <v>1</v>
      </c>
      <c r="I541" s="23"/>
      <c r="J541" s="24" t="s">
        <v>185</v>
      </c>
      <c r="K541" s="23">
        <f>IF(COUNTIFS(EMPRUNT!$F$2:$F$2000,$A541,EMPRUNT!$G$2:$G$2000,"&lt;&gt;oui")&gt;0,$H541-COUNTIFS(EMPRUNT!$F$2:$F$2000,$A541,EMPRUNT!$G$2:$G$2000,"&lt;&gt;oui"),$H541)</f>
        <v>1</v>
      </c>
      <c r="L541" s="73"/>
    </row>
    <row r="542" spans="1:12" ht="15" customHeight="1">
      <c r="A542" s="17" t="s">
        <v>311</v>
      </c>
      <c r="B542" s="17" t="s">
        <v>1489</v>
      </c>
      <c r="C542" s="17" t="s">
        <v>3308</v>
      </c>
      <c r="D542" s="139" t="s">
        <v>2484</v>
      </c>
      <c r="E542" s="58"/>
      <c r="F542" s="58"/>
      <c r="G542" s="23"/>
      <c r="H542" s="23">
        <v>1</v>
      </c>
      <c r="I542" s="23"/>
      <c r="J542" s="24" t="s">
        <v>185</v>
      </c>
      <c r="K542" s="23">
        <f>IF(COUNTIFS(EMPRUNT!$F$2:$F$2000,$A542,EMPRUNT!$G$2:$G$2000,"&lt;&gt;oui")&gt;0,$H542-COUNTIFS(EMPRUNT!$F$2:$F$2000,$A542,EMPRUNT!$G$2:$G$2000,"&lt;&gt;oui"),$H542)</f>
        <v>1</v>
      </c>
      <c r="L542" s="73"/>
    </row>
    <row r="543" spans="1:12" ht="15" customHeight="1">
      <c r="A543" s="17" t="s">
        <v>1362</v>
      </c>
      <c r="B543" s="17" t="s">
        <v>1958</v>
      </c>
      <c r="C543" s="17" t="s">
        <v>45</v>
      </c>
      <c r="D543" s="139" t="s">
        <v>3257</v>
      </c>
      <c r="E543" s="58"/>
      <c r="F543" s="58"/>
      <c r="G543" s="25"/>
      <c r="H543" s="25">
        <v>1</v>
      </c>
      <c r="I543" s="25"/>
      <c r="J543" s="24" t="s">
        <v>185</v>
      </c>
      <c r="K543" s="25">
        <f>IF(COUNTIFS(EMPRUNT!$F$2:$F$2000,$A543,EMPRUNT!$G$2:$G$2000,"&lt;&gt;oui")&gt;0,$H543-COUNTIFS(EMPRUNT!$F$2:$F$2000,$A543,EMPRUNT!$G$2:$G$2000,"&lt;&gt;oui"),$H543)</f>
        <v>1</v>
      </c>
      <c r="L543" s="73"/>
    </row>
    <row r="544" spans="1:12" ht="15" customHeight="1">
      <c r="A544" s="17" t="s">
        <v>865</v>
      </c>
      <c r="B544" s="17" t="s">
        <v>3328</v>
      </c>
      <c r="C544" s="17" t="s">
        <v>42</v>
      </c>
      <c r="D544" s="139" t="s">
        <v>2914</v>
      </c>
      <c r="E544" s="58"/>
      <c r="F544" s="58"/>
      <c r="G544" s="25"/>
      <c r="H544" s="25">
        <v>1</v>
      </c>
      <c r="I544" s="25"/>
      <c r="J544" s="24" t="s">
        <v>185</v>
      </c>
      <c r="K544" s="25">
        <f>IF(COUNTIFS(EMPRUNT!$F$2:$F$2000,$A544,EMPRUNT!$G$2:$G$2000,"&lt;&gt;oui")&gt;0,$H544-COUNTIFS(EMPRUNT!$F$2:$F$2000,$A544,EMPRUNT!$G$2:$G$2000,"&lt;&gt;oui"),$H544)</f>
        <v>1</v>
      </c>
      <c r="L544" s="73"/>
    </row>
    <row r="545" spans="1:12" ht="15" customHeight="1">
      <c r="A545" s="17" t="s">
        <v>567</v>
      </c>
      <c r="B545" s="17" t="s">
        <v>1701</v>
      </c>
      <c r="C545" s="17" t="s">
        <v>72</v>
      </c>
      <c r="D545" s="139" t="s">
        <v>2728</v>
      </c>
      <c r="E545" s="58"/>
      <c r="F545" s="58"/>
      <c r="G545" s="23"/>
      <c r="H545" s="23">
        <v>1</v>
      </c>
      <c r="I545" s="23"/>
      <c r="J545" s="24" t="s">
        <v>185</v>
      </c>
      <c r="K545" s="23">
        <f>IF(COUNTIFS(EMPRUNT!$F$2:$F$2000,$A545,EMPRUNT!$G$2:$G$2000,"&lt;&gt;oui")&gt;0,$H545-COUNTIFS(EMPRUNT!$F$2:$F$2000,$A545,EMPRUNT!$G$2:$G$2000,"&lt;&gt;oui"),$H545)</f>
        <v>1</v>
      </c>
      <c r="L545" s="73"/>
    </row>
    <row r="546" spans="1:12" ht="15" customHeight="1">
      <c r="A546" s="17" t="s">
        <v>566</v>
      </c>
      <c r="B546" s="17" t="s">
        <v>1700</v>
      </c>
      <c r="C546" s="17" t="s">
        <v>49</v>
      </c>
      <c r="D546" s="139" t="s">
        <v>2727</v>
      </c>
      <c r="E546" s="58"/>
      <c r="F546" s="58"/>
      <c r="G546" s="25"/>
      <c r="H546" s="25">
        <v>1</v>
      </c>
      <c r="I546" s="25"/>
      <c r="J546" s="24" t="s">
        <v>185</v>
      </c>
      <c r="K546" s="25">
        <f>IF(COUNTIFS(EMPRUNT!$F$2:$F$2000,$A546,EMPRUNT!$G$2:$G$2000,"&lt;&gt;oui")&gt;0,$H546-COUNTIFS(EMPRUNT!$F$2:$F$2000,$A546,EMPRUNT!$G$2:$G$2000,"&lt;&gt;oui"),$H546)</f>
        <v>1</v>
      </c>
      <c r="L546" s="73"/>
    </row>
    <row r="547" spans="1:12" ht="15" customHeight="1">
      <c r="A547" s="17" t="s">
        <v>501</v>
      </c>
      <c r="B547" s="17" t="s">
        <v>1655</v>
      </c>
      <c r="C547" s="17" t="s">
        <v>3308</v>
      </c>
      <c r="D547" s="139" t="s">
        <v>2666</v>
      </c>
      <c r="E547" s="58"/>
      <c r="F547" s="58"/>
      <c r="G547" s="23"/>
      <c r="H547" s="23">
        <v>1</v>
      </c>
      <c r="I547" s="23"/>
      <c r="J547" s="24" t="s">
        <v>185</v>
      </c>
      <c r="K547" s="23">
        <f>IF(COUNTIFS(EMPRUNT!$F$2:$F$2000,$A547,EMPRUNT!$G$2:$G$2000,"&lt;&gt;oui")&gt;0,$H547-COUNTIFS(EMPRUNT!$F$2:$F$2000,$A547,EMPRUNT!$G$2:$G$2000,"&lt;&gt;oui"),$H547)</f>
        <v>1</v>
      </c>
      <c r="L547" s="73"/>
    </row>
    <row r="548" spans="1:12" ht="15" customHeight="1">
      <c r="A548" s="17" t="s">
        <v>608</v>
      </c>
      <c r="B548" s="17" t="s">
        <v>1740</v>
      </c>
      <c r="C548" s="17" t="s">
        <v>3308</v>
      </c>
      <c r="D548" s="139" t="s">
        <v>2768</v>
      </c>
      <c r="E548" s="58"/>
      <c r="F548" s="58"/>
      <c r="G548" s="25"/>
      <c r="H548" s="25">
        <v>1</v>
      </c>
      <c r="I548" s="25"/>
      <c r="J548" s="24" t="s">
        <v>185</v>
      </c>
      <c r="K548" s="25">
        <f>IF(COUNTIFS(EMPRUNT!$F$2:$F$2000,$A548,EMPRUNT!$G$2:$G$2000,"&lt;&gt;oui")&gt;0,$H548-COUNTIFS(EMPRUNT!$F$2:$F$2000,$A548,EMPRUNT!$G$2:$G$2000,"&lt;&gt;oui"),$H548)</f>
        <v>1</v>
      </c>
      <c r="L548" s="73"/>
    </row>
    <row r="549" spans="1:12" ht="15" customHeight="1">
      <c r="A549" s="17" t="s">
        <v>995</v>
      </c>
      <c r="B549" s="17" t="s">
        <v>2048</v>
      </c>
      <c r="C549" s="17" t="s">
        <v>14</v>
      </c>
      <c r="D549" s="139" t="s">
        <v>2989</v>
      </c>
      <c r="E549" s="58"/>
      <c r="F549" s="58"/>
      <c r="G549" s="25"/>
      <c r="H549" s="25">
        <v>1</v>
      </c>
      <c r="I549" s="25"/>
      <c r="J549" s="24" t="s">
        <v>185</v>
      </c>
      <c r="K549" s="25">
        <f>IF(COUNTIFS(EMPRUNT!$F$2:$F$2000,$A549,EMPRUNT!$G$2:$G$2000,"&lt;&gt;oui")&gt;0,$H549-COUNTIFS(EMPRUNT!$F$2:$F$2000,$A549,EMPRUNT!$G$2:$G$2000,"&lt;&gt;oui"),$H549)</f>
        <v>1</v>
      </c>
      <c r="L549" s="73"/>
    </row>
    <row r="550" spans="1:12" ht="15" customHeight="1">
      <c r="A550" s="17" t="s">
        <v>1325</v>
      </c>
      <c r="B550" s="17" t="s">
        <v>2330</v>
      </c>
      <c r="C550" s="17" t="s">
        <v>3</v>
      </c>
      <c r="D550" s="139" t="s">
        <v>3233</v>
      </c>
      <c r="E550" s="58"/>
      <c r="F550" s="58"/>
      <c r="G550" s="23"/>
      <c r="H550" s="23">
        <v>1</v>
      </c>
      <c r="I550" s="23"/>
      <c r="J550" s="24" t="s">
        <v>185</v>
      </c>
      <c r="K550" s="23">
        <f>IF(COUNTIFS(EMPRUNT!$F$2:$F$2000,$A550,EMPRUNT!$G$2:$G$2000,"&lt;&gt;oui")&gt;0,$H550-COUNTIFS(EMPRUNT!$F$2:$F$2000,$A550,EMPRUNT!$G$2:$G$2000,"&lt;&gt;oui"),$H550)</f>
        <v>1</v>
      </c>
      <c r="L550" s="73"/>
    </row>
    <row r="551" spans="1:12" ht="15" customHeight="1">
      <c r="A551" s="17" t="s">
        <v>925</v>
      </c>
      <c r="B551" s="17" t="s">
        <v>1992</v>
      </c>
      <c r="C551" s="17" t="s">
        <v>56</v>
      </c>
      <c r="D551" s="139" t="s">
        <v>2950</v>
      </c>
      <c r="E551" s="58"/>
      <c r="F551" s="58"/>
      <c r="G551" s="25"/>
      <c r="H551" s="25">
        <v>1</v>
      </c>
      <c r="I551" s="25"/>
      <c r="J551" s="24" t="s">
        <v>185</v>
      </c>
      <c r="K551" s="25">
        <f>IF(COUNTIFS(EMPRUNT!$F$2:$F$2000,$A551,EMPRUNT!$G$2:$G$2000,"&lt;&gt;oui")&gt;0,$H551-COUNTIFS(EMPRUNT!$F$2:$F$2000,$A551,EMPRUNT!$G$2:$G$2000,"&lt;&gt;oui"),$H551)</f>
        <v>1</v>
      </c>
      <c r="L551" s="73"/>
    </row>
    <row r="552" spans="1:12" ht="15" customHeight="1">
      <c r="A552" s="17" t="s">
        <v>1095</v>
      </c>
      <c r="B552" s="17" t="s">
        <v>2127</v>
      </c>
      <c r="C552" s="17" t="s">
        <v>3308</v>
      </c>
      <c r="D552" s="139" t="s">
        <v>3058</v>
      </c>
      <c r="E552" s="58"/>
      <c r="F552" s="58"/>
      <c r="G552" s="25"/>
      <c r="H552" s="25">
        <v>1</v>
      </c>
      <c r="I552" s="25"/>
      <c r="J552" s="24" t="s">
        <v>185</v>
      </c>
      <c r="K552" s="25">
        <f>IF(COUNTIFS(EMPRUNT!$F$2:$F$2000,$A552,EMPRUNT!$G$2:$G$2000,"&lt;&gt;oui")&gt;0,$H552-COUNTIFS(EMPRUNT!$F$2:$F$2000,$A552,EMPRUNT!$G$2:$G$2000,"&lt;&gt;oui"),$H552)</f>
        <v>1</v>
      </c>
      <c r="L552" s="73"/>
    </row>
    <row r="553" spans="1:12" ht="15" customHeight="1">
      <c r="A553" s="17" t="s">
        <v>981</v>
      </c>
      <c r="B553" s="17" t="s">
        <v>2037</v>
      </c>
      <c r="C553" s="17" t="s">
        <v>45</v>
      </c>
      <c r="D553" s="139" t="s">
        <v>2980</v>
      </c>
      <c r="E553" s="58"/>
      <c r="F553" s="58"/>
      <c r="G553" s="25"/>
      <c r="H553" s="25">
        <v>1</v>
      </c>
      <c r="I553" s="25"/>
      <c r="J553" s="24" t="s">
        <v>185</v>
      </c>
      <c r="K553" s="25">
        <f>IF(COUNTIFS(EMPRUNT!$F$2:$F$2000,$A553,EMPRUNT!$G$2:$G$2000,"&lt;&gt;oui")&gt;0,$H553-COUNTIFS(EMPRUNT!$F$2:$F$2000,$A553,EMPRUNT!$G$2:$G$2000,"&lt;&gt;oui"),$H553)</f>
        <v>1</v>
      </c>
      <c r="L553" s="73"/>
    </row>
    <row r="554" spans="1:12" ht="15" customHeight="1">
      <c r="A554" s="17" t="s">
        <v>1184</v>
      </c>
      <c r="B554" s="17" t="s">
        <v>2203</v>
      </c>
      <c r="C554" s="17" t="s">
        <v>109</v>
      </c>
      <c r="D554" s="139" t="s">
        <v>3117</v>
      </c>
      <c r="E554" s="58"/>
      <c r="F554" s="58"/>
      <c r="G554" s="25"/>
      <c r="H554" s="25">
        <v>1</v>
      </c>
      <c r="I554" s="25"/>
      <c r="J554" s="24" t="s">
        <v>185</v>
      </c>
      <c r="K554" s="25">
        <f>IF(COUNTIFS(EMPRUNT!$F$2:$F$2000,$A554,EMPRUNT!$G$2:$G$2000,"&lt;&gt;oui")&gt;0,$H554-COUNTIFS(EMPRUNT!$F$2:$F$2000,$A554,EMPRUNT!$G$2:$G$2000,"&lt;&gt;oui"),$H554)</f>
        <v>1</v>
      </c>
      <c r="L554" s="73"/>
    </row>
    <row r="555" spans="1:12" ht="15" customHeight="1">
      <c r="A555" s="17" t="s">
        <v>985</v>
      </c>
      <c r="B555" s="17" t="s">
        <v>2041</v>
      </c>
      <c r="C555" s="17" t="s">
        <v>72</v>
      </c>
      <c r="D555" s="139" t="s">
        <v>2984</v>
      </c>
      <c r="E555" s="58"/>
      <c r="F555" s="58"/>
      <c r="G555" s="25"/>
      <c r="H555" s="25">
        <v>1</v>
      </c>
      <c r="I555" s="25"/>
      <c r="J555" s="24" t="s">
        <v>185</v>
      </c>
      <c r="K555" s="25">
        <f>IF(COUNTIFS(EMPRUNT!$F$2:$F$2000,$A555,EMPRUNT!$G$2:$G$2000,"&lt;&gt;oui")&gt;0,$H555-COUNTIFS(EMPRUNT!$F$2:$F$2000,$A555,EMPRUNT!$G$2:$G$2000,"&lt;&gt;oui"),$H555)</f>
        <v>1</v>
      </c>
      <c r="L555" s="73"/>
    </row>
    <row r="556" spans="1:12" ht="15" customHeight="1">
      <c r="A556" s="17" t="s">
        <v>1150</v>
      </c>
      <c r="B556" s="17" t="s">
        <v>2174</v>
      </c>
      <c r="C556" s="17" t="s">
        <v>75</v>
      </c>
      <c r="D556" s="139" t="s">
        <v>3095</v>
      </c>
      <c r="E556" s="58"/>
      <c r="F556" s="58"/>
      <c r="G556" s="25"/>
      <c r="H556" s="25">
        <v>1</v>
      </c>
      <c r="I556" s="25"/>
      <c r="J556" s="24" t="s">
        <v>185</v>
      </c>
      <c r="K556" s="25">
        <f>IF(COUNTIFS(EMPRUNT!$F$2:$F$2000,$A556,EMPRUNT!$G$2:$G$2000,"&lt;&gt;oui")&gt;0,$H556-COUNTIFS(EMPRUNT!$F$2:$F$2000,$A556,EMPRUNT!$G$2:$G$2000,"&lt;&gt;oui"),$H556)</f>
        <v>1</v>
      </c>
      <c r="L556" s="73"/>
    </row>
    <row r="557" spans="1:12" ht="15" customHeight="1">
      <c r="A557" s="17" t="s">
        <v>1244</v>
      </c>
      <c r="B557" s="17" t="s">
        <v>2259</v>
      </c>
      <c r="C557" s="17" t="s">
        <v>41</v>
      </c>
      <c r="D557" s="139" t="s">
        <v>3167</v>
      </c>
      <c r="E557" s="58"/>
      <c r="F557" s="58"/>
      <c r="G557" s="25"/>
      <c r="H557" s="25">
        <v>1</v>
      </c>
      <c r="I557" s="25"/>
      <c r="J557" s="24" t="s">
        <v>185</v>
      </c>
      <c r="K557" s="25">
        <f>IF(COUNTIFS(EMPRUNT!$F$2:$F$2000,$A557,EMPRUNT!$G$2:$G$2000,"&lt;&gt;oui")&gt;0,$H557-COUNTIFS(EMPRUNT!$F$2:$F$2000,$A557,EMPRUNT!$G$2:$G$2000,"&lt;&gt;oui"),$H557)</f>
        <v>1</v>
      </c>
      <c r="L557" s="73"/>
    </row>
    <row r="558" spans="1:12" ht="15" customHeight="1">
      <c r="A558" s="17" t="s">
        <v>240</v>
      </c>
      <c r="B558" s="17" t="s">
        <v>1433</v>
      </c>
      <c r="C558" s="17" t="s">
        <v>4</v>
      </c>
      <c r="D558" s="139" t="s">
        <v>2417</v>
      </c>
      <c r="E558" s="58"/>
      <c r="F558" s="58"/>
      <c r="G558" s="25"/>
      <c r="H558" s="25">
        <v>1</v>
      </c>
      <c r="I558" s="25"/>
      <c r="J558" s="24" t="s">
        <v>185</v>
      </c>
      <c r="K558" s="25">
        <f>IF(COUNTIFS(EMPRUNT!$F$2:$F$2000,$A558,EMPRUNT!$G$2:$G$2000,"&lt;&gt;oui")&gt;0,$H558-COUNTIFS(EMPRUNT!$F$2:$F$2000,$A558,EMPRUNT!$G$2:$G$2000,"&lt;&gt;oui"),$H558)</f>
        <v>1</v>
      </c>
      <c r="L558" s="73"/>
    </row>
    <row r="559" spans="1:12" ht="15" customHeight="1">
      <c r="A559" s="17" t="s">
        <v>355</v>
      </c>
      <c r="B559" s="17" t="s">
        <v>1526</v>
      </c>
      <c r="C559" s="17" t="s">
        <v>49</v>
      </c>
      <c r="D559" s="139" t="s">
        <v>2525</v>
      </c>
      <c r="E559" s="58"/>
      <c r="F559" s="58"/>
      <c r="G559" s="23"/>
      <c r="H559" s="23">
        <v>1</v>
      </c>
      <c r="I559" s="23"/>
      <c r="J559" s="24" t="s">
        <v>185</v>
      </c>
      <c r="K559" s="23">
        <f>IF(COUNTIFS(EMPRUNT!$F$2:$F$2000,$A559,EMPRUNT!$G$2:$G$2000,"&lt;&gt;oui")&gt;0,$H559-COUNTIFS(EMPRUNT!$F$2:$F$2000,$A559,EMPRUNT!$G$2:$G$2000,"&lt;&gt;oui"),$H559)</f>
        <v>1</v>
      </c>
      <c r="L559" s="73"/>
    </row>
    <row r="560" spans="1:12" ht="15" customHeight="1">
      <c r="A560" s="17" t="s">
        <v>356</v>
      </c>
      <c r="B560" s="17" t="s">
        <v>1527</v>
      </c>
      <c r="C560" s="17" t="s">
        <v>49</v>
      </c>
      <c r="D560" s="139" t="s">
        <v>2525</v>
      </c>
      <c r="E560" s="58"/>
      <c r="F560" s="58"/>
      <c r="G560" s="25"/>
      <c r="H560" s="25">
        <v>1</v>
      </c>
      <c r="I560" s="25"/>
      <c r="J560" s="24" t="s">
        <v>185</v>
      </c>
      <c r="K560" s="25">
        <f>IF(COUNTIFS(EMPRUNT!$F$2:$F$2000,$A560,EMPRUNT!$G$2:$G$2000,"&lt;&gt;oui")&gt;0,$H560-COUNTIFS(EMPRUNT!$F$2:$F$2000,$A560,EMPRUNT!$G$2:$G$2000,"&lt;&gt;oui"),$H560)</f>
        <v>1</v>
      </c>
      <c r="L560" s="73"/>
    </row>
    <row r="561" spans="1:12" ht="18.75" customHeight="1">
      <c r="A561" s="17" t="s">
        <v>357</v>
      </c>
      <c r="B561" s="17" t="s">
        <v>1527</v>
      </c>
      <c r="C561" s="17" t="s">
        <v>49</v>
      </c>
      <c r="D561" s="139" t="s">
        <v>2525</v>
      </c>
      <c r="E561" s="58"/>
      <c r="F561" s="58"/>
      <c r="G561" s="23"/>
      <c r="H561" s="23">
        <v>1</v>
      </c>
      <c r="I561" s="23"/>
      <c r="J561" s="24" t="s">
        <v>185</v>
      </c>
      <c r="K561" s="23">
        <f>IF(COUNTIFS(EMPRUNT!$F$2:$F$2000,$A561,EMPRUNT!$G$2:$G$2000,"&lt;&gt;oui")&gt;0,$H561-COUNTIFS(EMPRUNT!$F$2:$F$2000,$A561,EMPRUNT!$G$2:$G$2000,"&lt;&gt;oui"),$H561)</f>
        <v>1</v>
      </c>
      <c r="L561" s="73"/>
    </row>
    <row r="562" spans="1:12" ht="15" customHeight="1">
      <c r="A562" s="17" t="s">
        <v>597</v>
      </c>
      <c r="B562" s="17" t="s">
        <v>1731</v>
      </c>
      <c r="C562" s="17" t="s">
        <v>49</v>
      </c>
      <c r="D562" s="139" t="s">
        <v>2758</v>
      </c>
      <c r="E562" s="58"/>
      <c r="F562" s="58"/>
      <c r="G562" s="23"/>
      <c r="H562" s="23">
        <v>1</v>
      </c>
      <c r="I562" s="23"/>
      <c r="J562" s="24" t="s">
        <v>185</v>
      </c>
      <c r="K562" s="23">
        <f>IF(COUNTIFS(EMPRUNT!$F$2:$F$2000,$A562,EMPRUNT!$G$2:$G$2000,"&lt;&gt;oui")&gt;0,$H562-COUNTIFS(EMPRUNT!$F$2:$F$2000,$A562,EMPRUNT!$G$2:$G$2000,"&lt;&gt;oui"),$H562)</f>
        <v>1</v>
      </c>
      <c r="L562" s="73"/>
    </row>
    <row r="563" spans="1:12" ht="15" customHeight="1">
      <c r="A563" s="17" t="s">
        <v>598</v>
      </c>
      <c r="B563" s="17" t="s">
        <v>1731</v>
      </c>
      <c r="C563" s="17" t="s">
        <v>49</v>
      </c>
      <c r="D563" s="139" t="s">
        <v>2758</v>
      </c>
      <c r="E563" s="58"/>
      <c r="F563" s="58"/>
      <c r="G563" s="25"/>
      <c r="H563" s="25">
        <v>1</v>
      </c>
      <c r="I563" s="25"/>
      <c r="J563" s="24" t="s">
        <v>185</v>
      </c>
      <c r="K563" s="25">
        <f>IF(COUNTIFS(EMPRUNT!$F$2:$F$2000,$A563,EMPRUNT!$G$2:$G$2000,"&lt;&gt;oui")&gt;0,$H563-COUNTIFS(EMPRUNT!$F$2:$F$2000,$A563,EMPRUNT!$G$2:$G$2000,"&lt;&gt;oui"),$H563)</f>
        <v>1</v>
      </c>
      <c r="L563" s="73"/>
    </row>
    <row r="564" spans="1:12" ht="15" customHeight="1">
      <c r="A564" s="17" t="s">
        <v>432</v>
      </c>
      <c r="B564" s="17" t="s">
        <v>1596</v>
      </c>
      <c r="C564" s="17" t="s">
        <v>49</v>
      </c>
      <c r="D564" s="139" t="s">
        <v>2597</v>
      </c>
      <c r="E564" s="58"/>
      <c r="F564" s="58"/>
      <c r="G564" s="25"/>
      <c r="H564" s="25">
        <v>1</v>
      </c>
      <c r="I564" s="25"/>
      <c r="J564" s="24" t="s">
        <v>185</v>
      </c>
      <c r="K564" s="25">
        <f>IF(COUNTIFS(EMPRUNT!$F$2:$F$2000,$A564,EMPRUNT!$G$2:$G$2000,"&lt;&gt;oui")&gt;0,$H564-COUNTIFS(EMPRUNT!$F$2:$F$2000,$A564,EMPRUNT!$G$2:$G$2000,"&lt;&gt;oui"),$H564)</f>
        <v>1</v>
      </c>
      <c r="L564" s="73"/>
    </row>
    <row r="565" spans="1:12" ht="15" customHeight="1">
      <c r="A565" s="17" t="s">
        <v>1175</v>
      </c>
      <c r="B565" s="17" t="s">
        <v>2196</v>
      </c>
      <c r="C565" s="17" t="s">
        <v>56</v>
      </c>
      <c r="D565" s="139" t="s">
        <v>3110</v>
      </c>
      <c r="E565" s="58"/>
      <c r="F565" s="58"/>
      <c r="G565" s="23"/>
      <c r="H565" s="23">
        <v>1</v>
      </c>
      <c r="I565" s="23"/>
      <c r="J565" s="24" t="s">
        <v>185</v>
      </c>
      <c r="K565" s="23">
        <f>IF(COUNTIFS(EMPRUNT!$F$2:$F$2000,$A565,EMPRUNT!$G$2:$G$2000,"&lt;&gt;oui")&gt;0,$H565-COUNTIFS(EMPRUNT!$F$2:$F$2000,$A565,EMPRUNT!$G$2:$G$2000,"&lt;&gt;oui"),$H565)</f>
        <v>1</v>
      </c>
      <c r="L565" s="73"/>
    </row>
    <row r="566" spans="1:12" ht="15" customHeight="1">
      <c r="A566" s="17" t="s">
        <v>368</v>
      </c>
      <c r="B566" s="17" t="s">
        <v>1536</v>
      </c>
      <c r="C566" s="17" t="s">
        <v>49</v>
      </c>
      <c r="D566" s="139" t="s">
        <v>2534</v>
      </c>
      <c r="E566" s="58"/>
      <c r="F566" s="58"/>
      <c r="G566" s="25"/>
      <c r="H566" s="25">
        <v>1</v>
      </c>
      <c r="I566" s="25"/>
      <c r="J566" s="24" t="s">
        <v>185</v>
      </c>
      <c r="K566" s="25">
        <f>IF(COUNTIFS(EMPRUNT!$F$2:$F$2000,$A566,EMPRUNT!$G$2:$G$2000,"&lt;&gt;oui")&gt;0,$H566-COUNTIFS(EMPRUNT!$F$2:$F$2000,$A566,EMPRUNT!$G$2:$G$2000,"&lt;&gt;oui"),$H566)</f>
        <v>1</v>
      </c>
      <c r="L566" s="73"/>
    </row>
    <row r="567" spans="1:12" ht="15" customHeight="1">
      <c r="A567" s="17" t="s">
        <v>550</v>
      </c>
      <c r="B567" s="17" t="s">
        <v>1686</v>
      </c>
      <c r="C567" s="17" t="s">
        <v>49</v>
      </c>
      <c r="D567" s="139" t="s">
        <v>2711</v>
      </c>
      <c r="E567" s="58"/>
      <c r="F567" s="58"/>
      <c r="G567" s="23"/>
      <c r="H567" s="23">
        <v>1</v>
      </c>
      <c r="I567" s="23"/>
      <c r="J567" s="24" t="s">
        <v>185</v>
      </c>
      <c r="K567" s="23">
        <f>IF(COUNTIFS(EMPRUNT!$F$2:$F$2000,$A567,EMPRUNT!$G$2:$G$2000,"&lt;&gt;oui")&gt;0,$H567-COUNTIFS(EMPRUNT!$F$2:$F$2000,$A567,EMPRUNT!$G$2:$G$2000,"&lt;&gt;oui"),$H567)</f>
        <v>1</v>
      </c>
      <c r="L567" s="73"/>
    </row>
    <row r="568" spans="1:12" ht="15" customHeight="1">
      <c r="A568" s="17" t="s">
        <v>377</v>
      </c>
      <c r="B568" s="17" t="s">
        <v>1544</v>
      </c>
      <c r="C568" s="17" t="s">
        <v>49</v>
      </c>
      <c r="D568" s="139" t="s">
        <v>2543</v>
      </c>
      <c r="E568" s="58"/>
      <c r="F568" s="58"/>
      <c r="G568" s="23"/>
      <c r="H568" s="23">
        <v>1</v>
      </c>
      <c r="I568" s="23"/>
      <c r="J568" s="24" t="s">
        <v>185</v>
      </c>
      <c r="K568" s="23">
        <f>IF(COUNTIFS(EMPRUNT!$F$2:$F$2000,$A568,EMPRUNT!$G$2:$G$2000,"&lt;&gt;oui")&gt;0,$H568-COUNTIFS(EMPRUNT!$F$2:$F$2000,$A568,EMPRUNT!$G$2:$G$2000,"&lt;&gt;oui"),$H568)</f>
        <v>1</v>
      </c>
      <c r="L568" s="73"/>
    </row>
    <row r="569" spans="1:12" ht="15" customHeight="1">
      <c r="A569" s="17" t="s">
        <v>433</v>
      </c>
      <c r="B569" s="17" t="s">
        <v>1596</v>
      </c>
      <c r="C569" s="17" t="s">
        <v>49</v>
      </c>
      <c r="D569" s="139" t="s">
        <v>2597</v>
      </c>
      <c r="E569" s="58"/>
      <c r="F569" s="58"/>
      <c r="G569" s="23"/>
      <c r="H569" s="23">
        <v>1</v>
      </c>
      <c r="I569" s="23"/>
      <c r="J569" s="24" t="s">
        <v>185</v>
      </c>
      <c r="K569" s="23">
        <f>IF(COUNTIFS(EMPRUNT!$F$2:$F$2000,$A569,EMPRUNT!$G$2:$G$2000,"&lt;&gt;oui")&gt;0,$H569-COUNTIFS(EMPRUNT!$F$2:$F$2000,$A569,EMPRUNT!$G$2:$G$2000,"&lt;&gt;oui"),$H569)</f>
        <v>1</v>
      </c>
      <c r="L569" s="73"/>
    </row>
    <row r="570" spans="1:12" ht="15" customHeight="1">
      <c r="A570" s="17" t="s">
        <v>473</v>
      </c>
      <c r="B570" s="17" t="s">
        <v>1630</v>
      </c>
      <c r="C570" s="17" t="s">
        <v>49</v>
      </c>
      <c r="D570" s="139" t="s">
        <v>2638</v>
      </c>
      <c r="E570" s="58"/>
      <c r="F570" s="58"/>
      <c r="G570" s="23"/>
      <c r="H570" s="23">
        <v>1</v>
      </c>
      <c r="I570" s="23"/>
      <c r="J570" s="24" t="s">
        <v>185</v>
      </c>
      <c r="K570" s="23">
        <f>IF(COUNTIFS(EMPRUNT!$F$2:$F$2000,$A570,EMPRUNT!$G$2:$G$2000,"&lt;&gt;oui")&gt;0,$H570-COUNTIFS(EMPRUNT!$F$2:$F$2000,$A570,EMPRUNT!$G$2:$G$2000,"&lt;&gt;oui"),$H570)</f>
        <v>1</v>
      </c>
      <c r="L570" s="73"/>
    </row>
    <row r="571" spans="1:12" ht="15" customHeight="1">
      <c r="A571" s="17" t="s">
        <v>425</v>
      </c>
      <c r="B571" s="17" t="s">
        <v>1589</v>
      </c>
      <c r="C571" s="17" t="s">
        <v>49</v>
      </c>
      <c r="D571" s="139" t="s">
        <v>2590</v>
      </c>
      <c r="E571" s="58"/>
      <c r="F571" s="58"/>
      <c r="G571" s="23"/>
      <c r="H571" s="23">
        <v>1</v>
      </c>
      <c r="I571" s="23"/>
      <c r="J571" s="24" t="s">
        <v>185</v>
      </c>
      <c r="K571" s="23">
        <f>IF(COUNTIFS(EMPRUNT!$F$2:$F$2000,$A571,EMPRUNT!$G$2:$G$2000,"&lt;&gt;oui")&gt;0,$H571-COUNTIFS(EMPRUNT!$F$2:$F$2000,$A571,EMPRUNT!$G$2:$G$2000,"&lt;&gt;oui"),$H571)</f>
        <v>1</v>
      </c>
      <c r="L571" s="73"/>
    </row>
    <row r="572" spans="1:12" ht="15" customHeight="1">
      <c r="A572" s="17" t="s">
        <v>551</v>
      </c>
      <c r="B572" s="17" t="s">
        <v>1686</v>
      </c>
      <c r="C572" s="17" t="s">
        <v>49</v>
      </c>
      <c r="D572" s="139" t="s">
        <v>2711</v>
      </c>
      <c r="E572" s="58"/>
      <c r="F572" s="58"/>
      <c r="G572" s="25"/>
      <c r="H572" s="25">
        <v>1</v>
      </c>
      <c r="I572" s="25"/>
      <c r="J572" s="24" t="s">
        <v>185</v>
      </c>
      <c r="K572" s="25">
        <f>IF(COUNTIFS(EMPRUNT!$F$2:$F$2000,$A572,EMPRUNT!$G$2:$G$2000,"&lt;&gt;oui")&gt;0,$H572-COUNTIFS(EMPRUNT!$F$2:$F$2000,$A572,EMPRUNT!$G$2:$G$2000,"&lt;&gt;oui"),$H572)</f>
        <v>1</v>
      </c>
      <c r="L572" s="73"/>
    </row>
    <row r="573" spans="1:12" ht="15" customHeight="1">
      <c r="A573" s="17" t="s">
        <v>536</v>
      </c>
      <c r="B573" s="17" t="s">
        <v>1677</v>
      </c>
      <c r="C573" s="17" t="s">
        <v>49</v>
      </c>
      <c r="D573" s="139" t="s">
        <v>2699</v>
      </c>
      <c r="E573" s="58"/>
      <c r="F573" s="58"/>
      <c r="G573" s="23"/>
      <c r="H573" s="23">
        <v>1</v>
      </c>
      <c r="I573" s="23"/>
      <c r="J573" s="24" t="s">
        <v>185</v>
      </c>
      <c r="K573" s="23">
        <f>IF(COUNTIFS(EMPRUNT!$F$2:$F$2000,$A573,EMPRUNT!$G$2:$G$2000,"&lt;&gt;oui")&gt;0,$H573-COUNTIFS(EMPRUNT!$F$2:$F$2000,$A573,EMPRUNT!$G$2:$G$2000,"&lt;&gt;oui"),$H573)</f>
        <v>1</v>
      </c>
      <c r="L573" s="73"/>
    </row>
    <row r="574" spans="1:12" ht="19.5" customHeight="1">
      <c r="A574" s="17" t="s">
        <v>983</v>
      </c>
      <c r="B574" s="17" t="s">
        <v>2039</v>
      </c>
      <c r="C574" s="17" t="s">
        <v>75</v>
      </c>
      <c r="D574" s="139" t="s">
        <v>2982</v>
      </c>
      <c r="E574" s="58"/>
      <c r="F574" s="58"/>
      <c r="G574" s="25"/>
      <c r="H574" s="25">
        <v>1</v>
      </c>
      <c r="I574" s="25"/>
      <c r="J574" s="24" t="s">
        <v>185</v>
      </c>
      <c r="K574" s="25">
        <f>IF(COUNTIFS(EMPRUNT!$F$2:$F$2000,$A574,EMPRUNT!$G$2:$G$2000,"&lt;&gt;oui")&gt;0,$H574-COUNTIFS(EMPRUNT!$F$2:$F$2000,$A574,EMPRUNT!$G$2:$G$2000,"&lt;&gt;oui"),$H574)</f>
        <v>1</v>
      </c>
      <c r="L574" s="73"/>
    </row>
    <row r="575" spans="1:12" ht="15" customHeight="1">
      <c r="A575" s="17" t="s">
        <v>420</v>
      </c>
      <c r="B575" s="17" t="s">
        <v>1584</v>
      </c>
      <c r="C575" s="17" t="s">
        <v>49</v>
      </c>
      <c r="D575" s="139" t="s">
        <v>2585</v>
      </c>
      <c r="E575" s="58"/>
      <c r="F575" s="58"/>
      <c r="G575" s="25"/>
      <c r="H575" s="25">
        <v>1</v>
      </c>
      <c r="I575" s="25"/>
      <c r="J575" s="24" t="s">
        <v>185</v>
      </c>
      <c r="K575" s="25">
        <f>IF(COUNTIFS(EMPRUNT!$F$2:$F$2000,$A575,EMPRUNT!$G$2:$G$2000,"&lt;&gt;oui")&gt;0,$H575-COUNTIFS(EMPRUNT!$F$2:$F$2000,$A575,EMPRUNT!$G$2:$G$2000,"&lt;&gt;oui"),$H575)</f>
        <v>1</v>
      </c>
      <c r="L575" s="73"/>
    </row>
    <row r="576" spans="1:12" ht="15" customHeight="1">
      <c r="A576" s="17" t="s">
        <v>407</v>
      </c>
      <c r="B576" s="17" t="s">
        <v>1574</v>
      </c>
      <c r="C576" s="17" t="s">
        <v>109</v>
      </c>
      <c r="D576" s="139" t="s">
        <v>2573</v>
      </c>
      <c r="E576" s="58"/>
      <c r="F576" s="58"/>
      <c r="G576" s="23"/>
      <c r="H576" s="23">
        <v>1</v>
      </c>
      <c r="I576" s="23"/>
      <c r="J576" s="24" t="s">
        <v>185</v>
      </c>
      <c r="K576" s="23">
        <f>IF(COUNTIFS(EMPRUNT!$F$2:$F$2000,$A576,EMPRUNT!$G$2:$G$2000,"&lt;&gt;oui")&gt;0,$H576-COUNTIFS(EMPRUNT!$F$2:$F$2000,$A576,EMPRUNT!$G$2:$G$2000,"&lt;&gt;oui"),$H576)</f>
        <v>1</v>
      </c>
      <c r="L576" s="73"/>
    </row>
    <row r="577" spans="1:12" ht="15" customHeight="1">
      <c r="A577" s="17" t="s">
        <v>358</v>
      </c>
      <c r="B577" s="17" t="s">
        <v>1527</v>
      </c>
      <c r="C577" s="17" t="s">
        <v>49</v>
      </c>
      <c r="D577" s="139" t="s">
        <v>2525</v>
      </c>
      <c r="E577" s="58"/>
      <c r="F577" s="58"/>
      <c r="G577" s="25"/>
      <c r="H577" s="25">
        <v>1</v>
      </c>
      <c r="I577" s="25"/>
      <c r="J577" s="24" t="s">
        <v>185</v>
      </c>
      <c r="K577" s="25">
        <f>IF(COUNTIFS(EMPRUNT!$F$2:$F$2000,$A577,EMPRUNT!$G$2:$G$2000,"&lt;&gt;oui")&gt;0,$H577-COUNTIFS(EMPRUNT!$F$2:$F$2000,$A577,EMPRUNT!$G$2:$G$2000,"&lt;&gt;oui"),$H577)</f>
        <v>1</v>
      </c>
      <c r="L577" s="73"/>
    </row>
    <row r="578" spans="1:12" ht="15" customHeight="1">
      <c r="A578" s="17" t="s">
        <v>1010</v>
      </c>
      <c r="B578" s="17" t="s">
        <v>2057</v>
      </c>
      <c r="C578" s="17" t="s">
        <v>100</v>
      </c>
      <c r="D578" s="139" t="s">
        <v>2996</v>
      </c>
      <c r="E578" s="58"/>
      <c r="F578" s="58"/>
      <c r="G578" s="23"/>
      <c r="H578" s="23">
        <v>1</v>
      </c>
      <c r="I578" s="23"/>
      <c r="J578" s="24" t="s">
        <v>185</v>
      </c>
      <c r="K578" s="23">
        <f>IF(COUNTIFS(EMPRUNT!$F$2:$F$2000,$A578,EMPRUNT!$G$2:$G$2000,"&lt;&gt;oui")&gt;0,$H578-COUNTIFS(EMPRUNT!$F$2:$F$2000,$A578,EMPRUNT!$G$2:$G$2000,"&lt;&gt;oui"),$H578)</f>
        <v>1</v>
      </c>
      <c r="L578" s="73"/>
    </row>
    <row r="579" spans="1:12" ht="15" customHeight="1">
      <c r="A579" s="17" t="s">
        <v>705</v>
      </c>
      <c r="B579" s="17" t="s">
        <v>1813</v>
      </c>
      <c r="C579" s="17" t="s">
        <v>56</v>
      </c>
      <c r="D579" s="139" t="s">
        <v>2816</v>
      </c>
      <c r="E579" s="58"/>
      <c r="F579" s="58"/>
      <c r="G579" s="25"/>
      <c r="H579" s="25">
        <v>1</v>
      </c>
      <c r="I579" s="25"/>
      <c r="J579" s="24" t="s">
        <v>185</v>
      </c>
      <c r="K579" s="25">
        <f>IF(COUNTIFS(EMPRUNT!$F$2:$F$2000,$A579,EMPRUNT!$G$2:$G$2000,"&lt;&gt;oui")&gt;0,$H579-COUNTIFS(EMPRUNT!$F$2:$F$2000,$A579,EMPRUNT!$G$2:$G$2000,"&lt;&gt;oui"),$H579)</f>
        <v>1</v>
      </c>
      <c r="L579" s="73"/>
    </row>
    <row r="580" spans="1:12" ht="15" customHeight="1">
      <c r="A580" s="17" t="s">
        <v>1139</v>
      </c>
      <c r="B580" s="17" t="s">
        <v>2167</v>
      </c>
      <c r="C580" s="17" t="s">
        <v>45</v>
      </c>
      <c r="D580" s="139" t="s">
        <v>3090</v>
      </c>
      <c r="E580" s="58"/>
      <c r="F580" s="58"/>
      <c r="G580" s="23"/>
      <c r="H580" s="23">
        <v>1</v>
      </c>
      <c r="I580" s="23"/>
      <c r="J580" s="24" t="s">
        <v>185</v>
      </c>
      <c r="K580" s="23">
        <f>IF(COUNTIFS(EMPRUNT!$F$2:$F$2000,$A580,EMPRUNT!$G$2:$G$2000,"&lt;&gt;oui")&gt;0,$H580-COUNTIFS(EMPRUNT!$F$2:$F$2000,$A580,EMPRUNT!$G$2:$G$2000,"&lt;&gt;oui"),$H580)</f>
        <v>1</v>
      </c>
      <c r="L580" s="73"/>
    </row>
    <row r="581" spans="1:12" ht="15" customHeight="1">
      <c r="A581" s="17" t="s">
        <v>1136</v>
      </c>
      <c r="B581" s="17" t="s">
        <v>2164</v>
      </c>
      <c r="C581" s="17" t="s">
        <v>103</v>
      </c>
      <c r="D581" s="139" t="s">
        <v>3087</v>
      </c>
      <c r="E581" s="58"/>
      <c r="F581" s="58"/>
      <c r="G581" s="25"/>
      <c r="H581" s="25">
        <v>1</v>
      </c>
      <c r="I581" s="25"/>
      <c r="J581" s="24" t="s">
        <v>185</v>
      </c>
      <c r="K581" s="25">
        <f>IF(COUNTIFS(EMPRUNT!$F$2:$F$2000,$A581,EMPRUNT!$G$2:$G$2000,"&lt;&gt;oui")&gt;0,$H581-COUNTIFS(EMPRUNT!$F$2:$F$2000,$A581,EMPRUNT!$G$2:$G$2000,"&lt;&gt;oui"),$H581)</f>
        <v>1</v>
      </c>
      <c r="L581" s="73"/>
    </row>
    <row r="582" spans="1:12" ht="15" customHeight="1">
      <c r="A582" s="17" t="s">
        <v>618</v>
      </c>
      <c r="B582" s="17" t="s">
        <v>1748</v>
      </c>
      <c r="C582" s="17" t="s">
        <v>85</v>
      </c>
      <c r="D582" s="139" t="s">
        <v>2777</v>
      </c>
      <c r="E582" s="58"/>
      <c r="F582" s="58"/>
      <c r="G582" s="25"/>
      <c r="H582" s="25">
        <v>1</v>
      </c>
      <c r="I582" s="25"/>
      <c r="J582" s="24" t="s">
        <v>185</v>
      </c>
      <c r="K582" s="25">
        <f>IF(COUNTIFS(EMPRUNT!$F$2:$F$2000,$A582,EMPRUNT!$G$2:$G$2000,"&lt;&gt;oui")&gt;0,$H582-COUNTIFS(EMPRUNT!$F$2:$F$2000,$A582,EMPRUNT!$G$2:$G$2000,"&lt;&gt;oui"),$H582)</f>
        <v>1</v>
      </c>
      <c r="L582" s="73"/>
    </row>
    <row r="583" spans="1:12" ht="15" customHeight="1">
      <c r="A583" s="17" t="s">
        <v>479</v>
      </c>
      <c r="B583" s="17" t="s">
        <v>1636</v>
      </c>
      <c r="C583" s="17" t="s">
        <v>3313</v>
      </c>
      <c r="D583" s="139" t="s">
        <v>2644</v>
      </c>
      <c r="E583" s="58"/>
      <c r="F583" s="58"/>
      <c r="G583" s="23"/>
      <c r="H583" s="23">
        <v>1</v>
      </c>
      <c r="I583" s="23"/>
      <c r="J583" s="24" t="s">
        <v>185</v>
      </c>
      <c r="K583" s="23">
        <f>IF(COUNTIFS(EMPRUNT!$F$2:$F$2000,$A583,EMPRUNT!$G$2:$G$2000,"&lt;&gt;oui")&gt;0,$H583-COUNTIFS(EMPRUNT!$F$2:$F$2000,$A583,EMPRUNT!$G$2:$G$2000,"&lt;&gt;oui"),$H583)</f>
        <v>1</v>
      </c>
      <c r="L583" s="73"/>
    </row>
    <row r="584" spans="1:12" ht="15" customHeight="1">
      <c r="A584" s="17" t="s">
        <v>726</v>
      </c>
      <c r="B584" s="17" t="s">
        <v>1828</v>
      </c>
      <c r="C584" s="17" t="s">
        <v>3307</v>
      </c>
      <c r="D584" s="139" t="s">
        <v>2827</v>
      </c>
      <c r="E584" s="58"/>
      <c r="F584" s="58"/>
      <c r="G584" s="23"/>
      <c r="H584" s="23">
        <v>1</v>
      </c>
      <c r="I584" s="23"/>
      <c r="J584" s="24" t="s">
        <v>185</v>
      </c>
      <c r="K584" s="23">
        <f>IF(COUNTIFS(EMPRUNT!$F$2:$F$2000,$A584,EMPRUNT!$G$2:$G$2000,"&lt;&gt;oui")&gt;0,$H584-COUNTIFS(EMPRUNT!$F$2:$F$2000,$A584,EMPRUNT!$G$2:$G$2000,"&lt;&gt;oui"),$H584)</f>
        <v>1</v>
      </c>
      <c r="L584" s="73"/>
    </row>
    <row r="585" spans="1:12" ht="15" customHeight="1">
      <c r="A585" s="17" t="s">
        <v>841</v>
      </c>
      <c r="B585" s="17" t="s">
        <v>1923</v>
      </c>
      <c r="C585" s="17" t="s">
        <v>49</v>
      </c>
      <c r="D585" s="139" t="s">
        <v>2901</v>
      </c>
      <c r="E585" s="58"/>
      <c r="F585" s="58"/>
      <c r="G585" s="25"/>
      <c r="H585" s="25">
        <v>1</v>
      </c>
      <c r="I585" s="25"/>
      <c r="J585" s="24" t="s">
        <v>185</v>
      </c>
      <c r="K585" s="25">
        <f>IF(COUNTIFS(EMPRUNT!$F$2:$F$2000,$A585,EMPRUNT!$G$2:$G$2000,"&lt;&gt;oui")&gt;0,$H585-COUNTIFS(EMPRUNT!$F$2:$F$2000,$A585,EMPRUNT!$G$2:$G$2000,"&lt;&gt;oui"),$H585)</f>
        <v>1</v>
      </c>
      <c r="L585" s="73"/>
    </row>
    <row r="586" spans="1:12" ht="15" customHeight="1">
      <c r="A586" s="17" t="s">
        <v>1170</v>
      </c>
      <c r="B586" s="17" t="s">
        <v>2191</v>
      </c>
      <c r="C586" s="17" t="s">
        <v>56</v>
      </c>
      <c r="D586" s="139" t="s">
        <v>3107</v>
      </c>
      <c r="E586" s="58"/>
      <c r="F586" s="58"/>
      <c r="G586" s="25"/>
      <c r="H586" s="25">
        <v>1</v>
      </c>
      <c r="I586" s="25"/>
      <c r="J586" s="24" t="s">
        <v>185</v>
      </c>
      <c r="K586" s="25">
        <f>IF(COUNTIFS(EMPRUNT!$F$2:$F$2000,$A586,EMPRUNT!$G$2:$G$2000,"&lt;&gt;oui")&gt;0,$H586-COUNTIFS(EMPRUNT!$F$2:$F$2000,$A586,EMPRUNT!$G$2:$G$2000,"&lt;&gt;oui"),$H586)</f>
        <v>1</v>
      </c>
      <c r="L586" s="73"/>
    </row>
    <row r="587" spans="1:12" ht="15" customHeight="1">
      <c r="A587" s="17" t="s">
        <v>947</v>
      </c>
      <c r="B587" s="17" t="s">
        <v>2012</v>
      </c>
      <c r="C587" s="17" t="s">
        <v>46</v>
      </c>
      <c r="D587" s="139" t="s">
        <v>2962</v>
      </c>
      <c r="E587" s="58"/>
      <c r="F587" s="58"/>
      <c r="G587" s="25"/>
      <c r="H587" s="25">
        <v>1</v>
      </c>
      <c r="I587" s="25"/>
      <c r="J587" s="24" t="s">
        <v>185</v>
      </c>
      <c r="K587" s="25">
        <f>IF(COUNTIFS(EMPRUNT!$F$2:$F$2000,$A587,EMPRUNT!$G$2:$G$2000,"&lt;&gt;oui")&gt;0,$H587-COUNTIFS(EMPRUNT!$F$2:$F$2000,$A587,EMPRUNT!$G$2:$G$2000,"&lt;&gt;oui"),$H587)</f>
        <v>1</v>
      </c>
      <c r="L587" s="73"/>
    </row>
    <row r="588" spans="1:12" ht="15" customHeight="1">
      <c r="A588" s="17" t="s">
        <v>780</v>
      </c>
      <c r="B588" s="17" t="s">
        <v>1871</v>
      </c>
      <c r="C588" s="17" t="s">
        <v>113</v>
      </c>
      <c r="D588" s="139" t="s">
        <v>2860</v>
      </c>
      <c r="E588" s="58"/>
      <c r="F588" s="58"/>
      <c r="G588" s="23"/>
      <c r="H588" s="23">
        <v>1</v>
      </c>
      <c r="I588" s="23"/>
      <c r="J588" s="24" t="s">
        <v>185</v>
      </c>
      <c r="K588" s="23">
        <f>IF(COUNTIFS(EMPRUNT!$F$2:$F$2000,$A588,EMPRUNT!$G$2:$G$2000,"&lt;&gt;oui")&gt;0,$H588-COUNTIFS(EMPRUNT!$F$2:$F$2000,$A588,EMPRUNT!$G$2:$G$2000,"&lt;&gt;oui"),$H588)</f>
        <v>1</v>
      </c>
      <c r="L588" s="73"/>
    </row>
    <row r="589" spans="1:12" ht="15" customHeight="1">
      <c r="A589" s="17" t="s">
        <v>310</v>
      </c>
      <c r="B589" s="17" t="s">
        <v>1488</v>
      </c>
      <c r="C589" s="17" t="s">
        <v>75</v>
      </c>
      <c r="D589" s="139" t="s">
        <v>2483</v>
      </c>
      <c r="E589" s="58"/>
      <c r="F589" s="58"/>
      <c r="G589" s="25"/>
      <c r="H589" s="25">
        <v>1</v>
      </c>
      <c r="I589" s="25"/>
      <c r="J589" s="24" t="s">
        <v>185</v>
      </c>
      <c r="K589" s="25">
        <f>IF(COUNTIFS(EMPRUNT!$F$2:$F$2000,$A589,EMPRUNT!$G$2:$G$2000,"&lt;&gt;oui")&gt;0,$H589-COUNTIFS(EMPRUNT!$F$2:$F$2000,$A589,EMPRUNT!$G$2:$G$2000,"&lt;&gt;oui"),$H589)</f>
        <v>1</v>
      </c>
      <c r="L589" s="73"/>
    </row>
    <row r="590" spans="1:12" ht="15" customHeight="1">
      <c r="A590" s="17" t="s">
        <v>309</v>
      </c>
      <c r="B590" s="17"/>
      <c r="C590" s="17" t="s">
        <v>75</v>
      </c>
      <c r="D590" s="139" t="s">
        <v>2483</v>
      </c>
      <c r="E590" s="58"/>
      <c r="F590" s="58"/>
      <c r="G590" s="23"/>
      <c r="H590" s="23">
        <v>1</v>
      </c>
      <c r="I590" s="23"/>
      <c r="J590" s="24" t="s">
        <v>185</v>
      </c>
      <c r="K590" s="23">
        <f>IF(COUNTIFS(EMPRUNT!$F$2:$F$2000,$A590,EMPRUNT!$G$2:$G$2000,"&lt;&gt;oui")&gt;0,$H590-COUNTIFS(EMPRUNT!$F$2:$F$2000,$A590,EMPRUNT!$G$2:$G$2000,"&lt;&gt;oui"),$H590)</f>
        <v>1</v>
      </c>
      <c r="L590" s="73"/>
    </row>
    <row r="591" spans="1:12" ht="15" customHeight="1">
      <c r="A591" s="17" t="s">
        <v>549</v>
      </c>
      <c r="B591" s="17" t="s">
        <v>1685</v>
      </c>
      <c r="C591" s="17" t="s">
        <v>3314</v>
      </c>
      <c r="D591" s="139" t="s">
        <v>2710</v>
      </c>
      <c r="E591" s="58"/>
      <c r="F591" s="58"/>
      <c r="G591" s="25"/>
      <c r="H591" s="25">
        <v>1</v>
      </c>
      <c r="I591" s="25"/>
      <c r="J591" s="24" t="s">
        <v>185</v>
      </c>
      <c r="K591" s="25">
        <f>IF(COUNTIFS(EMPRUNT!$F$2:$F$2000,$A591,EMPRUNT!$G$2:$G$2000,"&lt;&gt;oui")&gt;0,$H591-COUNTIFS(EMPRUNT!$F$2:$F$2000,$A591,EMPRUNT!$G$2:$G$2000,"&lt;&gt;oui"),$H591)</f>
        <v>1</v>
      </c>
      <c r="L591" s="73"/>
    </row>
    <row r="592" spans="1:12" ht="15" customHeight="1">
      <c r="A592" s="17" t="s">
        <v>553</v>
      </c>
      <c r="B592" s="17" t="s">
        <v>1687</v>
      </c>
      <c r="C592" s="17" t="s">
        <v>75</v>
      </c>
      <c r="D592" s="139" t="s">
        <v>2713</v>
      </c>
      <c r="E592" s="58"/>
      <c r="F592" s="58"/>
      <c r="G592" s="25"/>
      <c r="H592" s="25">
        <v>1</v>
      </c>
      <c r="I592" s="25"/>
      <c r="J592" s="24" t="s">
        <v>185</v>
      </c>
      <c r="K592" s="25">
        <f>IF(COUNTIFS(EMPRUNT!$F$2:$F$2000,$A592,EMPRUNT!$G$2:$G$2000,"&lt;&gt;oui")&gt;0,$H592-COUNTIFS(EMPRUNT!$F$2:$F$2000,$A592,EMPRUNT!$G$2:$G$2000,"&lt;&gt;oui"),$H592)</f>
        <v>1</v>
      </c>
      <c r="L592" s="73"/>
    </row>
    <row r="593" spans="1:12" ht="15" customHeight="1">
      <c r="A593" s="17" t="s">
        <v>828</v>
      </c>
      <c r="B593" s="17" t="s">
        <v>1912</v>
      </c>
      <c r="C593" s="17" t="s">
        <v>56</v>
      </c>
      <c r="D593" s="139" t="s">
        <v>2891</v>
      </c>
      <c r="E593" s="58"/>
      <c r="F593" s="58"/>
      <c r="G593" s="23"/>
      <c r="H593" s="23">
        <v>1</v>
      </c>
      <c r="I593" s="23"/>
      <c r="J593" s="24" t="s">
        <v>185</v>
      </c>
      <c r="K593" s="23">
        <f>IF(COUNTIFS(EMPRUNT!$F$2:$F$2000,$A593,EMPRUNT!$G$2:$G$2000,"&lt;&gt;oui")&gt;0,$H593-COUNTIFS(EMPRUNT!$F$2:$F$2000,$A593,EMPRUNT!$G$2:$G$2000,"&lt;&gt;oui"),$H593)</f>
        <v>1</v>
      </c>
      <c r="L593" s="73"/>
    </row>
    <row r="594" spans="1:12" ht="15" customHeight="1">
      <c r="A594" s="17" t="s">
        <v>592</v>
      </c>
      <c r="B594" s="17" t="s">
        <v>1726</v>
      </c>
      <c r="C594" s="17" t="s">
        <v>46</v>
      </c>
      <c r="D594" s="139" t="s">
        <v>2753</v>
      </c>
      <c r="E594" s="58"/>
      <c r="F594" s="58"/>
      <c r="G594" s="25"/>
      <c r="H594" s="25">
        <v>1</v>
      </c>
      <c r="I594" s="25"/>
      <c r="J594" s="24" t="s">
        <v>185</v>
      </c>
      <c r="K594" s="25">
        <f>IF(COUNTIFS(EMPRUNT!$F$2:$F$2000,$A594,EMPRUNT!$G$2:$G$2000,"&lt;&gt;oui")&gt;0,$H594-COUNTIFS(EMPRUNT!$F$2:$F$2000,$A594,EMPRUNT!$G$2:$G$2000,"&lt;&gt;oui"),$H594)</f>
        <v>1</v>
      </c>
      <c r="L594" s="73"/>
    </row>
    <row r="595" spans="1:12" ht="15" customHeight="1">
      <c r="A595" s="17" t="s">
        <v>776</v>
      </c>
      <c r="B595" s="17" t="s">
        <v>1867</v>
      </c>
      <c r="C595" s="17" t="s">
        <v>56</v>
      </c>
      <c r="D595" s="139" t="s">
        <v>2857</v>
      </c>
      <c r="E595" s="58"/>
      <c r="F595" s="58"/>
      <c r="G595" s="23"/>
      <c r="H595" s="23">
        <v>1</v>
      </c>
      <c r="I595" s="23"/>
      <c r="J595" s="24" t="s">
        <v>185</v>
      </c>
      <c r="K595" s="23">
        <f>IF(COUNTIFS(EMPRUNT!$F$2:$F$2000,$A595,EMPRUNT!$G$2:$G$2000,"&lt;&gt;oui")&gt;0,$H595-COUNTIFS(EMPRUNT!$F$2:$F$2000,$A595,EMPRUNT!$G$2:$G$2000,"&lt;&gt;oui"),$H595)</f>
        <v>1</v>
      </c>
      <c r="L595" s="73"/>
    </row>
    <row r="596" spans="1:12" ht="15" customHeight="1">
      <c r="A596" s="17" t="s">
        <v>498</v>
      </c>
      <c r="B596" s="17" t="s">
        <v>1652</v>
      </c>
      <c r="C596" s="17" t="s">
        <v>122</v>
      </c>
      <c r="D596" s="139" t="s">
        <v>2663</v>
      </c>
      <c r="E596" s="58"/>
      <c r="F596" s="58"/>
      <c r="G596" s="25"/>
      <c r="H596" s="25">
        <v>1</v>
      </c>
      <c r="I596" s="25"/>
      <c r="J596" s="24" t="s">
        <v>185</v>
      </c>
      <c r="K596" s="25">
        <f>IF(COUNTIFS(EMPRUNT!$F$2:$F$2000,$A596,EMPRUNT!$G$2:$G$2000,"&lt;&gt;oui")&gt;0,$H596-COUNTIFS(EMPRUNT!$F$2:$F$2000,$A596,EMPRUNT!$G$2:$G$2000,"&lt;&gt;oui"),$H596)</f>
        <v>1</v>
      </c>
      <c r="L596" s="73"/>
    </row>
    <row r="597" spans="1:12" ht="15" customHeight="1">
      <c r="A597" s="17" t="s">
        <v>454</v>
      </c>
      <c r="B597" s="17" t="s">
        <v>1614</v>
      </c>
      <c r="C597" s="17" t="s">
        <v>105</v>
      </c>
      <c r="D597" s="139" t="s">
        <v>2619</v>
      </c>
      <c r="E597" s="58"/>
      <c r="F597" s="58"/>
      <c r="G597" s="25"/>
      <c r="H597" s="25">
        <v>1</v>
      </c>
      <c r="I597" s="25"/>
      <c r="J597" s="24" t="s">
        <v>185</v>
      </c>
      <c r="K597" s="25">
        <f>IF(COUNTIFS(EMPRUNT!$F$2:$F$2000,$A597,EMPRUNT!$G$2:$G$2000,"&lt;&gt;oui")&gt;0,$H597-COUNTIFS(EMPRUNT!$F$2:$F$2000,$A597,EMPRUNT!$G$2:$G$2000,"&lt;&gt;oui"),$H597)</f>
        <v>1</v>
      </c>
      <c r="L597" s="73"/>
    </row>
    <row r="598" spans="1:12" ht="15" customHeight="1">
      <c r="A598" s="17" t="s">
        <v>894</v>
      </c>
      <c r="B598" s="17" t="s">
        <v>1971</v>
      </c>
      <c r="C598" s="17" t="s">
        <v>48</v>
      </c>
      <c r="D598" s="139" t="s">
        <v>2934</v>
      </c>
      <c r="E598" s="58"/>
      <c r="F598" s="58"/>
      <c r="G598" s="23"/>
      <c r="H598" s="23">
        <v>1</v>
      </c>
      <c r="I598" s="23"/>
      <c r="J598" s="24" t="s">
        <v>185</v>
      </c>
      <c r="K598" s="23">
        <f>IF(COUNTIFS(EMPRUNT!$F$2:$F$2000,$A598,EMPRUNT!$G$2:$G$2000,"&lt;&gt;oui")&gt;0,$H598-COUNTIFS(EMPRUNT!$F$2:$F$2000,$A598,EMPRUNT!$G$2:$G$2000,"&lt;&gt;oui"),$H598)</f>
        <v>1</v>
      </c>
      <c r="L598" s="73"/>
    </row>
    <row r="599" spans="1:12" ht="15" customHeight="1">
      <c r="A599" s="17" t="s">
        <v>1173</v>
      </c>
      <c r="B599" s="17" t="s">
        <v>2194</v>
      </c>
      <c r="C599" s="17" t="s">
        <v>113</v>
      </c>
      <c r="D599" s="139" t="s">
        <v>3108</v>
      </c>
      <c r="E599" s="58"/>
      <c r="F599" s="58"/>
      <c r="G599" s="23"/>
      <c r="H599" s="23">
        <v>1</v>
      </c>
      <c r="I599" s="23"/>
      <c r="J599" s="24" t="s">
        <v>185</v>
      </c>
      <c r="K599" s="23">
        <f>IF(COUNTIFS(EMPRUNT!$F$2:$F$2000,$A599,EMPRUNT!$G$2:$G$2000,"&lt;&gt;oui")&gt;0,$H599-COUNTIFS(EMPRUNT!$F$2:$F$2000,$A599,EMPRUNT!$G$2:$G$2000,"&lt;&gt;oui"),$H599)</f>
        <v>1</v>
      </c>
      <c r="L599" s="73"/>
    </row>
    <row r="600" spans="1:12" ht="15" customHeight="1">
      <c r="A600" s="17" t="s">
        <v>912</v>
      </c>
      <c r="B600" s="17" t="s">
        <v>1980</v>
      </c>
      <c r="C600" s="17" t="s">
        <v>3318</v>
      </c>
      <c r="D600" s="139" t="s">
        <v>2942</v>
      </c>
      <c r="E600" s="58"/>
      <c r="F600" s="58"/>
      <c r="G600" s="23"/>
      <c r="H600" s="23">
        <v>1</v>
      </c>
      <c r="I600" s="23"/>
      <c r="J600" s="24" t="s">
        <v>185</v>
      </c>
      <c r="K600" s="23">
        <f>IF(COUNTIFS(EMPRUNT!$F$2:$F$2000,$A600,EMPRUNT!$G$2:$G$2000,"&lt;&gt;oui")&gt;0,$H600-COUNTIFS(EMPRUNT!$F$2:$F$2000,$A600,EMPRUNT!$G$2:$G$2000,"&lt;&gt;oui"),$H600)</f>
        <v>1</v>
      </c>
      <c r="L600" s="73"/>
    </row>
    <row r="601" spans="1:12" ht="15" customHeight="1">
      <c r="A601" s="17" t="s">
        <v>739</v>
      </c>
      <c r="B601" s="17" t="s">
        <v>1839</v>
      </c>
      <c r="C601" s="17" t="s">
        <v>3321</v>
      </c>
      <c r="D601" s="139" t="s">
        <v>2833</v>
      </c>
      <c r="E601" s="58"/>
      <c r="F601" s="58"/>
      <c r="G601" s="25"/>
      <c r="H601" s="25">
        <v>1</v>
      </c>
      <c r="I601" s="25"/>
      <c r="J601" s="24" t="s">
        <v>185</v>
      </c>
      <c r="K601" s="25">
        <f>IF(COUNTIFS(EMPRUNT!$F$2:$F$2000,$A601,EMPRUNT!$G$2:$G$2000,"&lt;&gt;oui")&gt;0,$H601-COUNTIFS(EMPRUNT!$F$2:$F$2000,$A601,EMPRUNT!$G$2:$G$2000,"&lt;&gt;oui"),$H601)</f>
        <v>1</v>
      </c>
      <c r="L601" s="73"/>
    </row>
    <row r="602" spans="1:12" ht="15" customHeight="1">
      <c r="A602" s="17" t="s">
        <v>1022</v>
      </c>
      <c r="B602" s="17" t="s">
        <v>2068</v>
      </c>
      <c r="C602" s="17" t="s">
        <v>44</v>
      </c>
      <c r="D602" s="139" t="s">
        <v>3005</v>
      </c>
      <c r="E602" s="58"/>
      <c r="F602" s="58"/>
      <c r="G602" s="23"/>
      <c r="H602" s="23">
        <v>1</v>
      </c>
      <c r="I602" s="23"/>
      <c r="J602" s="24" t="s">
        <v>185</v>
      </c>
      <c r="K602" s="23">
        <f>IF(COUNTIFS(EMPRUNT!$F$2:$F$2000,$A602,EMPRUNT!$G$2:$G$2000,"&lt;&gt;oui")&gt;0,$H602-COUNTIFS(EMPRUNT!$F$2:$F$2000,$A602,EMPRUNT!$G$2:$G$2000,"&lt;&gt;oui"),$H602)</f>
        <v>1</v>
      </c>
      <c r="L602" s="73"/>
    </row>
    <row r="603" spans="1:12" ht="15" customHeight="1">
      <c r="A603" s="17" t="s">
        <v>641</v>
      </c>
      <c r="B603" s="17" t="s">
        <v>1766</v>
      </c>
      <c r="C603" s="17" t="s">
        <v>48</v>
      </c>
      <c r="D603" s="139" t="s">
        <v>2791</v>
      </c>
      <c r="E603" s="58"/>
      <c r="F603" s="58"/>
      <c r="G603" s="23"/>
      <c r="H603" s="23">
        <v>1</v>
      </c>
      <c r="I603" s="23"/>
      <c r="J603" s="24" t="s">
        <v>185</v>
      </c>
      <c r="K603" s="23">
        <f>IF(COUNTIFS(EMPRUNT!$F$2:$F$2000,$A603,EMPRUNT!$G$2:$G$2000,"&lt;&gt;oui")&gt;0,$H603-COUNTIFS(EMPRUNT!$F$2:$F$2000,$A603,EMPRUNT!$G$2:$G$2000,"&lt;&gt;oui"),$H603)</f>
        <v>1</v>
      </c>
      <c r="L603" s="73"/>
    </row>
    <row r="604" spans="1:12" ht="15" customHeight="1">
      <c r="A604" s="17" t="s">
        <v>810</v>
      </c>
      <c r="B604" s="17" t="s">
        <v>1896</v>
      </c>
      <c r="C604" s="17" t="s">
        <v>72</v>
      </c>
      <c r="D604" s="139" t="s">
        <v>2881</v>
      </c>
      <c r="E604" s="58"/>
      <c r="F604" s="58"/>
      <c r="G604" s="23"/>
      <c r="H604" s="23">
        <v>1</v>
      </c>
      <c r="I604" s="23"/>
      <c r="J604" s="24" t="s">
        <v>185</v>
      </c>
      <c r="K604" s="23">
        <f>IF(COUNTIFS(EMPRUNT!$F$2:$F$2000,$A604,EMPRUNT!$G$2:$G$2000,"&lt;&gt;oui")&gt;0,$H604-COUNTIFS(EMPRUNT!$F$2:$F$2000,$A604,EMPRUNT!$G$2:$G$2000,"&lt;&gt;oui"),$H604)</f>
        <v>1</v>
      </c>
      <c r="L604" s="73"/>
    </row>
    <row r="605" spans="1:12" ht="15" customHeight="1">
      <c r="A605" s="17" t="s">
        <v>1352</v>
      </c>
      <c r="B605" s="17" t="s">
        <v>2350</v>
      </c>
      <c r="C605" s="17" t="s">
        <v>129</v>
      </c>
      <c r="D605" s="139" t="s">
        <v>3250</v>
      </c>
      <c r="E605" s="58"/>
      <c r="F605" s="58"/>
      <c r="G605" s="25"/>
      <c r="H605" s="25">
        <v>1</v>
      </c>
      <c r="I605" s="25"/>
      <c r="J605" s="24" t="s">
        <v>185</v>
      </c>
      <c r="K605" s="25">
        <f>IF(COUNTIFS(EMPRUNT!$F$2:$F$2000,$A605,EMPRUNT!$G$2:$G$2000,"&lt;&gt;oui")&gt;0,$H605-COUNTIFS(EMPRUNT!$F$2:$F$2000,$A605,EMPRUNT!$G$2:$G$2000,"&lt;&gt;oui"),$H605)</f>
        <v>1</v>
      </c>
      <c r="L605" s="73"/>
    </row>
    <row r="606" spans="1:12" ht="15" customHeight="1">
      <c r="A606" s="17" t="s">
        <v>635</v>
      </c>
      <c r="B606" s="17" t="s">
        <v>1760</v>
      </c>
      <c r="C606" s="17" t="s">
        <v>115</v>
      </c>
      <c r="D606" s="139" t="s">
        <v>2787</v>
      </c>
      <c r="E606" s="58"/>
      <c r="F606" s="58"/>
      <c r="G606" s="23"/>
      <c r="H606" s="23">
        <v>1</v>
      </c>
      <c r="I606" s="23"/>
      <c r="J606" s="24" t="s">
        <v>185</v>
      </c>
      <c r="K606" s="23">
        <f>IF(COUNTIFS(EMPRUNT!$F$2:$F$2000,$A606,EMPRUNT!$G$2:$G$2000,"&lt;&gt;oui")&gt;0,$H606-COUNTIFS(EMPRUNT!$F$2:$F$2000,$A606,EMPRUNT!$G$2:$G$2000,"&lt;&gt;oui"),$H606)</f>
        <v>1</v>
      </c>
      <c r="L606" s="73"/>
    </row>
    <row r="607" spans="1:12" ht="15" customHeight="1">
      <c r="A607" s="17" t="s">
        <v>859</v>
      </c>
      <c r="B607" s="17" t="s">
        <v>1939</v>
      </c>
      <c r="C607" s="17" t="s">
        <v>75</v>
      </c>
      <c r="D607" s="139" t="s">
        <v>2911</v>
      </c>
      <c r="E607" s="58"/>
      <c r="F607" s="58"/>
      <c r="G607" s="25"/>
      <c r="H607" s="25">
        <v>1</v>
      </c>
      <c r="I607" s="25"/>
      <c r="J607" s="24" t="s">
        <v>185</v>
      </c>
      <c r="K607" s="25">
        <f>IF(COUNTIFS(EMPRUNT!$F$2:$F$2000,$A607,EMPRUNT!$G$2:$G$2000,"&lt;&gt;oui")&gt;0,$H607-COUNTIFS(EMPRUNT!$F$2:$F$2000,$A607,EMPRUNT!$G$2:$G$2000,"&lt;&gt;oui"),$H607)</f>
        <v>1</v>
      </c>
      <c r="L607" s="73"/>
    </row>
    <row r="608" spans="1:12" ht="15" customHeight="1">
      <c r="A608" s="17" t="s">
        <v>1296</v>
      </c>
      <c r="B608" s="17" t="s">
        <v>2304</v>
      </c>
      <c r="C608" s="17" t="s">
        <v>49</v>
      </c>
      <c r="D608" s="139" t="s">
        <v>3208</v>
      </c>
      <c r="E608" s="58"/>
      <c r="F608" s="58"/>
      <c r="G608" s="25"/>
      <c r="H608" s="25">
        <v>1</v>
      </c>
      <c r="I608" s="25"/>
      <c r="J608" s="24" t="s">
        <v>185</v>
      </c>
      <c r="K608" s="25">
        <f>IF(COUNTIFS(EMPRUNT!$F$2:$F$2000,$A608,EMPRUNT!$G$2:$G$2000,"&lt;&gt;oui")&gt;0,$H608-COUNTIFS(EMPRUNT!$F$2:$F$2000,$A608,EMPRUNT!$G$2:$G$2000,"&lt;&gt;oui"),$H608)</f>
        <v>1</v>
      </c>
      <c r="L608" s="73"/>
    </row>
    <row r="609" spans="1:12" ht="15" customHeight="1">
      <c r="A609" s="17" t="s">
        <v>722</v>
      </c>
      <c r="B609" s="17" t="s">
        <v>1825</v>
      </c>
      <c r="C609" s="17" t="s">
        <v>7</v>
      </c>
      <c r="D609" s="139" t="s">
        <v>2826</v>
      </c>
      <c r="E609" s="58"/>
      <c r="F609" s="58"/>
      <c r="G609" s="23"/>
      <c r="H609" s="23">
        <v>1</v>
      </c>
      <c r="I609" s="23"/>
      <c r="J609" s="24" t="s">
        <v>185</v>
      </c>
      <c r="K609" s="23">
        <f>IF(COUNTIFS(EMPRUNT!$F$2:$F$2000,$A609,EMPRUNT!$G$2:$G$2000,"&lt;&gt;oui")&gt;0,$H609-COUNTIFS(EMPRUNT!$F$2:$F$2000,$A609,EMPRUNT!$G$2:$G$2000,"&lt;&gt;oui"),$H609)</f>
        <v>1</v>
      </c>
      <c r="L609" s="73"/>
    </row>
    <row r="610" spans="1:12" ht="15" customHeight="1">
      <c r="A610" s="17" t="s">
        <v>1191</v>
      </c>
      <c r="B610" s="17" t="s">
        <v>2210</v>
      </c>
      <c r="C610" s="17" t="s">
        <v>3307</v>
      </c>
      <c r="D610" s="139" t="s">
        <v>3123</v>
      </c>
      <c r="E610" s="58"/>
      <c r="F610" s="58"/>
      <c r="G610" s="23"/>
      <c r="H610" s="23">
        <v>1</v>
      </c>
      <c r="I610" s="23"/>
      <c r="J610" s="24" t="s">
        <v>185</v>
      </c>
      <c r="K610" s="23">
        <f>IF(COUNTIFS(EMPRUNT!$F$2:$F$2000,$A610,EMPRUNT!$G$2:$G$2000,"&lt;&gt;oui")&gt;0,$H610-COUNTIFS(EMPRUNT!$F$2:$F$2000,$A610,EMPRUNT!$G$2:$G$2000,"&lt;&gt;oui"),$H610)</f>
        <v>1</v>
      </c>
      <c r="L610" s="73"/>
    </row>
    <row r="611" spans="1:12" ht="15" customHeight="1">
      <c r="A611" s="17" t="s">
        <v>1167</v>
      </c>
      <c r="B611" s="17" t="s">
        <v>2189</v>
      </c>
      <c r="C611" s="17" t="s">
        <v>76</v>
      </c>
      <c r="D611" s="139" t="s">
        <v>3105</v>
      </c>
      <c r="E611" s="58"/>
      <c r="F611" s="58"/>
      <c r="G611" s="23"/>
      <c r="H611" s="23">
        <v>1</v>
      </c>
      <c r="I611" s="23"/>
      <c r="J611" s="24" t="s">
        <v>185</v>
      </c>
      <c r="K611" s="23">
        <f>IF(COUNTIFS(EMPRUNT!$F$2:$F$2000,$A611,EMPRUNT!$G$2:$G$2000,"&lt;&gt;oui")&gt;0,$H611-COUNTIFS(EMPRUNT!$F$2:$F$2000,$A611,EMPRUNT!$G$2:$G$2000,"&lt;&gt;oui"),$H611)</f>
        <v>1</v>
      </c>
      <c r="L611" s="73"/>
    </row>
    <row r="612" spans="1:12" ht="15" customHeight="1">
      <c r="A612" s="17" t="s">
        <v>644</v>
      </c>
      <c r="B612" s="17" t="s">
        <v>1769</v>
      </c>
      <c r="C612" s="17" t="s">
        <v>4</v>
      </c>
      <c r="D612" s="139" t="s">
        <v>2791</v>
      </c>
      <c r="E612" s="58"/>
      <c r="F612" s="58"/>
      <c r="G612" s="25"/>
      <c r="H612" s="25">
        <v>1</v>
      </c>
      <c r="I612" s="25"/>
      <c r="J612" s="24" t="s">
        <v>185</v>
      </c>
      <c r="K612" s="25">
        <f>IF(COUNTIFS(EMPRUNT!$F$2:$F$2000,$A612,EMPRUNT!$G$2:$G$2000,"&lt;&gt;oui")&gt;0,$H612-COUNTIFS(EMPRUNT!$F$2:$F$2000,$A612,EMPRUNT!$G$2:$G$2000,"&lt;&gt;oui"),$H612)</f>
        <v>1</v>
      </c>
      <c r="L612" s="73"/>
    </row>
    <row r="613" spans="1:12" ht="15" customHeight="1">
      <c r="A613" s="17" t="s">
        <v>694</v>
      </c>
      <c r="B613" s="17" t="s">
        <v>1802</v>
      </c>
      <c r="C613" s="17" t="s">
        <v>106</v>
      </c>
      <c r="D613" s="139" t="s">
        <v>2807</v>
      </c>
      <c r="E613" s="58"/>
      <c r="F613" s="58"/>
      <c r="G613" s="23"/>
      <c r="H613" s="23">
        <v>1</v>
      </c>
      <c r="I613" s="23"/>
      <c r="J613" s="24" t="s">
        <v>185</v>
      </c>
      <c r="K613" s="23">
        <f>IF(COUNTIFS(EMPRUNT!$F$2:$F$2000,$A613,EMPRUNT!$G$2:$G$2000,"&lt;&gt;oui")&gt;0,$H613-COUNTIFS(EMPRUNT!$F$2:$F$2000,$A613,EMPRUNT!$G$2:$G$2000,"&lt;&gt;oui"),$H613)</f>
        <v>1</v>
      </c>
      <c r="L613" s="73"/>
    </row>
    <row r="614" spans="1:12" ht="15" customHeight="1">
      <c r="A614" s="17" t="s">
        <v>668</v>
      </c>
      <c r="B614" s="17" t="s">
        <v>1787</v>
      </c>
      <c r="C614" s="17" t="s">
        <v>100</v>
      </c>
      <c r="D614" s="139" t="s">
        <v>2801</v>
      </c>
      <c r="E614" s="58"/>
      <c r="F614" s="58"/>
      <c r="G614" s="25"/>
      <c r="H614" s="25">
        <v>1</v>
      </c>
      <c r="I614" s="25"/>
      <c r="J614" s="24" t="s">
        <v>185</v>
      </c>
      <c r="K614" s="25">
        <f>IF(COUNTIFS(EMPRUNT!$F$2:$F$2000,$A614,EMPRUNT!$G$2:$G$2000,"&lt;&gt;oui")&gt;0,$H614-COUNTIFS(EMPRUNT!$F$2:$F$2000,$A614,EMPRUNT!$G$2:$G$2000,"&lt;&gt;oui"),$H614)</f>
        <v>1</v>
      </c>
      <c r="L614" s="73"/>
    </row>
    <row r="615" spans="1:12" ht="15" customHeight="1">
      <c r="A615" s="17" t="s">
        <v>1180</v>
      </c>
      <c r="B615" s="17" t="s">
        <v>2200</v>
      </c>
      <c r="C615" s="17" t="s">
        <v>40</v>
      </c>
      <c r="D615" s="139" t="s">
        <v>3115</v>
      </c>
      <c r="E615" s="58"/>
      <c r="F615" s="58"/>
      <c r="G615" s="25"/>
      <c r="H615" s="25">
        <v>1</v>
      </c>
      <c r="I615" s="25"/>
      <c r="J615" s="24" t="s">
        <v>185</v>
      </c>
      <c r="K615" s="25">
        <f>IF(COUNTIFS(EMPRUNT!$F$2:$F$2000,$A615,EMPRUNT!$G$2:$G$2000,"&lt;&gt;oui")&gt;0,$H615-COUNTIFS(EMPRUNT!$F$2:$F$2000,$A615,EMPRUNT!$G$2:$G$2000,"&lt;&gt;oui"),$H615)</f>
        <v>1</v>
      </c>
      <c r="L615" s="73"/>
    </row>
    <row r="616" spans="1:12" ht="15" customHeight="1">
      <c r="A616" s="17" t="s">
        <v>1394</v>
      </c>
      <c r="B616" s="17" t="s">
        <v>2379</v>
      </c>
      <c r="C616" s="17" t="s">
        <v>49</v>
      </c>
      <c r="D616" s="139" t="s">
        <v>3277</v>
      </c>
      <c r="E616" s="58"/>
      <c r="F616" s="58"/>
      <c r="G616" s="25"/>
      <c r="H616" s="25">
        <v>1</v>
      </c>
      <c r="I616" s="25"/>
      <c r="J616" s="24" t="s">
        <v>185</v>
      </c>
      <c r="K616" s="25">
        <f>IF(COUNTIFS(EMPRUNT!$F$2:$F$2000,$A616,EMPRUNT!$G$2:$G$2000,"&lt;&gt;oui")&gt;0,$H616-COUNTIFS(EMPRUNT!$F$2:$F$2000,$A616,EMPRUNT!$G$2:$G$2000,"&lt;&gt;oui"),$H616)</f>
        <v>1</v>
      </c>
      <c r="L616" s="73"/>
    </row>
    <row r="617" spans="1:12" ht="15" customHeight="1">
      <c r="A617" s="17" t="s">
        <v>1429</v>
      </c>
      <c r="B617" s="17" t="s">
        <v>2412</v>
      </c>
      <c r="C617" s="17" t="s">
        <v>55</v>
      </c>
      <c r="D617" s="139" t="s">
        <v>3304</v>
      </c>
      <c r="E617" s="145"/>
      <c r="F617" s="145"/>
      <c r="G617" s="26"/>
      <c r="H617" s="25">
        <v>1</v>
      </c>
      <c r="I617" s="26"/>
      <c r="J617" s="24" t="s">
        <v>185</v>
      </c>
      <c r="K617" s="25">
        <f>IF(COUNTIFS(EMPRUNT!$D$2:$D$2000,$D617,EMPRUNT!$E$2:$E$2000,"&lt;&gt;Ok")&gt;0,$H617-COUNTIFS(EMPRUNT!$D$2:$D$2000,$D617,EMPRUNT!$E$2:$E$2000,"&lt;&gt;Ok"),$H617)</f>
        <v>1</v>
      </c>
      <c r="L617" s="149"/>
    </row>
    <row r="618" spans="1:12" ht="15" customHeight="1">
      <c r="A618" s="17" t="s">
        <v>317</v>
      </c>
      <c r="B618" s="17" t="s">
        <v>1495</v>
      </c>
      <c r="C618" s="17" t="s">
        <v>49</v>
      </c>
      <c r="D618" s="139" t="s">
        <v>2490</v>
      </c>
      <c r="E618" s="58"/>
      <c r="F618" s="58"/>
      <c r="G618" s="23"/>
      <c r="H618" s="23">
        <v>1</v>
      </c>
      <c r="I618" s="23"/>
      <c r="J618" s="24" t="s">
        <v>185</v>
      </c>
      <c r="K618" s="23">
        <f>IF(COUNTIFS(EMPRUNT!$F$2:$F$2000,$A618,EMPRUNT!$G$2:$G$2000,"&lt;&gt;oui")&gt;0,$H618-COUNTIFS(EMPRUNT!$F$2:$F$2000,$A618,EMPRUNT!$G$2:$G$2000,"&lt;&gt;oui"),$H618)</f>
        <v>1</v>
      </c>
      <c r="L618" s="73"/>
    </row>
    <row r="619" spans="1:12" ht="15" customHeight="1">
      <c r="A619" s="17" t="s">
        <v>1276</v>
      </c>
      <c r="B619" s="17" t="s">
        <v>2288</v>
      </c>
      <c r="C619" s="17" t="s">
        <v>45</v>
      </c>
      <c r="D619" s="139" t="s">
        <v>3193</v>
      </c>
      <c r="E619" s="58"/>
      <c r="F619" s="58"/>
      <c r="G619" s="25"/>
      <c r="H619" s="25">
        <v>1</v>
      </c>
      <c r="I619" s="25"/>
      <c r="J619" s="24" t="s">
        <v>185</v>
      </c>
      <c r="K619" s="25">
        <f>IF(COUNTIFS(EMPRUNT!$F$2:$F$2000,$A619,EMPRUNT!$G$2:$G$2000,"&lt;&gt;oui")&gt;0,$H619-COUNTIFS(EMPRUNT!$F$2:$F$2000,$A619,EMPRUNT!$G$2:$G$2000,"&lt;&gt;oui"),$H619)</f>
        <v>1</v>
      </c>
      <c r="L619" s="73"/>
    </row>
    <row r="620" spans="1:12" ht="15" customHeight="1">
      <c r="A620" s="17" t="s">
        <v>1356</v>
      </c>
      <c r="B620" s="17" t="s">
        <v>2353</v>
      </c>
      <c r="C620" s="17" t="s">
        <v>45</v>
      </c>
      <c r="D620" s="139" t="s">
        <v>3253</v>
      </c>
      <c r="E620" s="58"/>
      <c r="F620" s="58"/>
      <c r="G620" s="25"/>
      <c r="H620" s="25">
        <v>1</v>
      </c>
      <c r="I620" s="25"/>
      <c r="J620" s="24" t="s">
        <v>185</v>
      </c>
      <c r="K620" s="25">
        <f>IF(COUNTIFS(EMPRUNT!$F$2:$F$2000,$A620,EMPRUNT!$G$2:$G$2000,"&lt;&gt;oui")&gt;0,$H620-COUNTIFS(EMPRUNT!$F$2:$F$2000,$A620,EMPRUNT!$G$2:$G$2000,"&lt;&gt;oui"),$H620)</f>
        <v>1</v>
      </c>
      <c r="L620" s="73"/>
    </row>
    <row r="621" spans="1:12" ht="15" customHeight="1">
      <c r="A621" s="17" t="s">
        <v>1208</v>
      </c>
      <c r="B621" s="17" t="s">
        <v>2227</v>
      </c>
      <c r="C621" s="17" t="s">
        <v>46</v>
      </c>
      <c r="D621" s="139" t="s">
        <v>3136</v>
      </c>
      <c r="E621" s="58"/>
      <c r="F621" s="58"/>
      <c r="G621" s="25"/>
      <c r="H621" s="25">
        <v>1</v>
      </c>
      <c r="I621" s="25"/>
      <c r="J621" s="24" t="s">
        <v>185</v>
      </c>
      <c r="K621" s="25">
        <f>IF(COUNTIFS(EMPRUNT!$F$2:$F$2000,$A621,EMPRUNT!$G$2:$G$2000,"&lt;&gt;oui")&gt;0,$H621-COUNTIFS(EMPRUNT!$F$2:$F$2000,$A621,EMPRUNT!$G$2:$G$2000,"&lt;&gt;oui"),$H621)</f>
        <v>1</v>
      </c>
      <c r="L621" s="73"/>
    </row>
    <row r="622" spans="1:12" ht="15" customHeight="1">
      <c r="A622" s="17" t="s">
        <v>624</v>
      </c>
      <c r="B622" s="17" t="s">
        <v>1750</v>
      </c>
      <c r="C622" s="17" t="s">
        <v>48</v>
      </c>
      <c r="D622" s="139" t="s">
        <v>2779</v>
      </c>
      <c r="E622" s="58"/>
      <c r="F622" s="58"/>
      <c r="G622" s="25"/>
      <c r="H622" s="25">
        <v>1</v>
      </c>
      <c r="I622" s="25"/>
      <c r="J622" s="24" t="s">
        <v>185</v>
      </c>
      <c r="K622" s="25">
        <f>IF(COUNTIFS(EMPRUNT!$F$2:$F$2000,$A622,EMPRUNT!$G$2:$G$2000,"&lt;&gt;oui")&gt;0,$H622-COUNTIFS(EMPRUNT!$F$2:$F$2000,$A622,EMPRUNT!$G$2:$G$2000,"&lt;&gt;oui"),$H622)</f>
        <v>1</v>
      </c>
      <c r="L622" s="73"/>
    </row>
    <row r="623" spans="1:12" ht="15" customHeight="1">
      <c r="A623" s="17" t="s">
        <v>1118</v>
      </c>
      <c r="B623" s="17" t="s">
        <v>2147</v>
      </c>
      <c r="C623" s="17" t="s">
        <v>40</v>
      </c>
      <c r="D623" s="139" t="s">
        <v>3072</v>
      </c>
      <c r="E623" s="58"/>
      <c r="F623" s="58"/>
      <c r="G623" s="25"/>
      <c r="H623" s="25">
        <v>1</v>
      </c>
      <c r="I623" s="25"/>
      <c r="J623" s="24" t="s">
        <v>185</v>
      </c>
      <c r="K623" s="25">
        <f>IF(COUNTIFS(EMPRUNT!$F$2:$F$2000,$A623,EMPRUNT!$G$2:$G$2000,"&lt;&gt;oui")&gt;0,$H623-COUNTIFS(EMPRUNT!$F$2:$F$2000,$A623,EMPRUNT!$G$2:$G$2000,"&lt;&gt;oui"),$H623)</f>
        <v>1</v>
      </c>
      <c r="L623" s="73"/>
    </row>
    <row r="624" spans="1:12" ht="15" customHeight="1">
      <c r="A624" s="17" t="s">
        <v>802</v>
      </c>
      <c r="B624" s="17" t="s">
        <v>1889</v>
      </c>
      <c r="C624" s="17" t="s">
        <v>103</v>
      </c>
      <c r="D624" s="139" t="s">
        <v>2875</v>
      </c>
      <c r="E624" s="58"/>
      <c r="F624" s="58"/>
      <c r="G624" s="23"/>
      <c r="H624" s="23">
        <v>1</v>
      </c>
      <c r="I624" s="23"/>
      <c r="J624" s="24" t="s">
        <v>185</v>
      </c>
      <c r="K624" s="23">
        <f>IF(COUNTIFS(EMPRUNT!$F$2:$F$2000,$A624,EMPRUNT!$G$2:$G$2000,"&lt;&gt;oui")&gt;0,$H624-COUNTIFS(EMPRUNT!$F$2:$F$2000,$A624,EMPRUNT!$G$2:$G$2000,"&lt;&gt;oui"),$H624)</f>
        <v>1</v>
      </c>
      <c r="L624" s="73"/>
    </row>
    <row r="625" spans="1:12" ht="15" customHeight="1">
      <c r="A625" s="17" t="s">
        <v>1174</v>
      </c>
      <c r="B625" s="17" t="s">
        <v>2195</v>
      </c>
      <c r="C625" s="17" t="s">
        <v>18</v>
      </c>
      <c r="D625" s="139" t="s">
        <v>3109</v>
      </c>
      <c r="E625" s="58"/>
      <c r="F625" s="58"/>
      <c r="G625" s="25"/>
      <c r="H625" s="25">
        <v>1</v>
      </c>
      <c r="I625" s="25"/>
      <c r="J625" s="24" t="s">
        <v>185</v>
      </c>
      <c r="K625" s="25">
        <f>IF(COUNTIFS(EMPRUNT!$F$2:$F$2000,$A625,EMPRUNT!$G$2:$G$2000,"&lt;&gt;oui")&gt;0,$H625-COUNTIFS(EMPRUNT!$F$2:$F$2000,$A625,EMPRUNT!$G$2:$G$2000,"&lt;&gt;oui"),$H625)</f>
        <v>1</v>
      </c>
      <c r="L625" s="73"/>
    </row>
    <row r="626" spans="1:12" ht="15" customHeight="1">
      <c r="A626" s="17" t="s">
        <v>1201</v>
      </c>
      <c r="B626" s="17" t="s">
        <v>2220</v>
      </c>
      <c r="C626" s="17" t="s">
        <v>56</v>
      </c>
      <c r="D626" s="139" t="s">
        <v>3131</v>
      </c>
      <c r="E626" s="58"/>
      <c r="F626" s="58"/>
      <c r="G626" s="23"/>
      <c r="H626" s="23">
        <v>1</v>
      </c>
      <c r="I626" s="23"/>
      <c r="J626" s="24" t="s">
        <v>185</v>
      </c>
      <c r="K626" s="23">
        <f>IF(COUNTIFS(EMPRUNT!$F$2:$F$2000,$A626,EMPRUNT!$G$2:$G$2000,"&lt;&gt;oui")&gt;0,$H626-COUNTIFS(EMPRUNT!$F$2:$F$2000,$A626,EMPRUNT!$G$2:$G$2000,"&lt;&gt;oui"),$H626)</f>
        <v>1</v>
      </c>
      <c r="L626" s="73"/>
    </row>
    <row r="627" spans="1:12" ht="15" customHeight="1">
      <c r="A627" s="17" t="s">
        <v>1204</v>
      </c>
      <c r="B627" s="17" t="s">
        <v>2223</v>
      </c>
      <c r="C627" s="17" t="s">
        <v>129</v>
      </c>
      <c r="D627" s="139" t="s">
        <v>3132</v>
      </c>
      <c r="E627" s="58"/>
      <c r="F627" s="58"/>
      <c r="G627" s="25"/>
      <c r="H627" s="25">
        <v>1</v>
      </c>
      <c r="I627" s="25"/>
      <c r="J627" s="24" t="s">
        <v>185</v>
      </c>
      <c r="K627" s="25">
        <f>IF(COUNTIFS(EMPRUNT!$F$2:$F$2000,$A627,EMPRUNT!$G$2:$G$2000,"&lt;&gt;oui")&gt;0,$H627-COUNTIFS(EMPRUNT!$F$2:$F$2000,$A627,EMPRUNT!$G$2:$G$2000,"&lt;&gt;oui"),$H627)</f>
        <v>1</v>
      </c>
      <c r="L627" s="73"/>
    </row>
    <row r="628" spans="1:12" ht="15" customHeight="1">
      <c r="A628" s="17" t="s">
        <v>1404</v>
      </c>
      <c r="B628" s="17" t="s">
        <v>2387</v>
      </c>
      <c r="C628" s="17" t="s">
        <v>49</v>
      </c>
      <c r="D628" s="139" t="s">
        <v>3283</v>
      </c>
      <c r="E628" s="58"/>
      <c r="F628" s="58"/>
      <c r="G628" s="25"/>
      <c r="H628" s="25">
        <v>1</v>
      </c>
      <c r="I628" s="25"/>
      <c r="J628" s="24" t="s">
        <v>185</v>
      </c>
      <c r="K628" s="25">
        <f>IF(COUNTIFS(EMPRUNT!$F$2:$F$2000,$A628,EMPRUNT!$G$2:$G$2000,"&lt;&gt;oui")&gt;0,$H628-COUNTIFS(EMPRUNT!$F$2:$F$2000,$A628,EMPRUNT!$G$2:$G$2000,"&lt;&gt;oui"),$H628)</f>
        <v>1</v>
      </c>
      <c r="L628" s="73"/>
    </row>
    <row r="629" spans="1:12" ht="15" customHeight="1">
      <c r="A629" s="17" t="s">
        <v>774</v>
      </c>
      <c r="B629" s="17" t="s">
        <v>1865</v>
      </c>
      <c r="C629" s="17" t="s">
        <v>72</v>
      </c>
      <c r="D629" s="139" t="s">
        <v>2855</v>
      </c>
      <c r="E629" s="58"/>
      <c r="F629" s="58"/>
      <c r="G629" s="23"/>
      <c r="H629" s="23">
        <v>1</v>
      </c>
      <c r="I629" s="23"/>
      <c r="J629" s="24" t="s">
        <v>185</v>
      </c>
      <c r="K629" s="23">
        <f>IF(COUNTIFS(EMPRUNT!$F$2:$F$2000,$A629,EMPRUNT!$G$2:$G$2000,"&lt;&gt;oui")&gt;0,$H629-COUNTIFS(EMPRUNT!$F$2:$F$2000,$A629,EMPRUNT!$G$2:$G$2000,"&lt;&gt;oui"),$H629)</f>
        <v>1</v>
      </c>
      <c r="L629" s="73"/>
    </row>
    <row r="630" spans="1:12" ht="15" customHeight="1">
      <c r="A630" s="17" t="s">
        <v>1185</v>
      </c>
      <c r="B630" s="17" t="s">
        <v>2204</v>
      </c>
      <c r="C630" s="17" t="s">
        <v>3308</v>
      </c>
      <c r="D630" s="139" t="s">
        <v>3118</v>
      </c>
      <c r="E630" s="58"/>
      <c r="F630" s="58"/>
      <c r="G630" s="23"/>
      <c r="H630" s="23">
        <v>1</v>
      </c>
      <c r="I630" s="23"/>
      <c r="J630" s="24" t="s">
        <v>185</v>
      </c>
      <c r="K630" s="23">
        <f>IF(COUNTIFS(EMPRUNT!$F$2:$F$2000,$A630,EMPRUNT!$G$2:$G$2000,"&lt;&gt;oui")&gt;0,$H630-COUNTIFS(EMPRUNT!$F$2:$F$2000,$A630,EMPRUNT!$G$2:$G$2000,"&lt;&gt;oui"),$H630)</f>
        <v>1</v>
      </c>
      <c r="L630" s="73"/>
    </row>
    <row r="631" spans="1:12" ht="15" customHeight="1">
      <c r="A631" s="17" t="s">
        <v>1213</v>
      </c>
      <c r="B631" s="17" t="s">
        <v>2232</v>
      </c>
      <c r="C631" s="17" t="s">
        <v>59</v>
      </c>
      <c r="D631" s="139" t="s">
        <v>3141</v>
      </c>
      <c r="E631" s="58"/>
      <c r="F631" s="58"/>
      <c r="G631" s="23"/>
      <c r="H631" s="23">
        <v>1</v>
      </c>
      <c r="I631" s="23"/>
      <c r="J631" s="24" t="s">
        <v>185</v>
      </c>
      <c r="K631" s="23">
        <f>IF(COUNTIFS(EMPRUNT!$F$2:$F$2000,$A631,EMPRUNT!$G$2:$G$2000,"&lt;&gt;oui")&gt;0,$H631-COUNTIFS(EMPRUNT!$F$2:$F$2000,$A631,EMPRUNT!$G$2:$G$2000,"&lt;&gt;oui"),$H631)</f>
        <v>1</v>
      </c>
      <c r="L631" s="73"/>
    </row>
    <row r="632" spans="1:12" ht="15" customHeight="1">
      <c r="A632" s="17" t="s">
        <v>1001</v>
      </c>
      <c r="B632" s="17" t="s">
        <v>2049</v>
      </c>
      <c r="C632" s="17" t="s">
        <v>49</v>
      </c>
      <c r="D632" s="139" t="s">
        <v>2990</v>
      </c>
      <c r="E632" s="58"/>
      <c r="F632" s="58"/>
      <c r="G632" s="25"/>
      <c r="H632" s="25">
        <v>1</v>
      </c>
      <c r="I632" s="25"/>
      <c r="J632" s="24" t="s">
        <v>185</v>
      </c>
      <c r="K632" s="25">
        <f>IF(COUNTIFS(EMPRUNT!$F$2:$F$2000,$A632,EMPRUNT!$G$2:$G$2000,"&lt;&gt;oui")&gt;0,$H632-COUNTIFS(EMPRUNT!$F$2:$F$2000,$A632,EMPRUNT!$G$2:$G$2000,"&lt;&gt;oui"),$H632)</f>
        <v>1</v>
      </c>
      <c r="L632" s="73"/>
    </row>
    <row r="633" spans="1:12" ht="15" customHeight="1">
      <c r="A633" s="17" t="s">
        <v>1108</v>
      </c>
      <c r="B633" s="17" t="s">
        <v>2138</v>
      </c>
      <c r="C633" s="17" t="s">
        <v>10</v>
      </c>
      <c r="D633" s="139" t="s">
        <v>3065</v>
      </c>
      <c r="E633" s="58"/>
      <c r="F633" s="58"/>
      <c r="G633" s="25"/>
      <c r="H633" s="25">
        <v>1</v>
      </c>
      <c r="I633" s="25"/>
      <c r="J633" s="24" t="s">
        <v>185</v>
      </c>
      <c r="K633" s="25">
        <f>IF(COUNTIFS(EMPRUNT!$F$2:$F$2000,$A633,EMPRUNT!$G$2:$G$2000,"&lt;&gt;oui")&gt;0,$H633-COUNTIFS(EMPRUNT!$F$2:$F$2000,$A633,EMPRUNT!$G$2:$G$2000,"&lt;&gt;oui"),$H633)</f>
        <v>1</v>
      </c>
      <c r="L633" s="73"/>
    </row>
    <row r="634" spans="1:12" ht="15" customHeight="1">
      <c r="A634" s="17" t="s">
        <v>652</v>
      </c>
      <c r="B634" s="17" t="s">
        <v>1774</v>
      </c>
      <c r="C634" s="17" t="s">
        <v>49</v>
      </c>
      <c r="D634" s="139" t="s">
        <v>2793</v>
      </c>
      <c r="E634" s="58"/>
      <c r="F634" s="58"/>
      <c r="G634" s="25"/>
      <c r="H634" s="25">
        <v>1</v>
      </c>
      <c r="I634" s="25"/>
      <c r="J634" s="24" t="s">
        <v>185</v>
      </c>
      <c r="K634" s="25">
        <f>IF(COUNTIFS(EMPRUNT!$F$2:$F$2000,$A634,EMPRUNT!$G$2:$G$2000,"&lt;&gt;oui")&gt;0,$H634-COUNTIFS(EMPRUNT!$F$2:$F$2000,$A634,EMPRUNT!$G$2:$G$2000,"&lt;&gt;oui"),$H634)</f>
        <v>1</v>
      </c>
      <c r="L634" s="73"/>
    </row>
    <row r="635" spans="1:12" ht="15" customHeight="1">
      <c r="A635" s="17" t="s">
        <v>729</v>
      </c>
      <c r="B635" s="17" t="s">
        <v>1830</v>
      </c>
      <c r="C635" s="17" t="s">
        <v>72</v>
      </c>
      <c r="D635" s="139" t="s">
        <v>2828</v>
      </c>
      <c r="E635" s="58"/>
      <c r="F635" s="58"/>
      <c r="G635" s="25"/>
      <c r="H635" s="25">
        <v>1</v>
      </c>
      <c r="I635" s="25"/>
      <c r="J635" s="24" t="s">
        <v>185</v>
      </c>
      <c r="K635" s="25">
        <f>IF(COUNTIFS(EMPRUNT!$F$2:$F$2000,$A635,EMPRUNT!$G$2:$G$2000,"&lt;&gt;oui")&gt;0,$H635-COUNTIFS(EMPRUNT!$F$2:$F$2000,$A635,EMPRUNT!$G$2:$G$2000,"&lt;&gt;oui"),$H635)</f>
        <v>1</v>
      </c>
      <c r="L635" s="73"/>
    </row>
    <row r="636" spans="1:12" ht="15" customHeight="1">
      <c r="A636" s="17" t="s">
        <v>267</v>
      </c>
      <c r="B636" s="17" t="s">
        <v>1448</v>
      </c>
      <c r="C636" s="17" t="s">
        <v>5</v>
      </c>
      <c r="D636" s="139" t="s">
        <v>2442</v>
      </c>
      <c r="E636" s="58"/>
      <c r="F636" s="58"/>
      <c r="G636" s="23"/>
      <c r="H636" s="23">
        <v>1</v>
      </c>
      <c r="I636" s="23"/>
      <c r="J636" s="24" t="s">
        <v>185</v>
      </c>
      <c r="K636" s="23">
        <f>IF(COUNTIFS(EMPRUNT!$F$2:$F$2000,$A636,EMPRUNT!$G$2:$G$2000,"&lt;&gt;oui")&gt;0,$H636-COUNTIFS(EMPRUNT!$F$2:$F$2000,$A636,EMPRUNT!$G$2:$G$2000,"&lt;&gt;oui"),$H636)</f>
        <v>1</v>
      </c>
      <c r="L636" s="73"/>
    </row>
    <row r="637" spans="1:12" ht="15" customHeight="1">
      <c r="A637" s="17" t="s">
        <v>1166</v>
      </c>
      <c r="B637" s="17" t="s">
        <v>2188</v>
      </c>
      <c r="C637" s="17" t="s">
        <v>72</v>
      </c>
      <c r="D637" s="139" t="s">
        <v>3105</v>
      </c>
      <c r="E637" s="58"/>
      <c r="F637" s="58"/>
      <c r="G637" s="25"/>
      <c r="H637" s="25">
        <v>1</v>
      </c>
      <c r="I637" s="25"/>
      <c r="J637" s="24" t="s">
        <v>185</v>
      </c>
      <c r="K637" s="25">
        <f>IF(COUNTIFS(EMPRUNT!$F$2:$F$2000,$A637,EMPRUNT!$G$2:$G$2000,"&lt;&gt;oui")&gt;0,$H637-COUNTIFS(EMPRUNT!$F$2:$F$2000,$A637,EMPRUNT!$G$2:$G$2000,"&lt;&gt;oui"),$H637)</f>
        <v>1</v>
      </c>
      <c r="L637" s="73"/>
    </row>
    <row r="638" spans="1:12" ht="15" customHeight="1">
      <c r="A638" s="17" t="s">
        <v>1202</v>
      </c>
      <c r="B638" s="17" t="s">
        <v>2221</v>
      </c>
      <c r="C638" s="17" t="s">
        <v>56</v>
      </c>
      <c r="D638" s="139" t="s">
        <v>3131</v>
      </c>
      <c r="E638" s="58"/>
      <c r="F638" s="58"/>
      <c r="G638" s="25"/>
      <c r="H638" s="25">
        <v>1</v>
      </c>
      <c r="I638" s="25"/>
      <c r="J638" s="24" t="s">
        <v>185</v>
      </c>
      <c r="K638" s="25">
        <f>IF(COUNTIFS(EMPRUNT!$F$2:$F$2000,$A638,EMPRUNT!$G$2:$G$2000,"&lt;&gt;oui")&gt;0,$H638-COUNTIFS(EMPRUNT!$F$2:$F$2000,$A638,EMPRUNT!$G$2:$G$2000,"&lt;&gt;oui"),$H638)</f>
        <v>1</v>
      </c>
      <c r="L638" s="73"/>
    </row>
    <row r="639" spans="1:12" ht="15" customHeight="1">
      <c r="A639" s="17" t="s">
        <v>750</v>
      </c>
      <c r="B639" s="17" t="s">
        <v>1847</v>
      </c>
      <c r="C639" s="17" t="s">
        <v>75</v>
      </c>
      <c r="D639" s="139" t="s">
        <v>2841</v>
      </c>
      <c r="E639" s="58"/>
      <c r="F639" s="58"/>
      <c r="G639" s="23"/>
      <c r="H639" s="23">
        <v>1</v>
      </c>
      <c r="I639" s="23"/>
      <c r="J639" s="24" t="s">
        <v>185</v>
      </c>
      <c r="K639" s="23">
        <f>IF(COUNTIFS(EMPRUNT!$F$2:$F$2000,$A639,EMPRUNT!$G$2:$G$2000,"&lt;&gt;oui")&gt;0,$H639-COUNTIFS(EMPRUNT!$F$2:$F$2000,$A639,EMPRUNT!$G$2:$G$2000,"&lt;&gt;oui"),$H639)</f>
        <v>1</v>
      </c>
      <c r="L639" s="73"/>
    </row>
    <row r="640" spans="1:12" ht="15" customHeight="1">
      <c r="A640" s="17" t="s">
        <v>1080</v>
      </c>
      <c r="B640" s="17" t="s">
        <v>2117</v>
      </c>
      <c r="C640" s="17" t="s">
        <v>89</v>
      </c>
      <c r="D640" s="139" t="s">
        <v>3049</v>
      </c>
      <c r="E640" s="58"/>
      <c r="F640" s="58"/>
      <c r="G640" s="23"/>
      <c r="H640" s="23">
        <v>1</v>
      </c>
      <c r="I640" s="23"/>
      <c r="J640" s="24" t="s">
        <v>185</v>
      </c>
      <c r="K640" s="23">
        <f>IF(COUNTIFS(EMPRUNT!$F$2:$F$2000,$A640,EMPRUNT!$G$2:$G$2000,"&lt;&gt;oui")&gt;0,$H640-COUNTIFS(EMPRUNT!$F$2:$F$2000,$A640,EMPRUNT!$G$2:$G$2000,"&lt;&gt;oui"),$H640)</f>
        <v>1</v>
      </c>
      <c r="L640" s="73"/>
    </row>
    <row r="641" spans="1:12" ht="15" customHeight="1">
      <c r="A641" s="17" t="s">
        <v>1375</v>
      </c>
      <c r="B641" s="17" t="s">
        <v>2364</v>
      </c>
      <c r="C641" s="17" t="s">
        <v>3310</v>
      </c>
      <c r="D641" s="139" t="s">
        <v>3264</v>
      </c>
      <c r="E641" s="58"/>
      <c r="F641" s="58"/>
      <c r="G641" s="23"/>
      <c r="H641" s="23">
        <v>1</v>
      </c>
      <c r="I641" s="23"/>
      <c r="J641" s="24" t="s">
        <v>185</v>
      </c>
      <c r="K641" s="23">
        <f>IF(COUNTIFS(EMPRUNT!$F$2:$F$2000,$A641,EMPRUNT!$G$2:$G$2000,"&lt;&gt;oui")&gt;0,$H641-COUNTIFS(EMPRUNT!$F$2:$F$2000,$A641,EMPRUNT!$G$2:$G$2000,"&lt;&gt;oui"),$H641)</f>
        <v>1</v>
      </c>
      <c r="L641" s="73"/>
    </row>
    <row r="642" spans="1:12" ht="15" customHeight="1">
      <c r="A642" s="17" t="s">
        <v>1357</v>
      </c>
      <c r="B642" s="17" t="s">
        <v>2354</v>
      </c>
      <c r="C642" s="17" t="s">
        <v>49</v>
      </c>
      <c r="D642" s="139" t="s">
        <v>3254</v>
      </c>
      <c r="E642" s="58"/>
      <c r="F642" s="58"/>
      <c r="G642" s="23"/>
      <c r="H642" s="23">
        <v>1</v>
      </c>
      <c r="I642" s="23"/>
      <c r="J642" s="24" t="s">
        <v>185</v>
      </c>
      <c r="K642" s="23">
        <f>IF(COUNTIFS(EMPRUNT!$F$2:$F$2000,$A642,EMPRUNT!$G$2:$G$2000,"&lt;&gt;oui")&gt;0,$H642-COUNTIFS(EMPRUNT!$F$2:$F$2000,$A642,EMPRUNT!$G$2:$G$2000,"&lt;&gt;oui"),$H642)</f>
        <v>1</v>
      </c>
      <c r="L642" s="73"/>
    </row>
    <row r="643" spans="1:12" ht="15" customHeight="1">
      <c r="A643" s="17" t="s">
        <v>324</v>
      </c>
      <c r="B643" s="17" t="s">
        <v>1498</v>
      </c>
      <c r="C643" s="17" t="s">
        <v>54</v>
      </c>
      <c r="D643" s="139" t="s">
        <v>2496</v>
      </c>
      <c r="E643" s="58"/>
      <c r="F643" s="58"/>
      <c r="G643" s="25"/>
      <c r="H643" s="25">
        <v>1</v>
      </c>
      <c r="I643" s="25"/>
      <c r="J643" s="24" t="s">
        <v>185</v>
      </c>
      <c r="K643" s="25">
        <f>IF(COUNTIFS(EMPRUNT!$F$2:$F$2000,$A643,EMPRUNT!$G$2:$G$2000,"&lt;&gt;oui")&gt;0,$H643-COUNTIFS(EMPRUNT!$F$2:$F$2000,$A643,EMPRUNT!$G$2:$G$2000,"&lt;&gt;oui"),$H643)</f>
        <v>1</v>
      </c>
      <c r="L643" s="73"/>
    </row>
    <row r="644" spans="1:12" ht="15" customHeight="1">
      <c r="A644" s="17" t="s">
        <v>629</v>
      </c>
      <c r="B644" s="17" t="s">
        <v>1754</v>
      </c>
      <c r="C644" s="17" t="s">
        <v>3307</v>
      </c>
      <c r="D644" s="139" t="s">
        <v>2782</v>
      </c>
      <c r="E644" s="58"/>
      <c r="F644" s="58"/>
      <c r="G644" s="23"/>
      <c r="H644" s="23">
        <v>1</v>
      </c>
      <c r="I644" s="23"/>
      <c r="J644" s="24" t="s">
        <v>185</v>
      </c>
      <c r="K644" s="23">
        <f>IF(COUNTIFS(EMPRUNT!$F$2:$F$2000,$A644,EMPRUNT!$G$2:$G$2000,"&lt;&gt;oui")&gt;0,$H644-COUNTIFS(EMPRUNT!$F$2:$F$2000,$A644,EMPRUNT!$G$2:$G$2000,"&lt;&gt;oui"),$H644)</f>
        <v>1</v>
      </c>
      <c r="L644" s="73"/>
    </row>
    <row r="645" spans="1:12" ht="15" customHeight="1">
      <c r="A645" s="17" t="s">
        <v>1195</v>
      </c>
      <c r="B645" s="17" t="s">
        <v>2214</v>
      </c>
      <c r="C645" s="17" t="s">
        <v>56</v>
      </c>
      <c r="D645" s="139" t="s">
        <v>3126</v>
      </c>
      <c r="E645" s="58"/>
      <c r="F645" s="58"/>
      <c r="G645" s="23"/>
      <c r="H645" s="23">
        <v>1</v>
      </c>
      <c r="I645" s="23"/>
      <c r="J645" s="24" t="s">
        <v>185</v>
      </c>
      <c r="K645" s="23">
        <f>IF(COUNTIFS(EMPRUNT!$F$2:$F$2000,$A645,EMPRUNT!$G$2:$G$2000,"&lt;&gt;oui")&gt;0,$H645-COUNTIFS(EMPRUNT!$F$2:$F$2000,$A645,EMPRUNT!$G$2:$G$2000,"&lt;&gt;oui"),$H645)</f>
        <v>1</v>
      </c>
      <c r="L645" s="73"/>
    </row>
    <row r="646" spans="1:12" ht="15" customHeight="1">
      <c r="A646" s="17" t="s">
        <v>332</v>
      </c>
      <c r="B646" s="17" t="s">
        <v>1505</v>
      </c>
      <c r="C646" s="17" t="s">
        <v>48</v>
      </c>
      <c r="D646" s="139" t="s">
        <v>2504</v>
      </c>
      <c r="E646" s="58"/>
      <c r="F646" s="58"/>
      <c r="G646" s="25"/>
      <c r="H646" s="25">
        <v>1</v>
      </c>
      <c r="I646" s="25"/>
      <c r="J646" s="24" t="s">
        <v>185</v>
      </c>
      <c r="K646" s="25">
        <f>IF(COUNTIFS(EMPRUNT!$F$2:$F$2000,$A646,EMPRUNT!$G$2:$G$2000,"&lt;&gt;oui")&gt;0,$H646-COUNTIFS(EMPRUNT!$F$2:$F$2000,$A646,EMPRUNT!$G$2:$G$2000,"&lt;&gt;oui"),$H646)</f>
        <v>1</v>
      </c>
      <c r="L646" s="73"/>
    </row>
    <row r="647" spans="1:12" ht="15" customHeight="1">
      <c r="A647" s="17" t="s">
        <v>438</v>
      </c>
      <c r="B647" s="17" t="s">
        <v>1599</v>
      </c>
      <c r="C647" s="17" t="s">
        <v>49</v>
      </c>
      <c r="D647" s="139" t="s">
        <v>2602</v>
      </c>
      <c r="E647" s="58"/>
      <c r="F647" s="58"/>
      <c r="G647" s="25"/>
      <c r="H647" s="25">
        <v>1</v>
      </c>
      <c r="I647" s="25"/>
      <c r="J647" s="24" t="s">
        <v>185</v>
      </c>
      <c r="K647" s="25">
        <f>IF(COUNTIFS(EMPRUNT!$F$2:$F$2000,$A647,EMPRUNT!$G$2:$G$2000,"&lt;&gt;oui")&gt;0,$H647-COUNTIFS(EMPRUNT!$F$2:$F$2000,$A647,EMPRUNT!$G$2:$G$2000,"&lt;&gt;oui"),$H647)</f>
        <v>1</v>
      </c>
      <c r="L647" s="73"/>
    </row>
    <row r="648" spans="1:12" ht="15" customHeight="1">
      <c r="A648" s="17" t="s">
        <v>363</v>
      </c>
      <c r="B648" s="17" t="s">
        <v>1531</v>
      </c>
      <c r="C648" s="17" t="s">
        <v>49</v>
      </c>
      <c r="D648" s="139" t="s">
        <v>2530</v>
      </c>
      <c r="E648" s="58"/>
      <c r="F648" s="58"/>
      <c r="G648" s="23"/>
      <c r="H648" s="23">
        <v>1</v>
      </c>
      <c r="I648" s="23"/>
      <c r="J648" s="24" t="s">
        <v>185</v>
      </c>
      <c r="K648" s="23">
        <f>IF(COUNTIFS(EMPRUNT!$F$2:$F$2000,$A648,EMPRUNT!$G$2:$G$2000,"&lt;&gt;oui")&gt;0,$H648-COUNTIFS(EMPRUNT!$F$2:$F$2000,$A648,EMPRUNT!$G$2:$G$2000,"&lt;&gt;oui"),$H648)</f>
        <v>1</v>
      </c>
      <c r="L648" s="73"/>
    </row>
    <row r="649" spans="1:12" ht="15" customHeight="1">
      <c r="A649" s="17" t="s">
        <v>351</v>
      </c>
      <c r="B649" s="17" t="s">
        <v>1522</v>
      </c>
      <c r="C649" s="17" t="s">
        <v>3307</v>
      </c>
      <c r="D649" s="139" t="s">
        <v>2521</v>
      </c>
      <c r="E649" s="58"/>
      <c r="F649" s="58"/>
      <c r="G649" s="23"/>
      <c r="H649" s="23">
        <v>1</v>
      </c>
      <c r="I649" s="23"/>
      <c r="J649" s="24" t="s">
        <v>185</v>
      </c>
      <c r="K649" s="23">
        <f>IF(COUNTIFS(EMPRUNT!$F$2:$F$2000,$A649,EMPRUNT!$G$2:$G$2000,"&lt;&gt;oui")&gt;0,$H649-COUNTIFS(EMPRUNT!$F$2:$F$2000,$A649,EMPRUNT!$G$2:$G$2000,"&lt;&gt;oui"),$H649)</f>
        <v>1</v>
      </c>
      <c r="L649" s="73"/>
    </row>
    <row r="650" spans="1:12" ht="15" customHeight="1">
      <c r="A650" s="17" t="s">
        <v>530</v>
      </c>
      <c r="B650" s="17" t="s">
        <v>1671</v>
      </c>
      <c r="C650" s="17" t="s">
        <v>48</v>
      </c>
      <c r="D650" s="139" t="s">
        <v>2693</v>
      </c>
      <c r="E650" s="58"/>
      <c r="F650" s="58"/>
      <c r="G650" s="25"/>
      <c r="H650" s="25">
        <v>1</v>
      </c>
      <c r="I650" s="25"/>
      <c r="J650" s="24" t="s">
        <v>185</v>
      </c>
      <c r="K650" s="25">
        <f>IF(COUNTIFS(EMPRUNT!$F$2:$F$2000,$A650,EMPRUNT!$G$2:$G$2000,"&lt;&gt;oui")&gt;0,$H650-COUNTIFS(EMPRUNT!$F$2:$F$2000,$A650,EMPRUNT!$G$2:$G$2000,"&lt;&gt;oui"),$H650)</f>
        <v>1</v>
      </c>
      <c r="L650" s="73"/>
    </row>
    <row r="651" spans="1:12" ht="15" customHeight="1">
      <c r="A651" s="17" t="s">
        <v>1257</v>
      </c>
      <c r="B651" s="17" t="s">
        <v>2270</v>
      </c>
      <c r="C651" s="17" t="s">
        <v>125</v>
      </c>
      <c r="D651" s="139" t="s">
        <v>3177</v>
      </c>
      <c r="E651" s="58"/>
      <c r="F651" s="58"/>
      <c r="G651" s="23"/>
      <c r="H651" s="23">
        <v>1</v>
      </c>
      <c r="I651" s="23"/>
      <c r="J651" s="24" t="s">
        <v>185</v>
      </c>
      <c r="K651" s="23">
        <f>IF(COUNTIFS(EMPRUNT!$F$2:$F$2000,$A651,EMPRUNT!$G$2:$G$2000,"&lt;&gt;oui")&gt;0,$H651-COUNTIFS(EMPRUNT!$F$2:$F$2000,$A651,EMPRUNT!$G$2:$G$2000,"&lt;&gt;oui"),$H651)</f>
        <v>1</v>
      </c>
      <c r="L651" s="73"/>
    </row>
    <row r="652" spans="1:12" ht="15" customHeight="1">
      <c r="A652" s="17" t="s">
        <v>1017</v>
      </c>
      <c r="B652" s="17" t="s">
        <v>2063</v>
      </c>
      <c r="C652" s="17" t="s">
        <v>75</v>
      </c>
      <c r="D652" s="139" t="s">
        <v>3001</v>
      </c>
      <c r="E652" s="58"/>
      <c r="F652" s="58"/>
      <c r="G652" s="25"/>
      <c r="H652" s="25">
        <v>1</v>
      </c>
      <c r="I652" s="25"/>
      <c r="J652" s="24" t="s">
        <v>185</v>
      </c>
      <c r="K652" s="25">
        <f>IF(COUNTIFS(EMPRUNT!$F$2:$F$2000,$A652,EMPRUNT!$G$2:$G$2000,"&lt;&gt;oui")&gt;0,$H652-COUNTIFS(EMPRUNT!$F$2:$F$2000,$A652,EMPRUNT!$G$2:$G$2000,"&lt;&gt;oui"),$H652)</f>
        <v>1</v>
      </c>
      <c r="L652" s="73"/>
    </row>
    <row r="653" spans="1:12" ht="15" customHeight="1">
      <c r="A653" s="17" t="s">
        <v>648</v>
      </c>
      <c r="B653" s="17" t="s">
        <v>1772</v>
      </c>
      <c r="C653" s="17" t="s">
        <v>3307</v>
      </c>
      <c r="D653" s="139" t="s">
        <v>2792</v>
      </c>
      <c r="E653" s="58"/>
      <c r="F653" s="58"/>
      <c r="G653" s="25"/>
      <c r="H653" s="25">
        <v>1</v>
      </c>
      <c r="I653" s="25"/>
      <c r="J653" s="24" t="s">
        <v>185</v>
      </c>
      <c r="K653" s="25">
        <f>IF(COUNTIFS(EMPRUNT!$F$2:$F$2000,$A653,EMPRUNT!$G$2:$G$2000,"&lt;&gt;oui")&gt;0,$H653-COUNTIFS(EMPRUNT!$F$2:$F$2000,$A653,EMPRUNT!$G$2:$G$2000,"&lt;&gt;oui"),$H653)</f>
        <v>1</v>
      </c>
      <c r="L653" s="73"/>
    </row>
    <row r="654" spans="1:12" ht="15" customHeight="1">
      <c r="A654" s="17" t="s">
        <v>1330</v>
      </c>
      <c r="B654" s="17" t="s">
        <v>2332</v>
      </c>
      <c r="C654" s="17" t="s">
        <v>72</v>
      </c>
      <c r="D654" s="139" t="s">
        <v>3235</v>
      </c>
      <c r="E654" s="58"/>
      <c r="F654" s="58"/>
      <c r="G654" s="25"/>
      <c r="H654" s="25">
        <v>1</v>
      </c>
      <c r="I654" s="25"/>
      <c r="J654" s="24" t="s">
        <v>185</v>
      </c>
      <c r="K654" s="25">
        <f>IF(COUNTIFS(EMPRUNT!$F$2:$F$2000,$A654,EMPRUNT!$G$2:$G$2000,"&lt;&gt;oui")&gt;0,$H654-COUNTIFS(EMPRUNT!$F$2:$F$2000,$A654,EMPRUNT!$G$2:$G$2000,"&lt;&gt;oui"),$H654)</f>
        <v>1</v>
      </c>
      <c r="L654" s="73"/>
    </row>
    <row r="655" spans="1:12" ht="15" customHeight="1">
      <c r="A655" s="17" t="s">
        <v>980</v>
      </c>
      <c r="B655" s="17" t="s">
        <v>2036</v>
      </c>
      <c r="C655" s="17" t="s">
        <v>71</v>
      </c>
      <c r="D655" s="139" t="s">
        <v>2979</v>
      </c>
      <c r="E655" s="58"/>
      <c r="F655" s="58"/>
      <c r="G655" s="23"/>
      <c r="H655" s="23">
        <v>1</v>
      </c>
      <c r="I655" s="23"/>
      <c r="J655" s="24" t="s">
        <v>185</v>
      </c>
      <c r="K655" s="23">
        <f>IF(COUNTIFS(EMPRUNT!$F$2:$F$2000,$A655,EMPRUNT!$G$2:$G$2000,"&lt;&gt;oui")&gt;0,$H655-COUNTIFS(EMPRUNT!$F$2:$F$2000,$A655,EMPRUNT!$G$2:$G$2000,"&lt;&gt;oui"),$H655)</f>
        <v>1</v>
      </c>
      <c r="L655" s="73"/>
    </row>
    <row r="656" spans="1:12" ht="15" customHeight="1">
      <c r="A656" s="17" t="s">
        <v>685</v>
      </c>
      <c r="B656" s="17" t="s">
        <v>1793</v>
      </c>
      <c r="C656" s="17" t="s">
        <v>83</v>
      </c>
      <c r="D656" s="139" t="s">
        <v>2803</v>
      </c>
      <c r="E656" s="58"/>
      <c r="F656" s="58"/>
      <c r="G656" s="25"/>
      <c r="H656" s="25">
        <v>1</v>
      </c>
      <c r="I656" s="25"/>
      <c r="J656" s="24" t="s">
        <v>185</v>
      </c>
      <c r="K656" s="25">
        <f>IF(COUNTIFS(EMPRUNT!$F$2:$F$2000,$A656,EMPRUNT!$G$2:$G$2000,"&lt;&gt;oui")&gt;0,$H656-COUNTIFS(EMPRUNT!$F$2:$F$2000,$A656,EMPRUNT!$G$2:$G$2000,"&lt;&gt;oui"),$H656)</f>
        <v>1</v>
      </c>
      <c r="L656" s="73"/>
    </row>
    <row r="657" spans="1:12" ht="15" customHeight="1">
      <c r="A657" s="17" t="s">
        <v>626</v>
      </c>
      <c r="B657" s="17" t="s">
        <v>1752</v>
      </c>
      <c r="C657" s="17" t="s">
        <v>45</v>
      </c>
      <c r="D657" s="139" t="s">
        <v>2781</v>
      </c>
      <c r="E657" s="58"/>
      <c r="F657" s="58"/>
      <c r="G657" s="25"/>
      <c r="H657" s="25">
        <v>1</v>
      </c>
      <c r="I657" s="25"/>
      <c r="J657" s="24" t="s">
        <v>185</v>
      </c>
      <c r="K657" s="25">
        <f>IF(COUNTIFS(EMPRUNT!$F$2:$F$2000,$A657,EMPRUNT!$G$2:$G$2000,"&lt;&gt;oui")&gt;0,$H657-COUNTIFS(EMPRUNT!$F$2:$F$2000,$A657,EMPRUNT!$G$2:$G$2000,"&lt;&gt;oui"),$H657)</f>
        <v>1</v>
      </c>
      <c r="L657" s="73"/>
    </row>
    <row r="658" spans="1:12" ht="15" customHeight="1">
      <c r="A658" s="17" t="s">
        <v>1084</v>
      </c>
      <c r="B658" s="17" t="s">
        <v>2118</v>
      </c>
      <c r="C658" s="17" t="s">
        <v>3325</v>
      </c>
      <c r="D658" s="139" t="s">
        <v>3050</v>
      </c>
      <c r="E658" s="58"/>
      <c r="F658" s="58"/>
      <c r="G658" s="23"/>
      <c r="H658" s="23">
        <v>1</v>
      </c>
      <c r="I658" s="23"/>
      <c r="J658" s="24" t="s">
        <v>185</v>
      </c>
      <c r="K658" s="23">
        <f>IF(COUNTIFS(EMPRUNT!$F$2:$F$2000,$A658,EMPRUNT!$G$2:$G$2000,"&lt;&gt;oui")&gt;0,$H658-COUNTIFS(EMPRUNT!$F$2:$F$2000,$A658,EMPRUNT!$G$2:$G$2000,"&lt;&gt;oui"),$H658)</f>
        <v>1</v>
      </c>
      <c r="L658" s="73"/>
    </row>
    <row r="659" spans="1:12" ht="15" customHeight="1">
      <c r="A659" s="17" t="s">
        <v>1083</v>
      </c>
      <c r="B659" s="17" t="s">
        <v>2118</v>
      </c>
      <c r="C659" s="17" t="s">
        <v>3325</v>
      </c>
      <c r="D659" s="139" t="s">
        <v>3050</v>
      </c>
      <c r="E659" s="58"/>
      <c r="F659" s="58"/>
      <c r="G659" s="25"/>
      <c r="H659" s="25">
        <v>1</v>
      </c>
      <c r="I659" s="25"/>
      <c r="J659" s="24" t="s">
        <v>185</v>
      </c>
      <c r="K659" s="25">
        <f>IF(COUNTIFS(EMPRUNT!$F$2:$F$2000,$A659,EMPRUNT!$G$2:$G$2000,"&lt;&gt;oui")&gt;0,$H659-COUNTIFS(EMPRUNT!$F$2:$F$2000,$A659,EMPRUNT!$G$2:$G$2000,"&lt;&gt;oui"),$H659)</f>
        <v>1</v>
      </c>
      <c r="L659" s="73"/>
    </row>
    <row r="660" spans="1:12" ht="15" customHeight="1">
      <c r="A660" s="17" t="s">
        <v>1082</v>
      </c>
      <c r="B660" s="17" t="s">
        <v>2118</v>
      </c>
      <c r="C660" s="17" t="s">
        <v>10</v>
      </c>
      <c r="D660" s="139" t="s">
        <v>3050</v>
      </c>
      <c r="E660" s="58"/>
      <c r="F660" s="58"/>
      <c r="G660" s="23"/>
      <c r="H660" s="23">
        <v>1</v>
      </c>
      <c r="I660" s="23"/>
      <c r="J660" s="24" t="s">
        <v>185</v>
      </c>
      <c r="K660" s="23">
        <f>IF(COUNTIFS(EMPRUNT!$F$2:$F$2000,$A660,EMPRUNT!$G$2:$G$2000,"&lt;&gt;oui")&gt;0,$H660-COUNTIFS(EMPRUNT!$F$2:$F$2000,$A660,EMPRUNT!$G$2:$G$2000,"&lt;&gt;oui"),$H660)</f>
        <v>1</v>
      </c>
      <c r="L660" s="73"/>
    </row>
    <row r="661" spans="1:12" ht="15" customHeight="1">
      <c r="A661" s="17" t="s">
        <v>1081</v>
      </c>
      <c r="B661" s="17" t="s">
        <v>2118</v>
      </c>
      <c r="C661" s="17" t="s">
        <v>10</v>
      </c>
      <c r="D661" s="139" t="s">
        <v>3050</v>
      </c>
      <c r="E661" s="58"/>
      <c r="F661" s="58"/>
      <c r="G661" s="25"/>
      <c r="H661" s="25">
        <v>1</v>
      </c>
      <c r="I661" s="25"/>
      <c r="J661" s="24" t="s">
        <v>185</v>
      </c>
      <c r="K661" s="25">
        <f>IF(COUNTIFS(EMPRUNT!$F$2:$F$2000,$A661,EMPRUNT!$G$2:$G$2000,"&lt;&gt;oui")&gt;0,$H661-COUNTIFS(EMPRUNT!$F$2:$F$2000,$A661,EMPRUNT!$G$2:$G$2000,"&lt;&gt;oui"),$H661)</f>
        <v>1</v>
      </c>
      <c r="L661" s="73"/>
    </row>
    <row r="662" spans="1:12" ht="15" customHeight="1">
      <c r="A662" s="17" t="s">
        <v>1230</v>
      </c>
      <c r="B662" s="17" t="s">
        <v>2245</v>
      </c>
      <c r="C662" s="17" t="s">
        <v>29</v>
      </c>
      <c r="D662" s="139" t="s">
        <v>3154</v>
      </c>
      <c r="E662" s="58"/>
      <c r="F662" s="58"/>
      <c r="G662" s="25"/>
      <c r="H662" s="25">
        <v>1</v>
      </c>
      <c r="I662" s="25"/>
      <c r="J662" s="24" t="s">
        <v>185</v>
      </c>
      <c r="K662" s="25">
        <f>IF(COUNTIFS(EMPRUNT!$F$2:$F$2000,$A662,EMPRUNT!$G$2:$G$2000,"&lt;&gt;oui")&gt;0,$H662-COUNTIFS(EMPRUNT!$F$2:$F$2000,$A662,EMPRUNT!$G$2:$G$2000,"&lt;&gt;oui"),$H662)</f>
        <v>1</v>
      </c>
      <c r="L662" s="73"/>
    </row>
    <row r="663" spans="1:12" ht="15" customHeight="1">
      <c r="A663" s="17" t="s">
        <v>1376</v>
      </c>
      <c r="B663" s="17" t="s">
        <v>1686</v>
      </c>
      <c r="C663" s="17" t="s">
        <v>49</v>
      </c>
      <c r="D663" s="139" t="s">
        <v>3264</v>
      </c>
      <c r="E663" s="58"/>
      <c r="F663" s="58"/>
      <c r="G663" s="25"/>
      <c r="H663" s="25">
        <v>1</v>
      </c>
      <c r="I663" s="25"/>
      <c r="J663" s="24" t="s">
        <v>185</v>
      </c>
      <c r="K663" s="25">
        <f>IF(COUNTIFS(EMPRUNT!$F$2:$F$2000,$A663,EMPRUNT!$G$2:$G$2000,"&lt;&gt;oui")&gt;0,$H663-COUNTIFS(EMPRUNT!$F$2:$F$2000,$A663,EMPRUNT!$G$2:$G$2000,"&lt;&gt;oui"),$H663)</f>
        <v>1</v>
      </c>
      <c r="L663" s="73"/>
    </row>
    <row r="664" spans="1:12" ht="15" customHeight="1">
      <c r="A664" s="17" t="s">
        <v>936</v>
      </c>
      <c r="B664" s="17" t="s">
        <v>2001</v>
      </c>
      <c r="C664" s="17" t="s">
        <v>45</v>
      </c>
      <c r="D664" s="139" t="s">
        <v>2957</v>
      </c>
      <c r="E664" s="58"/>
      <c r="F664" s="58"/>
      <c r="G664" s="23"/>
      <c r="H664" s="23">
        <v>1</v>
      </c>
      <c r="I664" s="23"/>
      <c r="J664" s="24" t="s">
        <v>185</v>
      </c>
      <c r="K664" s="23">
        <f>IF(COUNTIFS(EMPRUNT!$F$2:$F$2000,$A664,EMPRUNT!$G$2:$G$2000,"&lt;&gt;oui")&gt;0,$H664-COUNTIFS(EMPRUNT!$F$2:$F$2000,$A664,EMPRUNT!$G$2:$G$2000,"&lt;&gt;oui"),$H664)</f>
        <v>1</v>
      </c>
      <c r="L664" s="73"/>
    </row>
    <row r="665" spans="1:12" ht="15" customHeight="1">
      <c r="A665" s="17" t="s">
        <v>638</v>
      </c>
      <c r="B665" s="17" t="s">
        <v>1763</v>
      </c>
      <c r="C665" s="17" t="s">
        <v>113</v>
      </c>
      <c r="D665" s="139" t="s">
        <v>2789</v>
      </c>
      <c r="E665" s="58"/>
      <c r="F665" s="58"/>
      <c r="G665" s="25"/>
      <c r="H665" s="25">
        <v>1</v>
      </c>
      <c r="I665" s="25"/>
      <c r="J665" s="24" t="s">
        <v>185</v>
      </c>
      <c r="K665" s="25">
        <f>IF(COUNTIFS(EMPRUNT!$F$2:$F$2000,$A665,EMPRUNT!$G$2:$G$2000,"&lt;&gt;oui")&gt;0,$H665-COUNTIFS(EMPRUNT!$F$2:$F$2000,$A665,EMPRUNT!$G$2:$G$2000,"&lt;&gt;oui"),$H665)</f>
        <v>1</v>
      </c>
      <c r="L665" s="73"/>
    </row>
    <row r="666" spans="1:12" ht="15" customHeight="1">
      <c r="A666" s="17" t="s">
        <v>916</v>
      </c>
      <c r="B666" s="17" t="s">
        <v>1985</v>
      </c>
      <c r="C666" s="17" t="s">
        <v>45</v>
      </c>
      <c r="D666" s="139" t="s">
        <v>2946</v>
      </c>
      <c r="E666" s="58"/>
      <c r="F666" s="58"/>
      <c r="G666" s="23"/>
      <c r="H666" s="23">
        <v>1</v>
      </c>
      <c r="I666" s="23"/>
      <c r="J666" s="24" t="s">
        <v>185</v>
      </c>
      <c r="K666" s="23">
        <f>IF(COUNTIFS(EMPRUNT!$F$2:$F$2000,$A666,EMPRUNT!$G$2:$G$2000,"&lt;&gt;oui")&gt;0,$H666-COUNTIFS(EMPRUNT!$F$2:$F$2000,$A666,EMPRUNT!$G$2:$G$2000,"&lt;&gt;oui"),$H666)</f>
        <v>1</v>
      </c>
      <c r="L666" s="73"/>
    </row>
    <row r="667" spans="1:12" ht="15" customHeight="1">
      <c r="A667" s="17" t="s">
        <v>657</v>
      </c>
      <c r="B667" s="17" t="s">
        <v>1778</v>
      </c>
      <c r="C667" s="17" t="s">
        <v>71</v>
      </c>
      <c r="D667" s="139" t="s">
        <v>2796</v>
      </c>
      <c r="E667" s="58"/>
      <c r="F667" s="58"/>
      <c r="G667" s="23"/>
      <c r="H667" s="23">
        <v>1</v>
      </c>
      <c r="I667" s="23"/>
      <c r="J667" s="24" t="s">
        <v>185</v>
      </c>
      <c r="K667" s="23">
        <f>IF(COUNTIFS(EMPRUNT!$F$2:$F$2000,$A667,EMPRUNT!$G$2:$G$2000,"&lt;&gt;oui")&gt;0,$H667-COUNTIFS(EMPRUNT!$F$2:$F$2000,$A667,EMPRUNT!$G$2:$G$2000,"&lt;&gt;oui"),$H667)</f>
        <v>1</v>
      </c>
      <c r="L667" s="73"/>
    </row>
    <row r="668" spans="1:12" ht="15" customHeight="1">
      <c r="A668" s="17" t="s">
        <v>290</v>
      </c>
      <c r="B668" s="17" t="s">
        <v>1470</v>
      </c>
      <c r="C668" s="17" t="s">
        <v>144</v>
      </c>
      <c r="D668" s="139" t="s">
        <v>2465</v>
      </c>
      <c r="E668" s="58"/>
      <c r="F668" s="58"/>
      <c r="G668" s="25"/>
      <c r="H668" s="25">
        <v>1</v>
      </c>
      <c r="I668" s="25"/>
      <c r="J668" s="24" t="s">
        <v>185</v>
      </c>
      <c r="K668" s="25">
        <f>IF(COUNTIFS(EMPRUNT!$F$2:$F$2000,$A668,EMPRUNT!$G$2:$G$2000,"&lt;&gt;oui")&gt;0,$H668-COUNTIFS(EMPRUNT!$F$2:$F$2000,$A668,EMPRUNT!$G$2:$G$2000,"&lt;&gt;oui"),$H668)</f>
        <v>1</v>
      </c>
      <c r="L668" s="73"/>
    </row>
    <row r="669" spans="1:12" ht="15" customHeight="1">
      <c r="A669" s="17" t="s">
        <v>414</v>
      </c>
      <c r="B669" s="17" t="s">
        <v>1580</v>
      </c>
      <c r="C669" s="17" t="s">
        <v>32</v>
      </c>
      <c r="D669" s="139" t="s">
        <v>2579</v>
      </c>
      <c r="E669" s="58"/>
      <c r="F669" s="58"/>
      <c r="G669" s="25"/>
      <c r="H669" s="25">
        <v>1</v>
      </c>
      <c r="I669" s="25"/>
      <c r="J669" s="24" t="s">
        <v>185</v>
      </c>
      <c r="K669" s="25">
        <f>IF(COUNTIFS(EMPRUNT!$F$2:$F$2000,$A669,EMPRUNT!$G$2:$G$2000,"&lt;&gt;oui")&gt;0,$H669-COUNTIFS(EMPRUNT!$F$2:$F$2000,$A669,EMPRUNT!$G$2:$G$2000,"&lt;&gt;oui"),$H669)</f>
        <v>1</v>
      </c>
      <c r="L669" s="73"/>
    </row>
    <row r="670" spans="1:12" ht="15" customHeight="1">
      <c r="A670" s="17" t="s">
        <v>907</v>
      </c>
      <c r="B670" s="17" t="s">
        <v>1980</v>
      </c>
      <c r="C670" s="17" t="s">
        <v>45</v>
      </c>
      <c r="D670" s="139" t="s">
        <v>2942</v>
      </c>
      <c r="E670" s="58"/>
      <c r="F670" s="58"/>
      <c r="G670" s="25"/>
      <c r="H670" s="25">
        <v>1</v>
      </c>
      <c r="I670" s="25"/>
      <c r="J670" s="24" t="s">
        <v>185</v>
      </c>
      <c r="K670" s="25">
        <f>IF(COUNTIFS(EMPRUNT!$F$2:$F$2000,$A670,EMPRUNT!$G$2:$G$2000,"&lt;&gt;oui")&gt;0,$H670-COUNTIFS(EMPRUNT!$F$2:$F$2000,$A670,EMPRUNT!$G$2:$G$2000,"&lt;&gt;oui"),$H670)</f>
        <v>1</v>
      </c>
      <c r="L670" s="73"/>
    </row>
    <row r="671" spans="1:12" ht="15" customHeight="1">
      <c r="A671" s="17" t="s">
        <v>296</v>
      </c>
      <c r="B671" s="17" t="s">
        <v>1475</v>
      </c>
      <c r="C671" s="17" t="s">
        <v>45</v>
      </c>
      <c r="D671" s="139" t="s">
        <v>2471</v>
      </c>
      <c r="E671" s="58"/>
      <c r="F671" s="58"/>
      <c r="G671" s="25"/>
      <c r="H671" s="25">
        <v>1</v>
      </c>
      <c r="I671" s="25"/>
      <c r="J671" s="24" t="s">
        <v>185</v>
      </c>
      <c r="K671" s="25">
        <f>IF(COUNTIFS(EMPRUNT!$F$2:$F$2000,$A671,EMPRUNT!$G$2:$G$2000,"&lt;&gt;oui")&gt;0,$H671-COUNTIFS(EMPRUNT!$F$2:$F$2000,$A671,EMPRUNT!$G$2:$G$2000,"&lt;&gt;oui"),$H671)</f>
        <v>1</v>
      </c>
      <c r="L671" s="73"/>
    </row>
    <row r="672" spans="1:12" ht="30.75" customHeight="1">
      <c r="A672" s="17" t="s">
        <v>237</v>
      </c>
      <c r="B672" s="17" t="s">
        <v>1432</v>
      </c>
      <c r="C672" s="17" t="s">
        <v>49</v>
      </c>
      <c r="D672" s="139" t="s">
        <v>2414</v>
      </c>
      <c r="E672" s="59"/>
      <c r="F672" s="59"/>
      <c r="G672" s="23"/>
      <c r="H672" s="23">
        <v>1</v>
      </c>
      <c r="I672" s="23"/>
      <c r="J672" s="24" t="s">
        <v>185</v>
      </c>
      <c r="K672" s="23">
        <f>IF(COUNTIFS(EMPRUNT!$F$2:$F$2000,$A672,EMPRUNT!$G$2:$G$2000,"&lt;&gt;oui")&gt;0,$H672-COUNTIFS(EMPRUNT!$F$2:$F$2000,$A672,EMPRUNT!$G$2:$G$2000,"&lt;&gt;oui"),$H672)</f>
        <v>1</v>
      </c>
      <c r="L672" s="73"/>
    </row>
    <row r="673" spans="1:12" ht="15" customHeight="1">
      <c r="A673" s="17" t="s">
        <v>1138</v>
      </c>
      <c r="B673" s="17" t="s">
        <v>2166</v>
      </c>
      <c r="C673" s="17" t="s">
        <v>72</v>
      </c>
      <c r="D673" s="139" t="s">
        <v>3089</v>
      </c>
      <c r="E673" s="58"/>
      <c r="F673" s="58"/>
      <c r="G673" s="25"/>
      <c r="H673" s="25">
        <v>1</v>
      </c>
      <c r="I673" s="25"/>
      <c r="J673" s="24" t="s">
        <v>185</v>
      </c>
      <c r="K673" s="25">
        <f>IF(COUNTIFS(EMPRUNT!$F$2:$F$2000,$A673,EMPRUNT!$G$2:$G$2000,"&lt;&gt;oui")&gt;0,$H673-COUNTIFS(EMPRUNT!$F$2:$F$2000,$A673,EMPRUNT!$G$2:$G$2000,"&lt;&gt;oui"),$H673)</f>
        <v>1</v>
      </c>
      <c r="L673" s="73"/>
    </row>
    <row r="674" spans="1:12" ht="15" customHeight="1">
      <c r="A674" s="17" t="s">
        <v>581</v>
      </c>
      <c r="B674" s="17" t="s">
        <v>1715</v>
      </c>
      <c r="C674" s="17" t="s">
        <v>71</v>
      </c>
      <c r="D674" s="139" t="s">
        <v>2742</v>
      </c>
      <c r="E674" s="58"/>
      <c r="F674" s="58"/>
      <c r="G674" s="23"/>
      <c r="H674" s="23">
        <v>1</v>
      </c>
      <c r="I674" s="23"/>
      <c r="J674" s="24" t="s">
        <v>185</v>
      </c>
      <c r="K674" s="23">
        <f>IF(COUNTIFS(EMPRUNT!$F$2:$F$2000,$A674,EMPRUNT!$G$2:$G$2000,"&lt;&gt;oui")&gt;0,$H674-COUNTIFS(EMPRUNT!$F$2:$F$2000,$A674,EMPRUNT!$G$2:$G$2000,"&lt;&gt;oui"),$H674)</f>
        <v>1</v>
      </c>
      <c r="L674" s="73"/>
    </row>
    <row r="675" spans="1:12" ht="15" customHeight="1">
      <c r="A675" s="17" t="s">
        <v>1183</v>
      </c>
      <c r="B675" s="17" t="s">
        <v>2202</v>
      </c>
      <c r="C675" s="17" t="s">
        <v>72</v>
      </c>
      <c r="D675" s="139" t="s">
        <v>3116</v>
      </c>
      <c r="E675" s="58"/>
      <c r="F675" s="58"/>
      <c r="G675" s="23"/>
      <c r="H675" s="23">
        <v>1</v>
      </c>
      <c r="I675" s="23"/>
      <c r="J675" s="24" t="s">
        <v>185</v>
      </c>
      <c r="K675" s="23">
        <f>IF(COUNTIFS(EMPRUNT!$F$2:$F$2000,$A675,EMPRUNT!$G$2:$G$2000,"&lt;&gt;oui")&gt;0,$H675-COUNTIFS(EMPRUNT!$F$2:$F$2000,$A675,EMPRUNT!$G$2:$G$2000,"&lt;&gt;oui"),$H675)</f>
        <v>1</v>
      </c>
      <c r="L675" s="73"/>
    </row>
    <row r="676" spans="1:12" ht="15" customHeight="1">
      <c r="A676" s="17" t="s">
        <v>586</v>
      </c>
      <c r="B676" s="17" t="s">
        <v>1720</v>
      </c>
      <c r="C676" s="17" t="s">
        <v>3308</v>
      </c>
      <c r="D676" s="139" t="s">
        <v>2747</v>
      </c>
      <c r="E676" s="58"/>
      <c r="F676" s="58"/>
      <c r="G676" s="25"/>
      <c r="H676" s="25">
        <v>1</v>
      </c>
      <c r="I676" s="25"/>
      <c r="J676" s="24" t="s">
        <v>185</v>
      </c>
      <c r="K676" s="25">
        <f>IF(COUNTIFS(EMPRUNT!$F$2:$F$2000,$A676,EMPRUNT!$G$2:$G$2000,"&lt;&gt;oui")&gt;0,$H676-COUNTIFS(EMPRUNT!$F$2:$F$2000,$A676,EMPRUNT!$G$2:$G$2000,"&lt;&gt;oui"),$H676)</f>
        <v>1</v>
      </c>
      <c r="L676" s="73"/>
    </row>
    <row r="677" spans="1:12" ht="15" customHeight="1">
      <c r="A677" s="17" t="s">
        <v>573</v>
      </c>
      <c r="B677" s="17" t="s">
        <v>1707</v>
      </c>
      <c r="C677" s="17" t="s">
        <v>49</v>
      </c>
      <c r="D677" s="139" t="s">
        <v>2734</v>
      </c>
      <c r="E677" s="58"/>
      <c r="F677" s="58"/>
      <c r="G677" s="23"/>
      <c r="H677" s="23">
        <v>1</v>
      </c>
      <c r="I677" s="23"/>
      <c r="J677" s="24" t="s">
        <v>185</v>
      </c>
      <c r="K677" s="23">
        <f>IF(COUNTIFS(EMPRUNT!$F$2:$F$2000,$A677,EMPRUNT!$G$2:$G$2000,"&lt;&gt;oui")&gt;0,$H677-COUNTIFS(EMPRUNT!$F$2:$F$2000,$A677,EMPRUNT!$G$2:$G$2000,"&lt;&gt;oui"),$H677)</f>
        <v>1</v>
      </c>
      <c r="L677" s="73"/>
    </row>
    <row r="678" spans="1:12" ht="15" customHeight="1">
      <c r="A678" s="17" t="s">
        <v>345</v>
      </c>
      <c r="B678" s="17" t="s">
        <v>1516</v>
      </c>
      <c r="C678" s="17" t="s">
        <v>59</v>
      </c>
      <c r="D678" s="139" t="s">
        <v>2515</v>
      </c>
      <c r="E678" s="58"/>
      <c r="F678" s="58"/>
      <c r="G678" s="23"/>
      <c r="H678" s="23">
        <v>1</v>
      </c>
      <c r="I678" s="23"/>
      <c r="J678" s="24" t="s">
        <v>185</v>
      </c>
      <c r="K678" s="23">
        <f>IF(COUNTIFS(EMPRUNT!$F$2:$F$2000,$A678,EMPRUNT!$G$2:$G$2000,"&lt;&gt;oui")&gt;0,$H678-COUNTIFS(EMPRUNT!$F$2:$F$2000,$A678,EMPRUNT!$G$2:$G$2000,"&lt;&gt;oui"),$H678)</f>
        <v>1</v>
      </c>
      <c r="L678" s="73"/>
    </row>
    <row r="679" spans="1:12" ht="15" customHeight="1">
      <c r="A679" s="17" t="s">
        <v>665</v>
      </c>
      <c r="B679" s="17" t="s">
        <v>1784</v>
      </c>
      <c r="C679" s="17" t="s">
        <v>4</v>
      </c>
      <c r="D679" s="139" t="s">
        <v>2800</v>
      </c>
      <c r="E679" s="58"/>
      <c r="F679" s="58"/>
      <c r="G679" s="23"/>
      <c r="H679" s="23">
        <v>1</v>
      </c>
      <c r="I679" s="23"/>
      <c r="J679" s="24" t="s">
        <v>185</v>
      </c>
      <c r="K679" s="23">
        <f>IF(COUNTIFS(EMPRUNT!$F$2:$F$2000,$A679,EMPRUNT!$G$2:$G$2000,"&lt;&gt;oui")&gt;0,$H679-COUNTIFS(EMPRUNT!$F$2:$F$2000,$A679,EMPRUNT!$G$2:$G$2000,"&lt;&gt;oui"),$H679)</f>
        <v>1</v>
      </c>
      <c r="L679" s="73"/>
    </row>
    <row r="680" spans="1:12" ht="15" customHeight="1">
      <c r="A680" s="17" t="s">
        <v>1155</v>
      </c>
      <c r="B680" s="17" t="s">
        <v>2179</v>
      </c>
      <c r="C680" s="17" t="s">
        <v>45</v>
      </c>
      <c r="D680" s="139" t="s">
        <v>3099</v>
      </c>
      <c r="E680" s="58"/>
      <c r="F680" s="58"/>
      <c r="G680" s="23"/>
      <c r="H680" s="23">
        <v>1</v>
      </c>
      <c r="I680" s="23"/>
      <c r="J680" s="24" t="s">
        <v>185</v>
      </c>
      <c r="K680" s="23">
        <f>IF(COUNTIFS(EMPRUNT!$F$2:$F$2000,$A680,EMPRUNT!$G$2:$G$2000,"&lt;&gt;oui")&gt;0,$H680-COUNTIFS(EMPRUNT!$F$2:$F$2000,$A680,EMPRUNT!$G$2:$G$2000,"&lt;&gt;oui"),$H680)</f>
        <v>1</v>
      </c>
      <c r="L680" s="73"/>
    </row>
    <row r="681" spans="1:12" ht="15" customHeight="1">
      <c r="A681" s="17" t="s">
        <v>696</v>
      </c>
      <c r="B681" s="17" t="s">
        <v>1804</v>
      </c>
      <c r="C681" s="17" t="s">
        <v>93</v>
      </c>
      <c r="D681" s="139" t="s">
        <v>2809</v>
      </c>
      <c r="E681" s="58"/>
      <c r="F681" s="58"/>
      <c r="G681" s="23"/>
      <c r="H681" s="23">
        <v>1</v>
      </c>
      <c r="I681" s="23"/>
      <c r="J681" s="24" t="s">
        <v>185</v>
      </c>
      <c r="K681" s="23">
        <f>IF(COUNTIFS(EMPRUNT!$F$2:$F$2000,$A681,EMPRUNT!$G$2:$G$2000,"&lt;&gt;oui")&gt;0,$H681-COUNTIFS(EMPRUNT!$F$2:$F$2000,$A681,EMPRUNT!$G$2:$G$2000,"&lt;&gt;oui"),$H681)</f>
        <v>1</v>
      </c>
      <c r="L681" s="73"/>
    </row>
    <row r="682" spans="1:12" ht="15" customHeight="1">
      <c r="A682" s="17" t="s">
        <v>717</v>
      </c>
      <c r="B682" s="17" t="s">
        <v>1820</v>
      </c>
      <c r="C682" s="17" t="s">
        <v>49</v>
      </c>
      <c r="D682" s="139" t="s">
        <v>2822</v>
      </c>
      <c r="E682" s="58"/>
      <c r="F682" s="58"/>
      <c r="G682" s="25"/>
      <c r="H682" s="25">
        <v>1</v>
      </c>
      <c r="I682" s="25"/>
      <c r="J682" s="24" t="s">
        <v>185</v>
      </c>
      <c r="K682" s="25">
        <f>IF(COUNTIFS(EMPRUNT!$F$2:$F$2000,$A682,EMPRUNT!$G$2:$G$2000,"&lt;&gt;oui")&gt;0,$H682-COUNTIFS(EMPRUNT!$F$2:$F$2000,$A682,EMPRUNT!$G$2:$G$2000,"&lt;&gt;oui"),$H682)</f>
        <v>1</v>
      </c>
      <c r="L682" s="73"/>
    </row>
    <row r="683" spans="1:12" ht="15" customHeight="1">
      <c r="A683" s="17" t="s">
        <v>825</v>
      </c>
      <c r="B683" s="17" t="s">
        <v>1909</v>
      </c>
      <c r="C683" s="17" t="s">
        <v>45</v>
      </c>
      <c r="D683" s="139" t="s">
        <v>2889</v>
      </c>
      <c r="E683" s="58"/>
      <c r="F683" s="58"/>
      <c r="G683" s="25"/>
      <c r="H683" s="25">
        <v>1</v>
      </c>
      <c r="I683" s="25"/>
      <c r="J683" s="24" t="s">
        <v>185</v>
      </c>
      <c r="K683" s="25">
        <f>IF(COUNTIFS(EMPRUNT!$F$2:$F$2000,$A683,EMPRUNT!$G$2:$G$2000,"&lt;&gt;oui")&gt;0,$H683-COUNTIFS(EMPRUNT!$F$2:$F$2000,$A683,EMPRUNT!$G$2:$G$2000,"&lt;&gt;oui"),$H683)</f>
        <v>1</v>
      </c>
      <c r="L683" s="73"/>
    </row>
    <row r="684" spans="1:12" ht="15" customHeight="1">
      <c r="A684" s="17" t="s">
        <v>752</v>
      </c>
      <c r="B684" s="17" t="s">
        <v>1849</v>
      </c>
      <c r="C684" s="17" t="s">
        <v>47</v>
      </c>
      <c r="D684" s="139" t="s">
        <v>2842</v>
      </c>
      <c r="E684" s="58"/>
      <c r="F684" s="58"/>
      <c r="G684" s="23"/>
      <c r="H684" s="23">
        <v>1</v>
      </c>
      <c r="I684" s="23"/>
      <c r="J684" s="24" t="s">
        <v>185</v>
      </c>
      <c r="K684" s="23">
        <f>IF(COUNTIFS(EMPRUNT!$F$2:$F$2000,$A684,EMPRUNT!$G$2:$G$2000,"&lt;&gt;oui")&gt;0,$H684-COUNTIFS(EMPRUNT!$F$2:$F$2000,$A684,EMPRUNT!$G$2:$G$2000,"&lt;&gt;oui"),$H684)</f>
        <v>1</v>
      </c>
      <c r="L684" s="73"/>
    </row>
    <row r="685" spans="1:12" ht="29.25" customHeight="1">
      <c r="A685" s="17" t="s">
        <v>1110</v>
      </c>
      <c r="B685" s="17" t="s">
        <v>2139</v>
      </c>
      <c r="C685" s="17" t="s">
        <v>37</v>
      </c>
      <c r="D685" s="139" t="s">
        <v>3066</v>
      </c>
      <c r="E685" s="58"/>
      <c r="F685" s="58"/>
      <c r="G685" s="25"/>
      <c r="H685" s="25">
        <v>1</v>
      </c>
      <c r="I685" s="25"/>
      <c r="J685" s="24" t="s">
        <v>185</v>
      </c>
      <c r="K685" s="25">
        <f>IF(COUNTIFS(EMPRUNT!$F$2:$F$2000,$A685,EMPRUNT!$G$2:$G$2000,"&lt;&gt;oui")&gt;0,$H685-COUNTIFS(EMPRUNT!$F$2:$F$2000,$A685,EMPRUNT!$G$2:$G$2000,"&lt;&gt;oui"),$H685)</f>
        <v>1</v>
      </c>
      <c r="L685" s="73"/>
    </row>
    <row r="686" spans="1:12" ht="15" customHeight="1">
      <c r="A686" s="17" t="s">
        <v>794</v>
      </c>
      <c r="B686" s="17" t="s">
        <v>1881</v>
      </c>
      <c r="C686" s="17" t="s">
        <v>3308</v>
      </c>
      <c r="D686" s="139" t="s">
        <v>2869</v>
      </c>
      <c r="E686" s="58"/>
      <c r="F686" s="58"/>
      <c r="G686" s="23"/>
      <c r="H686" s="23">
        <v>1</v>
      </c>
      <c r="I686" s="23"/>
      <c r="J686" s="24" t="s">
        <v>185</v>
      </c>
      <c r="K686" s="23">
        <f>IF(COUNTIFS(EMPRUNT!$F$2:$F$2000,$A686,EMPRUNT!$G$2:$G$2000,"&lt;&gt;oui")&gt;0,$H686-COUNTIFS(EMPRUNT!$F$2:$F$2000,$A686,EMPRUNT!$G$2:$G$2000,"&lt;&gt;oui"),$H686)</f>
        <v>1</v>
      </c>
      <c r="L686" s="73"/>
    </row>
    <row r="687" spans="1:12" ht="15" customHeight="1">
      <c r="A687" s="17" t="s">
        <v>1000</v>
      </c>
      <c r="B687" s="17" t="s">
        <v>2049</v>
      </c>
      <c r="C687" s="17" t="s">
        <v>45</v>
      </c>
      <c r="D687" s="139" t="s">
        <v>2990</v>
      </c>
      <c r="E687" s="58"/>
      <c r="F687" s="58"/>
      <c r="G687" s="23"/>
      <c r="H687" s="23">
        <v>1</v>
      </c>
      <c r="I687" s="23"/>
      <c r="J687" s="24" t="s">
        <v>185</v>
      </c>
      <c r="K687" s="23">
        <f>IF(COUNTIFS(EMPRUNT!$F$2:$F$2000,$A687,EMPRUNT!$G$2:$G$2000,"&lt;&gt;oui")&gt;0,$H687-COUNTIFS(EMPRUNT!$F$2:$F$2000,$A687,EMPRUNT!$G$2:$G$2000,"&lt;&gt;oui"),$H687)</f>
        <v>1</v>
      </c>
      <c r="L687" s="73"/>
    </row>
    <row r="688" spans="1:12" ht="15" customHeight="1">
      <c r="A688" s="17" t="s">
        <v>1318</v>
      </c>
      <c r="B688" s="17" t="s">
        <v>2324</v>
      </c>
      <c r="C688" s="17" t="s">
        <v>103</v>
      </c>
      <c r="D688" s="139" t="s">
        <v>3228</v>
      </c>
      <c r="E688" s="58"/>
      <c r="F688" s="58"/>
      <c r="G688" s="25"/>
      <c r="H688" s="25">
        <v>1</v>
      </c>
      <c r="I688" s="25"/>
      <c r="J688" s="24" t="s">
        <v>185</v>
      </c>
      <c r="K688" s="25">
        <f>IF(COUNTIFS(EMPRUNT!$F$2:$F$2000,$A688,EMPRUNT!$G$2:$G$2000,"&lt;&gt;oui")&gt;0,$H688-COUNTIFS(EMPRUNT!$F$2:$F$2000,$A688,EMPRUNT!$G$2:$G$2000,"&lt;&gt;oui"),$H688)</f>
        <v>1</v>
      </c>
      <c r="L688" s="73"/>
    </row>
    <row r="689" spans="1:12" ht="15" customHeight="1">
      <c r="A689" s="17" t="s">
        <v>1234</v>
      </c>
      <c r="B689" s="17" t="s">
        <v>2249</v>
      </c>
      <c r="C689" s="17" t="s">
        <v>49</v>
      </c>
      <c r="D689" s="139" t="s">
        <v>3157</v>
      </c>
      <c r="E689" s="58"/>
      <c r="F689" s="58"/>
      <c r="G689" s="25"/>
      <c r="H689" s="25">
        <v>1</v>
      </c>
      <c r="I689" s="25"/>
      <c r="J689" s="24" t="s">
        <v>185</v>
      </c>
      <c r="K689" s="25">
        <f>IF(COUNTIFS(EMPRUNT!$F$2:$F$2000,$A689,EMPRUNT!$G$2:$G$2000,"&lt;&gt;oui")&gt;0,$H689-COUNTIFS(EMPRUNT!$F$2:$F$2000,$A689,EMPRUNT!$G$2:$G$2000,"&lt;&gt;oui"),$H689)</f>
        <v>1</v>
      </c>
      <c r="L689" s="73"/>
    </row>
    <row r="690" spans="1:12" ht="15" customHeight="1">
      <c r="A690" s="17" t="s">
        <v>252</v>
      </c>
      <c r="B690" s="17" t="s">
        <v>1438</v>
      </c>
      <c r="C690" s="17" t="s">
        <v>49</v>
      </c>
      <c r="D690" s="139" t="s">
        <v>2428</v>
      </c>
      <c r="E690" s="58"/>
      <c r="F690" s="58"/>
      <c r="G690" s="25"/>
      <c r="H690" s="25">
        <v>1</v>
      </c>
      <c r="I690" s="25"/>
      <c r="J690" s="24" t="s">
        <v>185</v>
      </c>
      <c r="K690" s="25">
        <f>IF(COUNTIFS(EMPRUNT!$F$2:$F$2000,$A690,EMPRUNT!$G$2:$G$2000,"&lt;&gt;oui")&gt;0,$H690-COUNTIFS(EMPRUNT!$F$2:$F$2000,$A690,EMPRUNT!$G$2:$G$2000,"&lt;&gt;oui"),$H690)</f>
        <v>1</v>
      </c>
      <c r="L690" s="73"/>
    </row>
    <row r="691" spans="1:12" ht="15" customHeight="1">
      <c r="A691" s="17" t="s">
        <v>1130</v>
      </c>
      <c r="B691" s="17" t="s">
        <v>2158</v>
      </c>
      <c r="C691" s="17" t="s">
        <v>75</v>
      </c>
      <c r="D691" s="139" t="s">
        <v>3082</v>
      </c>
      <c r="E691" s="58"/>
      <c r="F691" s="58"/>
      <c r="G691" s="25"/>
      <c r="H691" s="25">
        <v>1</v>
      </c>
      <c r="I691" s="25"/>
      <c r="J691" s="24" t="s">
        <v>185</v>
      </c>
      <c r="K691" s="25">
        <f>IF(COUNTIFS(EMPRUNT!$F$2:$F$2000,$A691,EMPRUNT!$G$2:$G$2000,"&lt;&gt;oui")&gt;0,$H691-COUNTIFS(EMPRUNT!$F$2:$F$2000,$A691,EMPRUNT!$G$2:$G$2000,"&lt;&gt;oui"),$H691)</f>
        <v>1</v>
      </c>
      <c r="L691" s="73"/>
    </row>
    <row r="692" spans="1:12" ht="15" customHeight="1">
      <c r="A692" s="17" t="s">
        <v>1189</v>
      </c>
      <c r="B692" s="17" t="s">
        <v>2208</v>
      </c>
      <c r="C692" s="17" t="s">
        <v>85</v>
      </c>
      <c r="D692" s="139" t="s">
        <v>3121</v>
      </c>
      <c r="E692" s="58"/>
      <c r="F692" s="58"/>
      <c r="G692" s="23"/>
      <c r="H692" s="23">
        <v>1</v>
      </c>
      <c r="I692" s="23"/>
      <c r="J692" s="24" t="s">
        <v>185</v>
      </c>
      <c r="K692" s="23">
        <f>IF(COUNTIFS(EMPRUNT!$F$2:$F$2000,$A692,EMPRUNT!$G$2:$G$2000,"&lt;&gt;oui")&gt;0,$H692-COUNTIFS(EMPRUNT!$F$2:$F$2000,$A692,EMPRUNT!$G$2:$G$2000,"&lt;&gt;oui"),$H692)</f>
        <v>1</v>
      </c>
      <c r="L692" s="73"/>
    </row>
    <row r="693" spans="1:12" ht="15" customHeight="1">
      <c r="A693" s="17" t="s">
        <v>399</v>
      </c>
      <c r="B693" s="17" t="s">
        <v>1566</v>
      </c>
      <c r="C693" s="17" t="s">
        <v>45</v>
      </c>
      <c r="D693" s="139" t="s">
        <v>2565</v>
      </c>
      <c r="E693" s="58"/>
      <c r="F693" s="58"/>
      <c r="G693" s="23"/>
      <c r="H693" s="23">
        <v>1</v>
      </c>
      <c r="I693" s="23"/>
      <c r="J693" s="24" t="s">
        <v>185</v>
      </c>
      <c r="K693" s="23">
        <f>IF(COUNTIFS(EMPRUNT!$F$2:$F$2000,$A693,EMPRUNT!$G$2:$G$2000,"&lt;&gt;oui")&gt;0,$H693-COUNTIFS(EMPRUNT!$F$2:$F$2000,$A693,EMPRUNT!$G$2:$G$2000,"&lt;&gt;oui"),$H693)</f>
        <v>1</v>
      </c>
      <c r="L693" s="73"/>
    </row>
    <row r="694" spans="1:12" ht="15" customHeight="1">
      <c r="A694" s="17" t="s">
        <v>1256</v>
      </c>
      <c r="B694" s="17" t="s">
        <v>2269</v>
      </c>
      <c r="C694" s="17" t="s">
        <v>127</v>
      </c>
      <c r="D694" s="139" t="s">
        <v>3176</v>
      </c>
      <c r="E694" s="58"/>
      <c r="F694" s="58"/>
      <c r="G694" s="25"/>
      <c r="H694" s="25">
        <v>1</v>
      </c>
      <c r="I694" s="25"/>
      <c r="J694" s="24" t="s">
        <v>185</v>
      </c>
      <c r="K694" s="25">
        <f>IF(COUNTIFS(EMPRUNT!$F$2:$F$2000,$A694,EMPRUNT!$G$2:$G$2000,"&lt;&gt;oui")&gt;0,$H694-COUNTIFS(EMPRUNT!$F$2:$F$2000,$A694,EMPRUNT!$G$2:$G$2000,"&lt;&gt;oui"),$H694)</f>
        <v>1</v>
      </c>
      <c r="L694" s="73"/>
    </row>
    <row r="695" spans="1:12" ht="15" customHeight="1">
      <c r="A695" s="17" t="s">
        <v>1277</v>
      </c>
      <c r="B695" s="17" t="s">
        <v>2289</v>
      </c>
      <c r="C695" s="17" t="s">
        <v>45</v>
      </c>
      <c r="D695" s="139" t="s">
        <v>3194</v>
      </c>
      <c r="E695" s="58"/>
      <c r="F695" s="58"/>
      <c r="G695" s="23"/>
      <c r="H695" s="23">
        <v>1</v>
      </c>
      <c r="I695" s="23"/>
      <c r="J695" s="24" t="s">
        <v>185</v>
      </c>
      <c r="K695" s="23">
        <f>IF(COUNTIFS(EMPRUNT!$F$2:$F$2000,$A695,EMPRUNT!$G$2:$G$2000,"&lt;&gt;oui")&gt;0,$H695-COUNTIFS(EMPRUNT!$F$2:$F$2000,$A695,EMPRUNT!$G$2:$G$2000,"&lt;&gt;oui"),$H695)</f>
        <v>1</v>
      </c>
      <c r="L695" s="73"/>
    </row>
    <row r="696" spans="1:12" ht="15" customHeight="1">
      <c r="A696" s="17" t="s">
        <v>429</v>
      </c>
      <c r="B696" s="17" t="s">
        <v>1593</v>
      </c>
      <c r="C696" s="17" t="s">
        <v>109</v>
      </c>
      <c r="D696" s="139" t="s">
        <v>2594</v>
      </c>
      <c r="E696" s="58"/>
      <c r="F696" s="58"/>
      <c r="G696" s="23"/>
      <c r="H696" s="23">
        <v>1</v>
      </c>
      <c r="I696" s="23"/>
      <c r="J696" s="24" t="s">
        <v>185</v>
      </c>
      <c r="K696" s="23">
        <f>IF(COUNTIFS(EMPRUNT!$F$2:$F$2000,$A696,EMPRUNT!$G$2:$G$2000,"&lt;&gt;oui")&gt;0,$H696-COUNTIFS(EMPRUNT!$F$2:$F$2000,$A696,EMPRUNT!$G$2:$G$2000,"&lt;&gt;oui"),$H696)</f>
        <v>1</v>
      </c>
      <c r="L696" s="73"/>
    </row>
    <row r="697" spans="1:12" ht="15" customHeight="1">
      <c r="A697" s="17" t="s">
        <v>1192</v>
      </c>
      <c r="B697" s="17" t="s">
        <v>2211</v>
      </c>
      <c r="C697" s="17" t="s">
        <v>129</v>
      </c>
      <c r="D697" s="139" t="s">
        <v>3124</v>
      </c>
      <c r="E697" s="58"/>
      <c r="F697" s="58"/>
      <c r="G697" s="25"/>
      <c r="H697" s="25">
        <v>1</v>
      </c>
      <c r="I697" s="25"/>
      <c r="J697" s="24" t="s">
        <v>185</v>
      </c>
      <c r="K697" s="25">
        <f>IF(COUNTIFS(EMPRUNT!$F$2:$F$2000,$A697,EMPRUNT!$G$2:$G$2000,"&lt;&gt;oui")&gt;0,$H697-COUNTIFS(EMPRUNT!$F$2:$F$2000,$A697,EMPRUNT!$G$2:$G$2000,"&lt;&gt;oui"),$H697)</f>
        <v>1</v>
      </c>
      <c r="L697" s="73"/>
    </row>
    <row r="698" spans="1:12" ht="15" customHeight="1">
      <c r="A698" s="17" t="s">
        <v>405</v>
      </c>
      <c r="B698" s="17" t="s">
        <v>1572</v>
      </c>
      <c r="C698" s="17" t="s">
        <v>103</v>
      </c>
      <c r="D698" s="139" t="s">
        <v>2571</v>
      </c>
      <c r="E698" s="58"/>
      <c r="F698" s="58"/>
      <c r="G698" s="23"/>
      <c r="H698" s="23">
        <v>1</v>
      </c>
      <c r="I698" s="23"/>
      <c r="J698" s="24" t="s">
        <v>185</v>
      </c>
      <c r="K698" s="23">
        <f>IF(COUNTIFS(EMPRUNT!$F$2:$F$2000,$A698,EMPRUNT!$G$2:$G$2000,"&lt;&gt;oui")&gt;0,$H698-COUNTIFS(EMPRUNT!$F$2:$F$2000,$A698,EMPRUNT!$G$2:$G$2000,"&lt;&gt;oui"),$H698)</f>
        <v>1</v>
      </c>
      <c r="L698" s="73"/>
    </row>
    <row r="699" spans="1:12" ht="15" customHeight="1">
      <c r="A699" s="17" t="s">
        <v>404</v>
      </c>
      <c r="B699" s="17" t="s">
        <v>1571</v>
      </c>
      <c r="C699" s="17" t="s">
        <v>59</v>
      </c>
      <c r="D699" s="139" t="s">
        <v>2570</v>
      </c>
      <c r="E699" s="58"/>
      <c r="F699" s="58"/>
      <c r="G699" s="25"/>
      <c r="H699" s="25">
        <v>1</v>
      </c>
      <c r="I699" s="25"/>
      <c r="J699" s="24" t="s">
        <v>185</v>
      </c>
      <c r="K699" s="25">
        <f>IF(COUNTIFS(EMPRUNT!$F$2:$F$2000,$A699,EMPRUNT!$G$2:$G$2000,"&lt;&gt;oui")&gt;0,$H699-COUNTIFS(EMPRUNT!$F$2:$F$2000,$A699,EMPRUNT!$G$2:$G$2000,"&lt;&gt;oui"),$H699)</f>
        <v>1</v>
      </c>
      <c r="L699" s="73"/>
    </row>
    <row r="700" spans="1:12" ht="15" customHeight="1">
      <c r="A700" s="17" t="s">
        <v>889</v>
      </c>
      <c r="B700" s="17" t="s">
        <v>1967</v>
      </c>
      <c r="C700" s="17" t="s">
        <v>45</v>
      </c>
      <c r="D700" s="139" t="s">
        <v>2931</v>
      </c>
      <c r="E700" s="58"/>
      <c r="F700" s="58"/>
      <c r="G700" s="25"/>
      <c r="H700" s="25">
        <v>1</v>
      </c>
      <c r="I700" s="25"/>
      <c r="J700" s="24" t="s">
        <v>185</v>
      </c>
      <c r="K700" s="25">
        <f>IF(COUNTIFS(EMPRUNT!$F$2:$F$2000,$A700,EMPRUNT!$G$2:$G$2000,"&lt;&gt;oui")&gt;0,$H700-COUNTIFS(EMPRUNT!$F$2:$F$2000,$A700,EMPRUNT!$G$2:$G$2000,"&lt;&gt;oui"),$H700)</f>
        <v>1</v>
      </c>
      <c r="L700" s="73"/>
    </row>
    <row r="701" spans="1:12" ht="15" customHeight="1">
      <c r="A701" s="17" t="s">
        <v>616</v>
      </c>
      <c r="B701" s="17" t="s">
        <v>1746</v>
      </c>
      <c r="C701" s="17" t="s">
        <v>49</v>
      </c>
      <c r="D701" s="139" t="s">
        <v>2775</v>
      </c>
      <c r="E701" s="58"/>
      <c r="F701" s="58"/>
      <c r="G701" s="25"/>
      <c r="H701" s="25">
        <v>1</v>
      </c>
      <c r="I701" s="25"/>
      <c r="J701" s="24" t="s">
        <v>185</v>
      </c>
      <c r="K701" s="25">
        <f>IF(COUNTIFS(EMPRUNT!$F$2:$F$2000,$A701,EMPRUNT!$G$2:$G$2000,"&lt;&gt;oui")&gt;0,$H701-COUNTIFS(EMPRUNT!$F$2:$F$2000,$A701,EMPRUNT!$G$2:$G$2000,"&lt;&gt;oui"),$H701)</f>
        <v>1</v>
      </c>
      <c r="L701" s="73"/>
    </row>
    <row r="702" spans="1:12" ht="15" customHeight="1">
      <c r="A702" s="17" t="s">
        <v>1137</v>
      </c>
      <c r="B702" s="17" t="s">
        <v>2165</v>
      </c>
      <c r="C702" s="17" t="s">
        <v>41</v>
      </c>
      <c r="D702" s="139" t="s">
        <v>3088</v>
      </c>
      <c r="E702" s="58"/>
      <c r="F702" s="58"/>
      <c r="G702" s="23"/>
      <c r="H702" s="23">
        <v>1</v>
      </c>
      <c r="I702" s="23"/>
      <c r="J702" s="24" t="s">
        <v>185</v>
      </c>
      <c r="K702" s="23">
        <f>IF(COUNTIFS(EMPRUNT!$F$2:$F$2000,$A702,EMPRUNT!$G$2:$G$2000,"&lt;&gt;oui")&gt;0,$H702-COUNTIFS(EMPRUNT!$F$2:$F$2000,$A702,EMPRUNT!$G$2:$G$2000,"&lt;&gt;oui"),$H702)</f>
        <v>1</v>
      </c>
      <c r="L702" s="73"/>
    </row>
    <row r="703" spans="1:12" ht="15" customHeight="1">
      <c r="A703" s="17" t="s">
        <v>817</v>
      </c>
      <c r="B703" s="17" t="s">
        <v>1903</v>
      </c>
      <c r="C703" s="17" t="s">
        <v>48</v>
      </c>
      <c r="D703" s="139" t="s">
        <v>2884</v>
      </c>
      <c r="E703" s="58"/>
      <c r="F703" s="58"/>
      <c r="G703" s="25"/>
      <c r="H703" s="25">
        <v>1</v>
      </c>
      <c r="I703" s="25"/>
      <c r="J703" s="24" t="s">
        <v>185</v>
      </c>
      <c r="K703" s="25">
        <f>IF(COUNTIFS(EMPRUNT!$F$2:$F$2000,$A703,EMPRUNT!$G$2:$G$2000,"&lt;&gt;oui")&gt;0,$H703-COUNTIFS(EMPRUNT!$F$2:$F$2000,$A703,EMPRUNT!$G$2:$G$2000,"&lt;&gt;oui"),$H703)</f>
        <v>1</v>
      </c>
      <c r="L703" s="73"/>
    </row>
    <row r="704" spans="1:12" ht="15" customHeight="1">
      <c r="A704" s="17" t="s">
        <v>754</v>
      </c>
      <c r="B704" s="17" t="s">
        <v>1850</v>
      </c>
      <c r="C704" s="17" t="s">
        <v>103</v>
      </c>
      <c r="D704" s="139" t="s">
        <v>2842</v>
      </c>
      <c r="E704" s="58"/>
      <c r="F704" s="58"/>
      <c r="G704" s="23"/>
      <c r="H704" s="23">
        <v>1</v>
      </c>
      <c r="I704" s="23"/>
      <c r="J704" s="24" t="s">
        <v>185</v>
      </c>
      <c r="K704" s="23">
        <f>IF(COUNTIFS(EMPRUNT!$F$2:$F$2000,$A704,EMPRUNT!$G$2:$G$2000,"&lt;&gt;oui")&gt;0,$H704-COUNTIFS(EMPRUNT!$F$2:$F$2000,$A704,EMPRUNT!$G$2:$G$2000,"&lt;&gt;oui"),$H704)</f>
        <v>1</v>
      </c>
      <c r="L704" s="73"/>
    </row>
    <row r="705" spans="1:12" ht="15" customHeight="1">
      <c r="A705" s="17" t="s">
        <v>1347</v>
      </c>
      <c r="B705" s="17" t="s">
        <v>2345</v>
      </c>
      <c r="C705" s="17" t="s">
        <v>49</v>
      </c>
      <c r="D705" s="139" t="s">
        <v>3248</v>
      </c>
      <c r="E705" s="58"/>
      <c r="F705" s="58"/>
      <c r="G705" s="23"/>
      <c r="H705" s="23">
        <v>1</v>
      </c>
      <c r="I705" s="23"/>
      <c r="J705" s="24" t="s">
        <v>185</v>
      </c>
      <c r="K705" s="23">
        <f>IF(COUNTIFS(EMPRUNT!$F$2:$F$2000,$A705,EMPRUNT!$G$2:$G$2000,"&lt;&gt;oui")&gt;0,$H705-COUNTIFS(EMPRUNT!$F$2:$F$2000,$A705,EMPRUNT!$G$2:$G$2000,"&lt;&gt;oui"),$H705)</f>
        <v>1</v>
      </c>
      <c r="L705" s="73"/>
    </row>
    <row r="706" spans="1:12" ht="15" customHeight="1">
      <c r="A706" s="17" t="s">
        <v>350</v>
      </c>
      <c r="B706" s="17" t="s">
        <v>1521</v>
      </c>
      <c r="C706" s="17" t="s">
        <v>141</v>
      </c>
      <c r="D706" s="139" t="s">
        <v>2520</v>
      </c>
      <c r="E706" s="58"/>
      <c r="F706" s="58"/>
      <c r="G706" s="25"/>
      <c r="H706" s="25">
        <v>1</v>
      </c>
      <c r="I706" s="25"/>
      <c r="J706" s="24" t="s">
        <v>185</v>
      </c>
      <c r="K706" s="25">
        <f>IF(COUNTIFS(EMPRUNT!$F$2:$F$2000,$A706,EMPRUNT!$G$2:$G$2000,"&lt;&gt;oui")&gt;0,$H706-COUNTIFS(EMPRUNT!$F$2:$F$2000,$A706,EMPRUNT!$G$2:$G$2000,"&lt;&gt;oui"),$H706)</f>
        <v>1</v>
      </c>
      <c r="L706" s="73"/>
    </row>
    <row r="707" spans="1:12" ht="15" customHeight="1">
      <c r="A707" s="17" t="s">
        <v>1021</v>
      </c>
      <c r="B707" s="17" t="s">
        <v>2067</v>
      </c>
      <c r="C707" s="17" t="s">
        <v>3307</v>
      </c>
      <c r="D707" s="139" t="s">
        <v>3004</v>
      </c>
      <c r="E707" s="58"/>
      <c r="F707" s="58"/>
      <c r="G707" s="25"/>
      <c r="H707" s="25">
        <v>1</v>
      </c>
      <c r="I707" s="25"/>
      <c r="J707" s="24" t="s">
        <v>185</v>
      </c>
      <c r="K707" s="25">
        <f>IF(COUNTIFS(EMPRUNT!$F$2:$F$2000,$A707,EMPRUNT!$G$2:$G$2000,"&lt;&gt;oui")&gt;0,$H707-COUNTIFS(EMPRUNT!$F$2:$F$2000,$A707,EMPRUNT!$G$2:$G$2000,"&lt;&gt;oui"),$H707)</f>
        <v>1</v>
      </c>
      <c r="L707" s="73"/>
    </row>
    <row r="708" spans="1:12" ht="15" customHeight="1">
      <c r="A708" s="17" t="s">
        <v>1207</v>
      </c>
      <c r="B708" s="17" t="s">
        <v>2226</v>
      </c>
      <c r="C708" s="17" t="s">
        <v>14</v>
      </c>
      <c r="D708" s="139" t="s">
        <v>3135</v>
      </c>
      <c r="E708" s="58"/>
      <c r="F708" s="58"/>
      <c r="G708" s="23"/>
      <c r="H708" s="23">
        <v>1</v>
      </c>
      <c r="I708" s="23"/>
      <c r="J708" s="24" t="s">
        <v>185</v>
      </c>
      <c r="K708" s="23">
        <f>IF(COUNTIFS(EMPRUNT!$F$2:$F$2000,$A708,EMPRUNT!$G$2:$G$2000,"&lt;&gt;oui")&gt;0,$H708-COUNTIFS(EMPRUNT!$F$2:$F$2000,$A708,EMPRUNT!$G$2:$G$2000,"&lt;&gt;oui"),$H708)</f>
        <v>1</v>
      </c>
      <c r="L708" s="73"/>
    </row>
    <row r="709" spans="1:12" ht="15" customHeight="1">
      <c r="A709" s="17" t="s">
        <v>1301</v>
      </c>
      <c r="B709" s="17" t="s">
        <v>2309</v>
      </c>
      <c r="C709" s="17" t="s">
        <v>72</v>
      </c>
      <c r="D709" s="139" t="s">
        <v>3213</v>
      </c>
      <c r="E709" s="58"/>
      <c r="F709" s="58"/>
      <c r="G709" s="23"/>
      <c r="H709" s="23">
        <v>1</v>
      </c>
      <c r="I709" s="23"/>
      <c r="J709" s="24" t="s">
        <v>185</v>
      </c>
      <c r="K709" s="23">
        <f>IF(COUNTIFS(EMPRUNT!$F$2:$F$2000,$A709,EMPRUNT!$G$2:$G$2000,"&lt;&gt;oui")&gt;0,$H709-COUNTIFS(EMPRUNT!$F$2:$F$2000,$A709,EMPRUNT!$G$2:$G$2000,"&lt;&gt;oui"),$H709)</f>
        <v>1</v>
      </c>
      <c r="L709" s="73"/>
    </row>
    <row r="710" spans="1:12" ht="15" customHeight="1">
      <c r="A710" s="17" t="s">
        <v>1105</v>
      </c>
      <c r="B710" s="17" t="s">
        <v>2135</v>
      </c>
      <c r="C710" s="17" t="s">
        <v>37</v>
      </c>
      <c r="D710" s="139" t="s">
        <v>3065</v>
      </c>
      <c r="E710" s="58"/>
      <c r="F710" s="58"/>
      <c r="G710" s="23"/>
      <c r="H710" s="23">
        <v>1</v>
      </c>
      <c r="I710" s="23"/>
      <c r="J710" s="24" t="s">
        <v>185</v>
      </c>
      <c r="K710" s="23">
        <f>IF(COUNTIFS(EMPRUNT!$F$2:$F$2000,$A710,EMPRUNT!$G$2:$G$2000,"&lt;&gt;oui")&gt;0,$H710-COUNTIFS(EMPRUNT!$F$2:$F$2000,$A710,EMPRUNT!$G$2:$G$2000,"&lt;&gt;oui"),$H710)</f>
        <v>1</v>
      </c>
      <c r="L710" s="73"/>
    </row>
    <row r="711" spans="1:12" ht="15" customHeight="1">
      <c r="A711" s="17" t="s">
        <v>1106</v>
      </c>
      <c r="B711" s="17" t="s">
        <v>2136</v>
      </c>
      <c r="C711" s="17" t="s">
        <v>37</v>
      </c>
      <c r="D711" s="139" t="s">
        <v>3065</v>
      </c>
      <c r="E711" s="58"/>
      <c r="F711" s="58"/>
      <c r="G711" s="25"/>
      <c r="H711" s="25">
        <v>1</v>
      </c>
      <c r="I711" s="25"/>
      <c r="J711" s="24" t="s">
        <v>185</v>
      </c>
      <c r="K711" s="25">
        <f>IF(COUNTIFS(EMPRUNT!$F$2:$F$2000,$A711,EMPRUNT!$G$2:$G$2000,"&lt;&gt;oui")&gt;0,$H711-COUNTIFS(EMPRUNT!$F$2:$F$2000,$A711,EMPRUNT!$G$2:$G$2000,"&lt;&gt;oui"),$H711)</f>
        <v>1</v>
      </c>
      <c r="L711" s="73"/>
    </row>
    <row r="712" spans="1:12" ht="15" customHeight="1">
      <c r="A712" s="17" t="s">
        <v>886</v>
      </c>
      <c r="B712" s="17" t="s">
        <v>1964</v>
      </c>
      <c r="C712" s="17" t="s">
        <v>45</v>
      </c>
      <c r="D712" s="139" t="s">
        <v>2930</v>
      </c>
      <c r="E712" s="58"/>
      <c r="F712" s="58"/>
      <c r="G712" s="23"/>
      <c r="H712" s="23">
        <v>1</v>
      </c>
      <c r="I712" s="23"/>
      <c r="J712" s="24" t="s">
        <v>185</v>
      </c>
      <c r="K712" s="23">
        <f>IF(COUNTIFS(EMPRUNT!$F$2:$F$2000,$A712,EMPRUNT!$G$2:$G$2000,"&lt;&gt;oui")&gt;0,$H712-COUNTIFS(EMPRUNT!$F$2:$F$2000,$A712,EMPRUNT!$G$2:$G$2000,"&lt;&gt;oui"),$H712)</f>
        <v>1</v>
      </c>
      <c r="L712" s="73"/>
    </row>
    <row r="713" spans="1:12" ht="15" customHeight="1">
      <c r="A713" s="17" t="s">
        <v>1374</v>
      </c>
      <c r="B713" s="17" t="s">
        <v>1686</v>
      </c>
      <c r="C713" s="17" t="s">
        <v>3308</v>
      </c>
      <c r="D713" s="139" t="s">
        <v>3264</v>
      </c>
      <c r="E713" s="58"/>
      <c r="F713" s="58"/>
      <c r="G713" s="25"/>
      <c r="H713" s="25">
        <v>1</v>
      </c>
      <c r="I713" s="25"/>
      <c r="J713" s="24" t="s">
        <v>185</v>
      </c>
      <c r="K713" s="25">
        <f>IF(COUNTIFS(EMPRUNT!$F$2:$F$2000,$A713,EMPRUNT!$G$2:$G$2000,"&lt;&gt;oui")&gt;0,$H713-COUNTIFS(EMPRUNT!$F$2:$F$2000,$A713,EMPRUNT!$G$2:$G$2000,"&lt;&gt;oui"),$H713)</f>
        <v>1</v>
      </c>
      <c r="L713" s="73"/>
    </row>
    <row r="714" spans="1:12" ht="15" customHeight="1">
      <c r="A714" s="17" t="s">
        <v>1292</v>
      </c>
      <c r="B714" s="17" t="s">
        <v>2301</v>
      </c>
      <c r="C714" s="17" t="s">
        <v>49</v>
      </c>
      <c r="D714" s="139" t="s">
        <v>3205</v>
      </c>
      <c r="E714" s="58"/>
      <c r="F714" s="58"/>
      <c r="G714" s="25"/>
      <c r="H714" s="25">
        <v>1</v>
      </c>
      <c r="I714" s="25"/>
      <c r="J714" s="24" t="s">
        <v>185</v>
      </c>
      <c r="K714" s="25">
        <f>IF(COUNTIFS(EMPRUNT!$F$2:$F$2000,$A714,EMPRUNT!$G$2:$G$2000,"&lt;&gt;oui")&gt;0,$H714-COUNTIFS(EMPRUNT!$F$2:$F$2000,$A714,EMPRUNT!$G$2:$G$2000,"&lt;&gt;oui"),$H714)</f>
        <v>1</v>
      </c>
      <c r="L714" s="73"/>
    </row>
    <row r="715" spans="1:12" ht="15" customHeight="1">
      <c r="A715" s="17" t="s">
        <v>876</v>
      </c>
      <c r="B715" s="17" t="s">
        <v>1955</v>
      </c>
      <c r="C715" s="17" t="s">
        <v>3308</v>
      </c>
      <c r="D715" s="139" t="s">
        <v>2923</v>
      </c>
      <c r="E715" s="58"/>
      <c r="F715" s="58"/>
      <c r="G715" s="23"/>
      <c r="H715" s="23">
        <v>1</v>
      </c>
      <c r="I715" s="23"/>
      <c r="J715" s="24" t="s">
        <v>185</v>
      </c>
      <c r="K715" s="23">
        <f>IF(COUNTIFS(EMPRUNT!$F$2:$F$2000,$A715,EMPRUNT!$G$2:$G$2000,"&lt;&gt;oui")&gt;0,$H715-COUNTIFS(EMPRUNT!$F$2:$F$2000,$A715,EMPRUNT!$G$2:$G$2000,"&lt;&gt;oui"),$H715)</f>
        <v>1</v>
      </c>
      <c r="L715" s="73"/>
    </row>
    <row r="716" spans="1:12" ht="15" customHeight="1">
      <c r="A716" s="17" t="s">
        <v>732</v>
      </c>
      <c r="B716" s="17" t="s">
        <v>1833</v>
      </c>
      <c r="C716" s="17" t="s">
        <v>72</v>
      </c>
      <c r="D716" s="139" t="s">
        <v>2830</v>
      </c>
      <c r="E716" s="58"/>
      <c r="F716" s="58"/>
      <c r="G716" s="23"/>
      <c r="H716" s="23">
        <v>1</v>
      </c>
      <c r="I716" s="23"/>
      <c r="J716" s="24" t="s">
        <v>185</v>
      </c>
      <c r="K716" s="23">
        <f>IF(COUNTIFS(EMPRUNT!$F$2:$F$2000,$A716,EMPRUNT!$G$2:$G$2000,"&lt;&gt;oui")&gt;0,$H716-COUNTIFS(EMPRUNT!$F$2:$F$2000,$A716,EMPRUNT!$G$2:$G$2000,"&lt;&gt;oui"),$H716)</f>
        <v>1</v>
      </c>
      <c r="L716" s="73"/>
    </row>
    <row r="717" spans="1:12" ht="15" customHeight="1">
      <c r="A717" s="17" t="s">
        <v>1233</v>
      </c>
      <c r="B717" s="17" t="s">
        <v>2248</v>
      </c>
      <c r="C717" s="17" t="s">
        <v>107</v>
      </c>
      <c r="D717" s="139" t="s">
        <v>3156</v>
      </c>
      <c r="E717" s="58"/>
      <c r="F717" s="58"/>
      <c r="G717" s="23"/>
      <c r="H717" s="23">
        <v>1</v>
      </c>
      <c r="I717" s="23"/>
      <c r="J717" s="24" t="s">
        <v>185</v>
      </c>
      <c r="K717" s="23">
        <f>IF(COUNTIFS(EMPRUNT!$F$2:$F$2000,$A717,EMPRUNT!$G$2:$G$2000,"&lt;&gt;oui")&gt;0,$H717-COUNTIFS(EMPRUNT!$F$2:$F$2000,$A717,EMPRUNT!$G$2:$G$2000,"&lt;&gt;oui"),$H717)</f>
        <v>1</v>
      </c>
      <c r="L717" s="73"/>
    </row>
    <row r="718" spans="1:12" ht="15" customHeight="1">
      <c r="A718" s="17" t="s">
        <v>266</v>
      </c>
      <c r="B718" s="17" t="s">
        <v>1447</v>
      </c>
      <c r="C718" s="17" t="s">
        <v>109</v>
      </c>
      <c r="D718" s="139" t="s">
        <v>2441</v>
      </c>
      <c r="E718" s="58"/>
      <c r="F718" s="58"/>
      <c r="G718" s="25"/>
      <c r="H718" s="25">
        <v>1</v>
      </c>
      <c r="I718" s="25"/>
      <c r="J718" s="24" t="s">
        <v>185</v>
      </c>
      <c r="K718" s="25">
        <f>IF(COUNTIFS(EMPRUNT!$F$2:$F$2000,$A718,EMPRUNT!$G$2:$G$2000,"&lt;&gt;oui")&gt;0,$H718-COUNTIFS(EMPRUNT!$F$2:$F$2000,$A718,EMPRUNT!$G$2:$G$2000,"&lt;&gt;oui"),$H718)</f>
        <v>1</v>
      </c>
      <c r="L718" s="73"/>
    </row>
    <row r="719" spans="1:12" ht="15" customHeight="1">
      <c r="A719" s="17" t="s">
        <v>279</v>
      </c>
      <c r="B719" s="17" t="s">
        <v>1459</v>
      </c>
      <c r="C719" s="17" t="s">
        <v>118</v>
      </c>
      <c r="D719" s="139" t="s">
        <v>2454</v>
      </c>
      <c r="E719" s="58"/>
      <c r="F719" s="58"/>
      <c r="G719" s="23"/>
      <c r="H719" s="23">
        <v>1</v>
      </c>
      <c r="I719" s="23"/>
      <c r="J719" s="24" t="s">
        <v>185</v>
      </c>
      <c r="K719" s="23">
        <f>IF(COUNTIFS(EMPRUNT!$F$2:$F$2000,$A719,EMPRUNT!$G$2:$G$2000,"&lt;&gt;oui")&gt;0,$H719-COUNTIFS(EMPRUNT!$F$2:$F$2000,$A719,EMPRUNT!$G$2:$G$2000,"&lt;&gt;oui"),$H719)</f>
        <v>1</v>
      </c>
      <c r="L719" s="73"/>
    </row>
    <row r="720" spans="1:12" ht="15" customHeight="1">
      <c r="A720" s="17" t="s">
        <v>1322</v>
      </c>
      <c r="B720" s="17" t="s">
        <v>2328</v>
      </c>
      <c r="C720" s="17" t="s">
        <v>3308</v>
      </c>
      <c r="D720" s="139" t="s">
        <v>3232</v>
      </c>
      <c r="E720" s="58"/>
      <c r="F720" s="58"/>
      <c r="G720" s="25"/>
      <c r="H720" s="25">
        <v>1</v>
      </c>
      <c r="I720" s="25"/>
      <c r="J720" s="24" t="s">
        <v>185</v>
      </c>
      <c r="K720" s="25">
        <f>IF(COUNTIFS(EMPRUNT!$F$2:$F$2000,$A720,EMPRUNT!$G$2:$G$2000,"&lt;&gt;oui")&gt;0,$H720-COUNTIFS(EMPRUNT!$F$2:$F$2000,$A720,EMPRUNT!$G$2:$G$2000,"&lt;&gt;oui"),$H720)</f>
        <v>1</v>
      </c>
      <c r="L720" s="73"/>
    </row>
    <row r="721" spans="1:12" ht="15" customHeight="1">
      <c r="A721" s="17" t="s">
        <v>1212</v>
      </c>
      <c r="B721" s="17" t="s">
        <v>2231</v>
      </c>
      <c r="C721" s="17" t="s">
        <v>49</v>
      </c>
      <c r="D721" s="139" t="s">
        <v>3140</v>
      </c>
      <c r="E721" s="58"/>
      <c r="F721" s="58"/>
      <c r="G721" s="25"/>
      <c r="H721" s="25">
        <v>1</v>
      </c>
      <c r="I721" s="25"/>
      <c r="J721" s="24" t="s">
        <v>185</v>
      </c>
      <c r="K721" s="25">
        <f>IF(COUNTIFS(EMPRUNT!$F$2:$F$2000,$A721,EMPRUNT!$G$2:$G$2000,"&lt;&gt;oui")&gt;0,$H721-COUNTIFS(EMPRUNT!$F$2:$F$2000,$A721,EMPRUNT!$G$2:$G$2000,"&lt;&gt;oui"),$H721)</f>
        <v>1</v>
      </c>
      <c r="L721" s="73"/>
    </row>
    <row r="722" spans="1:12" ht="15" customHeight="1">
      <c r="A722" s="17" t="s">
        <v>1380</v>
      </c>
      <c r="B722" s="17" t="s">
        <v>2367</v>
      </c>
      <c r="C722" s="17" t="s">
        <v>54</v>
      </c>
      <c r="D722" s="139" t="s">
        <v>3267</v>
      </c>
      <c r="E722" s="58"/>
      <c r="F722" s="58"/>
      <c r="G722" s="25"/>
      <c r="H722" s="25">
        <v>1</v>
      </c>
      <c r="I722" s="25"/>
      <c r="J722" s="24" t="s">
        <v>185</v>
      </c>
      <c r="K722" s="25">
        <f>IF(COUNTIFS(EMPRUNT!$F$2:$F$2000,$A722,EMPRUNT!$G$2:$G$2000,"&lt;&gt;oui")&gt;0,$H722-COUNTIFS(EMPRUNT!$F$2:$F$2000,$A722,EMPRUNT!$G$2:$G$2000,"&lt;&gt;oui"),$H722)</f>
        <v>1</v>
      </c>
      <c r="L722" s="73"/>
    </row>
    <row r="723" spans="1:12" ht="15" customHeight="1">
      <c r="A723" s="17" t="s">
        <v>336</v>
      </c>
      <c r="B723" s="17" t="s">
        <v>1508</v>
      </c>
      <c r="C723" s="17" t="s">
        <v>91</v>
      </c>
      <c r="D723" s="139" t="s">
        <v>2507</v>
      </c>
      <c r="E723" s="58"/>
      <c r="F723" s="58"/>
      <c r="G723" s="25"/>
      <c r="H723" s="25">
        <v>1</v>
      </c>
      <c r="I723" s="25"/>
      <c r="J723" s="24" t="s">
        <v>185</v>
      </c>
      <c r="K723" s="25">
        <f>IF(COUNTIFS(EMPRUNT!$F$2:$F$2000,$A723,EMPRUNT!$G$2:$G$2000,"&lt;&gt;oui")&gt;0,$H723-COUNTIFS(EMPRUNT!$F$2:$F$2000,$A723,EMPRUNT!$G$2:$G$2000,"&lt;&gt;oui"),$H723)</f>
        <v>1</v>
      </c>
      <c r="L723" s="73"/>
    </row>
    <row r="724" spans="1:12" ht="15" customHeight="1">
      <c r="A724" s="17" t="s">
        <v>954</v>
      </c>
      <c r="B724" s="17" t="s">
        <v>2016</v>
      </c>
      <c r="C724" s="17" t="s">
        <v>125</v>
      </c>
      <c r="D724" s="139" t="s">
        <v>2965</v>
      </c>
      <c r="E724" s="58"/>
      <c r="F724" s="58"/>
      <c r="G724" s="23"/>
      <c r="H724" s="23">
        <v>1</v>
      </c>
      <c r="I724" s="23"/>
      <c r="J724" s="24" t="s">
        <v>185</v>
      </c>
      <c r="K724" s="23">
        <f>IF(COUNTIFS(EMPRUNT!$F$2:$F$2000,$A724,EMPRUNT!$G$2:$G$2000,"&lt;&gt;oui")&gt;0,$H724-COUNTIFS(EMPRUNT!$F$2:$F$2000,$A724,EMPRUNT!$G$2:$G$2000,"&lt;&gt;oui"),$H724)</f>
        <v>1</v>
      </c>
      <c r="L724" s="73"/>
    </row>
    <row r="725" spans="1:12" ht="15" customHeight="1">
      <c r="A725" s="17" t="s">
        <v>788</v>
      </c>
      <c r="B725" s="17" t="s">
        <v>1876</v>
      </c>
      <c r="C725" s="17" t="s">
        <v>56</v>
      </c>
      <c r="D725" s="139" t="s">
        <v>2865</v>
      </c>
      <c r="E725" s="58"/>
      <c r="F725" s="58"/>
      <c r="G725" s="23"/>
      <c r="H725" s="23">
        <v>1</v>
      </c>
      <c r="I725" s="23"/>
      <c r="J725" s="24" t="s">
        <v>185</v>
      </c>
      <c r="K725" s="23">
        <f>IF(COUNTIFS(EMPRUNT!$F$2:$F$2000,$A725,EMPRUNT!$G$2:$G$2000,"&lt;&gt;oui")&gt;0,$H725-COUNTIFS(EMPRUNT!$F$2:$F$2000,$A725,EMPRUNT!$G$2:$G$2000,"&lt;&gt;oui"),$H725)</f>
        <v>1</v>
      </c>
      <c r="L725" s="73"/>
    </row>
    <row r="726" spans="1:12" ht="15" customHeight="1">
      <c r="A726" s="17" t="s">
        <v>527</v>
      </c>
      <c r="B726" s="17" t="s">
        <v>1669</v>
      </c>
      <c r="C726" s="17" t="s">
        <v>109</v>
      </c>
      <c r="D726" s="139" t="s">
        <v>2690</v>
      </c>
      <c r="E726" s="58"/>
      <c r="F726" s="58"/>
      <c r="G726" s="23"/>
      <c r="H726" s="23">
        <v>1</v>
      </c>
      <c r="I726" s="23"/>
      <c r="J726" s="24" t="s">
        <v>185</v>
      </c>
      <c r="K726" s="23">
        <f>IF(COUNTIFS(EMPRUNT!$F$2:$F$2000,$A726,EMPRUNT!$G$2:$G$2000,"&lt;&gt;oui")&gt;0,$H726-COUNTIFS(EMPRUNT!$F$2:$F$2000,$A726,EMPRUNT!$G$2:$G$2000,"&lt;&gt;oui"),$H726)</f>
        <v>1</v>
      </c>
      <c r="L726" s="73"/>
    </row>
    <row r="727" spans="1:12" ht="15" customHeight="1">
      <c r="A727" s="17" t="s">
        <v>946</v>
      </c>
      <c r="B727" s="17" t="s">
        <v>2011</v>
      </c>
      <c r="C727" s="17" t="s">
        <v>93</v>
      </c>
      <c r="D727" s="139" t="s">
        <v>2961</v>
      </c>
      <c r="E727" s="58"/>
      <c r="F727" s="58"/>
      <c r="G727" s="23"/>
      <c r="H727" s="23">
        <v>1</v>
      </c>
      <c r="I727" s="23"/>
      <c r="J727" s="24" t="s">
        <v>185</v>
      </c>
      <c r="K727" s="23">
        <f>IF(COUNTIFS(EMPRUNT!$F$2:$F$2000,$A727,EMPRUNT!$G$2:$G$2000,"&lt;&gt;oui")&gt;0,$H727-COUNTIFS(EMPRUNT!$F$2:$F$2000,$A727,EMPRUNT!$G$2:$G$2000,"&lt;&gt;oui"),$H727)</f>
        <v>1</v>
      </c>
      <c r="L727" s="73"/>
    </row>
    <row r="728" spans="1:12" ht="15" customHeight="1">
      <c r="A728" s="17" t="s">
        <v>1327</v>
      </c>
      <c r="B728" s="17" t="s">
        <v>2332</v>
      </c>
      <c r="C728" s="17" t="s">
        <v>49</v>
      </c>
      <c r="D728" s="139" t="s">
        <v>3235</v>
      </c>
      <c r="E728" s="58"/>
      <c r="F728" s="58"/>
      <c r="G728" s="23"/>
      <c r="H728" s="23">
        <v>1</v>
      </c>
      <c r="I728" s="23"/>
      <c r="J728" s="24" t="s">
        <v>185</v>
      </c>
      <c r="K728" s="23">
        <f>IF(COUNTIFS(EMPRUNT!$F$2:$F$2000,$A728,EMPRUNT!$G$2:$G$2000,"&lt;&gt;oui")&gt;0,$H728-COUNTIFS(EMPRUNT!$F$2:$F$2000,$A728,EMPRUNT!$G$2:$G$2000,"&lt;&gt;oui"),$H728)</f>
        <v>1</v>
      </c>
      <c r="L728" s="73"/>
    </row>
    <row r="729" spans="1:12" ht="15" customHeight="1">
      <c r="A729" s="17" t="s">
        <v>469</v>
      </c>
      <c r="B729" s="17" t="s">
        <v>1627</v>
      </c>
      <c r="C729" s="17" t="s">
        <v>45</v>
      </c>
      <c r="D729" s="139" t="s">
        <v>2634</v>
      </c>
      <c r="E729" s="58"/>
      <c r="F729" s="58"/>
      <c r="G729" s="23"/>
      <c r="H729" s="23">
        <v>1</v>
      </c>
      <c r="I729" s="23"/>
      <c r="J729" s="24" t="s">
        <v>185</v>
      </c>
      <c r="K729" s="23">
        <f>IF(COUNTIFS(EMPRUNT!$F$2:$F$2000,$A729,EMPRUNT!$G$2:$G$2000,"&lt;&gt;oui")&gt;0,$H729-COUNTIFS(EMPRUNT!$F$2:$F$2000,$A729,EMPRUNT!$G$2:$G$2000,"&lt;&gt;oui"),$H729)</f>
        <v>1</v>
      </c>
      <c r="L729" s="73"/>
    </row>
    <row r="730" spans="1:12" ht="15" customHeight="1">
      <c r="A730" s="17" t="s">
        <v>1176</v>
      </c>
      <c r="B730" s="17" t="s">
        <v>2197</v>
      </c>
      <c r="C730" s="17" t="s">
        <v>75</v>
      </c>
      <c r="D730" s="139" t="s">
        <v>3111</v>
      </c>
      <c r="E730" s="58"/>
      <c r="F730" s="58"/>
      <c r="G730" s="25"/>
      <c r="H730" s="25">
        <v>1</v>
      </c>
      <c r="I730" s="25"/>
      <c r="J730" s="24" t="s">
        <v>185</v>
      </c>
      <c r="K730" s="25">
        <f>IF(COUNTIFS(EMPRUNT!$F$2:$F$2000,$A730,EMPRUNT!$G$2:$G$2000,"&lt;&gt;oui")&gt;0,$H730-COUNTIFS(EMPRUNT!$F$2:$F$2000,$A730,EMPRUNT!$G$2:$G$2000,"&lt;&gt;oui"),$H730)</f>
        <v>1</v>
      </c>
      <c r="L730" s="73"/>
    </row>
    <row r="731" spans="1:12" ht="15" customHeight="1">
      <c r="A731" s="17" t="s">
        <v>1422</v>
      </c>
      <c r="B731" s="17" t="s">
        <v>2405</v>
      </c>
      <c r="C731" s="17" t="s">
        <v>72</v>
      </c>
      <c r="D731" s="139" t="s">
        <v>3297</v>
      </c>
      <c r="E731" s="145"/>
      <c r="F731" s="145"/>
      <c r="G731" s="26"/>
      <c r="H731" s="25">
        <v>1</v>
      </c>
      <c r="I731" s="26"/>
      <c r="J731" s="24" t="s">
        <v>185</v>
      </c>
      <c r="K731" s="25">
        <f>IF(COUNTIFS(EMPRUNT!$D$2:$D$2000,$D731,EMPRUNT!$E$2:$E$2000,"&lt;&gt;Ok")&gt;0,$H731-COUNTIFS(EMPRUNT!$D$2:$D$2000,$D731,EMPRUNT!$E$2:$E$2000,"&lt;&gt;Ok"),$H731)</f>
        <v>1</v>
      </c>
      <c r="L731" s="149"/>
    </row>
    <row r="732" spans="1:12" ht="15" customHeight="1">
      <c r="A732" s="17" t="s">
        <v>1359</v>
      </c>
      <c r="B732" s="17" t="s">
        <v>1953</v>
      </c>
      <c r="C732" s="17" t="s">
        <v>45</v>
      </c>
      <c r="D732" s="139" t="s">
        <v>3255</v>
      </c>
      <c r="E732" s="58"/>
      <c r="F732" s="58"/>
      <c r="G732" s="23"/>
      <c r="H732" s="23">
        <v>1</v>
      </c>
      <c r="I732" s="23"/>
      <c r="J732" s="24" t="s">
        <v>185</v>
      </c>
      <c r="K732" s="23">
        <f>IF(COUNTIFS(EMPRUNT!$F$2:$F$2000,$A732,EMPRUNT!$G$2:$G$2000,"&lt;&gt;oui")&gt;0,$H732-COUNTIFS(EMPRUNT!$F$2:$F$2000,$A732,EMPRUNT!$G$2:$G$2000,"&lt;&gt;oui"),$H732)</f>
        <v>1</v>
      </c>
      <c r="L732" s="73"/>
    </row>
    <row r="733" spans="1:12" ht="15" customHeight="1">
      <c r="A733" s="17" t="s">
        <v>1209</v>
      </c>
      <c r="B733" s="17" t="s">
        <v>2228</v>
      </c>
      <c r="C733" s="17" t="s">
        <v>72</v>
      </c>
      <c r="D733" s="139" t="s">
        <v>3137</v>
      </c>
      <c r="E733" s="58"/>
      <c r="F733" s="58"/>
      <c r="G733" s="23"/>
      <c r="H733" s="23">
        <v>1</v>
      </c>
      <c r="I733" s="23"/>
      <c r="J733" s="24" t="s">
        <v>185</v>
      </c>
      <c r="K733" s="23">
        <f>IF(COUNTIFS(EMPRUNT!$F$2:$F$2000,$A733,EMPRUNT!$G$2:$G$2000,"&lt;&gt;oui")&gt;0,$H733-COUNTIFS(EMPRUNT!$F$2:$F$2000,$A733,EMPRUNT!$G$2:$G$2000,"&lt;&gt;oui"),$H733)</f>
        <v>1</v>
      </c>
      <c r="L733" s="73"/>
    </row>
    <row r="734" spans="1:12" ht="15" customHeight="1">
      <c r="A734" s="17" t="s">
        <v>610</v>
      </c>
      <c r="B734" s="17"/>
      <c r="C734" s="17" t="s">
        <v>71</v>
      </c>
      <c r="D734" s="139" t="s">
        <v>2770</v>
      </c>
      <c r="E734" s="58"/>
      <c r="F734" s="58"/>
      <c r="G734" s="25"/>
      <c r="H734" s="25">
        <v>1</v>
      </c>
      <c r="I734" s="25"/>
      <c r="J734" s="24" t="s">
        <v>185</v>
      </c>
      <c r="K734" s="25">
        <f>IF(COUNTIFS(EMPRUNT!$F$2:$F$2000,$A734,EMPRUNT!$G$2:$G$2000,"&lt;&gt;oui")&gt;0,$H734-COUNTIFS(EMPRUNT!$F$2:$F$2000,$A734,EMPRUNT!$G$2:$G$2000,"&lt;&gt;oui"),$H734)</f>
        <v>1</v>
      </c>
      <c r="L734" s="73"/>
    </row>
    <row r="735" spans="1:12" ht="15" customHeight="1">
      <c r="A735" s="17" t="s">
        <v>442</v>
      </c>
      <c r="B735" s="17" t="s">
        <v>1602</v>
      </c>
      <c r="C735" s="17" t="s">
        <v>3310</v>
      </c>
      <c r="D735" s="139" t="s">
        <v>2606</v>
      </c>
      <c r="E735" s="58"/>
      <c r="F735" s="58"/>
      <c r="G735" s="25"/>
      <c r="H735" s="25">
        <v>1</v>
      </c>
      <c r="I735" s="25"/>
      <c r="J735" s="24" t="s">
        <v>185</v>
      </c>
      <c r="K735" s="25">
        <f>IF(COUNTIFS(EMPRUNT!$F$2:$F$2000,$A735,EMPRUNT!$G$2:$G$2000,"&lt;&gt;oui")&gt;0,$H735-COUNTIFS(EMPRUNT!$F$2:$F$2000,$A735,EMPRUNT!$G$2:$G$2000,"&lt;&gt;oui"),$H735)</f>
        <v>1</v>
      </c>
      <c r="L735" s="73"/>
    </row>
    <row r="736" spans="1:12" ht="15" customHeight="1">
      <c r="A736" s="17" t="s">
        <v>442</v>
      </c>
      <c r="B736" s="17" t="s">
        <v>1603</v>
      </c>
      <c r="C736" s="17" t="s">
        <v>49</v>
      </c>
      <c r="D736" s="139" t="s">
        <v>2606</v>
      </c>
      <c r="E736" s="58"/>
      <c r="F736" s="58"/>
      <c r="G736" s="23"/>
      <c r="H736" s="23">
        <v>1</v>
      </c>
      <c r="I736" s="23"/>
      <c r="J736" s="24" t="s">
        <v>185</v>
      </c>
      <c r="K736" s="23">
        <f>IF(COUNTIFS(EMPRUNT!$F$2:$F$2000,$A736,EMPRUNT!$G$2:$G$2000,"&lt;&gt;oui")&gt;0,$H736-COUNTIFS(EMPRUNT!$F$2:$F$2000,$A736,EMPRUNT!$G$2:$G$2000,"&lt;&gt;oui"),$H736)</f>
        <v>1</v>
      </c>
      <c r="L736" s="73"/>
    </row>
    <row r="737" spans="1:12" ht="15" customHeight="1">
      <c r="A737" s="17" t="s">
        <v>441</v>
      </c>
      <c r="B737" s="17"/>
      <c r="C737" s="17" t="s">
        <v>59</v>
      </c>
      <c r="D737" s="139" t="s">
        <v>2605</v>
      </c>
      <c r="E737" s="58"/>
      <c r="F737" s="58"/>
      <c r="G737" s="23"/>
      <c r="H737" s="23">
        <v>1</v>
      </c>
      <c r="I737" s="23"/>
      <c r="J737" s="24" t="s">
        <v>185</v>
      </c>
      <c r="K737" s="23">
        <f>IF(COUNTIFS(EMPRUNT!$F$2:$F$2000,$A737,EMPRUNT!$G$2:$G$2000,"&lt;&gt;oui")&gt;0,$H737-COUNTIFS(EMPRUNT!$F$2:$F$2000,$A737,EMPRUNT!$G$2:$G$2000,"&lt;&gt;oui"),$H737)</f>
        <v>1</v>
      </c>
      <c r="L737" s="73"/>
    </row>
    <row r="738" spans="1:12" ht="15" customHeight="1">
      <c r="A738" s="17" t="s">
        <v>1397</v>
      </c>
      <c r="B738" s="17" t="s">
        <v>2382</v>
      </c>
      <c r="C738" s="17" t="s">
        <v>59</v>
      </c>
      <c r="D738" s="139" t="s">
        <v>3280</v>
      </c>
      <c r="E738" s="58"/>
      <c r="F738" s="58"/>
      <c r="G738" s="23"/>
      <c r="H738" s="23">
        <v>1</v>
      </c>
      <c r="I738" s="23"/>
      <c r="J738" s="24" t="s">
        <v>185</v>
      </c>
      <c r="K738" s="23">
        <f>IF(COUNTIFS(EMPRUNT!$F$2:$F$2000,$A738,EMPRUNT!$G$2:$G$2000,"&lt;&gt;oui")&gt;0,$H738-COUNTIFS(EMPRUNT!$F$2:$F$2000,$A738,EMPRUNT!$G$2:$G$2000,"&lt;&gt;oui"),$H738)</f>
        <v>1</v>
      </c>
      <c r="L738" s="73"/>
    </row>
    <row r="739" spans="1:12" ht="15" customHeight="1">
      <c r="A739" s="17" t="s">
        <v>371</v>
      </c>
      <c r="B739" s="17" t="s">
        <v>1539</v>
      </c>
      <c r="C739" s="17" t="s">
        <v>45</v>
      </c>
      <c r="D739" s="139" t="s">
        <v>2537</v>
      </c>
      <c r="E739" s="58"/>
      <c r="F739" s="58"/>
      <c r="G739" s="23"/>
      <c r="H739" s="23">
        <v>1</v>
      </c>
      <c r="I739" s="23"/>
      <c r="J739" s="24" t="s">
        <v>185</v>
      </c>
      <c r="K739" s="23">
        <f>IF(COUNTIFS(EMPRUNT!$F$2:$F$2000,$A739,EMPRUNT!$G$2:$G$2000,"&lt;&gt;oui")&gt;0,$H739-COUNTIFS(EMPRUNT!$F$2:$F$2000,$A739,EMPRUNT!$G$2:$G$2000,"&lt;&gt;oui"),$H739)</f>
        <v>1</v>
      </c>
      <c r="L739" s="73"/>
    </row>
    <row r="740" spans="1:12" ht="15" customHeight="1">
      <c r="A740" s="17" t="s">
        <v>789</v>
      </c>
      <c r="B740" s="17" t="s">
        <v>1877</v>
      </c>
      <c r="C740" s="17" t="s">
        <v>75</v>
      </c>
      <c r="D740" s="139" t="s">
        <v>2866</v>
      </c>
      <c r="E740" s="58"/>
      <c r="F740" s="58"/>
      <c r="G740" s="25"/>
      <c r="H740" s="25">
        <v>1</v>
      </c>
      <c r="I740" s="25"/>
      <c r="J740" s="24" t="s">
        <v>185</v>
      </c>
      <c r="K740" s="25">
        <f>IF(COUNTIFS(EMPRUNT!$F$2:$F$2000,$A740,EMPRUNT!$G$2:$G$2000,"&lt;&gt;oui")&gt;0,$H740-COUNTIFS(EMPRUNT!$F$2:$F$2000,$A740,EMPRUNT!$G$2:$G$2000,"&lt;&gt;oui"),$H740)</f>
        <v>1</v>
      </c>
      <c r="L740" s="73"/>
    </row>
    <row r="741" spans="1:12" ht="15" customHeight="1">
      <c r="A741" s="17" t="s">
        <v>965</v>
      </c>
      <c r="B741" s="17" t="s">
        <v>2027</v>
      </c>
      <c r="C741" s="17" t="s">
        <v>49</v>
      </c>
      <c r="D741" s="139" t="s">
        <v>2971</v>
      </c>
      <c r="E741" s="58"/>
      <c r="F741" s="58"/>
      <c r="G741" s="25"/>
      <c r="H741" s="25">
        <v>1</v>
      </c>
      <c r="I741" s="25"/>
      <c r="J741" s="24" t="s">
        <v>185</v>
      </c>
      <c r="K741" s="25">
        <f>IF(COUNTIFS(EMPRUNT!$F$2:$F$2000,$A741,EMPRUNT!$G$2:$G$2000,"&lt;&gt;oui")&gt;0,$H741-COUNTIFS(EMPRUNT!$F$2:$F$2000,$A741,EMPRUNT!$G$2:$G$2000,"&lt;&gt;oui"),$H741)</f>
        <v>1</v>
      </c>
      <c r="L741" s="73"/>
    </row>
    <row r="742" spans="1:12" ht="15" customHeight="1">
      <c r="A742" s="17" t="s">
        <v>490</v>
      </c>
      <c r="B742" s="17" t="s">
        <v>1645</v>
      </c>
      <c r="C742" s="17" t="s">
        <v>8</v>
      </c>
      <c r="D742" s="139" t="s">
        <v>2655</v>
      </c>
      <c r="E742" s="58"/>
      <c r="F742" s="58"/>
      <c r="G742" s="25"/>
      <c r="H742" s="25">
        <v>1</v>
      </c>
      <c r="I742" s="25"/>
      <c r="J742" s="24" t="s">
        <v>185</v>
      </c>
      <c r="K742" s="25">
        <f>IF(COUNTIFS(EMPRUNT!$F$2:$F$2000,$A742,EMPRUNT!$G$2:$G$2000,"&lt;&gt;oui")&gt;0,$H742-COUNTIFS(EMPRUNT!$F$2:$F$2000,$A742,EMPRUNT!$G$2:$G$2000,"&lt;&gt;oui"),$H742)</f>
        <v>1</v>
      </c>
      <c r="L742" s="73"/>
    </row>
    <row r="743" spans="1:12" ht="15" customHeight="1">
      <c r="A743" s="17" t="s">
        <v>887</v>
      </c>
      <c r="B743" s="17" t="s">
        <v>1965</v>
      </c>
      <c r="C743" s="17" t="s">
        <v>45</v>
      </c>
      <c r="D743" s="139" t="s">
        <v>2930</v>
      </c>
      <c r="E743" s="58"/>
      <c r="F743" s="58"/>
      <c r="G743" s="25"/>
      <c r="H743" s="25">
        <v>1</v>
      </c>
      <c r="I743" s="25"/>
      <c r="J743" s="24" t="s">
        <v>185</v>
      </c>
      <c r="K743" s="25">
        <f>IF(COUNTIFS(EMPRUNT!$F$2:$F$2000,$A743,EMPRUNT!$G$2:$G$2000,"&lt;&gt;oui")&gt;0,$H743-COUNTIFS(EMPRUNT!$F$2:$F$2000,$A743,EMPRUNT!$G$2:$G$2000,"&lt;&gt;oui"),$H743)</f>
        <v>1</v>
      </c>
      <c r="L743" s="73"/>
    </row>
    <row r="744" spans="1:12" ht="15" customHeight="1">
      <c r="A744" s="17" t="s">
        <v>781</v>
      </c>
      <c r="B744" s="17" t="s">
        <v>1485</v>
      </c>
      <c r="C744" s="17" t="s">
        <v>58</v>
      </c>
      <c r="D744" s="139" t="s">
        <v>2861</v>
      </c>
      <c r="E744" s="58"/>
      <c r="F744" s="58"/>
      <c r="G744" s="25"/>
      <c r="H744" s="25">
        <v>1</v>
      </c>
      <c r="I744" s="25"/>
      <c r="J744" s="24" t="s">
        <v>185</v>
      </c>
      <c r="K744" s="25">
        <f>IF(COUNTIFS(EMPRUNT!$F$2:$F$2000,$A744,EMPRUNT!$G$2:$G$2000,"&lt;&gt;oui")&gt;0,$H744-COUNTIFS(EMPRUNT!$F$2:$F$2000,$A744,EMPRUNT!$G$2:$G$2000,"&lt;&gt;oui"),$H744)</f>
        <v>1</v>
      </c>
      <c r="L744" s="73"/>
    </row>
    <row r="745" spans="1:12" ht="15" customHeight="1">
      <c r="A745" s="17" t="s">
        <v>782</v>
      </c>
      <c r="B745" s="17" t="s">
        <v>1485</v>
      </c>
      <c r="C745" s="17" t="s">
        <v>58</v>
      </c>
      <c r="D745" s="139" t="s">
        <v>2861</v>
      </c>
      <c r="E745" s="58"/>
      <c r="F745" s="58"/>
      <c r="G745" s="23"/>
      <c r="H745" s="23">
        <v>1</v>
      </c>
      <c r="I745" s="23"/>
      <c r="J745" s="24" t="s">
        <v>185</v>
      </c>
      <c r="K745" s="23">
        <f>IF(COUNTIFS(EMPRUNT!$F$2:$F$2000,$A745,EMPRUNT!$G$2:$G$2000,"&lt;&gt;oui")&gt;0,$H745-COUNTIFS(EMPRUNT!$F$2:$F$2000,$A745,EMPRUNT!$G$2:$G$2000,"&lt;&gt;oui"),$H745)</f>
        <v>1</v>
      </c>
      <c r="L745" s="73"/>
    </row>
    <row r="746" spans="1:12" ht="15" customHeight="1">
      <c r="A746" s="17" t="s">
        <v>306</v>
      </c>
      <c r="B746" s="17" t="s">
        <v>1485</v>
      </c>
      <c r="C746" s="17" t="s">
        <v>58</v>
      </c>
      <c r="D746" s="139" t="s">
        <v>2480</v>
      </c>
      <c r="E746" s="58"/>
      <c r="F746" s="58"/>
      <c r="G746" s="25"/>
      <c r="H746" s="25">
        <v>1</v>
      </c>
      <c r="I746" s="25"/>
      <c r="J746" s="24" t="s">
        <v>185</v>
      </c>
      <c r="K746" s="25">
        <f>IF(COUNTIFS(EMPRUNT!$F$2:$F$2000,$A746,EMPRUNT!$G$2:$G$2000,"&lt;&gt;oui")&gt;0,$H746-COUNTIFS(EMPRUNT!$F$2:$F$2000,$A746,EMPRUNT!$G$2:$G$2000,"&lt;&gt;oui"),$H746)</f>
        <v>1</v>
      </c>
      <c r="L746" s="73"/>
    </row>
    <row r="747" spans="1:12" ht="15" customHeight="1">
      <c r="A747" s="17" t="s">
        <v>312</v>
      </c>
      <c r="B747" s="17" t="s">
        <v>1490</v>
      </c>
      <c r="C747" s="17" t="s">
        <v>91</v>
      </c>
      <c r="D747" s="139" t="s">
        <v>2485</v>
      </c>
      <c r="E747" s="58"/>
      <c r="F747" s="58"/>
      <c r="G747" s="25"/>
      <c r="H747" s="25">
        <v>1</v>
      </c>
      <c r="I747" s="25"/>
      <c r="J747" s="24" t="s">
        <v>185</v>
      </c>
      <c r="K747" s="25">
        <f>IF(COUNTIFS(EMPRUNT!$F$2:$F$2000,$A747,EMPRUNT!$G$2:$G$2000,"&lt;&gt;oui")&gt;0,$H747-COUNTIFS(EMPRUNT!$F$2:$F$2000,$A747,EMPRUNT!$G$2:$G$2000,"&lt;&gt;oui"),$H747)</f>
        <v>1</v>
      </c>
      <c r="L747" s="73"/>
    </row>
    <row r="748" spans="1:12" ht="15" customHeight="1">
      <c r="A748" s="17" t="s">
        <v>1165</v>
      </c>
      <c r="B748" s="17"/>
      <c r="C748" s="17" t="s">
        <v>71</v>
      </c>
      <c r="D748" s="139" t="s">
        <v>3105</v>
      </c>
      <c r="E748" s="58"/>
      <c r="F748" s="58"/>
      <c r="G748" s="23"/>
      <c r="H748" s="23">
        <v>1</v>
      </c>
      <c r="I748" s="23"/>
      <c r="J748" s="24" t="s">
        <v>185</v>
      </c>
      <c r="K748" s="23">
        <f>IF(COUNTIFS(EMPRUNT!$F$2:$F$2000,$A748,EMPRUNT!$G$2:$G$2000,"&lt;&gt;oui")&gt;0,$H748-COUNTIFS(EMPRUNT!$F$2:$F$2000,$A748,EMPRUNT!$G$2:$G$2000,"&lt;&gt;oui"),$H748)</f>
        <v>1</v>
      </c>
      <c r="L748" s="73"/>
    </row>
    <row r="749" spans="1:12" ht="15" customHeight="1">
      <c r="A749" s="17" t="s">
        <v>996</v>
      </c>
      <c r="B749" s="17" t="s">
        <v>2049</v>
      </c>
      <c r="C749" s="17" t="s">
        <v>45</v>
      </c>
      <c r="D749" s="139" t="s">
        <v>2990</v>
      </c>
      <c r="E749" s="58"/>
      <c r="F749" s="58"/>
      <c r="G749" s="23"/>
      <c r="H749" s="23">
        <v>1</v>
      </c>
      <c r="I749" s="23"/>
      <c r="J749" s="24" t="s">
        <v>185</v>
      </c>
      <c r="K749" s="23">
        <f>IF(COUNTIFS(EMPRUNT!$F$2:$F$2000,$A749,EMPRUNT!$G$2:$G$2000,"&lt;&gt;oui")&gt;0,$H749-COUNTIFS(EMPRUNT!$F$2:$F$2000,$A749,EMPRUNT!$G$2:$G$2000,"&lt;&gt;oui"),$H749)</f>
        <v>1</v>
      </c>
      <c r="L749" s="73"/>
    </row>
    <row r="750" spans="1:12" ht="15" customHeight="1">
      <c r="A750" s="17" t="s">
        <v>704</v>
      </c>
      <c r="B750" s="17" t="s">
        <v>1812</v>
      </c>
      <c r="C750" s="17" t="s">
        <v>103</v>
      </c>
      <c r="D750" s="139" t="s">
        <v>2815</v>
      </c>
      <c r="E750" s="58"/>
      <c r="F750" s="58"/>
      <c r="G750" s="23"/>
      <c r="H750" s="23">
        <v>1</v>
      </c>
      <c r="I750" s="23"/>
      <c r="J750" s="24" t="s">
        <v>185</v>
      </c>
      <c r="K750" s="23">
        <f>IF(COUNTIFS(EMPRUNT!$F$2:$F$2000,$A750,EMPRUNT!$G$2:$G$2000,"&lt;&gt;oui")&gt;0,$H750-COUNTIFS(EMPRUNT!$F$2:$F$2000,$A750,EMPRUNT!$G$2:$G$2000,"&lt;&gt;oui"),$H750)</f>
        <v>1</v>
      </c>
      <c r="L750" s="73"/>
    </row>
    <row r="751" spans="1:12" ht="15" customHeight="1">
      <c r="A751" s="17" t="s">
        <v>424</v>
      </c>
      <c r="B751" s="17" t="s">
        <v>1588</v>
      </c>
      <c r="C751" s="17" t="s">
        <v>109</v>
      </c>
      <c r="D751" s="139" t="s">
        <v>2589</v>
      </c>
      <c r="E751" s="58"/>
      <c r="F751" s="58"/>
      <c r="G751" s="25"/>
      <c r="H751" s="25">
        <v>1</v>
      </c>
      <c r="I751" s="25"/>
      <c r="J751" s="24" t="s">
        <v>185</v>
      </c>
      <c r="K751" s="25">
        <f>IF(COUNTIFS(EMPRUNT!$F$2:$F$2000,$A751,EMPRUNT!$G$2:$G$2000,"&lt;&gt;oui")&gt;0,$H751-COUNTIFS(EMPRUNT!$F$2:$F$2000,$A751,EMPRUNT!$G$2:$G$2000,"&lt;&gt;oui"),$H751)</f>
        <v>1</v>
      </c>
      <c r="L751" s="73"/>
    </row>
    <row r="752" spans="1:12" ht="15" customHeight="1">
      <c r="A752" s="17" t="s">
        <v>510</v>
      </c>
      <c r="B752" s="17" t="s">
        <v>1565</v>
      </c>
      <c r="C752" s="17" t="s">
        <v>49</v>
      </c>
      <c r="D752" s="139" t="s">
        <v>2673</v>
      </c>
      <c r="E752" s="58"/>
      <c r="F752" s="58"/>
      <c r="G752" s="25"/>
      <c r="H752" s="25">
        <v>1</v>
      </c>
      <c r="I752" s="25"/>
      <c r="J752" s="24" t="s">
        <v>185</v>
      </c>
      <c r="K752" s="25">
        <f>IF(COUNTIFS(EMPRUNT!$F$2:$F$2000,$A752,EMPRUNT!$G$2:$G$2000,"&lt;&gt;oui")&gt;0,$H752-COUNTIFS(EMPRUNT!$F$2:$F$2000,$A752,EMPRUNT!$G$2:$G$2000,"&lt;&gt;oui"),$H752)</f>
        <v>1</v>
      </c>
      <c r="L752" s="73"/>
    </row>
    <row r="753" spans="1:12" ht="15" customHeight="1">
      <c r="A753" s="17" t="s">
        <v>346</v>
      </c>
      <c r="B753" s="17" t="s">
        <v>1517</v>
      </c>
      <c r="C753" s="17" t="s">
        <v>56</v>
      </c>
      <c r="D753" s="139" t="s">
        <v>2516</v>
      </c>
      <c r="E753" s="58"/>
      <c r="F753" s="58"/>
      <c r="G753" s="25"/>
      <c r="H753" s="25">
        <v>1</v>
      </c>
      <c r="I753" s="25"/>
      <c r="J753" s="24" t="s">
        <v>185</v>
      </c>
      <c r="K753" s="25">
        <f>IF(COUNTIFS(EMPRUNT!$F$2:$F$2000,$A753,EMPRUNT!$G$2:$G$2000,"&lt;&gt;oui")&gt;0,$H753-COUNTIFS(EMPRUNT!$F$2:$F$2000,$A753,EMPRUNT!$G$2:$G$2000,"&lt;&gt;oui"),$H753)</f>
        <v>1</v>
      </c>
      <c r="L753" s="73"/>
    </row>
    <row r="754" spans="1:12" ht="15" customHeight="1">
      <c r="A754" s="17" t="s">
        <v>374</v>
      </c>
      <c r="B754" s="17"/>
      <c r="C754" s="17" t="s">
        <v>56</v>
      </c>
      <c r="D754" s="139" t="s">
        <v>2540</v>
      </c>
      <c r="E754" s="58"/>
      <c r="F754" s="58"/>
      <c r="G754" s="25"/>
      <c r="H754" s="25">
        <v>1</v>
      </c>
      <c r="I754" s="25"/>
      <c r="J754" s="24" t="s">
        <v>185</v>
      </c>
      <c r="K754" s="25">
        <f>IF(COUNTIFS(EMPRUNT!$F$2:$F$2000,$A754,EMPRUNT!$G$2:$G$2000,"&lt;&gt;oui")&gt;0,$H754-COUNTIFS(EMPRUNT!$F$2:$F$2000,$A754,EMPRUNT!$G$2:$G$2000,"&lt;&gt;oui"),$H754)</f>
        <v>1</v>
      </c>
      <c r="L754" s="73"/>
    </row>
    <row r="755" spans="1:12" ht="15" customHeight="1">
      <c r="A755" s="17" t="s">
        <v>884</v>
      </c>
      <c r="B755" s="17" t="s">
        <v>1962</v>
      </c>
      <c r="C755" s="17" t="s">
        <v>3313</v>
      </c>
      <c r="D755" s="139" t="s">
        <v>2928</v>
      </c>
      <c r="E755" s="58"/>
      <c r="F755" s="58"/>
      <c r="G755" s="23"/>
      <c r="H755" s="23">
        <v>1</v>
      </c>
      <c r="I755" s="23"/>
      <c r="J755" s="24" t="s">
        <v>185</v>
      </c>
      <c r="K755" s="23">
        <f>IF(COUNTIFS(EMPRUNT!$F$2:$F$2000,$A755,EMPRUNT!$G$2:$G$2000,"&lt;&gt;oui")&gt;0,$H755-COUNTIFS(EMPRUNT!$F$2:$F$2000,$A755,EMPRUNT!$G$2:$G$2000,"&lt;&gt;oui"),$H755)</f>
        <v>1</v>
      </c>
      <c r="L755" s="73"/>
    </row>
    <row r="756" spans="1:12" ht="15" customHeight="1">
      <c r="A756" s="17" t="s">
        <v>738</v>
      </c>
      <c r="B756" s="17" t="s">
        <v>1838</v>
      </c>
      <c r="C756" s="17" t="s">
        <v>42</v>
      </c>
      <c r="D756" s="139" t="s">
        <v>2833</v>
      </c>
      <c r="E756" s="58"/>
      <c r="F756" s="58"/>
      <c r="G756" s="23"/>
      <c r="H756" s="23">
        <v>1</v>
      </c>
      <c r="I756" s="23"/>
      <c r="J756" s="24" t="s">
        <v>185</v>
      </c>
      <c r="K756" s="23">
        <f>IF(COUNTIFS(EMPRUNT!$F$2:$F$2000,$A756,EMPRUNT!$G$2:$G$2000,"&lt;&gt;oui")&gt;0,$H756-COUNTIFS(EMPRUNT!$F$2:$F$2000,$A756,EMPRUNT!$G$2:$G$2000,"&lt;&gt;oui"),$H756)</f>
        <v>1</v>
      </c>
      <c r="L756" s="73"/>
    </row>
    <row r="757" spans="1:12" ht="15" customHeight="1">
      <c r="A757" s="17" t="s">
        <v>669</v>
      </c>
      <c r="B757" s="17" t="s">
        <v>1788</v>
      </c>
      <c r="C757" s="17" t="s">
        <v>3307</v>
      </c>
      <c r="D757" s="139" t="s">
        <v>2801</v>
      </c>
      <c r="E757" s="58"/>
      <c r="F757" s="58"/>
      <c r="G757" s="23"/>
      <c r="H757" s="23">
        <v>1</v>
      </c>
      <c r="I757" s="23"/>
      <c r="J757" s="24" t="s">
        <v>185</v>
      </c>
      <c r="K757" s="23">
        <f>IF(COUNTIFS(EMPRUNT!$F$2:$F$2000,$A757,EMPRUNT!$G$2:$G$2000,"&lt;&gt;oui")&gt;0,$H757-COUNTIFS(EMPRUNT!$F$2:$F$2000,$A757,EMPRUNT!$G$2:$G$2000,"&lt;&gt;oui"),$H757)</f>
        <v>1</v>
      </c>
      <c r="L757" s="73"/>
    </row>
    <row r="758" spans="1:12" ht="15" customHeight="1">
      <c r="A758" s="17" t="s">
        <v>734</v>
      </c>
      <c r="B758" s="17" t="s">
        <v>1835</v>
      </c>
      <c r="C758" s="17" t="s">
        <v>116</v>
      </c>
      <c r="D758" s="139" t="s">
        <v>2832</v>
      </c>
      <c r="E758" s="58"/>
      <c r="F758" s="58"/>
      <c r="G758" s="23"/>
      <c r="H758" s="23">
        <v>1</v>
      </c>
      <c r="I758" s="23"/>
      <c r="J758" s="24" t="s">
        <v>185</v>
      </c>
      <c r="K758" s="23">
        <f>IF(COUNTIFS(EMPRUNT!$F$2:$F$2000,$A758,EMPRUNT!$G$2:$G$2000,"&lt;&gt;oui")&gt;0,$H758-COUNTIFS(EMPRUNT!$F$2:$F$2000,$A758,EMPRUNT!$G$2:$G$2000,"&lt;&gt;oui"),$H758)</f>
        <v>1</v>
      </c>
      <c r="L758" s="73"/>
    </row>
    <row r="759" spans="1:12" ht="15" customHeight="1">
      <c r="A759" s="17" t="s">
        <v>538</v>
      </c>
      <c r="B759" s="17" t="s">
        <v>1679</v>
      </c>
      <c r="C759" s="17" t="s">
        <v>90</v>
      </c>
      <c r="D759" s="139" t="s">
        <v>2701</v>
      </c>
      <c r="E759" s="58"/>
      <c r="F759" s="58"/>
      <c r="G759" s="23"/>
      <c r="H759" s="23">
        <v>1</v>
      </c>
      <c r="I759" s="23"/>
      <c r="J759" s="24" t="s">
        <v>185</v>
      </c>
      <c r="K759" s="23">
        <f>IF(COUNTIFS(EMPRUNT!$F$2:$F$2000,$A759,EMPRUNT!$G$2:$G$2000,"&lt;&gt;oui")&gt;0,$H759-COUNTIFS(EMPRUNT!$F$2:$F$2000,$A759,EMPRUNT!$G$2:$G$2000,"&lt;&gt;oui"),$H759)</f>
        <v>1</v>
      </c>
      <c r="L759" s="73"/>
    </row>
    <row r="760" spans="1:12" ht="15" customHeight="1">
      <c r="A760" s="17" t="s">
        <v>255</v>
      </c>
      <c r="B760" s="17" t="s">
        <v>1439</v>
      </c>
      <c r="C760" s="17" t="s">
        <v>56</v>
      </c>
      <c r="D760" s="139" t="s">
        <v>2431</v>
      </c>
      <c r="E760" s="58"/>
      <c r="F760" s="58"/>
      <c r="G760" s="23"/>
      <c r="H760" s="23">
        <v>1</v>
      </c>
      <c r="I760" s="23"/>
      <c r="J760" s="24" t="s">
        <v>185</v>
      </c>
      <c r="K760" s="23">
        <f>IF(COUNTIFS(EMPRUNT!$F$2:$F$2000,$A760,EMPRUNT!$G$2:$G$2000,"&lt;&gt;oui")&gt;0,$H760-COUNTIFS(EMPRUNT!$F$2:$F$2000,$A760,EMPRUNT!$G$2:$G$2000,"&lt;&gt;oui"),$H760)</f>
        <v>1</v>
      </c>
      <c r="L760" s="78"/>
    </row>
    <row r="761" spans="1:12" ht="15" customHeight="1">
      <c r="A761" s="17" t="s">
        <v>689</v>
      </c>
      <c r="B761" s="17" t="s">
        <v>1797</v>
      </c>
      <c r="C761" s="17" t="s">
        <v>103</v>
      </c>
      <c r="D761" s="139" t="s">
        <v>2804</v>
      </c>
      <c r="E761" s="58"/>
      <c r="F761" s="58"/>
      <c r="G761" s="25"/>
      <c r="H761" s="25">
        <v>1</v>
      </c>
      <c r="I761" s="25"/>
      <c r="J761" s="24" t="s">
        <v>185</v>
      </c>
      <c r="K761" s="25">
        <f>IF(COUNTIFS(EMPRUNT!$F$2:$F$2000,$A761,EMPRUNT!$G$2:$G$2000,"&lt;&gt;oui")&gt;0,$H761-COUNTIFS(EMPRUNT!$F$2:$F$2000,$A761,EMPRUNT!$G$2:$G$2000,"&lt;&gt;oui"),$H761)</f>
        <v>1</v>
      </c>
      <c r="L761" s="73"/>
    </row>
    <row r="762" spans="1:12" ht="15" customHeight="1">
      <c r="A762" s="17" t="s">
        <v>1168</v>
      </c>
      <c r="B762" s="17" t="s">
        <v>2185</v>
      </c>
      <c r="C762" s="17" t="s">
        <v>124</v>
      </c>
      <c r="D762" s="139" t="s">
        <v>3105</v>
      </c>
      <c r="E762" s="58"/>
      <c r="F762" s="58"/>
      <c r="G762" s="25"/>
      <c r="H762" s="25">
        <v>1</v>
      </c>
      <c r="I762" s="25"/>
      <c r="J762" s="24" t="s">
        <v>185</v>
      </c>
      <c r="K762" s="25">
        <f>IF(COUNTIFS(EMPRUNT!$F$2:$F$2000,$A762,EMPRUNT!$G$2:$G$2000,"&lt;&gt;oui")&gt;0,$H762-COUNTIFS(EMPRUNT!$F$2:$F$2000,$A762,EMPRUNT!$G$2:$G$2000,"&lt;&gt;oui"),$H762)</f>
        <v>1</v>
      </c>
      <c r="L762" s="73"/>
    </row>
    <row r="763" spans="1:12" ht="15" customHeight="1">
      <c r="A763" s="17" t="s">
        <v>900</v>
      </c>
      <c r="B763" s="17" t="s">
        <v>1977</v>
      </c>
      <c r="C763" s="17" t="s">
        <v>24</v>
      </c>
      <c r="D763" s="139" t="s">
        <v>2940</v>
      </c>
      <c r="E763" s="58"/>
      <c r="F763" s="58"/>
      <c r="G763" s="23"/>
      <c r="H763" s="23">
        <v>1</v>
      </c>
      <c r="I763" s="23"/>
      <c r="J763" s="24" t="s">
        <v>185</v>
      </c>
      <c r="K763" s="23">
        <f>IF(COUNTIFS(EMPRUNT!$F$2:$F$2000,$A763,EMPRUNT!$G$2:$G$2000,"&lt;&gt;oui")&gt;0,$H763-COUNTIFS(EMPRUNT!$F$2:$F$2000,$A763,EMPRUNT!$G$2:$G$2000,"&lt;&gt;oui"),$H763)</f>
        <v>1</v>
      </c>
      <c r="L763" s="73"/>
    </row>
    <row r="764" spans="1:12" ht="15" customHeight="1">
      <c r="A764" s="17" t="s">
        <v>1258</v>
      </c>
      <c r="B764" s="17" t="s">
        <v>2271</v>
      </c>
      <c r="C764" s="17" t="s">
        <v>3318</v>
      </c>
      <c r="D764" s="139" t="s">
        <v>3178</v>
      </c>
      <c r="E764" s="58"/>
      <c r="F764" s="58"/>
      <c r="G764" s="25"/>
      <c r="H764" s="25">
        <v>1</v>
      </c>
      <c r="I764" s="25"/>
      <c r="J764" s="24" t="s">
        <v>185</v>
      </c>
      <c r="K764" s="25">
        <f>IF(COUNTIFS(EMPRUNT!$F$2:$F$2000,$A764,EMPRUNT!$G$2:$G$2000,"&lt;&gt;oui")&gt;0,$H764-COUNTIFS(EMPRUNT!$F$2:$F$2000,$A764,EMPRUNT!$G$2:$G$2000,"&lt;&gt;oui"),$H764)</f>
        <v>1</v>
      </c>
      <c r="L764" s="73"/>
    </row>
    <row r="765" spans="1:12" ht="15" customHeight="1">
      <c r="A765" s="17" t="s">
        <v>578</v>
      </c>
      <c r="B765" s="17" t="s">
        <v>1712</v>
      </c>
      <c r="C765" s="17" t="s">
        <v>12</v>
      </c>
      <c r="D765" s="139" t="s">
        <v>2739</v>
      </c>
      <c r="E765" s="58"/>
      <c r="F765" s="58"/>
      <c r="G765" s="25"/>
      <c r="H765" s="25">
        <v>1</v>
      </c>
      <c r="I765" s="25"/>
      <c r="J765" s="24" t="s">
        <v>185</v>
      </c>
      <c r="K765" s="25">
        <f>IF(COUNTIFS(EMPRUNT!$F$2:$F$2000,$A765,EMPRUNT!$G$2:$G$2000,"&lt;&gt;oui")&gt;0,$H765-COUNTIFS(EMPRUNT!$F$2:$F$2000,$A765,EMPRUNT!$G$2:$G$2000,"&lt;&gt;oui"),$H765)</f>
        <v>1</v>
      </c>
      <c r="L765" s="73"/>
    </row>
    <row r="766" spans="1:12" ht="15" customHeight="1">
      <c r="A766" s="17" t="s">
        <v>263</v>
      </c>
      <c r="B766" s="17"/>
      <c r="C766" s="17" t="s">
        <v>87</v>
      </c>
      <c r="D766" s="139" t="s">
        <v>2439</v>
      </c>
      <c r="E766" s="58"/>
      <c r="F766" s="58"/>
      <c r="G766" s="23"/>
      <c r="H766" s="23">
        <v>1</v>
      </c>
      <c r="I766" s="23"/>
      <c r="J766" s="24" t="s">
        <v>185</v>
      </c>
      <c r="K766" s="23">
        <f>IF(COUNTIFS(EMPRUNT!$F$2:$F$2000,$A766,EMPRUNT!$G$2:$G$2000,"&lt;&gt;oui")&gt;0,$H766-COUNTIFS(EMPRUNT!$F$2:$F$2000,$A766,EMPRUNT!$G$2:$G$2000,"&lt;&gt;oui"),$H766)</f>
        <v>1</v>
      </c>
      <c r="L766" s="73"/>
    </row>
    <row r="767" spans="1:12" ht="15" customHeight="1">
      <c r="A767" s="17" t="s">
        <v>1421</v>
      </c>
      <c r="B767" s="17" t="s">
        <v>2404</v>
      </c>
      <c r="C767" s="17" t="s">
        <v>49</v>
      </c>
      <c r="D767" s="139" t="s">
        <v>3297</v>
      </c>
      <c r="E767" s="145"/>
      <c r="F767" s="145"/>
      <c r="G767" s="26"/>
      <c r="H767" s="25">
        <v>1</v>
      </c>
      <c r="I767" s="26"/>
      <c r="J767" s="24" t="s">
        <v>185</v>
      </c>
      <c r="K767" s="25">
        <f>IF(COUNTIFS(EMPRUNT!$D$2:$D$2000,$D767,EMPRUNT!$E$2:$E$2000,"&lt;&gt;Ok")&gt;0,$H767-COUNTIFS(EMPRUNT!$D$2:$D$2000,$D767,EMPRUNT!$E$2:$E$2000,"&lt;&gt;Ok"),$H767)</f>
        <v>1</v>
      </c>
      <c r="L767" s="149"/>
    </row>
    <row r="768" spans="1:12" ht="15" customHeight="1">
      <c r="A768" s="17" t="s">
        <v>347</v>
      </c>
      <c r="B768" s="17" t="s">
        <v>1518</v>
      </c>
      <c r="C768" s="17" t="s">
        <v>12</v>
      </c>
      <c r="D768" s="139" t="s">
        <v>2517</v>
      </c>
      <c r="E768" s="58"/>
      <c r="F768" s="58"/>
      <c r="G768" s="23"/>
      <c r="H768" s="23">
        <v>1</v>
      </c>
      <c r="I768" s="23"/>
      <c r="J768" s="24" t="s">
        <v>185</v>
      </c>
      <c r="K768" s="23">
        <f>IF(COUNTIFS(EMPRUNT!$F$2:$F$2000,$A768,EMPRUNT!$G$2:$G$2000,"&lt;&gt;oui")&gt;0,$H768-COUNTIFS(EMPRUNT!$F$2:$F$2000,$A768,EMPRUNT!$G$2:$G$2000,"&lt;&gt;oui"),$H768)</f>
        <v>1</v>
      </c>
      <c r="L768" s="73"/>
    </row>
    <row r="769" spans="1:12" ht="15" customHeight="1">
      <c r="A769" s="17" t="s">
        <v>642</v>
      </c>
      <c r="B769" s="17" t="s">
        <v>1767</v>
      </c>
      <c r="C769" s="17" t="s">
        <v>48</v>
      </c>
      <c r="D769" s="139" t="s">
        <v>2791</v>
      </c>
      <c r="E769" s="58"/>
      <c r="F769" s="58"/>
      <c r="G769" s="25"/>
      <c r="H769" s="25">
        <v>1</v>
      </c>
      <c r="I769" s="25"/>
      <c r="J769" s="24" t="s">
        <v>185</v>
      </c>
      <c r="K769" s="25">
        <f>IF(COUNTIFS(EMPRUNT!$F$2:$F$2000,$A769,EMPRUNT!$G$2:$G$2000,"&lt;&gt;oui")&gt;0,$H769-COUNTIFS(EMPRUNT!$F$2:$F$2000,$A769,EMPRUNT!$G$2:$G$2000,"&lt;&gt;oui"),$H769)</f>
        <v>1</v>
      </c>
      <c r="L769" s="73"/>
    </row>
    <row r="770" spans="1:12" ht="15" customHeight="1">
      <c r="A770" s="17" t="s">
        <v>394</v>
      </c>
      <c r="B770" s="17" t="s">
        <v>1561</v>
      </c>
      <c r="C770" s="17" t="s">
        <v>103</v>
      </c>
      <c r="D770" s="139" t="s">
        <v>2560</v>
      </c>
      <c r="E770" s="58"/>
      <c r="F770" s="58"/>
      <c r="G770" s="25"/>
      <c r="H770" s="25">
        <v>1</v>
      </c>
      <c r="I770" s="25"/>
      <c r="J770" s="24" t="s">
        <v>185</v>
      </c>
      <c r="K770" s="25">
        <f>IF(COUNTIFS(EMPRUNT!$F$2:$F$2000,$A770,EMPRUNT!$G$2:$G$2000,"&lt;&gt;oui")&gt;0,$H770-COUNTIFS(EMPRUNT!$F$2:$F$2000,$A770,EMPRUNT!$G$2:$G$2000,"&lt;&gt;oui"),$H770)</f>
        <v>1</v>
      </c>
      <c r="L770" s="73"/>
    </row>
    <row r="771" spans="1:12" ht="15" customHeight="1">
      <c r="A771" s="17" t="s">
        <v>378</v>
      </c>
      <c r="B771" s="17" t="s">
        <v>1545</v>
      </c>
      <c r="C771" s="17" t="s">
        <v>49</v>
      </c>
      <c r="D771" s="139" t="s">
        <v>2544</v>
      </c>
      <c r="E771" s="58"/>
      <c r="F771" s="58"/>
      <c r="G771" s="25"/>
      <c r="H771" s="25">
        <v>1</v>
      </c>
      <c r="I771" s="25"/>
      <c r="J771" s="24" t="s">
        <v>185</v>
      </c>
      <c r="K771" s="25">
        <f>IF(COUNTIFS(EMPRUNT!$F$2:$F$2000,$A771,EMPRUNT!$G$2:$G$2000,"&lt;&gt;oui")&gt;0,$H771-COUNTIFS(EMPRUNT!$F$2:$F$2000,$A771,EMPRUNT!$G$2:$G$2000,"&lt;&gt;oui"),$H771)</f>
        <v>1</v>
      </c>
      <c r="L771" s="73"/>
    </row>
    <row r="772" spans="1:12" ht="15" customHeight="1">
      <c r="A772" s="17" t="s">
        <v>1171</v>
      </c>
      <c r="B772" s="17" t="s">
        <v>2192</v>
      </c>
      <c r="C772" s="17" t="s">
        <v>72</v>
      </c>
      <c r="D772" s="139" t="s">
        <v>3107</v>
      </c>
      <c r="E772" s="58"/>
      <c r="F772" s="58"/>
      <c r="G772" s="23"/>
      <c r="H772" s="23">
        <v>1</v>
      </c>
      <c r="I772" s="23"/>
      <c r="J772" s="24" t="s">
        <v>185</v>
      </c>
      <c r="K772" s="23">
        <f>IF(COUNTIFS(EMPRUNT!$F$2:$F$2000,$A772,EMPRUNT!$G$2:$G$2000,"&lt;&gt;oui")&gt;0,$H772-COUNTIFS(EMPRUNT!$F$2:$F$2000,$A772,EMPRUNT!$G$2:$G$2000,"&lt;&gt;oui"),$H772)</f>
        <v>1</v>
      </c>
      <c r="L772" s="73"/>
    </row>
    <row r="773" spans="1:12" ht="15" customHeight="1">
      <c r="A773" s="17" t="s">
        <v>258</v>
      </c>
      <c r="B773" s="17" t="s">
        <v>1442</v>
      </c>
      <c r="C773" s="17" t="s">
        <v>109</v>
      </c>
      <c r="D773" s="139" t="s">
        <v>2434</v>
      </c>
      <c r="E773" s="58"/>
      <c r="F773" s="58"/>
      <c r="G773" s="25"/>
      <c r="H773" s="25">
        <v>1</v>
      </c>
      <c r="I773" s="25"/>
      <c r="J773" s="24" t="s">
        <v>185</v>
      </c>
      <c r="K773" s="25">
        <f>IF(COUNTIFS(EMPRUNT!$F$2:$F$2000,$A773,EMPRUNT!$G$2:$G$2000,"&lt;&gt;oui")&gt;0,$H773-COUNTIFS(EMPRUNT!$F$2:$F$2000,$A773,EMPRUNT!$G$2:$G$2000,"&lt;&gt;oui"),$H773)</f>
        <v>1</v>
      </c>
      <c r="L773" s="73"/>
    </row>
    <row r="774" spans="1:12" ht="15" customHeight="1">
      <c r="A774" s="17" t="s">
        <v>1161</v>
      </c>
      <c r="B774" s="17" t="s">
        <v>2185</v>
      </c>
      <c r="C774" s="17" t="s">
        <v>3308</v>
      </c>
      <c r="D774" s="139" t="s">
        <v>3105</v>
      </c>
      <c r="E774" s="58"/>
      <c r="F774" s="58"/>
      <c r="G774" s="23"/>
      <c r="H774" s="23">
        <v>1</v>
      </c>
      <c r="I774" s="23"/>
      <c r="J774" s="24" t="s">
        <v>185</v>
      </c>
      <c r="K774" s="23">
        <f>IF(COUNTIFS(EMPRUNT!$F$2:$F$2000,$A774,EMPRUNT!$G$2:$G$2000,"&lt;&gt;oui")&gt;0,$H774-COUNTIFS(EMPRUNT!$F$2:$F$2000,$A774,EMPRUNT!$G$2:$G$2000,"&lt;&gt;oui"),$H774)</f>
        <v>1</v>
      </c>
      <c r="L774" s="73"/>
    </row>
    <row r="775" spans="1:12" ht="15" customHeight="1">
      <c r="A775" s="17" t="s">
        <v>364</v>
      </c>
      <c r="B775" s="17" t="s">
        <v>1532</v>
      </c>
      <c r="C775" s="17" t="s">
        <v>59</v>
      </c>
      <c r="D775" s="139" t="s">
        <v>2531</v>
      </c>
      <c r="E775" s="58"/>
      <c r="F775" s="58"/>
      <c r="G775" s="25"/>
      <c r="H775" s="25">
        <v>1</v>
      </c>
      <c r="I775" s="25"/>
      <c r="J775" s="24" t="s">
        <v>185</v>
      </c>
      <c r="K775" s="25">
        <f>IF(COUNTIFS(EMPRUNT!$F$2:$F$2000,$A775,EMPRUNT!$G$2:$G$2000,"&lt;&gt;oui")&gt;0,$H775-COUNTIFS(EMPRUNT!$F$2:$F$2000,$A775,EMPRUNT!$G$2:$G$2000,"&lt;&gt;oui"),$H775)</f>
        <v>1</v>
      </c>
      <c r="L775" s="73"/>
    </row>
    <row r="776" spans="1:12" ht="15" customHeight="1">
      <c r="A776" s="17" t="s">
        <v>505</v>
      </c>
      <c r="B776" s="17" t="s">
        <v>1565</v>
      </c>
      <c r="C776" s="17" t="s">
        <v>49</v>
      </c>
      <c r="D776" s="139" t="s">
        <v>2670</v>
      </c>
      <c r="E776" s="58"/>
      <c r="F776" s="58"/>
      <c r="G776" s="23"/>
      <c r="H776" s="23">
        <v>1</v>
      </c>
      <c r="I776" s="23"/>
      <c r="J776" s="24" t="s">
        <v>185</v>
      </c>
      <c r="K776" s="23">
        <f>IF(COUNTIFS(EMPRUNT!$F$2:$F$2000,$A776,EMPRUNT!$G$2:$G$2000,"&lt;&gt;oui")&gt;0,$H776-COUNTIFS(EMPRUNT!$F$2:$F$2000,$A776,EMPRUNT!$G$2:$G$2000,"&lt;&gt;oui"),$H776)</f>
        <v>1</v>
      </c>
      <c r="L776" s="73"/>
    </row>
    <row r="777" spans="1:12" ht="15" customHeight="1">
      <c r="A777" s="17" t="s">
        <v>675</v>
      </c>
      <c r="B777" s="17" t="s">
        <v>1790</v>
      </c>
      <c r="C777" s="17" t="s">
        <v>3318</v>
      </c>
      <c r="D777" s="139" t="s">
        <v>2803</v>
      </c>
      <c r="E777" s="58"/>
      <c r="F777" s="58"/>
      <c r="G777" s="23"/>
      <c r="H777" s="23">
        <v>1</v>
      </c>
      <c r="I777" s="23"/>
      <c r="J777" s="24" t="s">
        <v>185</v>
      </c>
      <c r="K777" s="23">
        <f>IF(COUNTIFS(EMPRUNT!$F$2:$F$2000,$A777,EMPRUNT!$G$2:$G$2000,"&lt;&gt;oui")&gt;0,$H777-COUNTIFS(EMPRUNT!$F$2:$F$2000,$A777,EMPRUNT!$G$2:$G$2000,"&lt;&gt;oui"),$H777)</f>
        <v>1</v>
      </c>
      <c r="L777" s="73"/>
    </row>
    <row r="778" spans="1:12" ht="15" customHeight="1">
      <c r="A778" s="17" t="s">
        <v>675</v>
      </c>
      <c r="B778" s="17" t="s">
        <v>1794</v>
      </c>
      <c r="C778" s="17" t="s">
        <v>83</v>
      </c>
      <c r="D778" s="139" t="s">
        <v>2803</v>
      </c>
      <c r="E778" s="58"/>
      <c r="F778" s="58"/>
      <c r="G778" s="25"/>
      <c r="H778" s="25">
        <v>1</v>
      </c>
      <c r="I778" s="25"/>
      <c r="J778" s="24" t="s">
        <v>185</v>
      </c>
      <c r="K778" s="25">
        <f>IF(COUNTIFS(EMPRUNT!$F$2:$F$2000,$A778,EMPRUNT!$G$2:$G$2000,"&lt;&gt;oui")&gt;0,$H778-COUNTIFS(EMPRUNT!$F$2:$F$2000,$A778,EMPRUNT!$G$2:$G$2000,"&lt;&gt;oui"),$H778)</f>
        <v>1</v>
      </c>
      <c r="L778" s="73"/>
    </row>
    <row r="779" spans="1:12" ht="15" customHeight="1">
      <c r="A779" s="17" t="s">
        <v>529</v>
      </c>
      <c r="B779" s="17"/>
      <c r="C779" s="17" t="s">
        <v>49</v>
      </c>
      <c r="D779" s="139" t="s">
        <v>2692</v>
      </c>
      <c r="E779" s="58"/>
      <c r="F779" s="58"/>
      <c r="G779" s="23"/>
      <c r="H779" s="23">
        <v>1</v>
      </c>
      <c r="I779" s="23"/>
      <c r="J779" s="24" t="s">
        <v>185</v>
      </c>
      <c r="K779" s="23">
        <f>IF(COUNTIFS(EMPRUNT!$F$2:$F$2000,$A779,EMPRUNT!$G$2:$G$2000,"&lt;&gt;oui")&gt;0,$H779-COUNTIFS(EMPRUNT!$F$2:$F$2000,$A779,EMPRUNT!$G$2:$G$2000,"&lt;&gt;oui"),$H779)</f>
        <v>1</v>
      </c>
      <c r="L779" s="73"/>
    </row>
    <row r="780" spans="1:12" ht="15" customHeight="1">
      <c r="A780" s="17" t="s">
        <v>883</v>
      </c>
      <c r="B780" s="17" t="s">
        <v>1961</v>
      </c>
      <c r="C780" s="17" t="s">
        <v>46</v>
      </c>
      <c r="D780" s="139" t="s">
        <v>2927</v>
      </c>
      <c r="E780" s="58"/>
      <c r="F780" s="58"/>
      <c r="G780" s="25"/>
      <c r="H780" s="25">
        <v>1</v>
      </c>
      <c r="I780" s="25"/>
      <c r="J780" s="24" t="s">
        <v>185</v>
      </c>
      <c r="K780" s="25">
        <f>IF(COUNTIFS(EMPRUNT!$F$2:$F$2000,$A780,EMPRUNT!$G$2:$G$2000,"&lt;&gt;oui")&gt;0,$H780-COUNTIFS(EMPRUNT!$F$2:$F$2000,$A780,EMPRUNT!$G$2:$G$2000,"&lt;&gt;oui"),$H780)</f>
        <v>1</v>
      </c>
      <c r="L780" s="73"/>
    </row>
    <row r="781" spans="1:12" ht="15" customHeight="1">
      <c r="A781" s="17" t="s">
        <v>989</v>
      </c>
      <c r="B781" s="17" t="s">
        <v>2044</v>
      </c>
      <c r="C781" s="17" t="s">
        <v>45</v>
      </c>
      <c r="D781" s="139" t="s">
        <v>2987</v>
      </c>
      <c r="E781" s="58"/>
      <c r="F781" s="58"/>
      <c r="G781" s="25"/>
      <c r="H781" s="25">
        <v>1</v>
      </c>
      <c r="I781" s="25"/>
      <c r="J781" s="24" t="s">
        <v>185</v>
      </c>
      <c r="K781" s="25">
        <f>IF(COUNTIFS(EMPRUNT!$F$2:$F$2000,$A781,EMPRUNT!$G$2:$G$2000,"&lt;&gt;oui")&gt;0,$H781-COUNTIFS(EMPRUNT!$F$2:$F$2000,$A781,EMPRUNT!$G$2:$G$2000,"&lt;&gt;oui"),$H781)</f>
        <v>1</v>
      </c>
      <c r="L781" s="73"/>
    </row>
    <row r="782" spans="1:12" ht="15" customHeight="1">
      <c r="A782" s="17" t="s">
        <v>801</v>
      </c>
      <c r="B782" s="17" t="s">
        <v>1888</v>
      </c>
      <c r="C782" s="17" t="s">
        <v>14</v>
      </c>
      <c r="D782" s="139" t="s">
        <v>2875</v>
      </c>
      <c r="E782" s="58"/>
      <c r="F782" s="58"/>
      <c r="G782" s="25"/>
      <c r="H782" s="25">
        <v>1</v>
      </c>
      <c r="I782" s="25"/>
      <c r="J782" s="24" t="s">
        <v>185</v>
      </c>
      <c r="K782" s="25">
        <f>IF(COUNTIFS(EMPRUNT!$F$2:$F$2000,$A782,EMPRUNT!$G$2:$G$2000,"&lt;&gt;oui")&gt;0,$H782-COUNTIFS(EMPRUNT!$F$2:$F$2000,$A782,EMPRUNT!$G$2:$G$2000,"&lt;&gt;oui"),$H782)</f>
        <v>1</v>
      </c>
      <c r="L782" s="73"/>
    </row>
    <row r="783" spans="1:12" ht="15" customHeight="1">
      <c r="A783" s="17" t="s">
        <v>1109</v>
      </c>
      <c r="B783" s="17" t="s">
        <v>2135</v>
      </c>
      <c r="C783" s="17" t="s">
        <v>10</v>
      </c>
      <c r="D783" s="139" t="s">
        <v>3065</v>
      </c>
      <c r="E783" s="58"/>
      <c r="F783" s="58"/>
      <c r="G783" s="23"/>
      <c r="H783" s="23">
        <v>1</v>
      </c>
      <c r="I783" s="23"/>
      <c r="J783" s="24" t="s">
        <v>185</v>
      </c>
      <c r="K783" s="23">
        <f>IF(COUNTIFS(EMPRUNT!$F$2:$F$2000,$A783,EMPRUNT!$G$2:$G$2000,"&lt;&gt;oui")&gt;0,$H783-COUNTIFS(EMPRUNT!$F$2:$F$2000,$A783,EMPRUNT!$G$2:$G$2000,"&lt;&gt;oui"),$H783)</f>
        <v>1</v>
      </c>
      <c r="L783" s="73"/>
    </row>
    <row r="784" spans="1:12" ht="15" customHeight="1">
      <c r="A784" s="17" t="s">
        <v>315</v>
      </c>
      <c r="B784" s="17" t="s">
        <v>1493</v>
      </c>
      <c r="C784" s="17" t="s">
        <v>61</v>
      </c>
      <c r="D784" s="139" t="s">
        <v>2488</v>
      </c>
      <c r="E784" s="58"/>
      <c r="F784" s="58"/>
      <c r="G784" s="23"/>
      <c r="H784" s="23">
        <v>1</v>
      </c>
      <c r="I784" s="23"/>
      <c r="J784" s="24" t="s">
        <v>185</v>
      </c>
      <c r="K784" s="23">
        <f>IF(COUNTIFS(EMPRUNT!$F$2:$F$2000,$A784,EMPRUNT!$G$2:$G$2000,"&lt;&gt;oui")&gt;0,$H784-COUNTIFS(EMPRUNT!$F$2:$F$2000,$A784,EMPRUNT!$G$2:$G$2000,"&lt;&gt;oui"),$H784)</f>
        <v>1</v>
      </c>
      <c r="L784" s="73"/>
    </row>
    <row r="785" spans="1:12" ht="15" customHeight="1">
      <c r="A785" s="17" t="s">
        <v>964</v>
      </c>
      <c r="B785" s="17" t="s">
        <v>2026</v>
      </c>
      <c r="C785" s="17" t="s">
        <v>14</v>
      </c>
      <c r="D785" s="139" t="s">
        <v>2970</v>
      </c>
      <c r="E785" s="58"/>
      <c r="F785" s="58"/>
      <c r="G785" s="23"/>
      <c r="H785" s="23">
        <v>1</v>
      </c>
      <c r="I785" s="23"/>
      <c r="J785" s="24" t="s">
        <v>185</v>
      </c>
      <c r="K785" s="23">
        <f>IF(COUNTIFS(EMPRUNT!$F$2:$F$2000,$A785,EMPRUNT!$G$2:$G$2000,"&lt;&gt;oui")&gt;0,$H785-COUNTIFS(EMPRUNT!$F$2:$F$2000,$A785,EMPRUNT!$G$2:$G$2000,"&lt;&gt;oui"),$H785)</f>
        <v>1</v>
      </c>
      <c r="L785" s="73"/>
    </row>
    <row r="786" spans="1:12" ht="15" customHeight="1">
      <c r="A786" s="17" t="s">
        <v>1225</v>
      </c>
      <c r="B786" s="17" t="s">
        <v>2240</v>
      </c>
      <c r="C786" s="17" t="s">
        <v>75</v>
      </c>
      <c r="D786" s="139" t="s">
        <v>3149</v>
      </c>
      <c r="E786" s="58"/>
      <c r="F786" s="58"/>
      <c r="G786" s="23"/>
      <c r="H786" s="23">
        <v>1</v>
      </c>
      <c r="I786" s="23"/>
      <c r="J786" s="24" t="s">
        <v>185</v>
      </c>
      <c r="K786" s="23">
        <f>IF(COUNTIFS(EMPRUNT!$F$2:$F$2000,$A786,EMPRUNT!$G$2:$G$2000,"&lt;&gt;oui")&gt;0,$H786-COUNTIFS(EMPRUNT!$F$2:$F$2000,$A786,EMPRUNT!$G$2:$G$2000,"&lt;&gt;oui"),$H786)</f>
        <v>1</v>
      </c>
      <c r="L786" s="73"/>
    </row>
    <row r="787" spans="1:12" ht="15" customHeight="1">
      <c r="A787" s="17" t="s">
        <v>745</v>
      </c>
      <c r="B787" s="17" t="s">
        <v>1844</v>
      </c>
      <c r="C787" s="17" t="s">
        <v>14</v>
      </c>
      <c r="D787" s="139" t="s">
        <v>2838</v>
      </c>
      <c r="E787" s="58"/>
      <c r="F787" s="58"/>
      <c r="G787" s="25"/>
      <c r="H787" s="25">
        <v>1</v>
      </c>
      <c r="I787" s="25"/>
      <c r="J787" s="24" t="s">
        <v>185</v>
      </c>
      <c r="K787" s="25">
        <f>IF(COUNTIFS(EMPRUNT!$F$2:$F$2000,$A787,EMPRUNT!$G$2:$G$2000,"&lt;&gt;oui")&gt;0,$H787-COUNTIFS(EMPRUNT!$F$2:$F$2000,$A787,EMPRUNT!$G$2:$G$2000,"&lt;&gt;oui"),$H787)</f>
        <v>1</v>
      </c>
      <c r="L787" s="73"/>
    </row>
    <row r="788" spans="1:12" ht="15" customHeight="1">
      <c r="A788" s="17" t="s">
        <v>986</v>
      </c>
      <c r="B788" s="17" t="s">
        <v>2042</v>
      </c>
      <c r="C788" s="17" t="s">
        <v>59</v>
      </c>
      <c r="D788" s="139" t="s">
        <v>2985</v>
      </c>
      <c r="E788" s="58"/>
      <c r="F788" s="58"/>
      <c r="G788" s="23"/>
      <c r="H788" s="23">
        <v>1</v>
      </c>
      <c r="I788" s="23"/>
      <c r="J788" s="24" t="s">
        <v>185</v>
      </c>
      <c r="K788" s="23">
        <f>IF(COUNTIFS(EMPRUNT!$F$2:$F$2000,$A788,EMPRUNT!$G$2:$G$2000,"&lt;&gt;oui")&gt;0,$H788-COUNTIFS(EMPRUNT!$F$2:$F$2000,$A788,EMPRUNT!$G$2:$G$2000,"&lt;&gt;oui"),$H788)</f>
        <v>1</v>
      </c>
      <c r="L788" s="73"/>
    </row>
    <row r="789" spans="1:12" ht="18" customHeight="1">
      <c r="A789" s="17" t="s">
        <v>1071</v>
      </c>
      <c r="B789" s="17" t="s">
        <v>2108</v>
      </c>
      <c r="C789" s="17" t="s">
        <v>44</v>
      </c>
      <c r="D789" s="139" t="s">
        <v>3041</v>
      </c>
      <c r="E789" s="58"/>
      <c r="F789" s="58"/>
      <c r="G789" s="25"/>
      <c r="H789" s="25">
        <v>1</v>
      </c>
      <c r="I789" s="25"/>
      <c r="J789" s="24" t="s">
        <v>185</v>
      </c>
      <c r="K789" s="25">
        <f>IF(COUNTIFS(EMPRUNT!$F$2:$F$2000,$A789,EMPRUNT!$G$2:$G$2000,"&lt;&gt;oui")&gt;0,$H789-COUNTIFS(EMPRUNT!$F$2:$F$2000,$A789,EMPRUNT!$G$2:$G$2000,"&lt;&gt;oui"),$H789)</f>
        <v>1</v>
      </c>
      <c r="L789" s="73"/>
    </row>
    <row r="790" spans="1:12" ht="15" customHeight="1">
      <c r="A790" s="17" t="s">
        <v>1424</v>
      </c>
      <c r="B790" s="17" t="s">
        <v>2407</v>
      </c>
      <c r="C790" s="17" t="s">
        <v>72</v>
      </c>
      <c r="D790" s="139" t="s">
        <v>3299</v>
      </c>
      <c r="E790" s="145"/>
      <c r="F790" s="145"/>
      <c r="G790" s="26"/>
      <c r="H790" s="25">
        <v>1</v>
      </c>
      <c r="I790" s="26"/>
      <c r="J790" s="24" t="s">
        <v>185</v>
      </c>
      <c r="K790" s="25">
        <f>IF(COUNTIFS(EMPRUNT!$D$2:$D$2000,$D790,EMPRUNT!$E$2:$E$2000,"&lt;&gt;Ok")&gt;0,$H790-COUNTIFS(EMPRUNT!$D$2:$D$2000,$D790,EMPRUNT!$E$2:$E$2000,"&lt;&gt;Ok"),$H790)</f>
        <v>1</v>
      </c>
      <c r="L790" s="149"/>
    </row>
    <row r="791" spans="1:12" ht="15" customHeight="1">
      <c r="A791" s="17" t="s">
        <v>688</v>
      </c>
      <c r="B791" s="17" t="s">
        <v>1795</v>
      </c>
      <c r="C791" s="17" t="s">
        <v>72</v>
      </c>
      <c r="D791" s="139" t="s">
        <v>2804</v>
      </c>
      <c r="E791" s="58"/>
      <c r="F791" s="58"/>
      <c r="G791" s="23"/>
      <c r="H791" s="23">
        <v>1</v>
      </c>
      <c r="I791" s="23"/>
      <c r="J791" s="24" t="s">
        <v>185</v>
      </c>
      <c r="K791" s="23">
        <f>IF(COUNTIFS(EMPRUNT!$F$2:$F$2000,$A791,EMPRUNT!$G$2:$G$2000,"&lt;&gt;oui")&gt;0,$H791-COUNTIFS(EMPRUNT!$F$2:$F$2000,$A791,EMPRUNT!$G$2:$G$2000,"&lt;&gt;oui"),$H791)</f>
        <v>1</v>
      </c>
      <c r="L791" s="73"/>
    </row>
    <row r="792" spans="1:12" ht="15" customHeight="1">
      <c r="A792" s="17" t="s">
        <v>1313</v>
      </c>
      <c r="B792" s="17" t="s">
        <v>2319</v>
      </c>
      <c r="C792" s="17" t="s">
        <v>49</v>
      </c>
      <c r="D792" s="139" t="s">
        <v>3223</v>
      </c>
      <c r="E792" s="58"/>
      <c r="F792" s="58"/>
      <c r="G792" s="23"/>
      <c r="H792" s="23">
        <v>1</v>
      </c>
      <c r="I792" s="23"/>
      <c r="J792" s="24" t="s">
        <v>185</v>
      </c>
      <c r="K792" s="23">
        <f>IF(COUNTIFS(EMPRUNT!$F$2:$F$2000,$A792,EMPRUNT!$G$2:$G$2000,"&lt;&gt;oui")&gt;0,$H792-COUNTIFS(EMPRUNT!$F$2:$F$2000,$A792,EMPRUNT!$G$2:$G$2000,"&lt;&gt;oui"),$H792)</f>
        <v>1</v>
      </c>
      <c r="L792" s="73"/>
    </row>
    <row r="793" spans="1:12" ht="15" customHeight="1">
      <c r="A793" s="17" t="s">
        <v>1411</v>
      </c>
      <c r="B793" s="17" t="s">
        <v>2394</v>
      </c>
      <c r="C793" s="17" t="s">
        <v>3326</v>
      </c>
      <c r="D793" s="139" t="s">
        <v>3289</v>
      </c>
      <c r="E793" s="58"/>
      <c r="F793" s="58"/>
      <c r="G793" s="23"/>
      <c r="H793" s="23">
        <v>1</v>
      </c>
      <c r="I793" s="23"/>
      <c r="J793" s="24" t="s">
        <v>185</v>
      </c>
      <c r="K793" s="23">
        <f>IF(COUNTIFS(EMPRUNT!$F$2:$F$2000,$A793,EMPRUNT!$G$2:$G$2000,"&lt;&gt;oui")&gt;0,$H793-COUNTIFS(EMPRUNT!$F$2:$F$2000,$A793,EMPRUNT!$G$2:$G$2000,"&lt;&gt;oui"),$H793)</f>
        <v>1</v>
      </c>
      <c r="L793" s="73"/>
    </row>
    <row r="794" spans="1:12" ht="15" customHeight="1">
      <c r="A794" s="17" t="s">
        <v>1411</v>
      </c>
      <c r="B794" s="17" t="s">
        <v>2395</v>
      </c>
      <c r="C794" s="17" t="s">
        <v>109</v>
      </c>
      <c r="D794" s="139" t="s">
        <v>3289</v>
      </c>
      <c r="E794" s="58"/>
      <c r="F794" s="58"/>
      <c r="G794" s="25"/>
      <c r="H794" s="25">
        <v>1</v>
      </c>
      <c r="I794" s="25"/>
      <c r="J794" s="24" t="s">
        <v>185</v>
      </c>
      <c r="K794" s="25">
        <f>IF(COUNTIFS(EMPRUNT!$F$2:$F$2000,$A794,EMPRUNT!$G$2:$G$2000,"&lt;&gt;oui")&gt;0,$H794-COUNTIFS(EMPRUNT!$F$2:$F$2000,$A794,EMPRUNT!$G$2:$G$2000,"&lt;&gt;oui"),$H794)</f>
        <v>1</v>
      </c>
      <c r="L794" s="73"/>
    </row>
    <row r="795" spans="1:12" ht="15" customHeight="1">
      <c r="A795" s="17" t="s">
        <v>282</v>
      </c>
      <c r="B795" s="17" t="s">
        <v>1462</v>
      </c>
      <c r="C795" s="17" t="s">
        <v>125</v>
      </c>
      <c r="D795" s="139" t="s">
        <v>2457</v>
      </c>
      <c r="E795" s="58"/>
      <c r="F795" s="58"/>
      <c r="G795" s="25"/>
      <c r="H795" s="25">
        <v>1</v>
      </c>
      <c r="I795" s="25"/>
      <c r="J795" s="24" t="s">
        <v>185</v>
      </c>
      <c r="K795" s="25">
        <f>IF(COUNTIFS(EMPRUNT!$F$2:$F$2000,$A795,EMPRUNT!$G$2:$G$2000,"&lt;&gt;oui")&gt;0,$H795-COUNTIFS(EMPRUNT!$F$2:$F$2000,$A795,EMPRUNT!$G$2:$G$2000,"&lt;&gt;oui"),$H795)</f>
        <v>1</v>
      </c>
      <c r="L795" s="73"/>
    </row>
    <row r="796" spans="1:12" ht="15" customHeight="1">
      <c r="A796" s="17" t="s">
        <v>434</v>
      </c>
      <c r="B796" s="17"/>
      <c r="C796" s="17" t="s">
        <v>71</v>
      </c>
      <c r="D796" s="139" t="s">
        <v>2598</v>
      </c>
      <c r="E796" s="58"/>
      <c r="F796" s="58"/>
      <c r="G796" s="25"/>
      <c r="H796" s="25">
        <v>1</v>
      </c>
      <c r="I796" s="25"/>
      <c r="J796" s="24" t="s">
        <v>185</v>
      </c>
      <c r="K796" s="25">
        <f>IF(COUNTIFS(EMPRUNT!$F$2:$F$2000,$A796,EMPRUNT!$G$2:$G$2000,"&lt;&gt;oui")&gt;0,$H796-COUNTIFS(EMPRUNT!$F$2:$F$2000,$A796,EMPRUNT!$G$2:$G$2000,"&lt;&gt;oui"),$H796)</f>
        <v>1</v>
      </c>
      <c r="L796" s="73"/>
    </row>
    <row r="797" spans="1:12" ht="15" customHeight="1">
      <c r="A797" s="17" t="s">
        <v>888</v>
      </c>
      <c r="B797" s="17" t="s">
        <v>1966</v>
      </c>
      <c r="C797" s="17" t="s">
        <v>45</v>
      </c>
      <c r="D797" s="139" t="s">
        <v>2930</v>
      </c>
      <c r="E797" s="58"/>
      <c r="F797" s="58"/>
      <c r="G797" s="23"/>
      <c r="H797" s="23">
        <v>1</v>
      </c>
      <c r="I797" s="23"/>
      <c r="J797" s="24" t="s">
        <v>185</v>
      </c>
      <c r="K797" s="23">
        <f>IF(COUNTIFS(EMPRUNT!$F$2:$F$2000,$A797,EMPRUNT!$G$2:$G$2000,"&lt;&gt;oui")&gt;0,$H797-COUNTIFS(EMPRUNT!$F$2:$F$2000,$A797,EMPRUNT!$G$2:$G$2000,"&lt;&gt;oui"),$H797)</f>
        <v>1</v>
      </c>
      <c r="L797" s="73"/>
    </row>
    <row r="798" spans="1:12" ht="15" customHeight="1">
      <c r="A798" s="17" t="s">
        <v>547</v>
      </c>
      <c r="B798" s="17" t="s">
        <v>1433</v>
      </c>
      <c r="C798" s="17" t="s">
        <v>51</v>
      </c>
      <c r="D798" s="139" t="s">
        <v>2708</v>
      </c>
      <c r="E798" s="58"/>
      <c r="F798" s="58"/>
      <c r="G798" s="25"/>
      <c r="H798" s="25">
        <v>1</v>
      </c>
      <c r="I798" s="25"/>
      <c r="J798" s="24" t="s">
        <v>185</v>
      </c>
      <c r="K798" s="25">
        <f>IF(COUNTIFS(EMPRUNT!$F$2:$F$2000,$A798,EMPRUNT!$G$2:$G$2000,"&lt;&gt;oui")&gt;0,$H798-COUNTIFS(EMPRUNT!$F$2:$F$2000,$A798,EMPRUNT!$G$2:$G$2000,"&lt;&gt;oui"),$H798)</f>
        <v>1</v>
      </c>
      <c r="L798" s="73"/>
    </row>
    <row r="799" spans="1:12" ht="15" customHeight="1">
      <c r="A799" s="17" t="s">
        <v>539</v>
      </c>
      <c r="B799" s="17" t="s">
        <v>1679</v>
      </c>
      <c r="C799" s="17" t="s">
        <v>90</v>
      </c>
      <c r="D799" s="139" t="s">
        <v>2701</v>
      </c>
      <c r="E799" s="58"/>
      <c r="F799" s="58"/>
      <c r="G799" s="25"/>
      <c r="H799" s="25">
        <v>1</v>
      </c>
      <c r="I799" s="25"/>
      <c r="J799" s="24" t="s">
        <v>185</v>
      </c>
      <c r="K799" s="25">
        <f>IF(COUNTIFS(EMPRUNT!$F$2:$F$2000,$A799,EMPRUNT!$G$2:$G$2000,"&lt;&gt;oui")&gt;0,$H799-COUNTIFS(EMPRUNT!$F$2:$F$2000,$A799,EMPRUNT!$G$2:$G$2000,"&lt;&gt;oui"),$H799)</f>
        <v>1</v>
      </c>
      <c r="L799" s="73"/>
    </row>
    <row r="800" spans="1:12" ht="15" customHeight="1">
      <c r="A800" s="17" t="s">
        <v>613</v>
      </c>
      <c r="B800" s="17" t="s">
        <v>1744</v>
      </c>
      <c r="C800" s="17" t="s">
        <v>45</v>
      </c>
      <c r="D800" s="139" t="s">
        <v>2773</v>
      </c>
      <c r="E800" s="58"/>
      <c r="F800" s="58"/>
      <c r="G800" s="23"/>
      <c r="H800" s="23">
        <v>1</v>
      </c>
      <c r="I800" s="23"/>
      <c r="J800" s="24" t="s">
        <v>185</v>
      </c>
      <c r="K800" s="23">
        <f>IF(COUNTIFS(EMPRUNT!$F$2:$F$2000,$A800,EMPRUNT!$G$2:$G$2000,"&lt;&gt;oui")&gt;0,$H800-COUNTIFS(EMPRUNT!$F$2:$F$2000,$A800,EMPRUNT!$G$2:$G$2000,"&lt;&gt;oui"),$H800)</f>
        <v>1</v>
      </c>
      <c r="L800" s="73"/>
    </row>
    <row r="801" spans="1:12" ht="15" customHeight="1">
      <c r="A801" s="17" t="s">
        <v>1399</v>
      </c>
      <c r="B801" s="17" t="s">
        <v>2384</v>
      </c>
      <c r="C801" s="17" t="s">
        <v>109</v>
      </c>
      <c r="D801" s="139" t="s">
        <v>3280</v>
      </c>
      <c r="E801" s="58"/>
      <c r="F801" s="58"/>
      <c r="G801" s="23"/>
      <c r="H801" s="23">
        <v>1</v>
      </c>
      <c r="I801" s="23"/>
      <c r="J801" s="24" t="s">
        <v>185</v>
      </c>
      <c r="K801" s="23">
        <f>IF(COUNTIFS(EMPRUNT!$F$2:$F$2000,$A801,EMPRUNT!$G$2:$G$2000,"&lt;&gt;oui")&gt;0,$H801-COUNTIFS(EMPRUNT!$F$2:$F$2000,$A801,EMPRUNT!$G$2:$G$2000,"&lt;&gt;oui"),$H801)</f>
        <v>1</v>
      </c>
      <c r="L801" s="73"/>
    </row>
    <row r="802" spans="1:12" ht="15" customHeight="1">
      <c r="A802" s="17" t="s">
        <v>687</v>
      </c>
      <c r="B802" s="17" t="s">
        <v>1796</v>
      </c>
      <c r="C802" s="17" t="s">
        <v>47</v>
      </c>
      <c r="D802" s="139" t="s">
        <v>2804</v>
      </c>
      <c r="E802" s="58"/>
      <c r="F802" s="58"/>
      <c r="G802" s="25"/>
      <c r="H802" s="25">
        <v>1</v>
      </c>
      <c r="I802" s="25"/>
      <c r="J802" s="24" t="s">
        <v>185</v>
      </c>
      <c r="K802" s="25">
        <f>IF(COUNTIFS(EMPRUNT!$F$2:$F$2000,$A802,EMPRUNT!$G$2:$G$2000,"&lt;&gt;oui")&gt;0,$H802-COUNTIFS(EMPRUNT!$F$2:$F$2000,$A802,EMPRUNT!$G$2:$G$2000,"&lt;&gt;oui"),$H802)</f>
        <v>1</v>
      </c>
      <c r="L802" s="73"/>
    </row>
    <row r="803" spans="1:12" ht="15" customHeight="1">
      <c r="A803" s="17" t="s">
        <v>807</v>
      </c>
      <c r="B803" s="17" t="s">
        <v>1893</v>
      </c>
      <c r="C803" s="17" t="s">
        <v>3307</v>
      </c>
      <c r="D803" s="139" t="s">
        <v>2878</v>
      </c>
      <c r="E803" s="58"/>
      <c r="F803" s="58"/>
      <c r="G803" s="25"/>
      <c r="H803" s="25">
        <v>1</v>
      </c>
      <c r="I803" s="25"/>
      <c r="J803" s="24" t="s">
        <v>185</v>
      </c>
      <c r="K803" s="25">
        <f>IF(COUNTIFS(EMPRUNT!$F$2:$F$2000,$A803,EMPRUNT!$G$2:$G$2000,"&lt;&gt;oui")&gt;0,$H803-COUNTIFS(EMPRUNT!$F$2:$F$2000,$A803,EMPRUNT!$G$2:$G$2000,"&lt;&gt;oui"),$H803)</f>
        <v>1</v>
      </c>
      <c r="L803" s="73"/>
    </row>
    <row r="804" spans="1:12" ht="15" customHeight="1">
      <c r="A804" s="17" t="s">
        <v>1344</v>
      </c>
      <c r="B804" s="17" t="s">
        <v>2343</v>
      </c>
      <c r="C804" s="17" t="s">
        <v>19</v>
      </c>
      <c r="D804" s="139" t="s">
        <v>3246</v>
      </c>
      <c r="E804" s="58"/>
      <c r="F804" s="58"/>
      <c r="G804" s="25"/>
      <c r="H804" s="25">
        <v>1</v>
      </c>
      <c r="I804" s="25"/>
      <c r="J804" s="24" t="s">
        <v>185</v>
      </c>
      <c r="K804" s="25">
        <f>IF(COUNTIFS(EMPRUNT!$F$2:$F$2000,$A804,EMPRUNT!$G$2:$G$2000,"&lt;&gt;oui")&gt;0,$H804-COUNTIFS(EMPRUNT!$F$2:$F$2000,$A804,EMPRUNT!$G$2:$G$2000,"&lt;&gt;oui"),$H804)</f>
        <v>1</v>
      </c>
      <c r="L804" s="73"/>
    </row>
    <row r="805" spans="1:12" ht="15" customHeight="1">
      <c r="A805" s="17" t="s">
        <v>449</v>
      </c>
      <c r="B805" s="17" t="s">
        <v>1609</v>
      </c>
      <c r="C805" s="17" t="s">
        <v>49</v>
      </c>
      <c r="D805" s="139" t="s">
        <v>2613</v>
      </c>
      <c r="E805" s="58"/>
      <c r="F805" s="58"/>
      <c r="G805" s="25"/>
      <c r="H805" s="25">
        <v>1</v>
      </c>
      <c r="I805" s="25"/>
      <c r="J805" s="24" t="s">
        <v>185</v>
      </c>
      <c r="K805" s="25">
        <f>IF(COUNTIFS(EMPRUNT!$F$2:$F$2000,$A805,EMPRUNT!$G$2:$G$2000,"&lt;&gt;oui")&gt;0,$H805-COUNTIFS(EMPRUNT!$F$2:$F$2000,$A805,EMPRUNT!$G$2:$G$2000,"&lt;&gt;oui"),$H805)</f>
        <v>1</v>
      </c>
      <c r="L805" s="73"/>
    </row>
    <row r="806" spans="1:12" ht="15" customHeight="1">
      <c r="A806" s="17" t="s">
        <v>422</v>
      </c>
      <c r="B806" s="17" t="s">
        <v>1586</v>
      </c>
      <c r="C806" s="17" t="s">
        <v>49</v>
      </c>
      <c r="D806" s="139" t="s">
        <v>2587</v>
      </c>
      <c r="E806" s="58"/>
      <c r="F806" s="58"/>
      <c r="G806" s="25"/>
      <c r="H806" s="25">
        <v>1</v>
      </c>
      <c r="I806" s="25"/>
      <c r="J806" s="24" t="s">
        <v>185</v>
      </c>
      <c r="K806" s="25">
        <f>IF(COUNTIFS(EMPRUNT!$F$2:$F$2000,$A806,EMPRUNT!$G$2:$G$2000,"&lt;&gt;oui")&gt;0,$H806-COUNTIFS(EMPRUNT!$F$2:$F$2000,$A806,EMPRUNT!$G$2:$G$2000,"&lt;&gt;oui"),$H806)</f>
        <v>1</v>
      </c>
      <c r="L806" s="73"/>
    </row>
    <row r="807" spans="1:12" ht="15" customHeight="1">
      <c r="A807" s="17" t="s">
        <v>660</v>
      </c>
      <c r="B807" s="17" t="s">
        <v>1779</v>
      </c>
      <c r="C807" s="17" t="s">
        <v>4</v>
      </c>
      <c r="D807" s="139" t="s">
        <v>2797</v>
      </c>
      <c r="E807" s="58"/>
      <c r="F807" s="58"/>
      <c r="G807" s="25"/>
      <c r="H807" s="25">
        <v>1</v>
      </c>
      <c r="I807" s="25"/>
      <c r="J807" s="24" t="s">
        <v>185</v>
      </c>
      <c r="K807" s="25">
        <f>IF(COUNTIFS(EMPRUNT!$F$2:$F$2000,$A807,EMPRUNT!$G$2:$G$2000,"&lt;&gt;oui")&gt;0,$H807-COUNTIFS(EMPRUNT!$F$2:$F$2000,$A807,EMPRUNT!$G$2:$G$2000,"&lt;&gt;oui"),$H807)</f>
        <v>1</v>
      </c>
      <c r="L807" s="73"/>
    </row>
    <row r="808" spans="1:12" ht="15" customHeight="1">
      <c r="A808" s="17" t="s">
        <v>427</v>
      </c>
      <c r="B808" s="17" t="s">
        <v>1591</v>
      </c>
      <c r="C808" s="17" t="s">
        <v>16</v>
      </c>
      <c r="D808" s="139" t="s">
        <v>2592</v>
      </c>
      <c r="E808" s="58"/>
      <c r="F808" s="58"/>
      <c r="G808" s="23"/>
      <c r="H808" s="23">
        <v>1</v>
      </c>
      <c r="I808" s="23"/>
      <c r="J808" s="24" t="s">
        <v>185</v>
      </c>
      <c r="K808" s="23">
        <f>IF(COUNTIFS(EMPRUNT!$F$2:$F$2000,$A808,EMPRUNT!$G$2:$G$2000,"&lt;&gt;oui")&gt;0,$H808-COUNTIFS(EMPRUNT!$F$2:$F$2000,$A808,EMPRUNT!$G$2:$G$2000,"&lt;&gt;oui"),$H808)</f>
        <v>1</v>
      </c>
      <c r="L808" s="73"/>
    </row>
    <row r="809" spans="1:12" ht="15" customHeight="1">
      <c r="A809" s="17" t="s">
        <v>1360</v>
      </c>
      <c r="B809" s="17" t="s">
        <v>2356</v>
      </c>
      <c r="C809" s="17" t="s">
        <v>4</v>
      </c>
      <c r="D809" s="139" t="s">
        <v>3256</v>
      </c>
      <c r="E809" s="58"/>
      <c r="F809" s="58"/>
      <c r="G809" s="25"/>
      <c r="H809" s="25">
        <v>1</v>
      </c>
      <c r="I809" s="25"/>
      <c r="J809" s="24" t="s">
        <v>185</v>
      </c>
      <c r="K809" s="25">
        <f>IF(COUNTIFS(EMPRUNT!$F$2:$F$2000,$A809,EMPRUNT!$G$2:$G$2000,"&lt;&gt;oui")&gt;0,$H809-COUNTIFS(EMPRUNT!$F$2:$F$2000,$A809,EMPRUNT!$G$2:$G$2000,"&lt;&gt;oui"),$H809)</f>
        <v>1</v>
      </c>
      <c r="L809" s="73"/>
    </row>
    <row r="810" spans="1:12" ht="15" customHeight="1">
      <c r="A810" s="17" t="s">
        <v>1423</v>
      </c>
      <c r="B810" s="17" t="s">
        <v>2406</v>
      </c>
      <c r="C810" s="17" t="s">
        <v>72</v>
      </c>
      <c r="D810" s="139" t="s">
        <v>3298</v>
      </c>
      <c r="E810" s="145"/>
      <c r="F810" s="145"/>
      <c r="G810" s="26"/>
      <c r="H810" s="25">
        <v>1</v>
      </c>
      <c r="I810" s="26"/>
      <c r="J810" s="24" t="s">
        <v>185</v>
      </c>
      <c r="K810" s="25">
        <f>IF(COUNTIFS(EMPRUNT!$D$2:$D$2000,$D810,EMPRUNT!$E$2:$E$2000,"&lt;&gt;Ok")&gt;0,$H810-COUNTIFS(EMPRUNT!$D$2:$D$2000,$D810,EMPRUNT!$E$2:$E$2000,"&lt;&gt;Ok"),$H810)</f>
        <v>1</v>
      </c>
      <c r="L810" s="149"/>
    </row>
    <row r="811" spans="1:12" ht="15" customHeight="1">
      <c r="A811" s="17" t="s">
        <v>509</v>
      </c>
      <c r="B811" s="17" t="s">
        <v>1658</v>
      </c>
      <c r="C811" s="17" t="s">
        <v>56</v>
      </c>
      <c r="D811" s="139" t="s">
        <v>2672</v>
      </c>
      <c r="E811" s="58"/>
      <c r="F811" s="58"/>
      <c r="G811" s="23"/>
      <c r="H811" s="23">
        <v>1</v>
      </c>
      <c r="I811" s="23"/>
      <c r="J811" s="24" t="s">
        <v>185</v>
      </c>
      <c r="K811" s="23">
        <f>IF(COUNTIFS(EMPRUNT!$F$2:$F$2000,$A811,EMPRUNT!$G$2:$G$2000,"&lt;&gt;oui")&gt;0,$H811-COUNTIFS(EMPRUNT!$F$2:$F$2000,$A811,EMPRUNT!$G$2:$G$2000,"&lt;&gt;oui"),$H811)</f>
        <v>1</v>
      </c>
      <c r="L811" s="73"/>
    </row>
    <row r="812" spans="1:12" ht="15" customHeight="1">
      <c r="A812" s="17" t="s">
        <v>508</v>
      </c>
      <c r="B812" s="17" t="s">
        <v>1658</v>
      </c>
      <c r="C812" s="17" t="s">
        <v>56</v>
      </c>
      <c r="D812" s="139" t="s">
        <v>2671</v>
      </c>
      <c r="E812" s="58"/>
      <c r="F812" s="58"/>
      <c r="G812" s="25"/>
      <c r="H812" s="25">
        <v>1</v>
      </c>
      <c r="I812" s="25"/>
      <c r="J812" s="24" t="s">
        <v>185</v>
      </c>
      <c r="K812" s="25">
        <f>IF(COUNTIFS(EMPRUNT!$F$2:$F$2000,$A812,EMPRUNT!$G$2:$G$2000,"&lt;&gt;oui")&gt;0,$H812-COUNTIFS(EMPRUNT!$F$2:$F$2000,$A812,EMPRUNT!$G$2:$G$2000,"&lt;&gt;oui"),$H812)</f>
        <v>1</v>
      </c>
      <c r="L812" s="73"/>
    </row>
    <row r="813" spans="1:12" ht="15" customHeight="1">
      <c r="A813" s="17" t="s">
        <v>1410</v>
      </c>
      <c r="B813" s="17" t="s">
        <v>2393</v>
      </c>
      <c r="C813" s="17" t="s">
        <v>49</v>
      </c>
      <c r="D813" s="139" t="s">
        <v>3288</v>
      </c>
      <c r="E813" s="58"/>
      <c r="F813" s="58"/>
      <c r="G813" s="25"/>
      <c r="H813" s="25">
        <v>1</v>
      </c>
      <c r="I813" s="25"/>
      <c r="J813" s="24" t="s">
        <v>185</v>
      </c>
      <c r="K813" s="25">
        <f>IF(COUNTIFS(EMPRUNT!$F$2:$F$2000,$A813,EMPRUNT!$G$2:$G$2000,"&lt;&gt;oui")&gt;0,$H813-COUNTIFS(EMPRUNT!$F$2:$F$2000,$A813,EMPRUNT!$G$2:$G$2000,"&lt;&gt;oui"),$H813)</f>
        <v>1</v>
      </c>
      <c r="L813" s="73"/>
    </row>
    <row r="814" spans="1:12" ht="15" customHeight="1">
      <c r="A814" s="17" t="s">
        <v>866</v>
      </c>
      <c r="B814" s="17" t="s">
        <v>1945</v>
      </c>
      <c r="C814" s="17" t="s">
        <v>84</v>
      </c>
      <c r="D814" s="139" t="s">
        <v>2914</v>
      </c>
      <c r="E814" s="58"/>
      <c r="F814" s="58"/>
      <c r="G814" s="23"/>
      <c r="H814" s="23">
        <v>1</v>
      </c>
      <c r="I814" s="23"/>
      <c r="J814" s="24" t="s">
        <v>185</v>
      </c>
      <c r="K814" s="23">
        <f>IF(COUNTIFS(EMPRUNT!$F$2:$F$2000,$A814,EMPRUNT!$G$2:$G$2000,"&lt;&gt;oui")&gt;0,$H814-COUNTIFS(EMPRUNT!$F$2:$F$2000,$A814,EMPRUNT!$G$2:$G$2000,"&lt;&gt;oui"),$H814)</f>
        <v>1</v>
      </c>
      <c r="L814" s="73"/>
    </row>
    <row r="815" spans="1:12" ht="15" customHeight="1">
      <c r="A815" s="17" t="s">
        <v>1393</v>
      </c>
      <c r="B815" s="17" t="s">
        <v>2378</v>
      </c>
      <c r="C815" s="17" t="s">
        <v>19</v>
      </c>
      <c r="D815" s="139" t="s">
        <v>3277</v>
      </c>
      <c r="E815" s="58"/>
      <c r="F815" s="58"/>
      <c r="G815" s="23"/>
      <c r="H815" s="23">
        <v>1</v>
      </c>
      <c r="I815" s="23"/>
      <c r="J815" s="24" t="s">
        <v>185</v>
      </c>
      <c r="K815" s="23">
        <f>IF(COUNTIFS(EMPRUNT!$F$2:$F$2000,$A815,EMPRUNT!$G$2:$G$2000,"&lt;&gt;oui")&gt;0,$H815-COUNTIFS(EMPRUNT!$F$2:$F$2000,$A815,EMPRUNT!$G$2:$G$2000,"&lt;&gt;oui"),$H815)</f>
        <v>1</v>
      </c>
      <c r="L815" s="73"/>
    </row>
    <row r="816" spans="1:12" ht="15" customHeight="1">
      <c r="A816" s="17" t="s">
        <v>1382</v>
      </c>
      <c r="B816" s="17" t="s">
        <v>2369</v>
      </c>
      <c r="C816" s="17" t="s">
        <v>3308</v>
      </c>
      <c r="D816" s="139" t="s">
        <v>3269</v>
      </c>
      <c r="E816" s="58"/>
      <c r="F816" s="58"/>
      <c r="G816" s="25"/>
      <c r="H816" s="25">
        <v>1</v>
      </c>
      <c r="I816" s="25"/>
      <c r="J816" s="24" t="s">
        <v>185</v>
      </c>
      <c r="K816" s="25">
        <f>IF(COUNTIFS(EMPRUNT!$F$2:$F$2000,$A816,EMPRUNT!$G$2:$G$2000,"&lt;&gt;oui")&gt;0,$H816-COUNTIFS(EMPRUNT!$F$2:$F$2000,$A816,EMPRUNT!$G$2:$G$2000,"&lt;&gt;oui"),$H816)</f>
        <v>1</v>
      </c>
      <c r="L816" s="73"/>
    </row>
    <row r="817" spans="1:12" ht="15" customHeight="1">
      <c r="A817" s="17" t="s">
        <v>661</v>
      </c>
      <c r="B817" s="17" t="s">
        <v>1780</v>
      </c>
      <c r="C817" s="17" t="s">
        <v>56</v>
      </c>
      <c r="D817" s="139" t="s">
        <v>2798</v>
      </c>
      <c r="E817" s="58"/>
      <c r="F817" s="58"/>
      <c r="G817" s="23"/>
      <c r="H817" s="23">
        <v>1</v>
      </c>
      <c r="I817" s="23"/>
      <c r="J817" s="24" t="s">
        <v>185</v>
      </c>
      <c r="K817" s="23">
        <f>IF(COUNTIFS(EMPRUNT!$F$2:$F$2000,$A817,EMPRUNT!$G$2:$G$2000,"&lt;&gt;oui")&gt;0,$H817-COUNTIFS(EMPRUNT!$F$2:$F$2000,$A817,EMPRUNT!$G$2:$G$2000,"&lt;&gt;oui"),$H817)</f>
        <v>1</v>
      </c>
      <c r="L817" s="73"/>
    </row>
    <row r="818" spans="1:12" ht="15" customHeight="1">
      <c r="A818" s="17" t="s">
        <v>1428</v>
      </c>
      <c r="B818" s="17" t="s">
        <v>2411</v>
      </c>
      <c r="C818" s="17" t="s">
        <v>45</v>
      </c>
      <c r="D818" s="139" t="s">
        <v>3303</v>
      </c>
      <c r="E818" s="145"/>
      <c r="F818" s="145"/>
      <c r="G818" s="26"/>
      <c r="H818" s="25">
        <v>1</v>
      </c>
      <c r="I818" s="26"/>
      <c r="J818" s="24" t="s">
        <v>185</v>
      </c>
      <c r="K818" s="25">
        <f>IF(COUNTIFS(EMPRUNT!$D$2:$D$2000,$D818,EMPRUNT!$E$2:$E$2000,"&lt;&gt;Ok")&gt;0,$H818-COUNTIFS(EMPRUNT!$D$2:$D$2000,$D818,EMPRUNT!$E$2:$E$2000,"&lt;&gt;Ok"),$H818)</f>
        <v>1</v>
      </c>
      <c r="L818" s="149"/>
    </row>
    <row r="819" spans="1:12" ht="15" customHeight="1">
      <c r="A819" s="17" t="s">
        <v>512</v>
      </c>
      <c r="B819" s="17"/>
      <c r="C819" s="17" t="s">
        <v>49</v>
      </c>
      <c r="D819" s="139" t="s">
        <v>2675</v>
      </c>
      <c r="E819" s="58"/>
      <c r="F819" s="58"/>
      <c r="G819" s="25"/>
      <c r="H819" s="25">
        <v>1</v>
      </c>
      <c r="I819" s="25"/>
      <c r="J819" s="24" t="s">
        <v>185</v>
      </c>
      <c r="K819" s="25">
        <f>IF(COUNTIFS(EMPRUNT!$F$2:$F$2000,$A819,EMPRUNT!$G$2:$G$2000,"&lt;&gt;oui")&gt;0,$H819-COUNTIFS(EMPRUNT!$F$2:$F$2000,$A819,EMPRUNT!$G$2:$G$2000,"&lt;&gt;oui"),$H819)</f>
        <v>1</v>
      </c>
      <c r="L819" s="73"/>
    </row>
    <row r="820" spans="1:12" ht="15" customHeight="1">
      <c r="A820" s="17" t="s">
        <v>248</v>
      </c>
      <c r="B820" s="17" t="s">
        <v>1433</v>
      </c>
      <c r="C820" s="17" t="s">
        <v>65</v>
      </c>
      <c r="D820" s="139" t="s">
        <v>2424</v>
      </c>
      <c r="E820" s="58"/>
      <c r="F820" s="58"/>
      <c r="G820" s="25"/>
      <c r="H820" s="25">
        <v>1</v>
      </c>
      <c r="I820" s="25"/>
      <c r="J820" s="24" t="s">
        <v>185</v>
      </c>
      <c r="K820" s="25">
        <f>IF(COUNTIFS(EMPRUNT!$F$2:$F$2000,$A820,EMPRUNT!$G$2:$G$2000,"&lt;&gt;oui")&gt;0,$H820-COUNTIFS(EMPRUNT!$F$2:$F$2000,$A820,EMPRUNT!$G$2:$G$2000,"&lt;&gt;oui"),$H820)</f>
        <v>1</v>
      </c>
      <c r="L820" s="78">
        <v>43745</v>
      </c>
    </row>
    <row r="821" spans="1:12" ht="15" customHeight="1">
      <c r="A821" s="17" t="s">
        <v>702</v>
      </c>
      <c r="B821" s="17" t="s">
        <v>1810</v>
      </c>
      <c r="C821" s="17" t="s">
        <v>49</v>
      </c>
      <c r="D821" s="139" t="s">
        <v>2814</v>
      </c>
      <c r="E821" s="58"/>
      <c r="F821" s="58"/>
      <c r="G821" s="23"/>
      <c r="H821" s="23">
        <v>1</v>
      </c>
      <c r="I821" s="23"/>
      <c r="J821" s="24" t="s">
        <v>185</v>
      </c>
      <c r="K821" s="23">
        <f>IF(COUNTIFS(EMPRUNT!$F$2:$F$2000,$A821,EMPRUNT!$G$2:$G$2000,"&lt;&gt;oui")&gt;0,$H821-COUNTIFS(EMPRUNT!$F$2:$F$2000,$A821,EMPRUNT!$G$2:$G$2000,"&lt;&gt;oui"),$H821)</f>
        <v>1</v>
      </c>
      <c r="L821" s="73"/>
    </row>
    <row r="822" spans="1:12" ht="15" customHeight="1">
      <c r="A822" s="17" t="s">
        <v>254</v>
      </c>
      <c r="B822" s="17"/>
      <c r="C822" s="17" t="s">
        <v>72</v>
      </c>
      <c r="D822" s="139" t="s">
        <v>2430</v>
      </c>
      <c r="E822" s="58"/>
      <c r="F822" s="58"/>
      <c r="G822" s="25"/>
      <c r="H822" s="25">
        <v>1</v>
      </c>
      <c r="I822" s="25"/>
      <c r="J822" s="24" t="s">
        <v>185</v>
      </c>
      <c r="K822" s="25">
        <f>IF(COUNTIFS(EMPRUNT!$F$2:$F$2000,$A822,EMPRUNT!$G$2:$G$2000,"&lt;&gt;oui")&gt;0,$H822-COUNTIFS(EMPRUNT!$F$2:$F$2000,$A822,EMPRUNT!$G$2:$G$2000,"&lt;&gt;oui"),$H822)</f>
        <v>1</v>
      </c>
      <c r="L822" s="73"/>
    </row>
    <row r="823" spans="1:12" ht="15" customHeight="1">
      <c r="A823" s="17" t="s">
        <v>836</v>
      </c>
      <c r="B823" s="17" t="s">
        <v>1919</v>
      </c>
      <c r="C823" s="17" t="s">
        <v>109</v>
      </c>
      <c r="D823" s="139" t="s">
        <v>2897</v>
      </c>
      <c r="E823" s="58"/>
      <c r="F823" s="58"/>
      <c r="G823" s="23"/>
      <c r="H823" s="23">
        <v>1</v>
      </c>
      <c r="I823" s="23"/>
      <c r="J823" s="24" t="s">
        <v>185</v>
      </c>
      <c r="K823" s="23">
        <f>IF(COUNTIFS(EMPRUNT!$F$2:$F$2000,$A823,EMPRUNT!$G$2:$G$2000,"&lt;&gt;oui")&gt;0,$H823-COUNTIFS(EMPRUNT!$F$2:$F$2000,$A823,EMPRUNT!$G$2:$G$2000,"&lt;&gt;oui"),$H823)</f>
        <v>1</v>
      </c>
      <c r="L823" s="73"/>
    </row>
    <row r="824" spans="1:12" ht="15" customHeight="1">
      <c r="A824" s="17" t="s">
        <v>1156</v>
      </c>
      <c r="B824" s="17" t="s">
        <v>2180</v>
      </c>
      <c r="C824" s="17" t="s">
        <v>45</v>
      </c>
      <c r="D824" s="139" t="s">
        <v>3100</v>
      </c>
      <c r="E824" s="58"/>
      <c r="F824" s="58"/>
      <c r="G824" s="25"/>
      <c r="H824" s="25">
        <v>1</v>
      </c>
      <c r="I824" s="25"/>
      <c r="J824" s="24" t="s">
        <v>185</v>
      </c>
      <c r="K824" s="25">
        <f>IF(COUNTIFS(EMPRUNT!$F$2:$F$2000,$A824,EMPRUNT!$G$2:$G$2000,"&lt;&gt;oui")&gt;0,$H824-COUNTIFS(EMPRUNT!$F$2:$F$2000,$A824,EMPRUNT!$G$2:$G$2000,"&lt;&gt;oui"),$H824)</f>
        <v>1</v>
      </c>
      <c r="L824" s="73"/>
    </row>
    <row r="825" spans="1:12" ht="15" customHeight="1">
      <c r="A825" s="17" t="s">
        <v>1372</v>
      </c>
      <c r="B825" s="17" t="s">
        <v>2362</v>
      </c>
      <c r="C825" s="17" t="s">
        <v>3</v>
      </c>
      <c r="D825" s="139" t="s">
        <v>3262</v>
      </c>
      <c r="E825" s="58"/>
      <c r="F825" s="58"/>
      <c r="G825" s="25"/>
      <c r="H825" s="25">
        <v>1</v>
      </c>
      <c r="I825" s="25"/>
      <c r="J825" s="24" t="s">
        <v>185</v>
      </c>
      <c r="K825" s="25">
        <f>IF(COUNTIFS(EMPRUNT!$F$2:$F$2000,$A825,EMPRUNT!$G$2:$G$2000,"&lt;&gt;oui")&gt;0,$H825-COUNTIFS(EMPRUNT!$F$2:$F$2000,$A825,EMPRUNT!$G$2:$G$2000,"&lt;&gt;oui"),$H825)</f>
        <v>1</v>
      </c>
      <c r="L825" s="73"/>
    </row>
    <row r="826" spans="1:12" ht="15" customHeight="1">
      <c r="A826" s="17" t="s">
        <v>1194</v>
      </c>
      <c r="B826" s="17" t="s">
        <v>2213</v>
      </c>
      <c r="C826" s="17" t="s">
        <v>45</v>
      </c>
      <c r="D826" s="139" t="s">
        <v>3125</v>
      </c>
      <c r="E826" s="58"/>
      <c r="F826" s="58"/>
      <c r="G826" s="25"/>
      <c r="H826" s="25">
        <v>1</v>
      </c>
      <c r="I826" s="25"/>
      <c r="J826" s="24" t="s">
        <v>185</v>
      </c>
      <c r="K826" s="25">
        <f>IF(COUNTIFS(EMPRUNT!$F$2:$F$2000,$A826,EMPRUNT!$G$2:$G$2000,"&lt;&gt;oui")&gt;0,$H826-COUNTIFS(EMPRUNT!$F$2:$F$2000,$A826,EMPRUNT!$G$2:$G$2000,"&lt;&gt;oui"),$H826)</f>
        <v>1</v>
      </c>
      <c r="L826" s="73"/>
    </row>
    <row r="827" spans="1:12" ht="15" customHeight="1">
      <c r="A827" s="17" t="s">
        <v>902</v>
      </c>
      <c r="B827" s="17" t="s">
        <v>1978</v>
      </c>
      <c r="C827" s="17" t="s">
        <v>43</v>
      </c>
      <c r="D827" s="139" t="s">
        <v>2941</v>
      </c>
      <c r="E827" s="58"/>
      <c r="F827" s="58"/>
      <c r="G827" s="23"/>
      <c r="H827" s="23">
        <v>1</v>
      </c>
      <c r="I827" s="23"/>
      <c r="J827" s="24" t="s">
        <v>185</v>
      </c>
      <c r="K827" s="23">
        <f>IF(COUNTIFS(EMPRUNT!$F$2:$F$2000,$A827,EMPRUNT!$G$2:$G$2000,"&lt;&gt;oui")&gt;0,$H827-COUNTIFS(EMPRUNT!$F$2:$F$2000,$A827,EMPRUNT!$G$2:$G$2000,"&lt;&gt;oui"),$H827)</f>
        <v>1</v>
      </c>
      <c r="L827" s="73"/>
    </row>
    <row r="828" spans="1:12" ht="15" customHeight="1">
      <c r="A828" s="17" t="s">
        <v>1377</v>
      </c>
      <c r="B828" s="17" t="s">
        <v>2365</v>
      </c>
      <c r="C828" s="17" t="s">
        <v>72</v>
      </c>
      <c r="D828" s="139" t="s">
        <v>3265</v>
      </c>
      <c r="E828" s="58"/>
      <c r="F828" s="58"/>
      <c r="G828" s="23"/>
      <c r="H828" s="23">
        <v>1</v>
      </c>
      <c r="I828" s="23"/>
      <c r="J828" s="24" t="s">
        <v>185</v>
      </c>
      <c r="K828" s="23">
        <f>IF(COUNTIFS(EMPRUNT!$F$2:$F$2000,$A828,EMPRUNT!$G$2:$G$2000,"&lt;&gt;oui")&gt;0,$H828-COUNTIFS(EMPRUNT!$F$2:$F$2000,$A828,EMPRUNT!$G$2:$G$2000,"&lt;&gt;oui"),$H828)</f>
        <v>1</v>
      </c>
      <c r="L828" s="73"/>
    </row>
    <row r="829" spans="1:12" ht="15" customHeight="1">
      <c r="A829" s="17" t="s">
        <v>1335</v>
      </c>
      <c r="B829" s="17" t="s">
        <v>2337</v>
      </c>
      <c r="C829" s="17" t="s">
        <v>45</v>
      </c>
      <c r="D829" s="139" t="s">
        <v>3240</v>
      </c>
      <c r="E829" s="58"/>
      <c r="F829" s="58"/>
      <c r="G829" s="23"/>
      <c r="H829" s="23">
        <v>1</v>
      </c>
      <c r="I829" s="23"/>
      <c r="J829" s="24" t="s">
        <v>185</v>
      </c>
      <c r="K829" s="23">
        <f>IF(COUNTIFS(EMPRUNT!$F$2:$F$2000,$A829,EMPRUNT!$G$2:$G$2000,"&lt;&gt;oui")&gt;0,$H829-COUNTIFS(EMPRUNT!$F$2:$F$2000,$A829,EMPRUNT!$G$2:$G$2000,"&lt;&gt;oui"),$H829)</f>
        <v>1</v>
      </c>
      <c r="L829" s="73"/>
    </row>
    <row r="830" spans="1:12" ht="15" customHeight="1">
      <c r="A830" s="17" t="s">
        <v>879</v>
      </c>
      <c r="B830" s="17" t="s">
        <v>1958</v>
      </c>
      <c r="C830" s="17" t="s">
        <v>59</v>
      </c>
      <c r="D830" s="139" t="s">
        <v>2924</v>
      </c>
      <c r="E830" s="58"/>
      <c r="F830" s="58"/>
      <c r="G830" s="25"/>
      <c r="H830" s="25">
        <v>1</v>
      </c>
      <c r="I830" s="25"/>
      <c r="J830" s="24" t="s">
        <v>185</v>
      </c>
      <c r="K830" s="25">
        <f>IF(COUNTIFS(EMPRUNT!$F$2:$F$2000,$A830,EMPRUNT!$G$2:$G$2000,"&lt;&gt;oui")&gt;0,$H830-COUNTIFS(EMPRUNT!$F$2:$F$2000,$A830,EMPRUNT!$G$2:$G$2000,"&lt;&gt;oui"),$H830)</f>
        <v>1</v>
      </c>
      <c r="L830" s="73"/>
    </row>
    <row r="831" spans="1:12" ht="15" customHeight="1">
      <c r="A831" s="17" t="s">
        <v>1294</v>
      </c>
      <c r="B831" s="17" t="s">
        <v>2302</v>
      </c>
      <c r="C831" s="17" t="s">
        <v>49</v>
      </c>
      <c r="D831" s="139" t="s">
        <v>3206</v>
      </c>
      <c r="E831" s="58"/>
      <c r="F831" s="58"/>
      <c r="G831" s="25"/>
      <c r="H831" s="25">
        <v>1</v>
      </c>
      <c r="I831" s="25"/>
      <c r="J831" s="24" t="s">
        <v>185</v>
      </c>
      <c r="K831" s="25">
        <f>IF(COUNTIFS(EMPRUNT!$F$2:$F$2000,$A831,EMPRUNT!$G$2:$G$2000,"&lt;&gt;oui")&gt;0,$H831-COUNTIFS(EMPRUNT!$F$2:$F$2000,$A831,EMPRUNT!$G$2:$G$2000,"&lt;&gt;oui"),$H831)</f>
        <v>1</v>
      </c>
      <c r="L831" s="73"/>
    </row>
    <row r="832" spans="1:12" ht="15" customHeight="1">
      <c r="A832" s="17" t="s">
        <v>1160</v>
      </c>
      <c r="B832" s="17" t="s">
        <v>2184</v>
      </c>
      <c r="C832" s="17" t="s">
        <v>129</v>
      </c>
      <c r="D832" s="139" t="s">
        <v>3104</v>
      </c>
      <c r="E832" s="58"/>
      <c r="F832" s="58"/>
      <c r="G832" s="25"/>
      <c r="H832" s="25">
        <v>1</v>
      </c>
      <c r="I832" s="25"/>
      <c r="J832" s="24" t="s">
        <v>185</v>
      </c>
      <c r="K832" s="25">
        <f>IF(COUNTIFS(EMPRUNT!$F$2:$F$2000,$A832,EMPRUNT!$G$2:$G$2000,"&lt;&gt;oui")&gt;0,$H832-COUNTIFS(EMPRUNT!$F$2:$F$2000,$A832,EMPRUNT!$G$2:$G$2000,"&lt;&gt;oui"),$H832)</f>
        <v>1</v>
      </c>
      <c r="L832" s="73"/>
    </row>
    <row r="833" spans="1:12" ht="15" customHeight="1">
      <c r="A833" s="17" t="s">
        <v>967</v>
      </c>
      <c r="B833" s="17" t="s">
        <v>2028</v>
      </c>
      <c r="C833" s="17" t="s">
        <v>45</v>
      </c>
      <c r="D833" s="139" t="s">
        <v>2972</v>
      </c>
      <c r="E833" s="58"/>
      <c r="F833" s="58"/>
      <c r="G833" s="25"/>
      <c r="H833" s="25">
        <v>1</v>
      </c>
      <c r="I833" s="25"/>
      <c r="J833" s="24" t="s">
        <v>185</v>
      </c>
      <c r="K833" s="25">
        <f>IF(COUNTIFS(EMPRUNT!$F$2:$F$2000,$A833,EMPRUNT!$G$2:$G$2000,"&lt;&gt;oui")&gt;0,$H833-COUNTIFS(EMPRUNT!$F$2:$F$2000,$A833,EMPRUNT!$G$2:$G$2000,"&lt;&gt;oui"),$H833)</f>
        <v>1</v>
      </c>
      <c r="L833" s="73"/>
    </row>
    <row r="834" spans="1:12" ht="15" customHeight="1">
      <c r="A834" s="17" t="s">
        <v>623</v>
      </c>
      <c r="B834" s="17" t="s">
        <v>1750</v>
      </c>
      <c r="C834" s="17" t="s">
        <v>45</v>
      </c>
      <c r="D834" s="139" t="s">
        <v>2779</v>
      </c>
      <c r="E834" s="58"/>
      <c r="F834" s="58"/>
      <c r="G834" s="23"/>
      <c r="H834" s="23">
        <v>1</v>
      </c>
      <c r="I834" s="23"/>
      <c r="J834" s="24" t="s">
        <v>185</v>
      </c>
      <c r="K834" s="23">
        <f>IF(COUNTIFS(EMPRUNT!$F$2:$F$2000,$A834,EMPRUNT!$G$2:$G$2000,"&lt;&gt;oui")&gt;0,$H834-COUNTIFS(EMPRUNT!$F$2:$F$2000,$A834,EMPRUNT!$G$2:$G$2000,"&lt;&gt;oui"),$H834)</f>
        <v>1</v>
      </c>
      <c r="L834" s="73"/>
    </row>
    <row r="835" spans="1:12" ht="15" customHeight="1">
      <c r="A835" s="17" t="s">
        <v>1188</v>
      </c>
      <c r="B835" s="17" t="s">
        <v>2207</v>
      </c>
      <c r="C835" s="17" t="s">
        <v>46</v>
      </c>
      <c r="D835" s="139" t="s">
        <v>3120</v>
      </c>
      <c r="E835" s="58"/>
      <c r="F835" s="58"/>
      <c r="G835" s="25"/>
      <c r="H835" s="25">
        <v>1</v>
      </c>
      <c r="I835" s="25"/>
      <c r="J835" s="24" t="s">
        <v>185</v>
      </c>
      <c r="K835" s="25">
        <f>IF(COUNTIFS(EMPRUNT!$F$2:$F$2000,$A835,EMPRUNT!$G$2:$G$2000,"&lt;&gt;oui")&gt;0,$H835-COUNTIFS(EMPRUNT!$F$2:$F$2000,$A835,EMPRUNT!$G$2:$G$2000,"&lt;&gt;oui"),$H835)</f>
        <v>1</v>
      </c>
      <c r="L835" s="73"/>
    </row>
    <row r="836" spans="1:12" ht="15" customHeight="1">
      <c r="A836" s="17" t="s">
        <v>1353</v>
      </c>
      <c r="B836" s="17" t="s">
        <v>2351</v>
      </c>
      <c r="C836" s="17" t="s">
        <v>72</v>
      </c>
      <c r="D836" s="139" t="s">
        <v>3251</v>
      </c>
      <c r="E836" s="58"/>
      <c r="F836" s="58"/>
      <c r="G836" s="23"/>
      <c r="H836" s="23">
        <v>1</v>
      </c>
      <c r="I836" s="23"/>
      <c r="J836" s="24" t="s">
        <v>185</v>
      </c>
      <c r="K836" s="23">
        <f>IF(COUNTIFS(EMPRUNT!$F$2:$F$2000,$A836,EMPRUNT!$G$2:$G$2000,"&lt;&gt;oui")&gt;0,$H836-COUNTIFS(EMPRUNT!$F$2:$F$2000,$A836,EMPRUNT!$G$2:$G$2000,"&lt;&gt;oui"),$H836)</f>
        <v>1</v>
      </c>
      <c r="L836" s="73"/>
    </row>
    <row r="837" spans="1:12" ht="15" customHeight="1">
      <c r="A837" s="17" t="s">
        <v>1036</v>
      </c>
      <c r="B837" s="17" t="s">
        <v>2081</v>
      </c>
      <c r="C837" s="17" t="s">
        <v>91</v>
      </c>
      <c r="D837" s="139" t="s">
        <v>3017</v>
      </c>
      <c r="E837" s="58"/>
      <c r="F837" s="58"/>
      <c r="G837" s="23"/>
      <c r="H837" s="23">
        <v>1</v>
      </c>
      <c r="I837" s="23"/>
      <c r="J837" s="24" t="s">
        <v>185</v>
      </c>
      <c r="K837" s="23">
        <f>IF(COUNTIFS(EMPRUNT!$F$2:$F$2000,$A837,EMPRUNT!$G$2:$G$2000,"&lt;&gt;oui")&gt;0,$H837-COUNTIFS(EMPRUNT!$F$2:$F$2000,$A837,EMPRUNT!$G$2:$G$2000,"&lt;&gt;oui"),$H837)</f>
        <v>1</v>
      </c>
      <c r="L837" s="73"/>
    </row>
    <row r="838" spans="1:12" ht="15" customHeight="1">
      <c r="A838" s="17" t="s">
        <v>924</v>
      </c>
      <c r="B838" s="17" t="s">
        <v>1991</v>
      </c>
      <c r="C838" s="17" t="s">
        <v>100</v>
      </c>
      <c r="D838" s="139" t="s">
        <v>2949</v>
      </c>
      <c r="E838" s="58"/>
      <c r="F838" s="58"/>
      <c r="G838" s="23"/>
      <c r="H838" s="23">
        <v>1</v>
      </c>
      <c r="I838" s="23"/>
      <c r="J838" s="24" t="s">
        <v>185</v>
      </c>
      <c r="K838" s="23">
        <f>IF(COUNTIFS(EMPRUNT!$F$2:$F$2000,$A838,EMPRUNT!$G$2:$G$2000,"&lt;&gt;oui")&gt;0,$H838-COUNTIFS(EMPRUNT!$F$2:$F$2000,$A838,EMPRUNT!$G$2:$G$2000,"&lt;&gt;oui"),$H838)</f>
        <v>1</v>
      </c>
      <c r="L838" s="73"/>
    </row>
    <row r="839" spans="1:12" ht="15" customHeight="1">
      <c r="A839" s="17" t="s">
        <v>735</v>
      </c>
      <c r="B839" s="17" t="s">
        <v>1836</v>
      </c>
      <c r="C839" s="17" t="s">
        <v>42</v>
      </c>
      <c r="D839" s="139" t="s">
        <v>2833</v>
      </c>
      <c r="E839" s="58"/>
      <c r="F839" s="58"/>
      <c r="G839" s="25"/>
      <c r="H839" s="25">
        <v>1</v>
      </c>
      <c r="I839" s="25"/>
      <c r="J839" s="24" t="s">
        <v>185</v>
      </c>
      <c r="K839" s="25">
        <f>IF(COUNTIFS(EMPRUNT!$F$2:$F$2000,$A839,EMPRUNT!$G$2:$G$2000,"&lt;&gt;oui")&gt;0,$H839-COUNTIFS(EMPRUNT!$F$2:$F$2000,$A839,EMPRUNT!$G$2:$G$2000,"&lt;&gt;oui"),$H839)</f>
        <v>1</v>
      </c>
      <c r="L839" s="73"/>
    </row>
    <row r="840" spans="1:12" ht="15" customHeight="1">
      <c r="A840" s="17" t="s">
        <v>1051</v>
      </c>
      <c r="B840" s="17" t="s">
        <v>2092</v>
      </c>
      <c r="C840" s="17" t="s">
        <v>37</v>
      </c>
      <c r="D840" s="139" t="s">
        <v>3028</v>
      </c>
      <c r="E840" s="58"/>
      <c r="F840" s="58"/>
      <c r="G840" s="25"/>
      <c r="H840" s="25">
        <v>1</v>
      </c>
      <c r="I840" s="25"/>
      <c r="J840" s="24" t="s">
        <v>185</v>
      </c>
      <c r="K840" s="25">
        <f>IF(COUNTIFS(EMPRUNT!$F$2:$F$2000,$A840,EMPRUNT!$G$2:$G$2000,"&lt;&gt;oui")&gt;0,$H840-COUNTIFS(EMPRUNT!$F$2:$F$2000,$A840,EMPRUNT!$G$2:$G$2000,"&lt;&gt;oui"),$H840)</f>
        <v>1</v>
      </c>
      <c r="L840" s="73"/>
    </row>
    <row r="841" spans="1:12" ht="15" customHeight="1">
      <c r="A841" s="17" t="s">
        <v>1059</v>
      </c>
      <c r="B841" s="17" t="s">
        <v>2099</v>
      </c>
      <c r="C841" s="17" t="s">
        <v>2</v>
      </c>
      <c r="D841" s="139" t="s">
        <v>3034</v>
      </c>
      <c r="E841" s="58"/>
      <c r="F841" s="58"/>
      <c r="G841" s="25"/>
      <c r="H841" s="25">
        <v>1</v>
      </c>
      <c r="I841" s="25"/>
      <c r="J841" s="24" t="s">
        <v>185</v>
      </c>
      <c r="K841" s="25">
        <f>IF(COUNTIFS(EMPRUNT!$F$2:$F$2000,$A841,EMPRUNT!$G$2:$G$2000,"&lt;&gt;oui")&gt;0,$H841-COUNTIFS(EMPRUNT!$F$2:$F$2000,$A841,EMPRUNT!$G$2:$G$2000,"&lt;&gt;oui"),$H841)</f>
        <v>1</v>
      </c>
      <c r="L841" s="73"/>
    </row>
    <row r="842" spans="1:12" ht="15" customHeight="1">
      <c r="A842" s="17" t="s">
        <v>1091</v>
      </c>
      <c r="B842" s="17" t="s">
        <v>2123</v>
      </c>
      <c r="C842" s="17" t="s">
        <v>85</v>
      </c>
      <c r="D842" s="139" t="s">
        <v>3055</v>
      </c>
      <c r="E842" s="58"/>
      <c r="F842" s="58"/>
      <c r="G842" s="25"/>
      <c r="H842" s="25">
        <v>1</v>
      </c>
      <c r="I842" s="25"/>
      <c r="J842" s="24" t="s">
        <v>185</v>
      </c>
      <c r="K842" s="25">
        <f>IF(COUNTIFS(EMPRUNT!$F$2:$F$2000,$A842,EMPRUNT!$G$2:$G$2000,"&lt;&gt;oui")&gt;0,$H842-COUNTIFS(EMPRUNT!$F$2:$F$2000,$A842,EMPRUNT!$G$2:$G$2000,"&lt;&gt;oui"),$H842)</f>
        <v>1</v>
      </c>
      <c r="L842" s="73"/>
    </row>
    <row r="843" spans="1:12" ht="15" customHeight="1">
      <c r="A843" s="17" t="s">
        <v>1042</v>
      </c>
      <c r="B843" s="17" t="s">
        <v>2086</v>
      </c>
      <c r="C843" s="17" t="s">
        <v>45</v>
      </c>
      <c r="D843" s="139" t="s">
        <v>3022</v>
      </c>
      <c r="E843" s="58"/>
      <c r="F843" s="58"/>
      <c r="G843" s="23"/>
      <c r="H843" s="23">
        <v>1</v>
      </c>
      <c r="I843" s="23"/>
      <c r="J843" s="24" t="s">
        <v>185</v>
      </c>
      <c r="K843" s="23">
        <f>IF(COUNTIFS(EMPRUNT!$F$2:$F$2000,$A843,EMPRUNT!$G$2:$G$2000,"&lt;&gt;oui")&gt;0,$H843-COUNTIFS(EMPRUNT!$F$2:$F$2000,$A843,EMPRUNT!$G$2:$G$2000,"&lt;&gt;oui"),$H843)</f>
        <v>1</v>
      </c>
      <c r="L843" s="73"/>
    </row>
    <row r="844" spans="1:12" ht="15" customHeight="1">
      <c r="A844" s="17" t="s">
        <v>458</v>
      </c>
      <c r="B844" s="17" t="s">
        <v>1617</v>
      </c>
      <c r="C844" s="17" t="s">
        <v>42</v>
      </c>
      <c r="D844" s="139" t="s">
        <v>2623</v>
      </c>
      <c r="E844" s="58"/>
      <c r="F844" s="58"/>
      <c r="G844" s="25"/>
      <c r="H844" s="25">
        <v>1</v>
      </c>
      <c r="I844" s="25"/>
      <c r="J844" s="24" t="s">
        <v>185</v>
      </c>
      <c r="K844" s="25">
        <f>IF(COUNTIFS(EMPRUNT!$F$2:$F$2000,$A844,EMPRUNT!$G$2:$G$2000,"&lt;&gt;oui")&gt;0,$H844-COUNTIFS(EMPRUNT!$F$2:$F$2000,$A844,EMPRUNT!$G$2:$G$2000,"&lt;&gt;oui"),$H844)</f>
        <v>1</v>
      </c>
      <c r="L844" s="73"/>
    </row>
    <row r="845" spans="1:12" ht="15" customHeight="1">
      <c r="A845" s="17" t="s">
        <v>339</v>
      </c>
      <c r="B845" s="17" t="s">
        <v>1510</v>
      </c>
      <c r="C845" s="17" t="s">
        <v>109</v>
      </c>
      <c r="D845" s="139" t="s">
        <v>2509</v>
      </c>
      <c r="E845" s="58"/>
      <c r="F845" s="58"/>
      <c r="G845" s="23"/>
      <c r="H845" s="23">
        <v>1</v>
      </c>
      <c r="I845" s="23"/>
      <c r="J845" s="24" t="s">
        <v>185</v>
      </c>
      <c r="K845" s="23">
        <f>IF(COUNTIFS(EMPRUNT!$F$2:$F$2000,$A845,EMPRUNT!$G$2:$G$2000,"&lt;&gt;oui")&gt;0,$H845-COUNTIFS(EMPRUNT!$F$2:$F$2000,$A845,EMPRUNT!$G$2:$G$2000,"&lt;&gt;oui"),$H845)</f>
        <v>1</v>
      </c>
      <c r="L845" s="73"/>
    </row>
    <row r="846" spans="1:12" ht="15" customHeight="1">
      <c r="A846" s="17" t="s">
        <v>1102</v>
      </c>
      <c r="B846" s="17" t="s">
        <v>2133</v>
      </c>
      <c r="C846" s="17" t="s">
        <v>20</v>
      </c>
      <c r="D846" s="140" t="s">
        <v>3063</v>
      </c>
      <c r="E846" s="58"/>
      <c r="F846" s="58"/>
      <c r="G846" s="23"/>
      <c r="H846" s="23">
        <v>1</v>
      </c>
      <c r="I846" s="23"/>
      <c r="J846" s="24" t="s">
        <v>185</v>
      </c>
      <c r="K846" s="23">
        <f>IF(COUNTIFS(EMPRUNT!$F$2:$F$2000,$A846,EMPRUNT!$G$2:$G$2000,"&lt;&gt;oui")&gt;0,$H846-COUNTIFS(EMPRUNT!$F$2:$F$2000,$A846,EMPRUNT!$G$2:$G$2000,"&lt;&gt;oui"),$H846)</f>
        <v>1</v>
      </c>
      <c r="L846" s="73"/>
    </row>
    <row r="847" spans="1:12" ht="15" customHeight="1">
      <c r="A847" s="17" t="s">
        <v>1102</v>
      </c>
      <c r="B847" s="17" t="s">
        <v>2133</v>
      </c>
      <c r="C847" s="17" t="s">
        <v>20</v>
      </c>
      <c r="D847" s="139" t="s">
        <v>3063</v>
      </c>
      <c r="E847" s="58"/>
      <c r="F847" s="58"/>
      <c r="G847" s="25"/>
      <c r="H847" s="25">
        <v>1</v>
      </c>
      <c r="I847" s="25"/>
      <c r="J847" s="24" t="s">
        <v>185</v>
      </c>
      <c r="K847" s="25">
        <f>IF(COUNTIFS(EMPRUNT!$F$2:$F$2000,$A847,EMPRUNT!$G$2:$G$2000,"&lt;&gt;oui")&gt;0,$H847-COUNTIFS(EMPRUNT!$F$2:$F$2000,$A847,EMPRUNT!$G$2:$G$2000,"&lt;&gt;oui"),$H847)</f>
        <v>1</v>
      </c>
      <c r="L847" s="73"/>
    </row>
    <row r="848" spans="1:12" ht="15" customHeight="1">
      <c r="A848" s="17" t="s">
        <v>853</v>
      </c>
      <c r="B848" s="17" t="s">
        <v>1933</v>
      </c>
      <c r="C848" s="17" t="s">
        <v>72</v>
      </c>
      <c r="D848" s="139" t="s">
        <v>2909</v>
      </c>
      <c r="E848" s="58"/>
      <c r="F848" s="58"/>
      <c r="G848" s="25"/>
      <c r="H848" s="25">
        <v>1</v>
      </c>
      <c r="I848" s="25"/>
      <c r="J848" s="24" t="s">
        <v>185</v>
      </c>
      <c r="K848" s="25">
        <f>IF(COUNTIFS(EMPRUNT!$F$2:$F$2000,$A848,EMPRUNT!$G$2:$G$2000,"&lt;&gt;oui")&gt;0,$H848-COUNTIFS(EMPRUNT!$F$2:$F$2000,$A848,EMPRUNT!$G$2:$G$2000,"&lt;&gt;oui"),$H848)</f>
        <v>1</v>
      </c>
      <c r="L848" s="73"/>
    </row>
    <row r="849" spans="1:12" ht="15" customHeight="1">
      <c r="A849" s="17" t="s">
        <v>452</v>
      </c>
      <c r="B849" s="17" t="s">
        <v>1457</v>
      </c>
      <c r="C849" s="17" t="s">
        <v>103</v>
      </c>
      <c r="D849" s="139" t="s">
        <v>2617</v>
      </c>
      <c r="E849" s="58"/>
      <c r="F849" s="58"/>
      <c r="G849" s="25"/>
      <c r="H849" s="25">
        <v>1</v>
      </c>
      <c r="I849" s="25"/>
      <c r="J849" s="24" t="s">
        <v>185</v>
      </c>
      <c r="K849" s="25">
        <f>IF(COUNTIFS(EMPRUNT!$F$2:$F$2000,$A849,EMPRUNT!$G$2:$G$2000,"&lt;&gt;oui")&gt;0,$H849-COUNTIFS(EMPRUNT!$F$2:$F$2000,$A849,EMPRUNT!$G$2:$G$2000,"&lt;&gt;oui"),$H849)</f>
        <v>1</v>
      </c>
      <c r="L849" s="73"/>
    </row>
    <row r="850" spans="1:12" ht="15" customHeight="1">
      <c r="A850" s="17" t="s">
        <v>1240</v>
      </c>
      <c r="B850" s="17" t="s">
        <v>2255</v>
      </c>
      <c r="C850" s="17" t="s">
        <v>58</v>
      </c>
      <c r="D850" s="139" t="s">
        <v>3163</v>
      </c>
      <c r="E850" s="58"/>
      <c r="F850" s="58"/>
      <c r="G850" s="25"/>
      <c r="H850" s="25">
        <v>1</v>
      </c>
      <c r="I850" s="25"/>
      <c r="J850" s="24" t="s">
        <v>185</v>
      </c>
      <c r="K850" s="25">
        <f>IF(COUNTIFS(EMPRUNT!$F$2:$F$2000,$A850,EMPRUNT!$G$2:$G$2000,"&lt;&gt;oui")&gt;0,$H850-COUNTIFS(EMPRUNT!$F$2:$F$2000,$A850,EMPRUNT!$G$2:$G$2000,"&lt;&gt;oui"),$H850)</f>
        <v>1</v>
      </c>
      <c r="L850" s="73"/>
    </row>
    <row r="851" spans="1:12" ht="15" customHeight="1">
      <c r="A851" s="17" t="s">
        <v>1273</v>
      </c>
      <c r="B851" s="17" t="s">
        <v>2285</v>
      </c>
      <c r="C851" s="17" t="s">
        <v>48</v>
      </c>
      <c r="D851" s="139" t="s">
        <v>3191</v>
      </c>
      <c r="E851" s="58"/>
      <c r="F851" s="58"/>
      <c r="G851" s="23"/>
      <c r="H851" s="23">
        <v>1</v>
      </c>
      <c r="I851" s="23"/>
      <c r="J851" s="24" t="s">
        <v>185</v>
      </c>
      <c r="K851" s="23">
        <f>IF(COUNTIFS(EMPRUNT!$F$2:$F$2000,$A851,EMPRUNT!$G$2:$G$2000,"&lt;&gt;oui")&gt;0,$H851-COUNTIFS(EMPRUNT!$F$2:$F$2000,$A851,EMPRUNT!$G$2:$G$2000,"&lt;&gt;oui"),$H851)</f>
        <v>1</v>
      </c>
      <c r="L851" s="73"/>
    </row>
    <row r="852" spans="1:12" ht="15" customHeight="1">
      <c r="A852" s="17" t="s">
        <v>919</v>
      </c>
      <c r="B852" s="17" t="s">
        <v>1985</v>
      </c>
      <c r="C852" s="17" t="s">
        <v>100</v>
      </c>
      <c r="D852" s="139" t="s">
        <v>2946</v>
      </c>
      <c r="E852" s="58"/>
      <c r="F852" s="58"/>
      <c r="G852" s="25"/>
      <c r="H852" s="25">
        <v>1</v>
      </c>
      <c r="I852" s="25"/>
      <c r="J852" s="24" t="s">
        <v>185</v>
      </c>
      <c r="K852" s="25">
        <f>IF(COUNTIFS(EMPRUNT!$F$2:$F$2000,$A852,EMPRUNT!$G$2:$G$2000,"&lt;&gt;oui")&gt;0,$H852-COUNTIFS(EMPRUNT!$F$2:$F$2000,$A852,EMPRUNT!$G$2:$G$2000,"&lt;&gt;oui"),$H852)</f>
        <v>1</v>
      </c>
      <c r="L852" s="73"/>
    </row>
    <row r="853" spans="1:12" ht="15" customHeight="1">
      <c r="A853" s="17" t="s">
        <v>1282</v>
      </c>
      <c r="B853" s="17" t="s">
        <v>2168</v>
      </c>
      <c r="C853" s="17" t="s">
        <v>3317</v>
      </c>
      <c r="D853" s="139" t="s">
        <v>3198</v>
      </c>
      <c r="E853" s="58"/>
      <c r="F853" s="58"/>
      <c r="G853" s="25"/>
      <c r="H853" s="25">
        <v>1</v>
      </c>
      <c r="I853" s="25"/>
      <c r="J853" s="24" t="s">
        <v>185</v>
      </c>
      <c r="K853" s="25">
        <f>IF(COUNTIFS(EMPRUNT!$F$2:$F$2000,$A853,EMPRUNT!$G$2:$G$2000,"&lt;&gt;oui")&gt;0,$H853-COUNTIFS(EMPRUNT!$F$2:$F$2000,$A853,EMPRUNT!$G$2:$G$2000,"&lt;&gt;oui"),$H853)</f>
        <v>1</v>
      </c>
      <c r="L853" s="73"/>
    </row>
    <row r="854" spans="1:12" ht="15" customHeight="1">
      <c r="A854" s="17" t="s">
        <v>273</v>
      </c>
      <c r="B854" s="17" t="s">
        <v>1454</v>
      </c>
      <c r="C854" s="17" t="s">
        <v>3308</v>
      </c>
      <c r="D854" s="139" t="s">
        <v>2448</v>
      </c>
      <c r="E854" s="58"/>
      <c r="F854" s="58"/>
      <c r="G854" s="23"/>
      <c r="H854" s="23">
        <v>1</v>
      </c>
      <c r="I854" s="23"/>
      <c r="J854" s="24" t="s">
        <v>185</v>
      </c>
      <c r="K854" s="23">
        <f>IF(COUNTIFS(EMPRUNT!$F$2:$F$2000,$A854,EMPRUNT!$G$2:$G$2000,"&lt;&gt;oui")&gt;0,$H854-COUNTIFS(EMPRUNT!$F$2:$F$2000,$A854,EMPRUNT!$G$2:$G$2000,"&lt;&gt;oui"),$H854)</f>
        <v>1</v>
      </c>
      <c r="L854" s="73"/>
    </row>
    <row r="855" spans="1:12" ht="15" customHeight="1">
      <c r="A855" s="17" t="s">
        <v>243</v>
      </c>
      <c r="B855" s="17"/>
      <c r="C855" s="17" t="s">
        <v>87</v>
      </c>
      <c r="D855" s="139" t="s">
        <v>2420</v>
      </c>
      <c r="E855" s="58"/>
      <c r="F855" s="58"/>
      <c r="G855" s="23"/>
      <c r="H855" s="23">
        <v>1</v>
      </c>
      <c r="I855" s="23"/>
      <c r="J855" s="24" t="s">
        <v>185</v>
      </c>
      <c r="K855" s="23">
        <f>IF(COUNTIFS(EMPRUNT!$F$2:$F$2000,$A855,EMPRUNT!$G$2:$G$2000,"&lt;&gt;oui")&gt;0,$H855-COUNTIFS(EMPRUNT!$F$2:$F$2000,$A855,EMPRUNT!$G$2:$G$2000,"&lt;&gt;oui"),$H855)</f>
        <v>1</v>
      </c>
      <c r="L855" s="78">
        <v>43746</v>
      </c>
    </row>
    <row r="856" spans="1:12" ht="15" customHeight="1">
      <c r="A856" s="17" t="s">
        <v>908</v>
      </c>
      <c r="B856" s="17" t="s">
        <v>1980</v>
      </c>
      <c r="C856" s="17" t="s">
        <v>45</v>
      </c>
      <c r="D856" s="139" t="s">
        <v>2942</v>
      </c>
      <c r="E856" s="58"/>
      <c r="F856" s="58"/>
      <c r="G856" s="23"/>
      <c r="H856" s="23">
        <v>1</v>
      </c>
      <c r="I856" s="23"/>
      <c r="J856" s="24" t="s">
        <v>185</v>
      </c>
      <c r="K856" s="23">
        <f>IF(COUNTIFS(EMPRUNT!$F$2:$F$2000,$A856,EMPRUNT!$G$2:$G$2000,"&lt;&gt;oui")&gt;0,$H856-COUNTIFS(EMPRUNT!$F$2:$F$2000,$A856,EMPRUNT!$G$2:$G$2000,"&lt;&gt;oui"),$H856)</f>
        <v>1</v>
      </c>
      <c r="L856" s="73"/>
    </row>
    <row r="857" spans="1:12" ht="15" customHeight="1">
      <c r="A857" s="17" t="s">
        <v>832</v>
      </c>
      <c r="B857" s="17" t="s">
        <v>1916</v>
      </c>
      <c r="C857" s="17" t="s">
        <v>75</v>
      </c>
      <c r="D857" s="139" t="s">
        <v>2895</v>
      </c>
      <c r="E857" s="58"/>
      <c r="F857" s="58"/>
      <c r="G857" s="23"/>
      <c r="H857" s="23">
        <v>1</v>
      </c>
      <c r="I857" s="23"/>
      <c r="J857" s="24" t="s">
        <v>185</v>
      </c>
      <c r="K857" s="23">
        <f>IF(COUNTIFS(EMPRUNT!$F$2:$F$2000,$A857,EMPRUNT!$G$2:$G$2000,"&lt;&gt;oui")&gt;0,$H857-COUNTIFS(EMPRUNT!$F$2:$F$2000,$A857,EMPRUNT!$G$2:$G$2000,"&lt;&gt;oui"),$H857)</f>
        <v>1</v>
      </c>
      <c r="L857" s="73"/>
    </row>
    <row r="858" spans="1:12" ht="15" customHeight="1">
      <c r="A858" s="17" t="s">
        <v>1140</v>
      </c>
      <c r="B858" s="17" t="s">
        <v>2168</v>
      </c>
      <c r="C858" s="17" t="s">
        <v>129</v>
      </c>
      <c r="D858" s="139" t="s">
        <v>3090</v>
      </c>
      <c r="E858" s="58"/>
      <c r="F858" s="58"/>
      <c r="G858" s="25"/>
      <c r="H858" s="25">
        <v>1</v>
      </c>
      <c r="I858" s="25"/>
      <c r="J858" s="24" t="s">
        <v>185</v>
      </c>
      <c r="K858" s="25">
        <f>IF(COUNTIFS(EMPRUNT!$F$2:$F$2000,$A858,EMPRUNT!$G$2:$G$2000,"&lt;&gt;oui")&gt;0,$H858-COUNTIFS(EMPRUNT!$F$2:$F$2000,$A858,EMPRUNT!$G$2:$G$2000,"&lt;&gt;oui"),$H858)</f>
        <v>1</v>
      </c>
      <c r="L858" s="73"/>
    </row>
    <row r="859" spans="1:12" ht="15" customHeight="1">
      <c r="A859" s="17" t="s">
        <v>1340</v>
      </c>
      <c r="B859" s="17" t="s">
        <v>2340</v>
      </c>
      <c r="C859" s="17" t="s">
        <v>109</v>
      </c>
      <c r="D859" s="139" t="s">
        <v>3243</v>
      </c>
      <c r="E859" s="58"/>
      <c r="F859" s="58"/>
      <c r="G859" s="25"/>
      <c r="H859" s="25">
        <v>1</v>
      </c>
      <c r="I859" s="25"/>
      <c r="J859" s="24" t="s">
        <v>185</v>
      </c>
      <c r="K859" s="25">
        <f>IF(COUNTIFS(EMPRUNT!$F$2:$F$2000,$A859,EMPRUNT!$G$2:$G$2000,"&lt;&gt;oui")&gt;0,$H859-COUNTIFS(EMPRUNT!$F$2:$F$2000,$A859,EMPRUNT!$G$2:$G$2000,"&lt;&gt;oui"),$H859)</f>
        <v>1</v>
      </c>
      <c r="L859" s="73"/>
    </row>
    <row r="860" spans="1:12" ht="15" customHeight="1">
      <c r="A860" s="17" t="s">
        <v>963</v>
      </c>
      <c r="B860" s="17" t="s">
        <v>2025</v>
      </c>
      <c r="C860" s="17" t="s">
        <v>14</v>
      </c>
      <c r="D860" s="139" t="s">
        <v>2970</v>
      </c>
      <c r="E860" s="58"/>
      <c r="F860" s="58"/>
      <c r="G860" s="25"/>
      <c r="H860" s="25">
        <v>1</v>
      </c>
      <c r="I860" s="25"/>
      <c r="J860" s="24" t="s">
        <v>185</v>
      </c>
      <c r="K860" s="25">
        <f>IF(COUNTIFS(EMPRUNT!$F$2:$F$2000,$A860,EMPRUNT!$G$2:$G$2000,"&lt;&gt;oui")&gt;0,$H860-COUNTIFS(EMPRUNT!$F$2:$F$2000,$A860,EMPRUNT!$G$2:$G$2000,"&lt;&gt;oui"),$H860)</f>
        <v>1</v>
      </c>
      <c r="L860" s="73"/>
    </row>
    <row r="861" spans="1:12" ht="15" customHeight="1">
      <c r="A861" s="17" t="s">
        <v>703</v>
      </c>
      <c r="B861" s="17" t="s">
        <v>1811</v>
      </c>
      <c r="C861" s="17" t="s">
        <v>57</v>
      </c>
      <c r="D861" s="139" t="s">
        <v>2815</v>
      </c>
      <c r="E861" s="58"/>
      <c r="F861" s="58"/>
      <c r="G861" s="25"/>
      <c r="H861" s="25">
        <v>1</v>
      </c>
      <c r="I861" s="25"/>
      <c r="J861" s="24" t="s">
        <v>185</v>
      </c>
      <c r="K861" s="25">
        <f>IF(COUNTIFS(EMPRUNT!$F$2:$F$2000,$A861,EMPRUNT!$G$2:$G$2000,"&lt;&gt;oui")&gt;0,$H861-COUNTIFS(EMPRUNT!$F$2:$F$2000,$A861,EMPRUNT!$G$2:$G$2000,"&lt;&gt;oui"),$H861)</f>
        <v>1</v>
      </c>
      <c r="L861" s="73"/>
    </row>
    <row r="862" spans="1:12" ht="15" customHeight="1">
      <c r="A862" s="17" t="s">
        <v>931</v>
      </c>
      <c r="B862" s="17" t="s">
        <v>1998</v>
      </c>
      <c r="C862" s="17" t="s">
        <v>3315</v>
      </c>
      <c r="D862" s="139" t="s">
        <v>2954</v>
      </c>
      <c r="E862" s="58"/>
      <c r="F862" s="58"/>
      <c r="G862" s="25"/>
      <c r="H862" s="25">
        <v>1</v>
      </c>
      <c r="I862" s="25"/>
      <c r="J862" s="24" t="s">
        <v>185</v>
      </c>
      <c r="K862" s="25">
        <f>IF(COUNTIFS(EMPRUNT!$F$2:$F$2000,$A862,EMPRUNT!$G$2:$G$2000,"&lt;&gt;oui")&gt;0,$H862-COUNTIFS(EMPRUNT!$F$2:$F$2000,$A862,EMPRUNT!$G$2:$G$2000,"&lt;&gt;oui"),$H862)</f>
        <v>1</v>
      </c>
      <c r="L862" s="73"/>
    </row>
    <row r="863" spans="1:12" ht="15" customHeight="1">
      <c r="A863" s="17" t="s">
        <v>486</v>
      </c>
      <c r="B863" s="17"/>
      <c r="C863" s="17" t="s">
        <v>90</v>
      </c>
      <c r="D863" s="139" t="s">
        <v>2651</v>
      </c>
      <c r="E863" s="58"/>
      <c r="F863" s="58"/>
      <c r="G863" s="25"/>
      <c r="H863" s="25">
        <v>1</v>
      </c>
      <c r="I863" s="25"/>
      <c r="J863" s="24" t="s">
        <v>185</v>
      </c>
      <c r="K863" s="25">
        <f>IF(COUNTIFS(EMPRUNT!$F$2:$F$2000,$A863,EMPRUNT!$G$2:$G$2000,"&lt;&gt;oui")&gt;0,$H863-COUNTIFS(EMPRUNT!$F$2:$F$2000,$A863,EMPRUNT!$G$2:$G$2000,"&lt;&gt;oui"),$H863)</f>
        <v>1</v>
      </c>
      <c r="L863" s="73"/>
    </row>
    <row r="864" spans="1:12" ht="15" customHeight="1">
      <c r="A864" s="17" t="s">
        <v>1412</v>
      </c>
      <c r="B864" s="17" t="s">
        <v>2396</v>
      </c>
      <c r="C864" s="17" t="s">
        <v>45</v>
      </c>
      <c r="D864" s="139" t="s">
        <v>3290</v>
      </c>
      <c r="E864" s="58"/>
      <c r="F864" s="58"/>
      <c r="G864" s="23"/>
      <c r="H864" s="23">
        <v>1</v>
      </c>
      <c r="I864" s="23"/>
      <c r="J864" s="24" t="s">
        <v>185</v>
      </c>
      <c r="K864" s="23">
        <f>IF(COUNTIFS(EMPRUNT!$F$2:$F$2000,$A864,EMPRUNT!$G$2:$G$2000,"&lt;&gt;oui")&gt;0,$H864-COUNTIFS(EMPRUNT!$F$2:$F$2000,$A864,EMPRUNT!$G$2:$G$2000,"&lt;&gt;oui"),$H864)</f>
        <v>1</v>
      </c>
      <c r="L864" s="73"/>
    </row>
    <row r="865" spans="1:12" ht="15" customHeight="1">
      <c r="A865" s="17" t="s">
        <v>366</v>
      </c>
      <c r="B865" s="17" t="s">
        <v>1534</v>
      </c>
      <c r="C865" s="17" t="s">
        <v>45</v>
      </c>
      <c r="D865" s="139" t="s">
        <v>2533</v>
      </c>
      <c r="E865" s="58"/>
      <c r="F865" s="58"/>
      <c r="G865" s="25"/>
      <c r="H865" s="25">
        <v>1</v>
      </c>
      <c r="I865" s="25"/>
      <c r="J865" s="24" t="s">
        <v>185</v>
      </c>
      <c r="K865" s="25">
        <f>IF(COUNTIFS(EMPRUNT!$F$2:$F$2000,$A865,EMPRUNT!$G$2:$G$2000,"&lt;&gt;oui")&gt;0,$H865-COUNTIFS(EMPRUNT!$F$2:$F$2000,$A865,EMPRUNT!$G$2:$G$2000,"&lt;&gt;oui"),$H865)</f>
        <v>1</v>
      </c>
      <c r="L865" s="73"/>
    </row>
    <row r="866" spans="1:12" ht="15" customHeight="1">
      <c r="A866" s="17" t="s">
        <v>502</v>
      </c>
      <c r="B866" s="17" t="s">
        <v>1656</v>
      </c>
      <c r="C866" s="17" t="s">
        <v>41</v>
      </c>
      <c r="D866" s="139" t="s">
        <v>2667</v>
      </c>
      <c r="E866" s="58"/>
      <c r="F866" s="58"/>
      <c r="G866" s="25"/>
      <c r="H866" s="25">
        <v>1</v>
      </c>
      <c r="I866" s="25"/>
      <c r="J866" s="24" t="s">
        <v>185</v>
      </c>
      <c r="K866" s="25">
        <f>IF(COUNTIFS(EMPRUNT!$F$2:$F$2000,$A866,EMPRUNT!$G$2:$G$2000,"&lt;&gt;oui")&gt;0,$H866-COUNTIFS(EMPRUNT!$F$2:$F$2000,$A866,EMPRUNT!$G$2:$G$2000,"&lt;&gt;oui"),$H866)</f>
        <v>1</v>
      </c>
      <c r="L866" s="73"/>
    </row>
    <row r="867" spans="1:12" ht="15" customHeight="1">
      <c r="A867" s="17" t="s">
        <v>474</v>
      </c>
      <c r="B867" s="17" t="s">
        <v>1631</v>
      </c>
      <c r="C867" s="17" t="s">
        <v>5</v>
      </c>
      <c r="D867" s="139" t="s">
        <v>2639</v>
      </c>
      <c r="E867" s="58"/>
      <c r="F867" s="58"/>
      <c r="G867" s="25"/>
      <c r="H867" s="25">
        <v>1</v>
      </c>
      <c r="I867" s="25"/>
      <c r="J867" s="24" t="s">
        <v>185</v>
      </c>
      <c r="K867" s="25">
        <f>IF(COUNTIFS(EMPRUNT!$F$2:$F$2000,$A867,EMPRUNT!$G$2:$G$2000,"&lt;&gt;oui")&gt;0,$H867-COUNTIFS(EMPRUNT!$F$2:$F$2000,$A867,EMPRUNT!$G$2:$G$2000,"&lt;&gt;oui"),$H867)</f>
        <v>1</v>
      </c>
      <c r="L867" s="73"/>
    </row>
    <row r="868" spans="1:12" ht="15" customHeight="1">
      <c r="A868" s="17" t="s">
        <v>951</v>
      </c>
      <c r="B868" s="17" t="s">
        <v>2015</v>
      </c>
      <c r="C868" s="17" t="s">
        <v>45</v>
      </c>
      <c r="D868" s="139" t="s">
        <v>2964</v>
      </c>
      <c r="E868" s="58"/>
      <c r="F868" s="58"/>
      <c r="G868" s="25"/>
      <c r="H868" s="25">
        <v>1</v>
      </c>
      <c r="I868" s="25"/>
      <c r="J868" s="24" t="s">
        <v>185</v>
      </c>
      <c r="K868" s="25">
        <f>IF(COUNTIFS(EMPRUNT!$F$2:$F$2000,$A868,EMPRUNT!$G$2:$G$2000,"&lt;&gt;oui")&gt;0,$H868-COUNTIFS(EMPRUNT!$F$2:$F$2000,$A868,EMPRUNT!$G$2:$G$2000,"&lt;&gt;oui"),$H868)</f>
        <v>1</v>
      </c>
      <c r="L868" s="73"/>
    </row>
    <row r="869" spans="1:12" ht="15" customHeight="1">
      <c r="A869" s="17" t="s">
        <v>408</v>
      </c>
      <c r="B869" s="17" t="s">
        <v>1575</v>
      </c>
      <c r="C869" s="17" t="s">
        <v>49</v>
      </c>
      <c r="D869" s="139" t="s">
        <v>2574</v>
      </c>
      <c r="E869" s="58"/>
      <c r="F869" s="58"/>
      <c r="G869" s="25"/>
      <c r="H869" s="25">
        <v>1</v>
      </c>
      <c r="I869" s="25"/>
      <c r="J869" s="24" t="s">
        <v>185</v>
      </c>
      <c r="K869" s="25">
        <f>IF(COUNTIFS(EMPRUNT!$F$2:$F$2000,$A869,EMPRUNT!$G$2:$G$2000,"&lt;&gt;oui")&gt;0,$H869-COUNTIFS(EMPRUNT!$F$2:$F$2000,$A869,EMPRUNT!$G$2:$G$2000,"&lt;&gt;oui"),$H869)</f>
        <v>1</v>
      </c>
      <c r="L869" s="73"/>
    </row>
    <row r="870" spans="1:12" ht="15" customHeight="1">
      <c r="A870" s="17" t="s">
        <v>700</v>
      </c>
      <c r="B870" s="17" t="s">
        <v>1808</v>
      </c>
      <c r="C870" s="17" t="s">
        <v>22</v>
      </c>
      <c r="D870" s="139" t="s">
        <v>2812</v>
      </c>
      <c r="E870" s="58"/>
      <c r="F870" s="58"/>
      <c r="G870" s="23"/>
      <c r="H870" s="23">
        <v>1</v>
      </c>
      <c r="I870" s="23"/>
      <c r="J870" s="24" t="s">
        <v>185</v>
      </c>
      <c r="K870" s="23">
        <f>IF(COUNTIFS(EMPRUNT!$F$2:$F$2000,$A870,EMPRUNT!$G$2:$G$2000,"&lt;&gt;oui")&gt;0,$H870-COUNTIFS(EMPRUNT!$F$2:$F$2000,$A870,EMPRUNT!$G$2:$G$2000,"&lt;&gt;oui"),$H870)</f>
        <v>1</v>
      </c>
      <c r="L870" s="73"/>
    </row>
    <row r="871" spans="1:12" ht="20.25" customHeight="1">
      <c r="A871" s="17" t="s">
        <v>697</v>
      </c>
      <c r="B871" s="17" t="s">
        <v>1805</v>
      </c>
      <c r="C871" s="17" t="s">
        <v>56</v>
      </c>
      <c r="D871" s="139" t="s">
        <v>2810</v>
      </c>
      <c r="E871" s="58"/>
      <c r="F871" s="58"/>
      <c r="G871" s="25"/>
      <c r="H871" s="25">
        <v>1</v>
      </c>
      <c r="I871" s="25"/>
      <c r="J871" s="24" t="s">
        <v>185</v>
      </c>
      <c r="K871" s="25">
        <f>IF(COUNTIFS(EMPRUNT!$F$2:$F$2000,$A871,EMPRUNT!$G$2:$G$2000,"&lt;&gt;oui")&gt;0,$H871-COUNTIFS(EMPRUNT!$F$2:$F$2000,$A871,EMPRUNT!$G$2:$G$2000,"&lt;&gt;oui"),$H871)</f>
        <v>1</v>
      </c>
      <c r="L871" s="73"/>
    </row>
    <row r="872" spans="1:12" ht="15" customHeight="1">
      <c r="A872" s="17" t="s">
        <v>1259</v>
      </c>
      <c r="B872" s="17" t="s">
        <v>2272</v>
      </c>
      <c r="C872" s="17" t="s">
        <v>4</v>
      </c>
      <c r="D872" s="139" t="s">
        <v>3179</v>
      </c>
      <c r="E872" s="58"/>
      <c r="F872" s="58"/>
      <c r="G872" s="23"/>
      <c r="H872" s="23">
        <v>1</v>
      </c>
      <c r="I872" s="23"/>
      <c r="J872" s="24" t="s">
        <v>185</v>
      </c>
      <c r="K872" s="23">
        <f>IF(COUNTIFS(EMPRUNT!$F$2:$F$2000,$A872,EMPRUNT!$G$2:$G$2000,"&lt;&gt;oui")&gt;0,$H872-COUNTIFS(EMPRUNT!$F$2:$F$2000,$A872,EMPRUNT!$G$2:$G$2000,"&lt;&gt;oui"),$H872)</f>
        <v>1</v>
      </c>
      <c r="L872" s="73"/>
    </row>
    <row r="873" spans="1:12" ht="15" customHeight="1">
      <c r="A873" s="17" t="s">
        <v>811</v>
      </c>
      <c r="B873" s="17" t="s">
        <v>1897</v>
      </c>
      <c r="C873" s="17" t="s">
        <v>109</v>
      </c>
      <c r="D873" s="139" t="s">
        <v>2881</v>
      </c>
      <c r="E873" s="58"/>
      <c r="F873" s="58"/>
      <c r="G873" s="25"/>
      <c r="H873" s="25">
        <v>1</v>
      </c>
      <c r="I873" s="25"/>
      <c r="J873" s="24" t="s">
        <v>185</v>
      </c>
      <c r="K873" s="25">
        <f>IF(COUNTIFS(EMPRUNT!$F$2:$F$2000,$A873,EMPRUNT!$G$2:$G$2000,"&lt;&gt;oui")&gt;0,$H873-COUNTIFS(EMPRUNT!$F$2:$F$2000,$A873,EMPRUNT!$G$2:$G$2000,"&lt;&gt;oui"),$H873)</f>
        <v>1</v>
      </c>
      <c r="L873" s="73"/>
    </row>
    <row r="874" spans="1:12" ht="15" customHeight="1">
      <c r="A874" s="17" t="s">
        <v>1015</v>
      </c>
      <c r="B874" s="17" t="s">
        <v>2061</v>
      </c>
      <c r="C874" s="17" t="s">
        <v>48</v>
      </c>
      <c r="D874" s="139" t="s">
        <v>2999</v>
      </c>
      <c r="E874" s="58"/>
      <c r="F874" s="58"/>
      <c r="G874" s="25"/>
      <c r="H874" s="25">
        <v>1</v>
      </c>
      <c r="I874" s="25"/>
      <c r="J874" s="24" t="s">
        <v>185</v>
      </c>
      <c r="K874" s="25">
        <f>IF(COUNTIFS(EMPRUNT!$F$2:$F$2000,$A874,EMPRUNT!$G$2:$G$2000,"&lt;&gt;oui")&gt;0,$H874-COUNTIFS(EMPRUNT!$F$2:$F$2000,$A874,EMPRUNT!$G$2:$G$2000,"&lt;&gt;oui"),$H874)</f>
        <v>1</v>
      </c>
      <c r="L874" s="73"/>
    </row>
    <row r="875" spans="1:12" ht="15" customHeight="1">
      <c r="A875" s="17" t="s">
        <v>701</v>
      </c>
      <c r="B875" s="17" t="s">
        <v>1809</v>
      </c>
      <c r="C875" s="17" t="s">
        <v>14</v>
      </c>
      <c r="D875" s="139" t="s">
        <v>2813</v>
      </c>
      <c r="E875" s="58"/>
      <c r="F875" s="58"/>
      <c r="G875" s="25"/>
      <c r="H875" s="25">
        <v>1</v>
      </c>
      <c r="I875" s="25"/>
      <c r="J875" s="24" t="s">
        <v>185</v>
      </c>
      <c r="K875" s="25">
        <f>IF(COUNTIFS(EMPRUNT!$F$2:$F$2000,$A875,EMPRUNT!$G$2:$G$2000,"&lt;&gt;oui")&gt;0,$H875-COUNTIFS(EMPRUNT!$F$2:$F$2000,$A875,EMPRUNT!$G$2:$G$2000,"&lt;&gt;oui"),$H875)</f>
        <v>1</v>
      </c>
      <c r="L875" s="73"/>
    </row>
    <row r="876" spans="1:12" ht="19.5" customHeight="1">
      <c r="A876" s="17" t="s">
        <v>1074</v>
      </c>
      <c r="B876" s="17" t="s">
        <v>2111</v>
      </c>
      <c r="C876" s="17" t="s">
        <v>44</v>
      </c>
      <c r="D876" s="139" t="s">
        <v>3043</v>
      </c>
      <c r="E876" s="58"/>
      <c r="F876" s="58"/>
      <c r="G876" s="23"/>
      <c r="H876" s="23">
        <v>1</v>
      </c>
      <c r="I876" s="23"/>
      <c r="J876" s="24" t="s">
        <v>185</v>
      </c>
      <c r="K876" s="23">
        <f>IF(COUNTIFS(EMPRUNT!$F$2:$F$2000,$A876,EMPRUNT!$G$2:$G$2000,"&lt;&gt;oui")&gt;0,$H876-COUNTIFS(EMPRUNT!$F$2:$F$2000,$A876,EMPRUNT!$G$2:$G$2000,"&lt;&gt;oui"),$H876)</f>
        <v>1</v>
      </c>
      <c r="L876" s="73"/>
    </row>
    <row r="877" spans="1:12" ht="15" customHeight="1">
      <c r="A877" s="17" t="s">
        <v>1103</v>
      </c>
      <c r="B877" s="17" t="s">
        <v>2134</v>
      </c>
      <c r="C877" s="17" t="s">
        <v>89</v>
      </c>
      <c r="D877" s="139" t="s">
        <v>3064</v>
      </c>
      <c r="E877" s="58"/>
      <c r="F877" s="58"/>
      <c r="G877" s="23"/>
      <c r="H877" s="23">
        <v>1</v>
      </c>
      <c r="I877" s="23"/>
      <c r="J877" s="24" t="s">
        <v>185</v>
      </c>
      <c r="K877" s="23">
        <f>IF(COUNTIFS(EMPRUNT!$F$2:$F$2000,$A877,EMPRUNT!$G$2:$G$2000,"&lt;&gt;oui")&gt;0,$H877-COUNTIFS(EMPRUNT!$F$2:$F$2000,$A877,EMPRUNT!$G$2:$G$2000,"&lt;&gt;oui"),$H877)</f>
        <v>1</v>
      </c>
      <c r="L877" s="73"/>
    </row>
    <row r="878" spans="1:12" ht="15" customHeight="1">
      <c r="A878" s="17" t="s">
        <v>1104</v>
      </c>
      <c r="B878" s="17" t="s">
        <v>2134</v>
      </c>
      <c r="C878" s="17" t="s">
        <v>89</v>
      </c>
      <c r="D878" s="139" t="s">
        <v>3064</v>
      </c>
      <c r="E878" s="58"/>
      <c r="F878" s="58"/>
      <c r="G878" s="25"/>
      <c r="H878" s="25">
        <v>1</v>
      </c>
      <c r="I878" s="25"/>
      <c r="J878" s="24" t="s">
        <v>185</v>
      </c>
      <c r="K878" s="25">
        <f>IF(COUNTIFS(EMPRUNT!$F$2:$F$2000,$A878,EMPRUNT!$G$2:$G$2000,"&lt;&gt;oui")&gt;0,$H878-COUNTIFS(EMPRUNT!$F$2:$F$2000,$A878,EMPRUNT!$G$2:$G$2000,"&lt;&gt;oui"),$H878)</f>
        <v>1</v>
      </c>
      <c r="L878" s="73"/>
    </row>
    <row r="879" spans="1:12" ht="15" customHeight="1">
      <c r="A879" s="17" t="s">
        <v>1086</v>
      </c>
      <c r="B879" s="17" t="s">
        <v>1547</v>
      </c>
      <c r="C879" s="17" t="s">
        <v>59</v>
      </c>
      <c r="D879" s="139" t="s">
        <v>3051</v>
      </c>
      <c r="E879" s="58"/>
      <c r="F879" s="58"/>
      <c r="G879" s="23"/>
      <c r="H879" s="23">
        <v>1</v>
      </c>
      <c r="I879" s="23"/>
      <c r="J879" s="24" t="s">
        <v>185</v>
      </c>
      <c r="K879" s="23">
        <f>IF(COUNTIFS(EMPRUNT!$F$2:$F$2000,$A879,EMPRUNT!$G$2:$G$2000,"&lt;&gt;oui")&gt;0,$H879-COUNTIFS(EMPRUNT!$F$2:$F$2000,$A879,EMPRUNT!$G$2:$G$2000,"&lt;&gt;oui"),$H879)</f>
        <v>1</v>
      </c>
      <c r="L879" s="73"/>
    </row>
    <row r="880" spans="1:12" ht="15" customHeight="1">
      <c r="A880" s="17" t="s">
        <v>706</v>
      </c>
      <c r="B880" s="17" t="s">
        <v>1814</v>
      </c>
      <c r="C880" s="17" t="s">
        <v>3317</v>
      </c>
      <c r="D880" s="139" t="s">
        <v>2816</v>
      </c>
      <c r="E880" s="58"/>
      <c r="F880" s="58"/>
      <c r="G880" s="23"/>
      <c r="H880" s="23">
        <v>1</v>
      </c>
      <c r="I880" s="23"/>
      <c r="J880" s="24" t="s">
        <v>185</v>
      </c>
      <c r="K880" s="23">
        <f>IF(COUNTIFS(EMPRUNT!$F$2:$F$2000,$A880,EMPRUNT!$G$2:$G$2000,"&lt;&gt;oui")&gt;0,$H880-COUNTIFS(EMPRUNT!$F$2:$F$2000,$A880,EMPRUNT!$G$2:$G$2000,"&lt;&gt;oui"),$H880)</f>
        <v>1</v>
      </c>
      <c r="L880" s="73"/>
    </row>
    <row r="881" spans="1:12" ht="15" customHeight="1">
      <c r="A881" s="17" t="s">
        <v>896</v>
      </c>
      <c r="B881" s="17" t="s">
        <v>1973</v>
      </c>
      <c r="C881" s="17" t="s">
        <v>3308</v>
      </c>
      <c r="D881" s="139" t="s">
        <v>2936</v>
      </c>
      <c r="E881" s="58"/>
      <c r="F881" s="58"/>
      <c r="G881" s="23"/>
      <c r="H881" s="23">
        <v>1</v>
      </c>
      <c r="I881" s="23"/>
      <c r="J881" s="24" t="s">
        <v>185</v>
      </c>
      <c r="K881" s="23">
        <f>IF(COUNTIFS(EMPRUNT!$F$2:$F$2000,$A881,EMPRUNT!$G$2:$G$2000,"&lt;&gt;oui")&gt;0,$H881-COUNTIFS(EMPRUNT!$F$2:$F$2000,$A881,EMPRUNT!$G$2:$G$2000,"&lt;&gt;oui"),$H881)</f>
        <v>1</v>
      </c>
      <c r="L881" s="73"/>
    </row>
    <row r="882" spans="1:12" ht="15" customHeight="1">
      <c r="A882" s="17" t="s">
        <v>968</v>
      </c>
      <c r="B882" s="17" t="s">
        <v>2028</v>
      </c>
      <c r="C882" s="17" t="s">
        <v>45</v>
      </c>
      <c r="D882" s="139" t="s">
        <v>2972</v>
      </c>
      <c r="E882" s="58"/>
      <c r="F882" s="58"/>
      <c r="G882" s="23"/>
      <c r="H882" s="23">
        <v>1</v>
      </c>
      <c r="I882" s="23"/>
      <c r="J882" s="24" t="s">
        <v>185</v>
      </c>
      <c r="K882" s="23">
        <f>IF(COUNTIFS(EMPRUNT!$F$2:$F$2000,$A882,EMPRUNT!$G$2:$G$2000,"&lt;&gt;oui")&gt;0,$H882-COUNTIFS(EMPRUNT!$F$2:$F$2000,$A882,EMPRUNT!$G$2:$G$2000,"&lt;&gt;oui"),$H882)</f>
        <v>1</v>
      </c>
      <c r="L882" s="73"/>
    </row>
    <row r="883" spans="1:12" ht="15" customHeight="1">
      <c r="A883" s="17" t="s">
        <v>1309</v>
      </c>
      <c r="B883" s="17" t="s">
        <v>2315</v>
      </c>
      <c r="C883" s="17" t="s">
        <v>49</v>
      </c>
      <c r="D883" s="139" t="s">
        <v>3219</v>
      </c>
      <c r="E883" s="58"/>
      <c r="F883" s="58"/>
      <c r="G883" s="23"/>
      <c r="H883" s="23">
        <v>1</v>
      </c>
      <c r="I883" s="23"/>
      <c r="J883" s="24" t="s">
        <v>185</v>
      </c>
      <c r="K883" s="23">
        <f>IF(COUNTIFS(EMPRUNT!$F$2:$F$2000,$A883,EMPRUNT!$G$2:$G$2000,"&lt;&gt;oui")&gt;0,$H883-COUNTIFS(EMPRUNT!$F$2:$F$2000,$A883,EMPRUNT!$G$2:$G$2000,"&lt;&gt;oui"),$H883)</f>
        <v>1</v>
      </c>
      <c r="L883" s="73"/>
    </row>
    <row r="884" spans="1:12" ht="15" customHeight="1">
      <c r="A884" s="17" t="s">
        <v>1293</v>
      </c>
      <c r="B884" s="17" t="s">
        <v>2301</v>
      </c>
      <c r="C884" s="17" t="s">
        <v>49</v>
      </c>
      <c r="D884" s="139" t="s">
        <v>3205</v>
      </c>
      <c r="E884" s="58"/>
      <c r="F884" s="58"/>
      <c r="G884" s="23"/>
      <c r="H884" s="23">
        <v>1</v>
      </c>
      <c r="I884" s="23"/>
      <c r="J884" s="24" t="s">
        <v>185</v>
      </c>
      <c r="K884" s="23">
        <f>IF(COUNTIFS(EMPRUNT!$F$2:$F$2000,$A884,EMPRUNT!$G$2:$G$2000,"&lt;&gt;oui")&gt;0,$H884-COUNTIFS(EMPRUNT!$F$2:$F$2000,$A884,EMPRUNT!$G$2:$G$2000,"&lt;&gt;oui"),$H884)</f>
        <v>1</v>
      </c>
      <c r="L884" s="73"/>
    </row>
    <row r="885" spans="1:12" ht="15" customHeight="1">
      <c r="A885" s="17" t="s">
        <v>1014</v>
      </c>
      <c r="B885" s="17" t="s">
        <v>2060</v>
      </c>
      <c r="C885" s="17" t="s">
        <v>45</v>
      </c>
      <c r="D885" s="139" t="s">
        <v>2999</v>
      </c>
      <c r="E885" s="58"/>
      <c r="F885" s="58"/>
      <c r="G885" s="23"/>
      <c r="H885" s="23">
        <v>1</v>
      </c>
      <c r="I885" s="23"/>
      <c r="J885" s="24" t="s">
        <v>185</v>
      </c>
      <c r="K885" s="23">
        <f>IF(COUNTIFS(EMPRUNT!$F$2:$F$2000,$A885,EMPRUNT!$G$2:$G$2000,"&lt;&gt;oui")&gt;0,$H885-COUNTIFS(EMPRUNT!$F$2:$F$2000,$A885,EMPRUNT!$G$2:$G$2000,"&lt;&gt;oui"),$H885)</f>
        <v>1</v>
      </c>
      <c r="L885" s="73"/>
    </row>
    <row r="886" spans="1:12" ht="15" customHeight="1">
      <c r="A886" s="17" t="s">
        <v>953</v>
      </c>
      <c r="B886" s="17" t="s">
        <v>2015</v>
      </c>
      <c r="C886" s="17" t="s">
        <v>45</v>
      </c>
      <c r="D886" s="139" t="s">
        <v>2964</v>
      </c>
      <c r="E886" s="58"/>
      <c r="F886" s="58"/>
      <c r="G886" s="25"/>
      <c r="H886" s="25">
        <v>1</v>
      </c>
      <c r="I886" s="25"/>
      <c r="J886" s="24" t="s">
        <v>185</v>
      </c>
      <c r="K886" s="25">
        <f>IF(COUNTIFS(EMPRUNT!$F$2:$F$2000,$A886,EMPRUNT!$G$2:$G$2000,"&lt;&gt;oui")&gt;0,$H886-COUNTIFS(EMPRUNT!$F$2:$F$2000,$A886,EMPRUNT!$G$2:$G$2000,"&lt;&gt;oui"),$H886)</f>
        <v>1</v>
      </c>
      <c r="L886" s="73"/>
    </row>
    <row r="887" spans="1:12" ht="15" customHeight="1">
      <c r="A887" s="17" t="s">
        <v>244</v>
      </c>
      <c r="B887" s="17" t="s">
        <v>1435</v>
      </c>
      <c r="C887" s="17" t="s">
        <v>109</v>
      </c>
      <c r="D887" s="139" t="s">
        <v>2421</v>
      </c>
      <c r="E887" s="58"/>
      <c r="F887" s="58"/>
      <c r="G887" s="25"/>
      <c r="H887" s="25">
        <v>1</v>
      </c>
      <c r="I887" s="25"/>
      <c r="J887" s="24" t="s">
        <v>185</v>
      </c>
      <c r="K887" s="25">
        <f>IF(COUNTIFS(EMPRUNT!$F$2:$F$2000,$A887,EMPRUNT!$G$2:$G$2000,"&lt;&gt;oui")&gt;0,$H887-COUNTIFS(EMPRUNT!$F$2:$F$2000,$A887,EMPRUNT!$G$2:$G$2000,"&lt;&gt;oui"),$H887)</f>
        <v>1</v>
      </c>
      <c r="L887" s="73"/>
    </row>
    <row r="888" spans="1:12" ht="15" customHeight="1">
      <c r="A888" s="17" t="s">
        <v>245</v>
      </c>
      <c r="B888" s="17"/>
      <c r="C888" s="17" t="s">
        <v>109</v>
      </c>
      <c r="D888" s="139" t="s">
        <v>2421</v>
      </c>
      <c r="E888" s="58"/>
      <c r="F888" s="58"/>
      <c r="G888" s="23"/>
      <c r="H888" s="23">
        <v>1</v>
      </c>
      <c r="I888" s="23"/>
      <c r="J888" s="24" t="s">
        <v>185</v>
      </c>
      <c r="K888" s="23">
        <f>IF(COUNTIFS(EMPRUNT!$F$2:$F$2000,$A888,EMPRUNT!$G$2:$G$2000,"&lt;&gt;oui")&gt;0,$H888-COUNTIFS(EMPRUNT!$F$2:$F$2000,$A888,EMPRUNT!$G$2:$G$2000,"&lt;&gt;oui"),$H888)</f>
        <v>1</v>
      </c>
      <c r="L888" s="78">
        <v>43653</v>
      </c>
    </row>
    <row r="889" spans="1:12" ht="15" customHeight="1">
      <c r="A889" s="17" t="s">
        <v>1032</v>
      </c>
      <c r="B889" s="17" t="s">
        <v>2077</v>
      </c>
      <c r="C889" s="17" t="s">
        <v>44</v>
      </c>
      <c r="D889" s="139" t="s">
        <v>3014</v>
      </c>
      <c r="E889" s="58"/>
      <c r="F889" s="58"/>
      <c r="G889" s="23"/>
      <c r="H889" s="23">
        <v>1</v>
      </c>
      <c r="I889" s="23"/>
      <c r="J889" s="24" t="s">
        <v>185</v>
      </c>
      <c r="K889" s="23">
        <f>IF(COUNTIFS(EMPRUNT!$F$2:$F$2000,$A889,EMPRUNT!$G$2:$G$2000,"&lt;&gt;oui")&gt;0,$H889-COUNTIFS(EMPRUNT!$F$2:$F$2000,$A889,EMPRUNT!$G$2:$G$2000,"&lt;&gt;oui"),$H889)</f>
        <v>1</v>
      </c>
      <c r="L889" s="73"/>
    </row>
    <row r="890" spans="1:12" ht="15" customHeight="1">
      <c r="A890" s="17" t="s">
        <v>1341</v>
      </c>
      <c r="B890" s="17" t="s">
        <v>2340</v>
      </c>
      <c r="C890" s="17" t="s">
        <v>109</v>
      </c>
      <c r="D890" s="139" t="s">
        <v>3243</v>
      </c>
      <c r="E890" s="58"/>
      <c r="F890" s="58"/>
      <c r="G890" s="23"/>
      <c r="H890" s="23">
        <v>1</v>
      </c>
      <c r="I890" s="23"/>
      <c r="J890" s="24" t="s">
        <v>185</v>
      </c>
      <c r="K890" s="23">
        <f>IF(COUNTIFS(EMPRUNT!$F$2:$F$2000,$A890,EMPRUNT!$G$2:$G$2000,"&lt;&gt;oui")&gt;0,$H890-COUNTIFS(EMPRUNT!$F$2:$F$2000,$A890,EMPRUNT!$G$2:$G$2000,"&lt;&gt;oui"),$H890)</f>
        <v>1</v>
      </c>
      <c r="L890" s="73"/>
    </row>
    <row r="891" spans="1:12" ht="15" customHeight="1">
      <c r="A891" s="17" t="s">
        <v>1261</v>
      </c>
      <c r="B891" s="17" t="s">
        <v>2274</v>
      </c>
      <c r="C891" s="17" t="s">
        <v>48</v>
      </c>
      <c r="D891" s="139" t="s">
        <v>3181</v>
      </c>
      <c r="E891" s="58"/>
      <c r="F891" s="58"/>
      <c r="G891" s="23"/>
      <c r="H891" s="23">
        <v>1</v>
      </c>
      <c r="I891" s="23"/>
      <c r="J891" s="24" t="s">
        <v>185</v>
      </c>
      <c r="K891" s="23">
        <f>IF(COUNTIFS(EMPRUNT!$F$2:$F$2000,$A891,EMPRUNT!$G$2:$G$2000,"&lt;&gt;oui")&gt;0,$H891-COUNTIFS(EMPRUNT!$F$2:$F$2000,$A891,EMPRUNT!$G$2:$G$2000,"&lt;&gt;oui"),$H891)</f>
        <v>1</v>
      </c>
      <c r="L891" s="73"/>
    </row>
    <row r="892" spans="1:12" ht="15" customHeight="1">
      <c r="A892" s="17" t="s">
        <v>1089</v>
      </c>
      <c r="B892" s="17" t="s">
        <v>2121</v>
      </c>
      <c r="C892" s="17" t="s">
        <v>37</v>
      </c>
      <c r="D892" s="139" t="s">
        <v>3054</v>
      </c>
      <c r="E892" s="58"/>
      <c r="F892" s="58"/>
      <c r="G892" s="25"/>
      <c r="H892" s="25">
        <v>1</v>
      </c>
      <c r="I892" s="25"/>
      <c r="J892" s="24" t="s">
        <v>185</v>
      </c>
      <c r="K892" s="25">
        <f>IF(COUNTIFS(EMPRUNT!$F$2:$F$2000,$A892,EMPRUNT!$G$2:$G$2000,"&lt;&gt;oui")&gt;0,$H892-COUNTIFS(EMPRUNT!$F$2:$F$2000,$A892,EMPRUNT!$G$2:$G$2000,"&lt;&gt;oui"),$H892)</f>
        <v>1</v>
      </c>
      <c r="L892" s="73"/>
    </row>
    <row r="893" spans="1:12" ht="15" customHeight="1">
      <c r="A893" s="17" t="s">
        <v>785</v>
      </c>
      <c r="B893" s="17" t="s">
        <v>1874</v>
      </c>
      <c r="C893" s="17" t="s">
        <v>3307</v>
      </c>
      <c r="D893" s="139" t="s">
        <v>2863</v>
      </c>
      <c r="E893" s="58"/>
      <c r="F893" s="58"/>
      <c r="G893" s="25"/>
      <c r="H893" s="25">
        <v>1</v>
      </c>
      <c r="I893" s="25"/>
      <c r="J893" s="24" t="s">
        <v>185</v>
      </c>
      <c r="K893" s="25">
        <f>IF(COUNTIFS(EMPRUNT!$F$2:$F$2000,$A893,EMPRUNT!$G$2:$G$2000,"&lt;&gt;oui")&gt;0,$H893-COUNTIFS(EMPRUNT!$F$2:$F$2000,$A893,EMPRUNT!$G$2:$G$2000,"&lt;&gt;oui"),$H893)</f>
        <v>1</v>
      </c>
      <c r="L893" s="73"/>
    </row>
    <row r="894" spans="1:12" ht="15" customHeight="1">
      <c r="A894" s="17" t="s">
        <v>1231</v>
      </c>
      <c r="B894" s="17" t="s">
        <v>2246</v>
      </c>
      <c r="C894" s="17" t="s">
        <v>29</v>
      </c>
      <c r="D894" s="139" t="s">
        <v>3154</v>
      </c>
      <c r="E894" s="58"/>
      <c r="F894" s="58"/>
      <c r="G894" s="23"/>
      <c r="H894" s="23">
        <v>1</v>
      </c>
      <c r="I894" s="23"/>
      <c r="J894" s="24" t="s">
        <v>185</v>
      </c>
      <c r="K894" s="23">
        <f>IF(COUNTIFS(EMPRUNT!$F$2:$F$2000,$A894,EMPRUNT!$G$2:$G$2000,"&lt;&gt;oui")&gt;0,$H894-COUNTIFS(EMPRUNT!$F$2:$F$2000,$A894,EMPRUNT!$G$2:$G$2000,"&lt;&gt;oui"),$H894)</f>
        <v>1</v>
      </c>
      <c r="L894" s="73"/>
    </row>
    <row r="895" spans="1:12" ht="15" customHeight="1">
      <c r="A895" s="17" t="s">
        <v>1066</v>
      </c>
      <c r="B895" s="17" t="s">
        <v>2103</v>
      </c>
      <c r="C895" s="17" t="s">
        <v>10</v>
      </c>
      <c r="D895" s="139" t="s">
        <v>3037</v>
      </c>
      <c r="E895" s="58"/>
      <c r="F895" s="58"/>
      <c r="G895" s="23"/>
      <c r="H895" s="23">
        <v>1</v>
      </c>
      <c r="I895" s="23"/>
      <c r="J895" s="24" t="s">
        <v>185</v>
      </c>
      <c r="K895" s="23">
        <f>IF(COUNTIFS(EMPRUNT!$F$2:$F$2000,$A895,EMPRUNT!$G$2:$G$2000,"&lt;&gt;oui")&gt;0,$H895-COUNTIFS(EMPRUNT!$F$2:$F$2000,$A895,EMPRUNT!$G$2:$G$2000,"&lt;&gt;oui"),$H895)</f>
        <v>1</v>
      </c>
      <c r="L895" s="73"/>
    </row>
    <row r="896" spans="1:12" ht="15" customHeight="1">
      <c r="A896" s="17" t="s">
        <v>475</v>
      </c>
      <c r="B896" s="17" t="s">
        <v>1632</v>
      </c>
      <c r="C896" s="17" t="s">
        <v>110</v>
      </c>
      <c r="D896" s="139" t="s">
        <v>2640</v>
      </c>
      <c r="E896" s="58"/>
      <c r="F896" s="58"/>
      <c r="G896" s="23"/>
      <c r="H896" s="23">
        <v>1</v>
      </c>
      <c r="I896" s="23"/>
      <c r="J896" s="24" t="s">
        <v>185</v>
      </c>
      <c r="K896" s="23">
        <f>IF(COUNTIFS(EMPRUNT!$F$2:$F$2000,$A896,EMPRUNT!$G$2:$G$2000,"&lt;&gt;oui")&gt;0,$H896-COUNTIFS(EMPRUNT!$F$2:$F$2000,$A896,EMPRUNT!$G$2:$G$2000,"&lt;&gt;oui"),$H896)</f>
        <v>1</v>
      </c>
      <c r="L896" s="73"/>
    </row>
    <row r="897" spans="1:12" ht="15" customHeight="1">
      <c r="A897" s="17" t="s">
        <v>1196</v>
      </c>
      <c r="B897" s="17" t="s">
        <v>2215</v>
      </c>
      <c r="C897" s="17" t="s">
        <v>103</v>
      </c>
      <c r="D897" s="139" t="s">
        <v>3127</v>
      </c>
      <c r="E897" s="58"/>
      <c r="F897" s="58"/>
      <c r="G897" s="25"/>
      <c r="H897" s="25">
        <v>1</v>
      </c>
      <c r="I897" s="25"/>
      <c r="J897" s="24" t="s">
        <v>185</v>
      </c>
      <c r="K897" s="25">
        <f>IF(COUNTIFS(EMPRUNT!$F$2:$F$2000,$A897,EMPRUNT!$G$2:$G$2000,"&lt;&gt;oui")&gt;0,$H897-COUNTIFS(EMPRUNT!$F$2:$F$2000,$A897,EMPRUNT!$G$2:$G$2000,"&lt;&gt;oui"),$H897)</f>
        <v>1</v>
      </c>
      <c r="L897" s="73"/>
    </row>
    <row r="898" spans="1:12" ht="15" customHeight="1">
      <c r="A898" s="17" t="s">
        <v>1430</v>
      </c>
      <c r="B898" s="17"/>
      <c r="C898" s="17" t="s">
        <v>103</v>
      </c>
      <c r="D898" s="139" t="s">
        <v>3305</v>
      </c>
      <c r="E898" s="145"/>
      <c r="F898" s="145"/>
      <c r="G898" s="26"/>
      <c r="H898" s="25">
        <v>1</v>
      </c>
      <c r="I898" s="26"/>
      <c r="J898" s="24" t="s">
        <v>185</v>
      </c>
      <c r="K898" s="25">
        <f>IF(COUNTIFS(EMPRUNT!$D$2:$D$2000,$D898,EMPRUNT!$E$2:$E$2000,"&lt;&gt;Ok")&gt;0,$H898-COUNTIFS(EMPRUNT!$D$2:$D$2000,$D898,EMPRUNT!$E$2:$E$2000,"&lt;&gt;Ok"),$H898)</f>
        <v>1</v>
      </c>
      <c r="L898" s="149"/>
    </row>
    <row r="899" spans="1:12" ht="15" customHeight="1">
      <c r="A899" s="17" t="s">
        <v>472</v>
      </c>
      <c r="B899" s="17" t="s">
        <v>1629</v>
      </c>
      <c r="C899" s="17" t="s">
        <v>117</v>
      </c>
      <c r="D899" s="139" t="s">
        <v>2637</v>
      </c>
      <c r="E899" s="58"/>
      <c r="F899" s="58"/>
      <c r="G899" s="25"/>
      <c r="H899" s="25">
        <v>1</v>
      </c>
      <c r="I899" s="25"/>
      <c r="J899" s="24" t="s">
        <v>185</v>
      </c>
      <c r="K899" s="25">
        <f>IF(COUNTIFS(EMPRUNT!$F$2:$F$2000,$A899,EMPRUNT!$G$2:$G$2000,"&lt;&gt;oui")&gt;0,$H899-COUNTIFS(EMPRUNT!$F$2:$F$2000,$A899,EMPRUNT!$G$2:$G$2000,"&lt;&gt;oui"),$H899)</f>
        <v>1</v>
      </c>
      <c r="L899" s="73"/>
    </row>
    <row r="900" spans="1:12" ht="15" customHeight="1">
      <c r="A900" s="17" t="s">
        <v>861</v>
      </c>
      <c r="B900" s="17" t="s">
        <v>1941</v>
      </c>
      <c r="C900" s="17" t="s">
        <v>48</v>
      </c>
      <c r="D900" s="139" t="s">
        <v>2911</v>
      </c>
      <c r="E900" s="58"/>
      <c r="F900" s="58"/>
      <c r="G900" s="25"/>
      <c r="H900" s="25">
        <v>1</v>
      </c>
      <c r="I900" s="25"/>
      <c r="J900" s="24" t="s">
        <v>185</v>
      </c>
      <c r="K900" s="25">
        <f>IF(COUNTIFS(EMPRUNT!$F$2:$F$2000,$A900,EMPRUNT!$G$2:$G$2000,"&lt;&gt;oui")&gt;0,$H900-COUNTIFS(EMPRUNT!$F$2:$F$2000,$A900,EMPRUNT!$G$2:$G$2000,"&lt;&gt;oui"),$H900)</f>
        <v>1</v>
      </c>
      <c r="L900" s="73"/>
    </row>
    <row r="901" spans="1:12" ht="15" customHeight="1">
      <c r="A901" s="17" t="s">
        <v>950</v>
      </c>
      <c r="B901" s="17" t="s">
        <v>2015</v>
      </c>
      <c r="C901" s="17" t="s">
        <v>45</v>
      </c>
      <c r="D901" s="139" t="s">
        <v>2964</v>
      </c>
      <c r="E901" s="58"/>
      <c r="F901" s="58"/>
      <c r="G901" s="23"/>
      <c r="H901" s="23">
        <v>1</v>
      </c>
      <c r="I901" s="23"/>
      <c r="J901" s="24" t="s">
        <v>185</v>
      </c>
      <c r="K901" s="23">
        <f>IF(COUNTIFS(EMPRUNT!$F$2:$F$2000,$A901,EMPRUNT!$G$2:$G$2000,"&lt;&gt;oui")&gt;0,$H901-COUNTIFS(EMPRUNT!$F$2:$F$2000,$A901,EMPRUNT!$G$2:$G$2000,"&lt;&gt;oui"),$H901)</f>
        <v>1</v>
      </c>
      <c r="L901" s="73"/>
    </row>
    <row r="902" spans="1:12" ht="15" customHeight="1">
      <c r="A902" s="17" t="s">
        <v>1368</v>
      </c>
      <c r="B902" s="17" t="s">
        <v>2360</v>
      </c>
      <c r="C902" s="17" t="s">
        <v>72</v>
      </c>
      <c r="D902" s="139" t="s">
        <v>3260</v>
      </c>
      <c r="E902" s="58"/>
      <c r="F902" s="58"/>
      <c r="G902" s="25"/>
      <c r="H902" s="25">
        <v>1</v>
      </c>
      <c r="I902" s="25"/>
      <c r="J902" s="24" t="s">
        <v>185</v>
      </c>
      <c r="K902" s="25">
        <f>IF(COUNTIFS(EMPRUNT!$F$2:$F$2000,$A902,EMPRUNT!$G$2:$G$2000,"&lt;&gt;oui")&gt;0,$H902-COUNTIFS(EMPRUNT!$F$2:$F$2000,$A902,EMPRUNT!$G$2:$G$2000,"&lt;&gt;oui"),$H902)</f>
        <v>1</v>
      </c>
      <c r="L902" s="73"/>
    </row>
    <row r="903" spans="1:12" ht="15" customHeight="1">
      <c r="A903" s="17" t="s">
        <v>831</v>
      </c>
      <c r="B903" s="17" t="s">
        <v>1915</v>
      </c>
      <c r="C903" s="17" t="s">
        <v>42</v>
      </c>
      <c r="D903" s="139" t="s">
        <v>2894</v>
      </c>
      <c r="E903" s="58"/>
      <c r="F903" s="58"/>
      <c r="G903" s="25"/>
      <c r="H903" s="25">
        <v>1</v>
      </c>
      <c r="I903" s="25"/>
      <c r="J903" s="24" t="s">
        <v>185</v>
      </c>
      <c r="K903" s="25">
        <f>IF(COUNTIFS(EMPRUNT!$F$2:$F$2000,$A903,EMPRUNT!$G$2:$G$2000,"&lt;&gt;oui")&gt;0,$H903-COUNTIFS(EMPRUNT!$F$2:$F$2000,$A903,EMPRUNT!$G$2:$G$2000,"&lt;&gt;oui"),$H903)</f>
        <v>1</v>
      </c>
      <c r="L903" s="73"/>
    </row>
    <row r="904" spans="1:12" ht="15" customHeight="1">
      <c r="A904" s="17" t="s">
        <v>736</v>
      </c>
      <c r="B904" s="17" t="s">
        <v>1836</v>
      </c>
      <c r="C904" s="17" t="s">
        <v>42</v>
      </c>
      <c r="D904" s="139" t="s">
        <v>2833</v>
      </c>
      <c r="E904" s="58"/>
      <c r="F904" s="58"/>
      <c r="G904" s="23"/>
      <c r="H904" s="23">
        <v>1</v>
      </c>
      <c r="I904" s="23"/>
      <c r="J904" s="24" t="s">
        <v>185</v>
      </c>
      <c r="K904" s="23">
        <f>IF(COUNTIFS(EMPRUNT!$F$2:$F$2000,$A904,EMPRUNT!$G$2:$G$2000,"&lt;&gt;oui")&gt;0,$H904-COUNTIFS(EMPRUNT!$F$2:$F$2000,$A904,EMPRUNT!$G$2:$G$2000,"&lt;&gt;oui"),$H904)</f>
        <v>1</v>
      </c>
      <c r="L904" s="73"/>
    </row>
    <row r="905" spans="1:12" ht="15" customHeight="1">
      <c r="A905" s="17" t="s">
        <v>431</v>
      </c>
      <c r="B905" s="17" t="s">
        <v>1595</v>
      </c>
      <c r="C905" s="17" t="s">
        <v>8</v>
      </c>
      <c r="D905" s="139" t="s">
        <v>2596</v>
      </c>
      <c r="E905" s="58"/>
      <c r="F905" s="58"/>
      <c r="G905" s="23"/>
      <c r="H905" s="23">
        <v>1</v>
      </c>
      <c r="I905" s="23"/>
      <c r="J905" s="24" t="s">
        <v>185</v>
      </c>
      <c r="K905" s="23">
        <f>IF(COUNTIFS(EMPRUNT!$F$2:$F$2000,$A905,EMPRUNT!$G$2:$G$2000,"&lt;&gt;oui")&gt;0,$H905-COUNTIFS(EMPRUNT!$F$2:$F$2000,$A905,EMPRUNT!$G$2:$G$2000,"&lt;&gt;oui"),$H905)</f>
        <v>1</v>
      </c>
      <c r="L905" s="73"/>
    </row>
    <row r="906" spans="1:12" ht="15" customHeight="1">
      <c r="A906" s="17" t="s">
        <v>384</v>
      </c>
      <c r="B906" s="17" t="s">
        <v>1551</v>
      </c>
      <c r="C906" s="17" t="s">
        <v>104</v>
      </c>
      <c r="D906" s="139" t="s">
        <v>2550</v>
      </c>
      <c r="E906" s="58"/>
      <c r="F906" s="58"/>
      <c r="G906" s="25"/>
      <c r="H906" s="25">
        <v>1</v>
      </c>
      <c r="I906" s="25"/>
      <c r="J906" s="24" t="s">
        <v>185</v>
      </c>
      <c r="K906" s="25">
        <f>IF(COUNTIFS(EMPRUNT!$F$2:$F$2000,$A906,EMPRUNT!$G$2:$G$2000,"&lt;&gt;oui")&gt;0,$H906-COUNTIFS(EMPRUNT!$F$2:$F$2000,$A906,EMPRUNT!$G$2:$G$2000,"&lt;&gt;oui"),$H906)</f>
        <v>1</v>
      </c>
      <c r="L906" s="73"/>
    </row>
    <row r="907" spans="1:12" ht="15" customHeight="1">
      <c r="A907" s="17" t="s">
        <v>987</v>
      </c>
      <c r="B907" s="17" t="s">
        <v>2043</v>
      </c>
      <c r="C907" s="17" t="s">
        <v>81</v>
      </c>
      <c r="D907" s="139" t="s">
        <v>2986</v>
      </c>
      <c r="E907" s="58"/>
      <c r="F907" s="58"/>
      <c r="G907" s="25"/>
      <c r="H907" s="25">
        <v>1</v>
      </c>
      <c r="I907" s="25"/>
      <c r="J907" s="24" t="s">
        <v>185</v>
      </c>
      <c r="K907" s="25">
        <f>IF(COUNTIFS(EMPRUNT!$F$2:$F$2000,$A907,EMPRUNT!$G$2:$G$2000,"&lt;&gt;oui")&gt;0,$H907-COUNTIFS(EMPRUNT!$F$2:$F$2000,$A907,EMPRUNT!$G$2:$G$2000,"&lt;&gt;oui"),$H907)</f>
        <v>1</v>
      </c>
      <c r="L907" s="73"/>
    </row>
    <row r="908" spans="1:12" ht="15" customHeight="1">
      <c r="A908" s="17" t="s">
        <v>858</v>
      </c>
      <c r="B908" s="17" t="s">
        <v>1938</v>
      </c>
      <c r="C908" s="17" t="s">
        <v>59</v>
      </c>
      <c r="D908" s="139" t="s">
        <v>2911</v>
      </c>
      <c r="E908" s="58"/>
      <c r="F908" s="58"/>
      <c r="G908" s="23"/>
      <c r="H908" s="23">
        <v>1</v>
      </c>
      <c r="I908" s="23"/>
      <c r="J908" s="24" t="s">
        <v>185</v>
      </c>
      <c r="K908" s="23">
        <f>IF(COUNTIFS(EMPRUNT!$F$2:$F$2000,$A908,EMPRUNT!$G$2:$G$2000,"&lt;&gt;oui")&gt;0,$H908-COUNTIFS(EMPRUNT!$F$2:$F$2000,$A908,EMPRUNT!$G$2:$G$2000,"&lt;&gt;oui"),$H908)</f>
        <v>1</v>
      </c>
      <c r="L908" s="73"/>
    </row>
    <row r="909" spans="1:12" ht="15" customHeight="1">
      <c r="A909" s="17" t="s">
        <v>1031</v>
      </c>
      <c r="B909" s="17" t="s">
        <v>2076</v>
      </c>
      <c r="C909" s="17" t="s">
        <v>145</v>
      </c>
      <c r="D909" s="139" t="s">
        <v>3013</v>
      </c>
      <c r="E909" s="58"/>
      <c r="F909" s="58"/>
      <c r="G909" s="25"/>
      <c r="H909" s="25">
        <v>1</v>
      </c>
      <c r="I909" s="25"/>
      <c r="J909" s="24" t="s">
        <v>185</v>
      </c>
      <c r="K909" s="25">
        <f>IF(COUNTIFS(EMPRUNT!$F$2:$F$2000,$A909,EMPRUNT!$G$2:$G$2000,"&lt;&gt;oui")&gt;0,$H909-COUNTIFS(EMPRUNT!$F$2:$F$2000,$A909,EMPRUNT!$G$2:$G$2000,"&lt;&gt;oui"),$H909)</f>
        <v>1</v>
      </c>
      <c r="L909" s="73"/>
    </row>
    <row r="910" spans="1:12" ht="15" customHeight="1">
      <c r="A910" s="17" t="s">
        <v>373</v>
      </c>
      <c r="B910" s="17" t="s">
        <v>1541</v>
      </c>
      <c r="C910" s="17" t="s">
        <v>3307</v>
      </c>
      <c r="D910" s="139" t="s">
        <v>2539</v>
      </c>
      <c r="E910" s="58"/>
      <c r="F910" s="58"/>
      <c r="G910" s="23"/>
      <c r="H910" s="23">
        <v>1</v>
      </c>
      <c r="I910" s="23"/>
      <c r="J910" s="24" t="s">
        <v>185</v>
      </c>
      <c r="K910" s="23">
        <f>IF(COUNTIFS(EMPRUNT!$F$2:$F$2000,$A910,EMPRUNT!$G$2:$G$2000,"&lt;&gt;oui")&gt;0,$H910-COUNTIFS(EMPRUNT!$F$2:$F$2000,$A910,EMPRUNT!$G$2:$G$2000,"&lt;&gt;oui"),$H910)</f>
        <v>1</v>
      </c>
      <c r="L910" s="73"/>
    </row>
    <row r="911" spans="1:12" ht="15" customHeight="1">
      <c r="A911" s="17" t="s">
        <v>646</v>
      </c>
      <c r="B911" s="17" t="s">
        <v>1770</v>
      </c>
      <c r="C911" s="17" t="s">
        <v>125</v>
      </c>
      <c r="D911" s="139" t="s">
        <v>2792</v>
      </c>
      <c r="E911" s="58"/>
      <c r="F911" s="58"/>
      <c r="G911" s="25"/>
      <c r="H911" s="25">
        <v>1</v>
      </c>
      <c r="I911" s="25"/>
      <c r="J911" s="24" t="s">
        <v>185</v>
      </c>
      <c r="K911" s="25">
        <f>IF(COUNTIFS(EMPRUNT!$F$2:$F$2000,$A911,EMPRUNT!$G$2:$G$2000,"&lt;&gt;oui")&gt;0,$H911-COUNTIFS(EMPRUNT!$F$2:$F$2000,$A911,EMPRUNT!$G$2:$G$2000,"&lt;&gt;oui"),$H911)</f>
        <v>1</v>
      </c>
      <c r="L911" s="73"/>
    </row>
    <row r="912" spans="1:12" ht="15" customHeight="1">
      <c r="A912" s="17" t="s">
        <v>755</v>
      </c>
      <c r="B912" s="17" t="s">
        <v>1849</v>
      </c>
      <c r="C912" s="17" t="s">
        <v>103</v>
      </c>
      <c r="D912" s="139" t="s">
        <v>2842</v>
      </c>
      <c r="E912" s="58"/>
      <c r="F912" s="58"/>
      <c r="G912" s="25"/>
      <c r="H912" s="25">
        <v>1</v>
      </c>
      <c r="I912" s="25"/>
      <c r="J912" s="24" t="s">
        <v>185</v>
      </c>
      <c r="K912" s="25">
        <f>IF(COUNTIFS(EMPRUNT!$F$2:$F$2000,$A912,EMPRUNT!$G$2:$G$2000,"&lt;&gt;oui")&gt;0,$H912-COUNTIFS(EMPRUNT!$F$2:$F$2000,$A912,EMPRUNT!$G$2:$G$2000,"&lt;&gt;oui"),$H912)</f>
        <v>1</v>
      </c>
      <c r="L912" s="73"/>
    </row>
    <row r="913" spans="1:12" ht="15" customHeight="1">
      <c r="A913" s="17" t="s">
        <v>1197</v>
      </c>
      <c r="B913" s="17" t="s">
        <v>2216</v>
      </c>
      <c r="C913" s="17" t="s">
        <v>45</v>
      </c>
      <c r="D913" s="139" t="s">
        <v>3128</v>
      </c>
      <c r="E913" s="58"/>
      <c r="F913" s="58"/>
      <c r="G913" s="23"/>
      <c r="H913" s="23">
        <v>1</v>
      </c>
      <c r="I913" s="23"/>
      <c r="J913" s="24" t="s">
        <v>185</v>
      </c>
      <c r="K913" s="23">
        <f>IF(COUNTIFS(EMPRUNT!$F$2:$F$2000,$A913,EMPRUNT!$G$2:$G$2000,"&lt;&gt;oui")&gt;0,$H913-COUNTIFS(EMPRUNT!$F$2:$F$2000,$A913,EMPRUNT!$G$2:$G$2000,"&lt;&gt;oui"),$H913)</f>
        <v>1</v>
      </c>
      <c r="L913" s="73"/>
    </row>
    <row r="914" spans="1:12" ht="15" customHeight="1">
      <c r="A914" s="17" t="s">
        <v>716</v>
      </c>
      <c r="B914" s="17" t="s">
        <v>1819</v>
      </c>
      <c r="C914" s="17" t="s">
        <v>45</v>
      </c>
      <c r="D914" s="139" t="s">
        <v>2821</v>
      </c>
      <c r="E914" s="58"/>
      <c r="F914" s="58"/>
      <c r="G914" s="23"/>
      <c r="H914" s="23">
        <v>1</v>
      </c>
      <c r="I914" s="23"/>
      <c r="J914" s="24" t="s">
        <v>185</v>
      </c>
      <c r="K914" s="23">
        <f>IF(COUNTIFS(EMPRUNT!$F$2:$F$2000,$A914,EMPRUNT!$G$2:$G$2000,"&lt;&gt;oui")&gt;0,$H914-COUNTIFS(EMPRUNT!$F$2:$F$2000,$A914,EMPRUNT!$G$2:$G$2000,"&lt;&gt;oui"),$H914)</f>
        <v>1</v>
      </c>
      <c r="L914" s="73"/>
    </row>
    <row r="915" spans="1:12" ht="15" customHeight="1">
      <c r="A915" s="17" t="s">
        <v>1420</v>
      </c>
      <c r="B915" s="17" t="s">
        <v>2403</v>
      </c>
      <c r="C915" s="17" t="s">
        <v>72</v>
      </c>
      <c r="D915" s="139" t="s">
        <v>3296</v>
      </c>
      <c r="E915" s="145"/>
      <c r="F915" s="145"/>
      <c r="G915" s="26"/>
      <c r="H915" s="25">
        <v>1</v>
      </c>
      <c r="I915" s="26"/>
      <c r="J915" s="24" t="s">
        <v>185</v>
      </c>
      <c r="K915" s="25">
        <f>IF(COUNTIFS(EMPRUNT!$D$2:$D$2000,$D915,EMPRUNT!$E$2:$E$2000,"&lt;&gt;Ok")&gt;0,$H915-COUNTIFS(EMPRUNT!$D$2:$D$2000,$D915,EMPRUNT!$E$2:$E$2000,"&lt;&gt;Ok"),$H915)</f>
        <v>1</v>
      </c>
      <c r="L915" s="149"/>
    </row>
    <row r="916" spans="1:12" ht="15" customHeight="1">
      <c r="A916" s="17" t="s">
        <v>628</v>
      </c>
      <c r="B916" s="17" t="s">
        <v>1754</v>
      </c>
      <c r="C916" s="17" t="s">
        <v>3307</v>
      </c>
      <c r="D916" s="139" t="s">
        <v>2782</v>
      </c>
      <c r="E916" s="58"/>
      <c r="F916" s="58"/>
      <c r="G916" s="25"/>
      <c r="H916" s="25">
        <v>1</v>
      </c>
      <c r="I916" s="25"/>
      <c r="J916" s="24" t="s">
        <v>185</v>
      </c>
      <c r="K916" s="25">
        <f>IF(COUNTIFS(EMPRUNT!$F$2:$F$2000,$A916,EMPRUNT!$G$2:$G$2000,"&lt;&gt;oui")&gt;0,$H916-COUNTIFS(EMPRUNT!$F$2:$F$2000,$A916,EMPRUNT!$G$2:$G$2000,"&lt;&gt;oui"),$H916)</f>
        <v>1</v>
      </c>
      <c r="L916" s="73"/>
    </row>
    <row r="917" spans="1:12" ht="15" customHeight="1">
      <c r="A917" s="17" t="s">
        <v>293</v>
      </c>
      <c r="B917" s="17" t="s">
        <v>1473</v>
      </c>
      <c r="C917" s="17" t="s">
        <v>125</v>
      </c>
      <c r="D917" s="139" t="s">
        <v>2468</v>
      </c>
      <c r="E917" s="58"/>
      <c r="F917" s="58"/>
      <c r="G917" s="23"/>
      <c r="H917" s="23">
        <v>1</v>
      </c>
      <c r="I917" s="23"/>
      <c r="J917" s="24" t="s">
        <v>185</v>
      </c>
      <c r="K917" s="23">
        <f>IF(COUNTIFS(EMPRUNT!$F$2:$F$2000,$A917,EMPRUNT!$G$2:$G$2000,"&lt;&gt;oui")&gt;0,$H917-COUNTIFS(EMPRUNT!$F$2:$F$2000,$A917,EMPRUNT!$G$2:$G$2000,"&lt;&gt;oui"),$H917)</f>
        <v>1</v>
      </c>
      <c r="L917" s="73"/>
    </row>
    <row r="918" spans="1:12" ht="15" customHeight="1">
      <c r="A918" s="17" t="s">
        <v>328</v>
      </c>
      <c r="B918" s="17" t="s">
        <v>1433</v>
      </c>
      <c r="C918" s="17" t="s">
        <v>49</v>
      </c>
      <c r="D918" s="139" t="s">
        <v>2500</v>
      </c>
      <c r="E918" s="58"/>
      <c r="F918" s="58"/>
      <c r="G918" s="25"/>
      <c r="H918" s="25">
        <v>1</v>
      </c>
      <c r="I918" s="25"/>
      <c r="J918" s="24" t="s">
        <v>185</v>
      </c>
      <c r="K918" s="25">
        <f>IF(COUNTIFS(EMPRUNT!$F$2:$F$2000,$A918,EMPRUNT!$G$2:$G$2000,"&lt;&gt;oui")&gt;0,$H918-COUNTIFS(EMPRUNT!$F$2:$F$2000,$A918,EMPRUNT!$G$2:$G$2000,"&lt;&gt;oui"),$H918)</f>
        <v>1</v>
      </c>
      <c r="L918" s="73"/>
    </row>
    <row r="919" spans="1:12" ht="15" customHeight="1">
      <c r="A919" s="17" t="s">
        <v>325</v>
      </c>
      <c r="B919" s="17" t="s">
        <v>1499</v>
      </c>
      <c r="C919" s="17" t="s">
        <v>22</v>
      </c>
      <c r="D919" s="139" t="s">
        <v>2497</v>
      </c>
      <c r="E919" s="58"/>
      <c r="F919" s="58"/>
      <c r="G919" s="23"/>
      <c r="H919" s="23">
        <v>1</v>
      </c>
      <c r="I919" s="23"/>
      <c r="J919" s="24" t="s">
        <v>185</v>
      </c>
      <c r="K919" s="23">
        <f>IF(COUNTIFS(EMPRUNT!$F$2:$F$2000,$A919,EMPRUNT!$G$2:$G$2000,"&lt;&gt;oui")&gt;0,$H919-COUNTIFS(EMPRUNT!$F$2:$F$2000,$A919,EMPRUNT!$G$2:$G$2000,"&lt;&gt;oui"),$H919)</f>
        <v>1</v>
      </c>
      <c r="L919" s="73"/>
    </row>
    <row r="920" spans="1:12" ht="15" customHeight="1">
      <c r="A920" s="17" t="s">
        <v>1280</v>
      </c>
      <c r="B920" s="17" t="s">
        <v>2292</v>
      </c>
      <c r="C920" s="17" t="s">
        <v>4</v>
      </c>
      <c r="D920" s="139" t="s">
        <v>3196</v>
      </c>
      <c r="E920" s="58"/>
      <c r="F920" s="58"/>
      <c r="G920" s="25"/>
      <c r="H920" s="25">
        <v>1</v>
      </c>
      <c r="I920" s="25"/>
      <c r="J920" s="24" t="s">
        <v>185</v>
      </c>
      <c r="K920" s="25">
        <f>IF(COUNTIFS(EMPRUNT!$F$2:$F$2000,$A920,EMPRUNT!$G$2:$G$2000,"&lt;&gt;oui")&gt;0,$H920-COUNTIFS(EMPRUNT!$F$2:$F$2000,$A920,EMPRUNT!$G$2:$G$2000,"&lt;&gt;oui"),$H920)</f>
        <v>1</v>
      </c>
      <c r="L920" s="73"/>
    </row>
    <row r="921" spans="1:12" ht="15" customHeight="1">
      <c r="A921" s="17" t="s">
        <v>840</v>
      </c>
      <c r="B921" s="17" t="s">
        <v>1922</v>
      </c>
      <c r="C921" s="17" t="s">
        <v>13</v>
      </c>
      <c r="D921" s="139" t="s">
        <v>2900</v>
      </c>
      <c r="E921" s="58"/>
      <c r="F921" s="58"/>
      <c r="G921" s="23"/>
      <c r="H921" s="23">
        <v>1</v>
      </c>
      <c r="I921" s="23"/>
      <c r="J921" s="24" t="s">
        <v>185</v>
      </c>
      <c r="K921" s="23">
        <f>IF(COUNTIFS(EMPRUNT!$F$2:$F$2000,$A921,EMPRUNT!$G$2:$G$2000,"&lt;&gt;oui")&gt;0,$H921-COUNTIFS(EMPRUNT!$F$2:$F$2000,$A921,EMPRUNT!$G$2:$G$2000,"&lt;&gt;oui"),$H921)</f>
        <v>1</v>
      </c>
      <c r="L921" s="73"/>
    </row>
    <row r="922" spans="1:12" ht="15" customHeight="1">
      <c r="A922" s="17" t="s">
        <v>554</v>
      </c>
      <c r="B922" s="17" t="s">
        <v>1688</v>
      </c>
      <c r="C922" s="17" t="s">
        <v>128</v>
      </c>
      <c r="D922" s="139" t="s">
        <v>2714</v>
      </c>
      <c r="E922" s="58"/>
      <c r="F922" s="58"/>
      <c r="G922" s="23"/>
      <c r="H922" s="23">
        <v>1</v>
      </c>
      <c r="I922" s="23"/>
      <c r="J922" s="24" t="s">
        <v>185</v>
      </c>
      <c r="K922" s="23">
        <f>IF(COUNTIFS(EMPRUNT!$F$2:$F$2000,$A922,EMPRUNT!$G$2:$G$2000,"&lt;&gt;oui")&gt;0,$H922-COUNTIFS(EMPRUNT!$F$2:$F$2000,$A922,EMPRUNT!$G$2:$G$2000,"&lt;&gt;oui"),$H922)</f>
        <v>1</v>
      </c>
      <c r="L922" s="73"/>
    </row>
    <row r="923" spans="1:12" ht="15" customHeight="1">
      <c r="A923" s="17" t="s">
        <v>554</v>
      </c>
      <c r="B923" s="17" t="s">
        <v>1689</v>
      </c>
      <c r="C923" s="17" t="s">
        <v>3307</v>
      </c>
      <c r="D923" s="139" t="s">
        <v>2716</v>
      </c>
      <c r="E923" s="58"/>
      <c r="F923" s="58"/>
      <c r="G923" s="23"/>
      <c r="H923" s="23">
        <v>1</v>
      </c>
      <c r="I923" s="23"/>
      <c r="J923" s="24" t="s">
        <v>185</v>
      </c>
      <c r="K923" s="23">
        <f>IF(COUNTIFS(EMPRUNT!$F$2:$F$2000,$A923,EMPRUNT!$G$2:$G$2000,"&lt;&gt;oui")&gt;0,$H923-COUNTIFS(EMPRUNT!$F$2:$F$2000,$A923,EMPRUNT!$G$2:$G$2000,"&lt;&gt;oui"),$H923)</f>
        <v>1</v>
      </c>
      <c r="L923" s="73"/>
    </row>
    <row r="924" spans="1:12" ht="15" customHeight="1">
      <c r="A924" s="17" t="s">
        <v>541</v>
      </c>
      <c r="B924" s="17" t="s">
        <v>1439</v>
      </c>
      <c r="C924" s="17" t="s">
        <v>56</v>
      </c>
      <c r="D924" s="139" t="s">
        <v>2702</v>
      </c>
      <c r="E924" s="58"/>
      <c r="F924" s="58"/>
      <c r="G924" s="25"/>
      <c r="H924" s="25">
        <v>1</v>
      </c>
      <c r="I924" s="25"/>
      <c r="J924" s="24" t="s">
        <v>185</v>
      </c>
      <c r="K924" s="25">
        <f>IF(COUNTIFS(EMPRUNT!$F$2:$F$2000,$A924,EMPRUNT!$G$2:$G$2000,"&lt;&gt;oui")&gt;0,$H924-COUNTIFS(EMPRUNT!$F$2:$F$2000,$A924,EMPRUNT!$G$2:$G$2000,"&lt;&gt;oui"),$H924)</f>
        <v>1</v>
      </c>
      <c r="L924" s="73"/>
    </row>
    <row r="925" spans="1:12" ht="15" customHeight="1">
      <c r="A925" s="17" t="s">
        <v>791</v>
      </c>
      <c r="B925" s="17" t="s">
        <v>1879</v>
      </c>
      <c r="C925" s="17" t="s">
        <v>91</v>
      </c>
      <c r="D925" s="139" t="s">
        <v>2867</v>
      </c>
      <c r="E925" s="58"/>
      <c r="F925" s="58"/>
      <c r="G925" s="25"/>
      <c r="H925" s="25">
        <v>1</v>
      </c>
      <c r="I925" s="25"/>
      <c r="J925" s="24" t="s">
        <v>185</v>
      </c>
      <c r="K925" s="25">
        <f>IF(COUNTIFS(EMPRUNT!$F$2:$F$2000,$A925,EMPRUNT!$G$2:$G$2000,"&lt;&gt;oui")&gt;0,$H925-COUNTIFS(EMPRUNT!$F$2:$F$2000,$A925,EMPRUNT!$G$2:$G$2000,"&lt;&gt;oui"),$H925)</f>
        <v>1</v>
      </c>
      <c r="L925" s="73"/>
    </row>
    <row r="926" spans="1:12" ht="15" customHeight="1">
      <c r="A926" s="17" t="s">
        <v>792</v>
      </c>
      <c r="B926" s="17" t="s">
        <v>1879</v>
      </c>
      <c r="C926" s="17" t="s">
        <v>91</v>
      </c>
      <c r="D926" s="139" t="s">
        <v>2867</v>
      </c>
      <c r="E926" s="58"/>
      <c r="F926" s="58"/>
      <c r="G926" s="23"/>
      <c r="H926" s="23">
        <v>1</v>
      </c>
      <c r="I926" s="23"/>
      <c r="J926" s="24" t="s">
        <v>185</v>
      </c>
      <c r="K926" s="23">
        <f>IF(COUNTIFS(EMPRUNT!$F$2:$F$2000,$A926,EMPRUNT!$G$2:$G$2000,"&lt;&gt;oui")&gt;0,$H926-COUNTIFS(EMPRUNT!$F$2:$F$2000,$A926,EMPRUNT!$G$2:$G$2000,"&lt;&gt;oui"),$H926)</f>
        <v>1</v>
      </c>
      <c r="L926" s="73"/>
    </row>
    <row r="927" spans="1:12" ht="15" customHeight="1">
      <c r="A927" s="17" t="s">
        <v>761</v>
      </c>
      <c r="B927" s="17"/>
      <c r="C927" s="17" t="s">
        <v>54</v>
      </c>
      <c r="D927" s="139" t="s">
        <v>2847</v>
      </c>
      <c r="E927" s="58"/>
      <c r="F927" s="58"/>
      <c r="G927" s="25"/>
      <c r="H927" s="25">
        <v>1</v>
      </c>
      <c r="I927" s="25"/>
      <c r="J927" s="24" t="s">
        <v>185</v>
      </c>
      <c r="K927" s="25">
        <f>IF(COUNTIFS(EMPRUNT!$F$2:$F$2000,$A927,EMPRUNT!$G$2:$G$2000,"&lt;&gt;oui")&gt;0,$H927-COUNTIFS(EMPRUNT!$F$2:$F$2000,$A927,EMPRUNT!$G$2:$G$2000,"&lt;&gt;oui"),$H927)</f>
        <v>1</v>
      </c>
      <c r="L927" s="73"/>
    </row>
    <row r="928" spans="1:12" ht="15" customHeight="1">
      <c r="A928" s="17" t="s">
        <v>762</v>
      </c>
      <c r="B928" s="17" t="s">
        <v>1855</v>
      </c>
      <c r="C928" s="17" t="s">
        <v>54</v>
      </c>
      <c r="D928" s="139" t="s">
        <v>2847</v>
      </c>
      <c r="E928" s="58"/>
      <c r="F928" s="58"/>
      <c r="G928" s="23"/>
      <c r="H928" s="23">
        <v>1</v>
      </c>
      <c r="I928" s="23"/>
      <c r="J928" s="24" t="s">
        <v>185</v>
      </c>
      <c r="K928" s="23">
        <f>IF(COUNTIFS(EMPRUNT!$F$2:$F$2000,$A928,EMPRUNT!$G$2:$G$2000,"&lt;&gt;oui")&gt;0,$H928-COUNTIFS(EMPRUNT!$F$2:$F$2000,$A928,EMPRUNT!$G$2:$G$2000,"&lt;&gt;oui"),$H928)</f>
        <v>1</v>
      </c>
      <c r="L928" s="73"/>
    </row>
    <row r="929" spans="1:12" ht="15" customHeight="1">
      <c r="A929" s="17" t="s">
        <v>383</v>
      </c>
      <c r="B929" s="17" t="s">
        <v>1550</v>
      </c>
      <c r="C929" s="17" t="s">
        <v>91</v>
      </c>
      <c r="D929" s="139" t="s">
        <v>2549</v>
      </c>
      <c r="E929" s="58"/>
      <c r="F929" s="58"/>
      <c r="G929" s="23"/>
      <c r="H929" s="23">
        <v>1</v>
      </c>
      <c r="I929" s="23"/>
      <c r="J929" s="24" t="s">
        <v>185</v>
      </c>
      <c r="K929" s="23">
        <f>IF(COUNTIFS(EMPRUNT!$F$2:$F$2000,$A929,EMPRUNT!$G$2:$G$2000,"&lt;&gt;oui")&gt;0,$H929-COUNTIFS(EMPRUNT!$F$2:$F$2000,$A929,EMPRUNT!$G$2:$G$2000,"&lt;&gt;oui"),$H929)</f>
        <v>1</v>
      </c>
      <c r="L929" s="73"/>
    </row>
    <row r="930" spans="1:12" ht="15" customHeight="1">
      <c r="A930" s="17" t="s">
        <v>480</v>
      </c>
      <c r="B930" s="17" t="s">
        <v>1637</v>
      </c>
      <c r="C930" s="17" t="s">
        <v>8</v>
      </c>
      <c r="D930" s="139" t="s">
        <v>2645</v>
      </c>
      <c r="E930" s="58"/>
      <c r="F930" s="58"/>
      <c r="G930" s="25"/>
      <c r="H930" s="25">
        <v>1</v>
      </c>
      <c r="I930" s="25"/>
      <c r="J930" s="24" t="s">
        <v>185</v>
      </c>
      <c r="K930" s="25">
        <f>IF(COUNTIFS(EMPRUNT!$F$2:$F$2000,$A930,EMPRUNT!$G$2:$G$2000,"&lt;&gt;oui")&gt;0,$H930-COUNTIFS(EMPRUNT!$F$2:$F$2000,$A930,EMPRUNT!$G$2:$G$2000,"&lt;&gt;oui"),$H930)</f>
        <v>1</v>
      </c>
      <c r="L930" s="73"/>
    </row>
    <row r="931" spans="1:12" ht="15" customHeight="1">
      <c r="A931" s="17" t="s">
        <v>937</v>
      </c>
      <c r="B931" s="17" t="s">
        <v>2002</v>
      </c>
      <c r="C931" s="17" t="s">
        <v>42</v>
      </c>
      <c r="D931" s="139" t="s">
        <v>2958</v>
      </c>
      <c r="E931" s="58"/>
      <c r="F931" s="58"/>
      <c r="G931" s="25"/>
      <c r="H931" s="25">
        <v>1</v>
      </c>
      <c r="I931" s="25"/>
      <c r="J931" s="24" t="s">
        <v>185</v>
      </c>
      <c r="K931" s="25">
        <f>IF(COUNTIFS(EMPRUNT!$F$2:$F$2000,$A931,EMPRUNT!$G$2:$G$2000,"&lt;&gt;oui")&gt;0,$H931-COUNTIFS(EMPRUNT!$F$2:$F$2000,$A931,EMPRUNT!$G$2:$G$2000,"&lt;&gt;oui"),$H931)</f>
        <v>1</v>
      </c>
      <c r="L931" s="73"/>
    </row>
    <row r="932" spans="1:12" ht="15" customHeight="1">
      <c r="A932" s="17" t="s">
        <v>1320</v>
      </c>
      <c r="B932" s="17" t="s">
        <v>2326</v>
      </c>
      <c r="C932" s="17" t="s">
        <v>109</v>
      </c>
      <c r="D932" s="139" t="s">
        <v>3230</v>
      </c>
      <c r="E932" s="58"/>
      <c r="F932" s="58"/>
      <c r="G932" s="25"/>
      <c r="H932" s="25">
        <v>1</v>
      </c>
      <c r="I932" s="25"/>
      <c r="J932" s="24" t="s">
        <v>185</v>
      </c>
      <c r="K932" s="25">
        <f>IF(COUNTIFS(EMPRUNT!$F$2:$F$2000,$A932,EMPRUNT!$G$2:$G$2000,"&lt;&gt;oui")&gt;0,$H932-COUNTIFS(EMPRUNT!$F$2:$F$2000,$A932,EMPRUNT!$G$2:$G$2000,"&lt;&gt;oui"),$H932)</f>
        <v>1</v>
      </c>
      <c r="L932" s="73"/>
    </row>
    <row r="933" spans="1:12" ht="15" customHeight="1">
      <c r="A933" s="17" t="s">
        <v>917</v>
      </c>
      <c r="B933" s="17" t="s">
        <v>1986</v>
      </c>
      <c r="C933" s="17" t="s">
        <v>45</v>
      </c>
      <c r="D933" s="139" t="s">
        <v>2946</v>
      </c>
      <c r="E933" s="58"/>
      <c r="F933" s="58"/>
      <c r="G933" s="25"/>
      <c r="H933" s="25">
        <v>1</v>
      </c>
      <c r="I933" s="25"/>
      <c r="J933" s="24" t="s">
        <v>185</v>
      </c>
      <c r="K933" s="25">
        <f>IF(COUNTIFS(EMPRUNT!$F$2:$F$2000,$A933,EMPRUNT!$G$2:$G$2000,"&lt;&gt;oui")&gt;0,$H933-COUNTIFS(EMPRUNT!$F$2:$F$2000,$A933,EMPRUNT!$G$2:$G$2000,"&lt;&gt;oui"),$H933)</f>
        <v>1</v>
      </c>
      <c r="L933" s="73"/>
    </row>
    <row r="934" spans="1:12" ht="15" customHeight="1">
      <c r="A934" s="17" t="s">
        <v>520</v>
      </c>
      <c r="B934" s="17" t="s">
        <v>1664</v>
      </c>
      <c r="C934" s="17" t="s">
        <v>49</v>
      </c>
      <c r="D934" s="139" t="s">
        <v>2683</v>
      </c>
      <c r="E934" s="58"/>
      <c r="F934" s="58"/>
      <c r="G934" s="25"/>
      <c r="H934" s="25">
        <v>1</v>
      </c>
      <c r="I934" s="25"/>
      <c r="J934" s="24" t="s">
        <v>185</v>
      </c>
      <c r="K934" s="25">
        <f>IF(COUNTIFS(EMPRUNT!$F$2:$F$2000,$A934,EMPRUNT!$G$2:$G$2000,"&lt;&gt;oui")&gt;0,$H934-COUNTIFS(EMPRUNT!$F$2:$F$2000,$A934,EMPRUNT!$G$2:$G$2000,"&lt;&gt;oui"),$H934)</f>
        <v>1</v>
      </c>
      <c r="L934" s="73"/>
    </row>
    <row r="935" spans="1:12" ht="15" customHeight="1">
      <c r="A935" s="17" t="s">
        <v>850</v>
      </c>
      <c r="B935" s="17" t="s">
        <v>1930</v>
      </c>
      <c r="C935" s="17" t="s">
        <v>109</v>
      </c>
      <c r="D935" s="139" t="s">
        <v>2907</v>
      </c>
      <c r="E935" s="58"/>
      <c r="F935" s="58"/>
      <c r="G935" s="23"/>
      <c r="H935" s="23">
        <v>1</v>
      </c>
      <c r="I935" s="23"/>
      <c r="J935" s="24" t="s">
        <v>185</v>
      </c>
      <c r="K935" s="23">
        <f>IF(COUNTIFS(EMPRUNT!$F$2:$F$2000,$A935,EMPRUNT!$G$2:$G$2000,"&lt;&gt;oui")&gt;0,$H935-COUNTIFS(EMPRUNT!$F$2:$F$2000,$A935,EMPRUNT!$G$2:$G$2000,"&lt;&gt;oui"),$H935)</f>
        <v>1</v>
      </c>
      <c r="L935" s="73"/>
    </row>
    <row r="936" spans="1:12" ht="15" customHeight="1">
      <c r="A936" s="17" t="s">
        <v>1198</v>
      </c>
      <c r="B936" s="17" t="s">
        <v>2217</v>
      </c>
      <c r="C936" s="17" t="s">
        <v>49</v>
      </c>
      <c r="D936" s="139" t="s">
        <v>3129</v>
      </c>
      <c r="E936" s="58"/>
      <c r="F936" s="58"/>
      <c r="G936" s="25"/>
      <c r="H936" s="25">
        <v>1</v>
      </c>
      <c r="I936" s="25"/>
      <c r="J936" s="24" t="s">
        <v>185</v>
      </c>
      <c r="K936" s="25">
        <f>IF(COUNTIFS(EMPRUNT!$F$2:$F$2000,$A936,EMPRUNT!$G$2:$G$2000,"&lt;&gt;oui")&gt;0,$H936-COUNTIFS(EMPRUNT!$F$2:$F$2000,$A936,EMPRUNT!$G$2:$G$2000,"&lt;&gt;oui"),$H936)</f>
        <v>1</v>
      </c>
      <c r="L936" s="73"/>
    </row>
    <row r="937" spans="1:12" ht="15" customHeight="1">
      <c r="A937" s="17" t="s">
        <v>389</v>
      </c>
      <c r="B937" s="17" t="s">
        <v>1556</v>
      </c>
      <c r="C937" s="17" t="s">
        <v>75</v>
      </c>
      <c r="D937" s="139" t="s">
        <v>2555</v>
      </c>
      <c r="E937" s="58"/>
      <c r="F937" s="58"/>
      <c r="G937" s="23"/>
      <c r="H937" s="23">
        <v>1</v>
      </c>
      <c r="I937" s="23"/>
      <c r="J937" s="24" t="s">
        <v>185</v>
      </c>
      <c r="K937" s="23">
        <f>IF(COUNTIFS(EMPRUNT!$F$2:$F$2000,$A937,EMPRUNT!$G$2:$G$2000,"&lt;&gt;oui")&gt;0,$H937-COUNTIFS(EMPRUNT!$F$2:$F$2000,$A937,EMPRUNT!$G$2:$G$2000,"&lt;&gt;oui"),$H937)</f>
        <v>1</v>
      </c>
      <c r="L937" s="73"/>
    </row>
    <row r="938" spans="1:12" ht="15" customHeight="1">
      <c r="A938" s="17" t="s">
        <v>440</v>
      </c>
      <c r="B938" s="17" t="s">
        <v>1601</v>
      </c>
      <c r="C938" s="17" t="s">
        <v>75</v>
      </c>
      <c r="D938" s="139" t="s">
        <v>2604</v>
      </c>
      <c r="E938" s="58"/>
      <c r="F938" s="58"/>
      <c r="G938" s="25"/>
      <c r="H938" s="25">
        <v>1</v>
      </c>
      <c r="I938" s="25"/>
      <c r="J938" s="24" t="s">
        <v>185</v>
      </c>
      <c r="K938" s="25">
        <f>IF(COUNTIFS(EMPRUNT!$F$2:$F$2000,$A938,EMPRUNT!$G$2:$G$2000,"&lt;&gt;oui")&gt;0,$H938-COUNTIFS(EMPRUNT!$F$2:$F$2000,$A938,EMPRUNT!$G$2:$G$2000,"&lt;&gt;oui"),$H938)</f>
        <v>1</v>
      </c>
      <c r="L938" s="73"/>
    </row>
    <row r="939" spans="1:12" ht="15" customHeight="1">
      <c r="A939" s="17" t="s">
        <v>882</v>
      </c>
      <c r="B939" s="17"/>
      <c r="C939" s="17" t="s">
        <v>42</v>
      </c>
      <c r="D939" s="139" t="s">
        <v>2926</v>
      </c>
      <c r="E939" s="58"/>
      <c r="F939" s="58"/>
      <c r="G939" s="23"/>
      <c r="H939" s="23">
        <v>1</v>
      </c>
      <c r="I939" s="23"/>
      <c r="J939" s="24" t="s">
        <v>185</v>
      </c>
      <c r="K939" s="23">
        <f>IF(COUNTIFS(EMPRUNT!$F$2:$F$2000,$A939,EMPRUNT!$G$2:$G$2000,"&lt;&gt;oui")&gt;0,$H939-COUNTIFS(EMPRUNT!$F$2:$F$2000,$A939,EMPRUNT!$G$2:$G$2000,"&lt;&gt;oui"),$H939)</f>
        <v>1</v>
      </c>
      <c r="L939" s="73"/>
    </row>
    <row r="940" spans="1:12" ht="15" customHeight="1">
      <c r="A940" s="17" t="s">
        <v>326</v>
      </c>
      <c r="B940" s="17" t="s">
        <v>1500</v>
      </c>
      <c r="C940" s="17" t="s">
        <v>103</v>
      </c>
      <c r="D940" s="139" t="s">
        <v>2498</v>
      </c>
      <c r="E940" s="58"/>
      <c r="F940" s="58"/>
      <c r="G940" s="25"/>
      <c r="H940" s="25">
        <v>1</v>
      </c>
      <c r="I940" s="25"/>
      <c r="J940" s="24" t="s">
        <v>185</v>
      </c>
      <c r="K940" s="25">
        <f>IF(COUNTIFS(EMPRUNT!$F$2:$F$2000,$A940,EMPRUNT!$G$2:$G$2000,"&lt;&gt;oui")&gt;0,$H940-COUNTIFS(EMPRUNT!$F$2:$F$2000,$A940,EMPRUNT!$G$2:$G$2000,"&lt;&gt;oui"),$H940)</f>
        <v>1</v>
      </c>
      <c r="L940" s="73"/>
    </row>
    <row r="941" spans="1:12" ht="15" customHeight="1">
      <c r="A941" s="17" t="s">
        <v>365</v>
      </c>
      <c r="B941" s="17" t="s">
        <v>1533</v>
      </c>
      <c r="C941" s="17" t="s">
        <v>49</v>
      </c>
      <c r="D941" s="139" t="s">
        <v>2532</v>
      </c>
      <c r="E941" s="58"/>
      <c r="F941" s="58"/>
      <c r="G941" s="23"/>
      <c r="H941" s="23">
        <v>1</v>
      </c>
      <c r="I941" s="23"/>
      <c r="J941" s="24" t="s">
        <v>185</v>
      </c>
      <c r="K941" s="23">
        <f>IF(COUNTIFS(EMPRUNT!$F$2:$F$2000,$A941,EMPRUNT!$G$2:$G$2000,"&lt;&gt;oui")&gt;0,$H941-COUNTIFS(EMPRUNT!$F$2:$F$2000,$A941,EMPRUNT!$G$2:$G$2000,"&lt;&gt;oui"),$H941)</f>
        <v>1</v>
      </c>
      <c r="L941" s="73"/>
    </row>
    <row r="942" spans="1:12" ht="15" customHeight="1">
      <c r="A942" s="17" t="s">
        <v>720</v>
      </c>
      <c r="B942" s="17" t="s">
        <v>1823</v>
      </c>
      <c r="C942" s="17" t="s">
        <v>72</v>
      </c>
      <c r="D942" s="139" t="s">
        <v>2824</v>
      </c>
      <c r="E942" s="58"/>
      <c r="F942" s="58"/>
      <c r="G942" s="23"/>
      <c r="H942" s="23">
        <v>1</v>
      </c>
      <c r="I942" s="23"/>
      <c r="J942" s="24" t="s">
        <v>185</v>
      </c>
      <c r="K942" s="23">
        <f>IF(COUNTIFS(EMPRUNT!$F$2:$F$2000,$A942,EMPRUNT!$G$2:$G$2000,"&lt;&gt;oui")&gt;0,$H942-COUNTIFS(EMPRUNT!$F$2:$F$2000,$A942,EMPRUNT!$G$2:$G$2000,"&lt;&gt;oui"),$H942)</f>
        <v>1</v>
      </c>
      <c r="L942" s="73"/>
    </row>
    <row r="943" spans="1:12" ht="15" customHeight="1">
      <c r="A943" s="17" t="s">
        <v>1203</v>
      </c>
      <c r="B943" s="17" t="s">
        <v>2222</v>
      </c>
      <c r="C943" s="17" t="s">
        <v>13</v>
      </c>
      <c r="D943" s="139" t="s">
        <v>3131</v>
      </c>
      <c r="E943" s="58"/>
      <c r="F943" s="58"/>
      <c r="G943" s="23"/>
      <c r="H943" s="23">
        <v>1</v>
      </c>
      <c r="I943" s="23"/>
      <c r="J943" s="24" t="s">
        <v>185</v>
      </c>
      <c r="K943" s="23">
        <f>IF(COUNTIFS(EMPRUNT!$F$2:$F$2000,$A943,EMPRUNT!$G$2:$G$2000,"&lt;&gt;oui")&gt;0,$H943-COUNTIFS(EMPRUNT!$F$2:$F$2000,$A943,EMPRUNT!$G$2:$G$2000,"&lt;&gt;oui"),$H943)</f>
        <v>1</v>
      </c>
      <c r="L943" s="73"/>
    </row>
    <row r="944" spans="1:12" ht="15" customHeight="1">
      <c r="A944" s="17" t="s">
        <v>721</v>
      </c>
      <c r="B944" s="17" t="s">
        <v>1824</v>
      </c>
      <c r="C944" s="17" t="s">
        <v>29</v>
      </c>
      <c r="D944" s="139" t="s">
        <v>2825</v>
      </c>
      <c r="E944" s="58"/>
      <c r="F944" s="58"/>
      <c r="G944" s="25"/>
      <c r="H944" s="25">
        <v>1</v>
      </c>
      <c r="I944" s="25"/>
      <c r="J944" s="24" t="s">
        <v>185</v>
      </c>
      <c r="K944" s="25">
        <f>IF(COUNTIFS(EMPRUNT!$F$2:$F$2000,$A944,EMPRUNT!$G$2:$G$2000,"&lt;&gt;oui")&gt;0,$H944-COUNTIFS(EMPRUNT!$F$2:$F$2000,$A944,EMPRUNT!$G$2:$G$2000,"&lt;&gt;oui"),$H944)</f>
        <v>1</v>
      </c>
      <c r="L944" s="73"/>
    </row>
    <row r="945" spans="1:12" ht="15" customHeight="1">
      <c r="A945" s="17" t="s">
        <v>367</v>
      </c>
      <c r="B945" s="17" t="s">
        <v>1535</v>
      </c>
      <c r="C945" s="17" t="s">
        <v>103</v>
      </c>
      <c r="D945" s="139" t="s">
        <v>2533</v>
      </c>
      <c r="E945" s="58"/>
      <c r="F945" s="58"/>
      <c r="G945" s="23"/>
      <c r="H945" s="23">
        <v>1</v>
      </c>
      <c r="I945" s="23"/>
      <c r="J945" s="24" t="s">
        <v>185</v>
      </c>
      <c r="K945" s="23">
        <f>IF(COUNTIFS(EMPRUNT!$F$2:$F$2000,$A945,EMPRUNT!$G$2:$G$2000,"&lt;&gt;oui")&gt;0,$H945-COUNTIFS(EMPRUNT!$F$2:$F$2000,$A945,EMPRUNT!$G$2:$G$2000,"&lt;&gt;oui"),$H945)</f>
        <v>1</v>
      </c>
      <c r="L945" s="73"/>
    </row>
    <row r="946" spans="1:12" ht="15" customHeight="1">
      <c r="A946" s="17" t="s">
        <v>1027</v>
      </c>
      <c r="B946" s="17" t="s">
        <v>2072</v>
      </c>
      <c r="C946" s="17" t="s">
        <v>3325</v>
      </c>
      <c r="D946" s="139" t="s">
        <v>3010</v>
      </c>
      <c r="E946" s="58"/>
      <c r="F946" s="58"/>
      <c r="G946" s="25"/>
      <c r="H946" s="25">
        <v>1</v>
      </c>
      <c r="I946" s="25"/>
      <c r="J946" s="24" t="s">
        <v>185</v>
      </c>
      <c r="K946" s="25">
        <f>IF(COUNTIFS(EMPRUNT!$F$2:$F$2000,$A946,EMPRUNT!$G$2:$G$2000,"&lt;&gt;oui")&gt;0,$H946-COUNTIFS(EMPRUNT!$F$2:$F$2000,$A946,EMPRUNT!$G$2:$G$2000,"&lt;&gt;oui"),$H946)</f>
        <v>1</v>
      </c>
      <c r="L946" s="73"/>
    </row>
    <row r="947" spans="1:12" ht="15" customHeight="1">
      <c r="A947" s="17" t="s">
        <v>338</v>
      </c>
      <c r="B947" s="17" t="s">
        <v>1510</v>
      </c>
      <c r="C947" s="17" t="s">
        <v>49</v>
      </c>
      <c r="D947" s="139" t="s">
        <v>2509</v>
      </c>
      <c r="E947" s="58"/>
      <c r="F947" s="58"/>
      <c r="G947" s="25"/>
      <c r="H947" s="25">
        <v>1</v>
      </c>
      <c r="I947" s="25"/>
      <c r="J947" s="24" t="s">
        <v>185</v>
      </c>
      <c r="K947" s="25">
        <f>IF(COUNTIFS(EMPRUNT!$F$2:$F$2000,$A947,EMPRUNT!$G$2:$G$2000,"&lt;&gt;oui")&gt;0,$H947-COUNTIFS(EMPRUNT!$F$2:$F$2000,$A947,EMPRUNT!$G$2:$G$2000,"&lt;&gt;oui"),$H947)</f>
        <v>1</v>
      </c>
      <c r="L947" s="73"/>
    </row>
    <row r="948" spans="1:12" ht="15" customHeight="1">
      <c r="A948" s="17" t="s">
        <v>333</v>
      </c>
      <c r="B948" s="17" t="s">
        <v>1505</v>
      </c>
      <c r="C948" s="17" t="s">
        <v>48</v>
      </c>
      <c r="D948" s="139" t="s">
        <v>2504</v>
      </c>
      <c r="E948" s="58"/>
      <c r="F948" s="58"/>
      <c r="G948" s="23"/>
      <c r="H948" s="23">
        <v>1</v>
      </c>
      <c r="I948" s="23"/>
      <c r="J948" s="24" t="s">
        <v>185</v>
      </c>
      <c r="K948" s="23">
        <f>IF(COUNTIFS(EMPRUNT!$F$2:$F$2000,$A948,EMPRUNT!$G$2:$G$2000,"&lt;&gt;oui")&gt;0,$H948-COUNTIFS(EMPRUNT!$F$2:$F$2000,$A948,EMPRUNT!$G$2:$G$2000,"&lt;&gt;oui"),$H948)</f>
        <v>1</v>
      </c>
      <c r="L948" s="73"/>
    </row>
    <row r="949" spans="1:12" ht="15" customHeight="1">
      <c r="A949" s="17" t="s">
        <v>409</v>
      </c>
      <c r="B949" s="17" t="s">
        <v>1576</v>
      </c>
      <c r="C949" s="17" t="s">
        <v>49</v>
      </c>
      <c r="D949" s="139" t="s">
        <v>2575</v>
      </c>
      <c r="E949" s="58"/>
      <c r="F949" s="58"/>
      <c r="G949" s="23"/>
      <c r="H949" s="23">
        <v>1</v>
      </c>
      <c r="I949" s="23"/>
      <c r="J949" s="24" t="s">
        <v>185</v>
      </c>
      <c r="K949" s="23">
        <f>IF(COUNTIFS(EMPRUNT!$F$2:$F$2000,$A949,EMPRUNT!$G$2:$G$2000,"&lt;&gt;oui")&gt;0,$H949-COUNTIFS(EMPRUNT!$F$2:$F$2000,$A949,EMPRUNT!$G$2:$G$2000,"&lt;&gt;oui"),$H949)</f>
        <v>1</v>
      </c>
      <c r="L949" s="73"/>
    </row>
    <row r="950" spans="1:12" ht="15" customHeight="1">
      <c r="A950" s="17" t="s">
        <v>320</v>
      </c>
      <c r="B950" s="17"/>
      <c r="C950" s="17" t="s">
        <v>87</v>
      </c>
      <c r="D950" s="139" t="s">
        <v>2492</v>
      </c>
      <c r="E950" s="58"/>
      <c r="F950" s="58"/>
      <c r="G950" s="25"/>
      <c r="H950" s="25">
        <v>1</v>
      </c>
      <c r="I950" s="25"/>
      <c r="J950" s="24" t="s">
        <v>185</v>
      </c>
      <c r="K950" s="25">
        <f>IF(COUNTIFS(EMPRUNT!$F$2:$F$2000,$A950,EMPRUNT!$G$2:$G$2000,"&lt;&gt;oui")&gt;0,$H950-COUNTIFS(EMPRUNT!$F$2:$F$2000,$A950,EMPRUNT!$G$2:$G$2000,"&lt;&gt;oui"),$H950)</f>
        <v>1</v>
      </c>
      <c r="L950" s="73"/>
    </row>
    <row r="951" spans="1:12" ht="15" customHeight="1">
      <c r="A951" s="17" t="s">
        <v>247</v>
      </c>
      <c r="B951" s="17"/>
      <c r="C951" s="17" t="s">
        <v>72</v>
      </c>
      <c r="D951" s="139" t="s">
        <v>2423</v>
      </c>
      <c r="E951" s="58"/>
      <c r="F951" s="58"/>
      <c r="G951" s="23"/>
      <c r="H951" s="23">
        <v>1</v>
      </c>
      <c r="I951" s="23"/>
      <c r="J951" s="24" t="s">
        <v>185</v>
      </c>
      <c r="K951" s="23">
        <f>IF(COUNTIFS(EMPRUNT!$F$2:$F$2000,$A951,EMPRUNT!$G$2:$G$2000,"&lt;&gt;oui")&gt;0,$H951-COUNTIFS(EMPRUNT!$F$2:$F$2000,$A951,EMPRUNT!$G$2:$G$2000,"&lt;&gt;oui"),$H951)</f>
        <v>1</v>
      </c>
      <c r="L951" s="73"/>
    </row>
    <row r="952" spans="1:12" ht="15" customHeight="1">
      <c r="A952" s="17" t="s">
        <v>1307</v>
      </c>
      <c r="B952" s="17" t="s">
        <v>2314</v>
      </c>
      <c r="C952" s="17" t="s">
        <v>103</v>
      </c>
      <c r="D952" s="139" t="s">
        <v>3218</v>
      </c>
      <c r="E952" s="58"/>
      <c r="F952" s="58"/>
      <c r="G952" s="23"/>
      <c r="H952" s="23">
        <v>1</v>
      </c>
      <c r="I952" s="23"/>
      <c r="J952" s="24" t="s">
        <v>185</v>
      </c>
      <c r="K952" s="23">
        <f>IF(COUNTIFS(EMPRUNT!$F$2:$F$2000,$A952,EMPRUNT!$G$2:$G$2000,"&lt;&gt;oui")&gt;0,$H952-COUNTIFS(EMPRUNT!$F$2:$F$2000,$A952,EMPRUNT!$G$2:$G$2000,"&lt;&gt;oui"),$H952)</f>
        <v>1</v>
      </c>
      <c r="L952" s="73"/>
    </row>
    <row r="953" spans="1:12" ht="15" customHeight="1">
      <c r="A953" s="17" t="s">
        <v>835</v>
      </c>
      <c r="B953" s="17" t="s">
        <v>1918</v>
      </c>
      <c r="C953" s="17" t="s">
        <v>3307</v>
      </c>
      <c r="D953" s="139" t="s">
        <v>2896</v>
      </c>
      <c r="E953" s="58"/>
      <c r="F953" s="58"/>
      <c r="G953" s="25"/>
      <c r="H953" s="25">
        <v>1</v>
      </c>
      <c r="I953" s="25"/>
      <c r="J953" s="24" t="s">
        <v>185</v>
      </c>
      <c r="K953" s="25">
        <f>IF(COUNTIFS(EMPRUNT!$F$2:$F$2000,$A953,EMPRUNT!$G$2:$G$2000,"&lt;&gt;oui")&gt;0,$H953-COUNTIFS(EMPRUNT!$F$2:$F$2000,$A953,EMPRUNT!$G$2:$G$2000,"&lt;&gt;oui"),$H953)</f>
        <v>1</v>
      </c>
      <c r="L953" s="73"/>
    </row>
    <row r="954" spans="1:12" ht="15" customHeight="1">
      <c r="A954" s="17" t="s">
        <v>1270</v>
      </c>
      <c r="B954" s="17" t="s">
        <v>2283</v>
      </c>
      <c r="C954" s="17" t="s">
        <v>103</v>
      </c>
      <c r="D954" s="139" t="s">
        <v>3190</v>
      </c>
      <c r="E954" s="58"/>
      <c r="F954" s="58"/>
      <c r="G954" s="25"/>
      <c r="H954" s="25">
        <v>1</v>
      </c>
      <c r="I954" s="25"/>
      <c r="J954" s="24" t="s">
        <v>185</v>
      </c>
      <c r="K954" s="25">
        <f>IF(COUNTIFS(EMPRUNT!$F$2:$F$2000,$A954,EMPRUNT!$G$2:$G$2000,"&lt;&gt;oui")&gt;0,$H954-COUNTIFS(EMPRUNT!$F$2:$F$2000,$A954,EMPRUNT!$G$2:$G$2000,"&lt;&gt;oui"),$H954)</f>
        <v>1</v>
      </c>
      <c r="L954" s="73"/>
    </row>
    <row r="955" spans="1:12" ht="15" customHeight="1">
      <c r="A955" s="17" t="s">
        <v>1263</v>
      </c>
      <c r="B955" s="17" t="s">
        <v>2276</v>
      </c>
      <c r="C955" s="17" t="s">
        <v>49</v>
      </c>
      <c r="D955" s="139" t="s">
        <v>3183</v>
      </c>
      <c r="E955" s="58"/>
      <c r="F955" s="58"/>
      <c r="G955" s="23"/>
      <c r="H955" s="23">
        <v>1</v>
      </c>
      <c r="I955" s="23"/>
      <c r="J955" s="24" t="s">
        <v>185</v>
      </c>
      <c r="K955" s="23">
        <f>IF(COUNTIFS(EMPRUNT!$F$2:$F$2000,$A955,EMPRUNT!$G$2:$G$2000,"&lt;&gt;oui")&gt;0,$H955-COUNTIFS(EMPRUNT!$F$2:$F$2000,$A955,EMPRUNT!$G$2:$G$2000,"&lt;&gt;oui"),$H955)</f>
        <v>1</v>
      </c>
      <c r="L955" s="73"/>
    </row>
    <row r="956" spans="1:12" ht="15" customHeight="1">
      <c r="A956" s="17" t="s">
        <v>1028</v>
      </c>
      <c r="B956" s="17" t="s">
        <v>2073</v>
      </c>
      <c r="C956" s="17" t="s">
        <v>10</v>
      </c>
      <c r="D956" s="139" t="s">
        <v>3011</v>
      </c>
      <c r="E956" s="58"/>
      <c r="F956" s="58"/>
      <c r="G956" s="23"/>
      <c r="H956" s="23">
        <v>1</v>
      </c>
      <c r="I956" s="23"/>
      <c r="J956" s="24" t="s">
        <v>185</v>
      </c>
      <c r="K956" s="23">
        <f>IF(COUNTIFS(EMPRUNT!$F$2:$F$2000,$A956,EMPRUNT!$G$2:$G$2000,"&lt;&gt;oui")&gt;0,$H956-COUNTIFS(EMPRUNT!$F$2:$F$2000,$A956,EMPRUNT!$G$2:$G$2000,"&lt;&gt;oui"),$H956)</f>
        <v>1</v>
      </c>
      <c r="L956" s="73"/>
    </row>
    <row r="957" spans="1:12" ht="15" customHeight="1">
      <c r="A957" s="17" t="s">
        <v>829</v>
      </c>
      <c r="B957" s="17" t="s">
        <v>1913</v>
      </c>
      <c r="C957" s="17" t="s">
        <v>43</v>
      </c>
      <c r="D957" s="139" t="s">
        <v>2892</v>
      </c>
      <c r="E957" s="58"/>
      <c r="F957" s="58"/>
      <c r="G957" s="25"/>
      <c r="H957" s="25">
        <v>1</v>
      </c>
      <c r="I957" s="25"/>
      <c r="J957" s="24" t="s">
        <v>185</v>
      </c>
      <c r="K957" s="25">
        <f>IF(COUNTIFS(EMPRUNT!$F$2:$F$2000,$A957,EMPRUNT!$G$2:$G$2000,"&lt;&gt;oui")&gt;0,$H957-COUNTIFS(EMPRUNT!$F$2:$F$2000,$A957,EMPRUNT!$G$2:$G$2000,"&lt;&gt;oui"),$H957)</f>
        <v>1</v>
      </c>
      <c r="L957" s="73"/>
    </row>
    <row r="958" spans="1:12" ht="15" customHeight="1">
      <c r="A958" s="17" t="s">
        <v>992</v>
      </c>
      <c r="B958" s="17" t="s">
        <v>2045</v>
      </c>
      <c r="C958" s="17" t="s">
        <v>3318</v>
      </c>
      <c r="D958" s="139" t="s">
        <v>2987</v>
      </c>
      <c r="E958" s="58"/>
      <c r="F958" s="58"/>
      <c r="G958" s="23"/>
      <c r="H958" s="23">
        <v>1</v>
      </c>
      <c r="I958" s="23"/>
      <c r="J958" s="24" t="s">
        <v>185</v>
      </c>
      <c r="K958" s="23">
        <f>IF(COUNTIFS(EMPRUNT!$F$2:$F$2000,$A958,EMPRUNT!$G$2:$G$2000,"&lt;&gt;oui")&gt;0,$H958-COUNTIFS(EMPRUNT!$F$2:$F$2000,$A958,EMPRUNT!$G$2:$G$2000,"&lt;&gt;oui"),$H958)</f>
        <v>1</v>
      </c>
      <c r="L958" s="73"/>
    </row>
    <row r="959" spans="1:12" ht="15" customHeight="1">
      <c r="A959" s="17" t="s">
        <v>773</v>
      </c>
      <c r="B959" s="17" t="s">
        <v>1864</v>
      </c>
      <c r="C959" s="17" t="s">
        <v>122</v>
      </c>
      <c r="D959" s="139" t="s">
        <v>2854</v>
      </c>
      <c r="E959" s="58"/>
      <c r="F959" s="58"/>
      <c r="G959" s="25"/>
      <c r="H959" s="25">
        <v>1</v>
      </c>
      <c r="I959" s="25"/>
      <c r="J959" s="24" t="s">
        <v>185</v>
      </c>
      <c r="K959" s="25">
        <f>IF(COUNTIFS(EMPRUNT!$F$2:$F$2000,$A959,EMPRUNT!$G$2:$G$2000,"&lt;&gt;oui")&gt;0,$H959-COUNTIFS(EMPRUNT!$F$2:$F$2000,$A959,EMPRUNT!$G$2:$G$2000,"&lt;&gt;oui"),$H959)</f>
        <v>1</v>
      </c>
      <c r="L959" s="73"/>
    </row>
    <row r="960" spans="1:12" ht="15" customHeight="1">
      <c r="A960" s="17" t="s">
        <v>249</v>
      </c>
      <c r="B960" s="17" t="s">
        <v>1433</v>
      </c>
      <c r="C960" s="17" t="s">
        <v>49</v>
      </c>
      <c r="D960" s="139" t="s">
        <v>2425</v>
      </c>
      <c r="E960" s="58"/>
      <c r="F960" s="58"/>
      <c r="G960" s="23"/>
      <c r="H960" s="23">
        <v>1</v>
      </c>
      <c r="I960" s="23"/>
      <c r="J960" s="24" t="s">
        <v>185</v>
      </c>
      <c r="K960" s="23">
        <f>IF(COUNTIFS(EMPRUNT!$F$2:$F$2000,$A960,EMPRUNT!$G$2:$G$2000,"&lt;&gt;oui")&gt;0,$H960-COUNTIFS(EMPRUNT!$F$2:$F$2000,$A960,EMPRUNT!$G$2:$G$2000,"&lt;&gt;oui"),$H960)</f>
        <v>1</v>
      </c>
      <c r="L960" s="73"/>
    </row>
    <row r="961" spans="1:12" ht="18" customHeight="1">
      <c r="A961" s="17" t="s">
        <v>800</v>
      </c>
      <c r="B961" s="17" t="s">
        <v>1887</v>
      </c>
      <c r="C961" s="17" t="s">
        <v>1</v>
      </c>
      <c r="D961" s="139" t="s">
        <v>2874</v>
      </c>
      <c r="E961" s="58"/>
      <c r="F961" s="58"/>
      <c r="G961" s="23"/>
      <c r="H961" s="23">
        <v>1</v>
      </c>
      <c r="I961" s="23"/>
      <c r="J961" s="24" t="s">
        <v>185</v>
      </c>
      <c r="K961" s="23">
        <f>IF(COUNTIFS(EMPRUNT!$F$2:$F$2000,$A961,EMPRUNT!$G$2:$G$2000,"&lt;&gt;oui")&gt;0,$H961-COUNTIFS(EMPRUNT!$F$2:$F$2000,$A961,EMPRUNT!$G$2:$G$2000,"&lt;&gt;oui"),$H961)</f>
        <v>1</v>
      </c>
      <c r="L961" s="73"/>
    </row>
    <row r="962" spans="1:12" ht="15" customHeight="1">
      <c r="A962" s="17" t="s">
        <v>909</v>
      </c>
      <c r="B962" s="17" t="s">
        <v>1980</v>
      </c>
      <c r="C962" s="17" t="s">
        <v>45</v>
      </c>
      <c r="D962" s="139" t="s">
        <v>2942</v>
      </c>
      <c r="E962" s="58"/>
      <c r="F962" s="58"/>
      <c r="G962" s="25"/>
      <c r="H962" s="25">
        <v>1</v>
      </c>
      <c r="I962" s="25"/>
      <c r="J962" s="24" t="s">
        <v>185</v>
      </c>
      <c r="K962" s="25">
        <f>IF(COUNTIFS(EMPRUNT!$F$2:$F$2000,$A962,EMPRUNT!$G$2:$G$2000,"&lt;&gt;oui")&gt;0,$H962-COUNTIFS(EMPRUNT!$F$2:$F$2000,$A962,EMPRUNT!$G$2:$G$2000,"&lt;&gt;oui"),$H962)</f>
        <v>1</v>
      </c>
      <c r="L962" s="73"/>
    </row>
    <row r="963" spans="1:12" ht="15" customHeight="1">
      <c r="A963" s="17" t="s">
        <v>1039</v>
      </c>
      <c r="B963" s="17" t="s">
        <v>2084</v>
      </c>
      <c r="C963" s="17" t="s">
        <v>10</v>
      </c>
      <c r="D963" s="139" t="s">
        <v>3020</v>
      </c>
      <c r="E963" s="58"/>
      <c r="F963" s="58"/>
      <c r="G963" s="25"/>
      <c r="H963" s="25">
        <v>1</v>
      </c>
      <c r="I963" s="25"/>
      <c r="J963" s="24" t="s">
        <v>185</v>
      </c>
      <c r="K963" s="25">
        <f>IF(COUNTIFS(EMPRUNT!$F$2:$F$2000,$A963,EMPRUNT!$G$2:$G$2000,"&lt;&gt;oui")&gt;0,$H963-COUNTIFS(EMPRUNT!$F$2:$F$2000,$A963,EMPRUNT!$G$2:$G$2000,"&lt;&gt;oui"),$H963)</f>
        <v>1</v>
      </c>
      <c r="L963" s="73"/>
    </row>
    <row r="964" spans="1:12" ht="15" customHeight="1">
      <c r="A964" s="17" t="s">
        <v>1310</v>
      </c>
      <c r="B964" s="17" t="s">
        <v>2316</v>
      </c>
      <c r="C964" s="17" t="s">
        <v>18</v>
      </c>
      <c r="D964" s="139" t="s">
        <v>3220</v>
      </c>
      <c r="E964" s="58"/>
      <c r="F964" s="58"/>
      <c r="G964" s="25"/>
      <c r="H964" s="25">
        <v>1</v>
      </c>
      <c r="I964" s="25"/>
      <c r="J964" s="24" t="s">
        <v>185</v>
      </c>
      <c r="K964" s="25">
        <f>IF(COUNTIFS(EMPRUNT!$F$2:$F$2000,$A964,EMPRUNT!$G$2:$G$2000,"&lt;&gt;oui")&gt;0,$H964-COUNTIFS(EMPRUNT!$F$2:$F$2000,$A964,EMPRUNT!$G$2:$G$2000,"&lt;&gt;oui"),$H964)</f>
        <v>1</v>
      </c>
      <c r="L964" s="73"/>
    </row>
    <row r="965" spans="1:12" ht="15" customHeight="1">
      <c r="A965" s="17" t="s">
        <v>804</v>
      </c>
      <c r="B965" s="17" t="s">
        <v>1890</v>
      </c>
      <c r="C965" s="17" t="s">
        <v>3307</v>
      </c>
      <c r="D965" s="139" t="s">
        <v>2876</v>
      </c>
      <c r="E965" s="58"/>
      <c r="F965" s="58"/>
      <c r="G965" s="23"/>
      <c r="H965" s="23">
        <v>1</v>
      </c>
      <c r="I965" s="23"/>
      <c r="J965" s="24" t="s">
        <v>185</v>
      </c>
      <c r="K965" s="23">
        <f>IF(COUNTIFS(EMPRUNT!$F$2:$F$2000,$A965,EMPRUNT!$G$2:$G$2000,"&lt;&gt;oui")&gt;0,$H965-COUNTIFS(EMPRUNT!$F$2:$F$2000,$A965,EMPRUNT!$G$2:$G$2000,"&lt;&gt;oui"),$H965)</f>
        <v>1</v>
      </c>
      <c r="L965" s="73"/>
    </row>
    <row r="966" spans="1:12" ht="15" customHeight="1">
      <c r="A966" s="17" t="s">
        <v>898</v>
      </c>
      <c r="B966" s="17" t="s">
        <v>1975</v>
      </c>
      <c r="C966" s="17" t="s">
        <v>129</v>
      </c>
      <c r="D966" s="139" t="s">
        <v>2938</v>
      </c>
      <c r="E966" s="58"/>
      <c r="F966" s="58"/>
      <c r="G966" s="23"/>
      <c r="H966" s="23">
        <v>1</v>
      </c>
      <c r="I966" s="23"/>
      <c r="J966" s="24" t="s">
        <v>185</v>
      </c>
      <c r="K966" s="23">
        <f>IF(COUNTIFS(EMPRUNT!$F$2:$F$2000,$A966,EMPRUNT!$G$2:$G$2000,"&lt;&gt;oui")&gt;0,$H966-COUNTIFS(EMPRUNT!$F$2:$F$2000,$A966,EMPRUNT!$G$2:$G$2000,"&lt;&gt;oui"),$H966)</f>
        <v>1</v>
      </c>
      <c r="L966" s="73"/>
    </row>
    <row r="967" spans="1:12" ht="15" customHeight="1">
      <c r="A967" s="17" t="s">
        <v>542</v>
      </c>
      <c r="B967" s="17" t="s">
        <v>1680</v>
      </c>
      <c r="C967" s="17" t="s">
        <v>125</v>
      </c>
      <c r="D967" s="139" t="s">
        <v>2703</v>
      </c>
      <c r="E967" s="58"/>
      <c r="F967" s="58"/>
      <c r="G967" s="23"/>
      <c r="H967" s="23">
        <v>1</v>
      </c>
      <c r="I967" s="23"/>
      <c r="J967" s="24" t="s">
        <v>185</v>
      </c>
      <c r="K967" s="23">
        <f>IF(COUNTIFS(EMPRUNT!$F$2:$F$2000,$A967,EMPRUNT!$G$2:$G$2000,"&lt;&gt;oui")&gt;0,$H967-COUNTIFS(EMPRUNT!$F$2:$F$2000,$A967,EMPRUNT!$G$2:$G$2000,"&lt;&gt;oui"),$H967)</f>
        <v>1</v>
      </c>
      <c r="L967" s="73"/>
    </row>
    <row r="968" spans="1:12" ht="15" customHeight="1">
      <c r="A968" s="17" t="s">
        <v>1077</v>
      </c>
      <c r="B968" s="17" t="s">
        <v>2114</v>
      </c>
      <c r="C968" s="17" t="s">
        <v>67</v>
      </c>
      <c r="D968" s="139" t="s">
        <v>3046</v>
      </c>
      <c r="E968" s="58"/>
      <c r="F968" s="58"/>
      <c r="G968" s="25"/>
      <c r="H968" s="25">
        <v>1</v>
      </c>
      <c r="I968" s="25"/>
      <c r="J968" s="24" t="s">
        <v>185</v>
      </c>
      <c r="K968" s="25">
        <f>IF(COUNTIFS(EMPRUNT!$F$2:$F$2000,$A968,EMPRUNT!$G$2:$G$2000,"&lt;&gt;oui")&gt;0,$H968-COUNTIFS(EMPRUNT!$F$2:$F$2000,$A968,EMPRUNT!$G$2:$G$2000,"&lt;&gt;oui"),$H968)</f>
        <v>1</v>
      </c>
      <c r="L968" s="73"/>
    </row>
    <row r="969" spans="1:12" ht="15" customHeight="1">
      <c r="A969" s="17" t="s">
        <v>775</v>
      </c>
      <c r="B969" s="17" t="s">
        <v>1866</v>
      </c>
      <c r="C969" s="17" t="s">
        <v>42</v>
      </c>
      <c r="D969" s="139" t="s">
        <v>2856</v>
      </c>
      <c r="E969" s="58"/>
      <c r="F969" s="58"/>
      <c r="G969" s="25"/>
      <c r="H969" s="25">
        <v>1</v>
      </c>
      <c r="I969" s="25"/>
      <c r="J969" s="24" t="s">
        <v>185</v>
      </c>
      <c r="K969" s="25">
        <f>IF(COUNTIFS(EMPRUNT!$F$2:$F$2000,$A969,EMPRUNT!$G$2:$G$2000,"&lt;&gt;oui")&gt;0,$H969-COUNTIFS(EMPRUNT!$F$2:$F$2000,$A969,EMPRUNT!$G$2:$G$2000,"&lt;&gt;oui"),$H969)</f>
        <v>1</v>
      </c>
      <c r="L969" s="73"/>
    </row>
    <row r="970" spans="1:12" ht="15" customHeight="1">
      <c r="A970" s="17" t="s">
        <v>645</v>
      </c>
      <c r="B970" s="17" t="s">
        <v>1770</v>
      </c>
      <c r="C970" s="17" t="s">
        <v>57</v>
      </c>
      <c r="D970" s="139" t="s">
        <v>2792</v>
      </c>
      <c r="E970" s="58"/>
      <c r="F970" s="58"/>
      <c r="G970" s="23"/>
      <c r="H970" s="23">
        <v>1</v>
      </c>
      <c r="I970" s="23"/>
      <c r="J970" s="24" t="s">
        <v>185</v>
      </c>
      <c r="K970" s="23">
        <f>IF(COUNTIFS(EMPRUNT!$F$2:$F$2000,$A970,EMPRUNT!$G$2:$G$2000,"&lt;&gt;oui")&gt;0,$H970-COUNTIFS(EMPRUNT!$F$2:$F$2000,$A970,EMPRUNT!$G$2:$G$2000,"&lt;&gt;oui"),$H970)</f>
        <v>1</v>
      </c>
      <c r="L970" s="73"/>
    </row>
    <row r="971" spans="1:12" ht="15" customHeight="1">
      <c r="A971" s="17" t="s">
        <v>264</v>
      </c>
      <c r="B971" s="17" t="s">
        <v>1446</v>
      </c>
      <c r="C971" s="17" t="s">
        <v>45</v>
      </c>
      <c r="D971" s="139" t="s">
        <v>2440</v>
      </c>
      <c r="E971" s="58"/>
      <c r="F971" s="58"/>
      <c r="G971" s="25"/>
      <c r="H971" s="25">
        <v>1</v>
      </c>
      <c r="I971" s="25"/>
      <c r="J971" s="24" t="s">
        <v>185</v>
      </c>
      <c r="K971" s="25">
        <f>IF(COUNTIFS(EMPRUNT!$F$2:$F$2000,$A971,EMPRUNT!$G$2:$G$2000,"&lt;&gt;oui")&gt;0,$H971-COUNTIFS(EMPRUNT!$F$2:$F$2000,$A971,EMPRUNT!$G$2:$G$2000,"&lt;&gt;oui"),$H971)</f>
        <v>1</v>
      </c>
      <c r="L971" s="73"/>
    </row>
    <row r="972" spans="1:12" ht="15" customHeight="1">
      <c r="A972" s="17" t="s">
        <v>470</v>
      </c>
      <c r="B972" s="17" t="s">
        <v>1628</v>
      </c>
      <c r="C972" s="17" t="s">
        <v>109</v>
      </c>
      <c r="D972" s="139" t="s">
        <v>2635</v>
      </c>
      <c r="E972" s="58"/>
      <c r="F972" s="58"/>
      <c r="G972" s="25"/>
      <c r="H972" s="25">
        <v>1</v>
      </c>
      <c r="I972" s="25"/>
      <c r="J972" s="24" t="s">
        <v>185</v>
      </c>
      <c r="K972" s="25">
        <f>IF(COUNTIFS(EMPRUNT!$F$2:$F$2000,$A972,EMPRUNT!$G$2:$G$2000,"&lt;&gt;oui")&gt;0,$H972-COUNTIFS(EMPRUNT!$F$2:$F$2000,$A972,EMPRUNT!$G$2:$G$2000,"&lt;&gt;oui"),$H972)</f>
        <v>1</v>
      </c>
      <c r="L972" s="73"/>
    </row>
    <row r="973" spans="1:12" ht="15" customHeight="1">
      <c r="A973" s="17" t="s">
        <v>818</v>
      </c>
      <c r="B973" s="17" t="s">
        <v>1904</v>
      </c>
      <c r="C973" s="17" t="s">
        <v>72</v>
      </c>
      <c r="D973" s="139" t="s">
        <v>2884</v>
      </c>
      <c r="E973" s="58"/>
      <c r="F973" s="58"/>
      <c r="G973" s="23"/>
      <c r="H973" s="23">
        <v>1</v>
      </c>
      <c r="I973" s="23"/>
      <c r="J973" s="24" t="s">
        <v>185</v>
      </c>
      <c r="K973" s="23">
        <f>IF(COUNTIFS(EMPRUNT!$F$2:$F$2000,$A973,EMPRUNT!$G$2:$G$2000,"&lt;&gt;oui")&gt;0,$H973-COUNTIFS(EMPRUNT!$F$2:$F$2000,$A973,EMPRUNT!$G$2:$G$2000,"&lt;&gt;oui"),$H973)</f>
        <v>1</v>
      </c>
      <c r="L973" s="73"/>
    </row>
    <row r="974" spans="1:12" ht="15" customHeight="1">
      <c r="A974" s="17" t="s">
        <v>863</v>
      </c>
      <c r="B974" s="17" t="s">
        <v>1943</v>
      </c>
      <c r="C974" s="17" t="s">
        <v>75</v>
      </c>
      <c r="D974" s="139" t="s">
        <v>2912</v>
      </c>
      <c r="E974" s="58"/>
      <c r="F974" s="58"/>
      <c r="G974" s="25"/>
      <c r="H974" s="25">
        <v>1</v>
      </c>
      <c r="I974" s="25"/>
      <c r="J974" s="24" t="s">
        <v>185</v>
      </c>
      <c r="K974" s="25">
        <f>IF(COUNTIFS(EMPRUNT!$F$2:$F$2000,$A974,EMPRUNT!$G$2:$G$2000,"&lt;&gt;oui")&gt;0,$H974-COUNTIFS(EMPRUNT!$F$2:$F$2000,$A974,EMPRUNT!$G$2:$G$2000,"&lt;&gt;oui"),$H974)</f>
        <v>1</v>
      </c>
      <c r="L974" s="73"/>
    </row>
    <row r="975" spans="1:12" ht="15" customHeight="1">
      <c r="A975" s="17" t="s">
        <v>991</v>
      </c>
      <c r="B975" s="17" t="s">
        <v>2044</v>
      </c>
      <c r="C975" s="17" t="s">
        <v>45</v>
      </c>
      <c r="D975" s="139" t="s">
        <v>2987</v>
      </c>
      <c r="E975" s="58"/>
      <c r="F975" s="58"/>
      <c r="G975" s="25"/>
      <c r="H975" s="25">
        <v>1</v>
      </c>
      <c r="I975" s="25"/>
      <c r="J975" s="24" t="s">
        <v>185</v>
      </c>
      <c r="K975" s="25">
        <f>IF(COUNTIFS(EMPRUNT!$F$2:$F$2000,$A975,EMPRUNT!$G$2:$G$2000,"&lt;&gt;oui")&gt;0,$H975-COUNTIFS(EMPRUNT!$F$2:$F$2000,$A975,EMPRUNT!$G$2:$G$2000,"&lt;&gt;oui"),$H975)</f>
        <v>1</v>
      </c>
      <c r="L975" s="73"/>
    </row>
    <row r="976" spans="1:12" ht="15" customHeight="1">
      <c r="A976" s="17" t="s">
        <v>869</v>
      </c>
      <c r="B976" s="17" t="s">
        <v>1948</v>
      </c>
      <c r="C976" s="17" t="s">
        <v>3307</v>
      </c>
      <c r="D976" s="139" t="s">
        <v>2917</v>
      </c>
      <c r="E976" s="58"/>
      <c r="F976" s="58"/>
      <c r="G976" s="25"/>
      <c r="H976" s="25">
        <v>1</v>
      </c>
      <c r="I976" s="25"/>
      <c r="J976" s="24" t="s">
        <v>185</v>
      </c>
      <c r="K976" s="25">
        <f>IF(COUNTIFS(EMPRUNT!$F$2:$F$2000,$A976,EMPRUNT!$G$2:$G$2000,"&lt;&gt;oui")&gt;0,$H976-COUNTIFS(EMPRUNT!$F$2:$F$2000,$A976,EMPRUNT!$G$2:$G$2000,"&lt;&gt;oui"),$H976)</f>
        <v>1</v>
      </c>
      <c r="L976" s="73"/>
    </row>
    <row r="977" spans="1:12" ht="15" customHeight="1">
      <c r="A977" s="17" t="s">
        <v>787</v>
      </c>
      <c r="B977" s="17" t="s">
        <v>1875</v>
      </c>
      <c r="C977" s="17" t="s">
        <v>71</v>
      </c>
      <c r="D977" s="139" t="s">
        <v>2864</v>
      </c>
      <c r="E977" s="58"/>
      <c r="F977" s="58"/>
      <c r="G977" s="25"/>
      <c r="H977" s="25">
        <v>1</v>
      </c>
      <c r="I977" s="25"/>
      <c r="J977" s="24" t="s">
        <v>185</v>
      </c>
      <c r="K977" s="25">
        <f>IF(COUNTIFS(EMPRUNT!$F$2:$F$2000,$A977,EMPRUNT!$G$2:$G$2000,"&lt;&gt;oui")&gt;0,$H977-COUNTIFS(EMPRUNT!$F$2:$F$2000,$A977,EMPRUNT!$G$2:$G$2000,"&lt;&gt;oui"),$H977)</f>
        <v>1</v>
      </c>
      <c r="L977" s="73"/>
    </row>
    <row r="978" spans="1:12" ht="15" customHeight="1">
      <c r="A978" s="17" t="s">
        <v>971</v>
      </c>
      <c r="B978" s="17" t="s">
        <v>2030</v>
      </c>
      <c r="C978" s="17" t="s">
        <v>4</v>
      </c>
      <c r="D978" s="139" t="s">
        <v>2974</v>
      </c>
      <c r="E978" s="58"/>
      <c r="F978" s="58"/>
      <c r="G978" s="25"/>
      <c r="H978" s="25">
        <v>1</v>
      </c>
      <c r="I978" s="25"/>
      <c r="J978" s="24" t="s">
        <v>185</v>
      </c>
      <c r="K978" s="25">
        <f>IF(COUNTIFS(EMPRUNT!$F$2:$F$2000,$A978,EMPRUNT!$G$2:$G$2000,"&lt;&gt;oui")&gt;0,$H978-COUNTIFS(EMPRUNT!$F$2:$F$2000,$A978,EMPRUNT!$G$2:$G$2000,"&lt;&gt;oui"),$H978)</f>
        <v>1</v>
      </c>
      <c r="L978" s="73"/>
    </row>
    <row r="979" spans="1:12" ht="15" customHeight="1">
      <c r="A979" s="17" t="s">
        <v>748</v>
      </c>
      <c r="B979" s="17" t="s">
        <v>1846</v>
      </c>
      <c r="C979" s="17" t="s">
        <v>45</v>
      </c>
      <c r="D979" s="139" t="s">
        <v>2840</v>
      </c>
      <c r="E979" s="58"/>
      <c r="F979" s="58"/>
      <c r="G979" s="23"/>
      <c r="H979" s="23">
        <v>1</v>
      </c>
      <c r="I979" s="23"/>
      <c r="J979" s="24" t="s">
        <v>185</v>
      </c>
      <c r="K979" s="23">
        <f>IF(COUNTIFS(EMPRUNT!$F$2:$F$2000,$A979,EMPRUNT!$G$2:$G$2000,"&lt;&gt;oui")&gt;0,$H979-COUNTIFS(EMPRUNT!$F$2:$F$2000,$A979,EMPRUNT!$G$2:$G$2000,"&lt;&gt;oui"),$H979)</f>
        <v>1</v>
      </c>
      <c r="L979" s="73"/>
    </row>
    <row r="980" spans="1:12" ht="15" customHeight="1">
      <c r="A980" s="17" t="s">
        <v>380</v>
      </c>
      <c r="B980" s="17" t="s">
        <v>1547</v>
      </c>
      <c r="C980" s="17" t="s">
        <v>43</v>
      </c>
      <c r="D980" s="139" t="s">
        <v>2546</v>
      </c>
      <c r="E980" s="58"/>
      <c r="F980" s="58"/>
      <c r="G980" s="25"/>
      <c r="H980" s="25">
        <v>1</v>
      </c>
      <c r="I980" s="25"/>
      <c r="J980" s="24" t="s">
        <v>185</v>
      </c>
      <c r="K980" s="25">
        <f>IF(COUNTIFS(EMPRUNT!$F$2:$F$2000,$A980,EMPRUNT!$G$2:$G$2000,"&lt;&gt;oui")&gt;0,$H980-COUNTIFS(EMPRUNT!$F$2:$F$2000,$A980,EMPRUNT!$G$2:$G$2000,"&lt;&gt;oui"),$H980)</f>
        <v>1</v>
      </c>
      <c r="L980" s="73"/>
    </row>
    <row r="981" spans="1:12" ht="15" customHeight="1">
      <c r="A981" s="17" t="s">
        <v>770</v>
      </c>
      <c r="B981" s="17" t="s">
        <v>1863</v>
      </c>
      <c r="C981" s="17" t="s">
        <v>140</v>
      </c>
      <c r="D981" s="139" t="s">
        <v>2852</v>
      </c>
      <c r="E981" s="58"/>
      <c r="F981" s="58"/>
      <c r="G981" s="23"/>
      <c r="H981" s="23">
        <v>1</v>
      </c>
      <c r="I981" s="23"/>
      <c r="J981" s="24" t="s">
        <v>185</v>
      </c>
      <c r="K981" s="23">
        <f>IF(COUNTIFS(EMPRUNT!$F$2:$F$2000,$A981,EMPRUNT!$G$2:$G$2000,"&lt;&gt;oui")&gt;0,$H981-COUNTIFS(EMPRUNT!$F$2:$F$2000,$A981,EMPRUNT!$G$2:$G$2000,"&lt;&gt;oui"),$H981)</f>
        <v>1</v>
      </c>
      <c r="L981" s="73"/>
    </row>
    <row r="982" spans="1:12" ht="15" customHeight="1">
      <c r="A982" s="17" t="s">
        <v>1079</v>
      </c>
      <c r="B982" s="17" t="s">
        <v>2116</v>
      </c>
      <c r="C982" s="17" t="s">
        <v>10</v>
      </c>
      <c r="D982" s="139" t="s">
        <v>3048</v>
      </c>
      <c r="E982" s="58"/>
      <c r="F982" s="58"/>
      <c r="G982" s="25"/>
      <c r="H982" s="25">
        <v>1</v>
      </c>
      <c r="I982" s="25"/>
      <c r="J982" s="24" t="s">
        <v>185</v>
      </c>
      <c r="K982" s="25">
        <f>IF(COUNTIFS(EMPRUNT!$F$2:$F$2000,$A982,EMPRUNT!$G$2:$G$2000,"&lt;&gt;oui")&gt;0,$H982-COUNTIFS(EMPRUNT!$F$2:$F$2000,$A982,EMPRUNT!$G$2:$G$2000,"&lt;&gt;oui"),$H982)</f>
        <v>1</v>
      </c>
      <c r="L982" s="73"/>
    </row>
    <row r="983" spans="1:12" ht="15" customHeight="1">
      <c r="A983" s="17" t="s">
        <v>899</v>
      </c>
      <c r="B983" s="17" t="s">
        <v>1976</v>
      </c>
      <c r="C983" s="17" t="s">
        <v>25</v>
      </c>
      <c r="D983" s="139" t="s">
        <v>2939</v>
      </c>
      <c r="E983" s="58"/>
      <c r="F983" s="58"/>
      <c r="G983" s="25"/>
      <c r="H983" s="25">
        <v>1</v>
      </c>
      <c r="I983" s="25"/>
      <c r="J983" s="24" t="s">
        <v>185</v>
      </c>
      <c r="K983" s="25">
        <f>IF(COUNTIFS(EMPRUNT!$F$2:$F$2000,$A983,EMPRUNT!$G$2:$G$2000,"&lt;&gt;oui")&gt;0,$H983-COUNTIFS(EMPRUNT!$F$2:$F$2000,$A983,EMPRUNT!$G$2:$G$2000,"&lt;&gt;oui"),$H983)</f>
        <v>1</v>
      </c>
      <c r="L983" s="73"/>
    </row>
    <row r="984" spans="1:12" ht="15" customHeight="1">
      <c r="A984" s="17" t="s">
        <v>844</v>
      </c>
      <c r="B984" s="17" t="s">
        <v>1926</v>
      </c>
      <c r="C984" s="17" t="s">
        <v>48</v>
      </c>
      <c r="D984" s="139" t="s">
        <v>2903</v>
      </c>
      <c r="E984" s="58"/>
      <c r="F984" s="58"/>
      <c r="G984" s="23"/>
      <c r="H984" s="23">
        <v>1</v>
      </c>
      <c r="I984" s="23"/>
      <c r="J984" s="24" t="s">
        <v>185</v>
      </c>
      <c r="K984" s="23">
        <f>IF(COUNTIFS(EMPRUNT!$F$2:$F$2000,$A984,EMPRUNT!$G$2:$G$2000,"&lt;&gt;oui")&gt;0,$H984-COUNTIFS(EMPRUNT!$F$2:$F$2000,$A984,EMPRUNT!$G$2:$G$2000,"&lt;&gt;oui"),$H984)</f>
        <v>1</v>
      </c>
      <c r="L984" s="73"/>
    </row>
    <row r="985" spans="1:12" ht="15" customHeight="1">
      <c r="A985" s="17" t="s">
        <v>1043</v>
      </c>
      <c r="B985" s="17" t="s">
        <v>1565</v>
      </c>
      <c r="C985" s="17" t="s">
        <v>45</v>
      </c>
      <c r="D985" s="139" t="s">
        <v>3022</v>
      </c>
      <c r="E985" s="58"/>
      <c r="F985" s="58"/>
      <c r="G985" s="25"/>
      <c r="H985" s="25">
        <v>1</v>
      </c>
      <c r="I985" s="25"/>
      <c r="J985" s="24" t="s">
        <v>185</v>
      </c>
      <c r="K985" s="25">
        <f>IF(COUNTIFS(EMPRUNT!$F$2:$F$2000,$A985,EMPRUNT!$G$2:$G$2000,"&lt;&gt;oui")&gt;0,$H985-COUNTIFS(EMPRUNT!$F$2:$F$2000,$A985,EMPRUNT!$G$2:$G$2000,"&lt;&gt;oui"),$H985)</f>
        <v>1</v>
      </c>
      <c r="L985" s="73"/>
    </row>
    <row r="986" spans="1:12" ht="15" customHeight="1">
      <c r="A986" s="17" t="s">
        <v>1287</v>
      </c>
      <c r="B986" s="17" t="s">
        <v>2298</v>
      </c>
      <c r="C986" s="17" t="s">
        <v>109</v>
      </c>
      <c r="D986" s="139" t="s">
        <v>3202</v>
      </c>
      <c r="E986" s="58"/>
      <c r="F986" s="58"/>
      <c r="G986" s="23"/>
      <c r="H986" s="23">
        <v>1</v>
      </c>
      <c r="I986" s="23"/>
      <c r="J986" s="24" t="s">
        <v>185</v>
      </c>
      <c r="K986" s="23">
        <f>IF(COUNTIFS(EMPRUNT!$F$2:$F$2000,$A986,EMPRUNT!$G$2:$G$2000,"&lt;&gt;oui")&gt;0,$H986-COUNTIFS(EMPRUNT!$F$2:$F$2000,$A986,EMPRUNT!$G$2:$G$2000,"&lt;&gt;oui"),$H986)</f>
        <v>1</v>
      </c>
      <c r="L986" s="73"/>
    </row>
    <row r="987" spans="1:12" ht="15" customHeight="1">
      <c r="A987" s="17" t="s">
        <v>758</v>
      </c>
      <c r="B987" s="17" t="s">
        <v>1852</v>
      </c>
      <c r="C987" s="17" t="s">
        <v>49</v>
      </c>
      <c r="D987" s="139" t="s">
        <v>2844</v>
      </c>
      <c r="E987" s="58"/>
      <c r="F987" s="58"/>
      <c r="G987" s="23"/>
      <c r="H987" s="23">
        <v>1</v>
      </c>
      <c r="I987" s="23"/>
      <c r="J987" s="24" t="s">
        <v>185</v>
      </c>
      <c r="K987" s="23">
        <f>IF(COUNTIFS(EMPRUNT!$F$2:$F$2000,$A987,EMPRUNT!$G$2:$G$2000,"&lt;&gt;oui")&gt;0,$H987-COUNTIFS(EMPRUNT!$F$2:$F$2000,$A987,EMPRUNT!$G$2:$G$2000,"&lt;&gt;oui"),$H987)</f>
        <v>1</v>
      </c>
      <c r="L987" s="73"/>
    </row>
    <row r="988" spans="1:12" ht="15" customHeight="1">
      <c r="A988" s="17" t="s">
        <v>923</v>
      </c>
      <c r="B988" s="17" t="s">
        <v>1990</v>
      </c>
      <c r="C988" s="17" t="s">
        <v>56</v>
      </c>
      <c r="D988" s="139" t="s">
        <v>2949</v>
      </c>
      <c r="E988" s="58"/>
      <c r="F988" s="58"/>
      <c r="G988" s="25"/>
      <c r="H988" s="25">
        <v>1</v>
      </c>
      <c r="I988" s="25"/>
      <c r="J988" s="24" t="s">
        <v>185</v>
      </c>
      <c r="K988" s="25">
        <f>IF(COUNTIFS(EMPRUNT!$F$2:$F$2000,$A988,EMPRUNT!$G$2:$G$2000,"&lt;&gt;oui")&gt;0,$H988-COUNTIFS(EMPRUNT!$F$2:$F$2000,$A988,EMPRUNT!$G$2:$G$2000,"&lt;&gt;oui"),$H988)</f>
        <v>1</v>
      </c>
      <c r="L988" s="73"/>
    </row>
    <row r="989" spans="1:12" ht="15" customHeight="1">
      <c r="A989" s="17" t="s">
        <v>793</v>
      </c>
      <c r="B989" s="17" t="s">
        <v>1880</v>
      </c>
      <c r="C989" s="17" t="s">
        <v>72</v>
      </c>
      <c r="D989" s="139" t="s">
        <v>2868</v>
      </c>
      <c r="E989" s="58"/>
      <c r="F989" s="58"/>
      <c r="G989" s="25"/>
      <c r="H989" s="25">
        <v>1</v>
      </c>
      <c r="I989" s="25"/>
      <c r="J989" s="24" t="s">
        <v>185</v>
      </c>
      <c r="K989" s="25">
        <f>IF(COUNTIFS(EMPRUNT!$F$2:$F$2000,$A989,EMPRUNT!$G$2:$G$2000,"&lt;&gt;oui")&gt;0,$H989-COUNTIFS(EMPRUNT!$F$2:$F$2000,$A989,EMPRUNT!$G$2:$G$2000,"&lt;&gt;oui"),$H989)</f>
        <v>1</v>
      </c>
      <c r="L989" s="73"/>
    </row>
    <row r="990" spans="1:12" ht="15" customHeight="1">
      <c r="A990" s="17" t="s">
        <v>1040</v>
      </c>
      <c r="B990" s="17" t="s">
        <v>2085</v>
      </c>
      <c r="C990" s="17" t="s">
        <v>44</v>
      </c>
      <c r="D990" s="139" t="s">
        <v>3021</v>
      </c>
      <c r="E990" s="58"/>
      <c r="F990" s="58"/>
      <c r="G990" s="23"/>
      <c r="H990" s="23">
        <v>1</v>
      </c>
      <c r="I990" s="23"/>
      <c r="J990" s="24" t="s">
        <v>185</v>
      </c>
      <c r="K990" s="23">
        <f>IF(COUNTIFS(EMPRUNT!$F$2:$F$2000,$A990,EMPRUNT!$G$2:$G$2000,"&lt;&gt;oui")&gt;0,$H990-COUNTIFS(EMPRUNT!$F$2:$F$2000,$A990,EMPRUNT!$G$2:$G$2000,"&lt;&gt;oui"),$H990)</f>
        <v>1</v>
      </c>
      <c r="L990" s="73"/>
    </row>
    <row r="991" spans="1:12" ht="15" customHeight="1">
      <c r="A991" s="17" t="s">
        <v>833</v>
      </c>
      <c r="B991" s="17" t="s">
        <v>1917</v>
      </c>
      <c r="C991" s="17" t="s">
        <v>42</v>
      </c>
      <c r="D991" s="139" t="s">
        <v>2895</v>
      </c>
      <c r="E991" s="58"/>
      <c r="F991" s="58"/>
      <c r="G991" s="25"/>
      <c r="H991" s="25">
        <v>1</v>
      </c>
      <c r="I991" s="25"/>
      <c r="J991" s="24" t="s">
        <v>185</v>
      </c>
      <c r="K991" s="25">
        <f>IF(COUNTIFS(EMPRUNT!$F$2:$F$2000,$A991,EMPRUNT!$G$2:$G$2000,"&lt;&gt;oui")&gt;0,$H991-COUNTIFS(EMPRUNT!$F$2:$F$2000,$A991,EMPRUNT!$G$2:$G$2000,"&lt;&gt;oui"),$H991)</f>
        <v>1</v>
      </c>
      <c r="L991" s="73"/>
    </row>
    <row r="992" spans="1:12" ht="15" customHeight="1">
      <c r="A992" s="17" t="s">
        <v>1338</v>
      </c>
      <c r="B992" s="17" t="s">
        <v>2340</v>
      </c>
      <c r="C992" s="17" t="s">
        <v>43</v>
      </c>
      <c r="D992" s="139" t="s">
        <v>3243</v>
      </c>
      <c r="E992" s="58"/>
      <c r="F992" s="58"/>
      <c r="G992" s="25"/>
      <c r="H992" s="25">
        <v>1</v>
      </c>
      <c r="I992" s="25"/>
      <c r="J992" s="24" t="s">
        <v>185</v>
      </c>
      <c r="K992" s="25">
        <f>IF(COUNTIFS(EMPRUNT!$F$2:$F$2000,$A992,EMPRUNT!$G$2:$G$2000,"&lt;&gt;oui")&gt;0,$H992-COUNTIFS(EMPRUNT!$F$2:$F$2000,$A992,EMPRUNT!$G$2:$G$2000,"&lt;&gt;oui"),$H992)</f>
        <v>1</v>
      </c>
      <c r="L992" s="73"/>
    </row>
    <row r="993" spans="1:12" ht="15" customHeight="1">
      <c r="A993" s="17" t="s">
        <v>733</v>
      </c>
      <c r="B993" s="17" t="s">
        <v>1834</v>
      </c>
      <c r="C993" s="17" t="s">
        <v>72</v>
      </c>
      <c r="D993" s="139" t="s">
        <v>2831</v>
      </c>
      <c r="E993" s="58"/>
      <c r="F993" s="58"/>
      <c r="G993" s="25"/>
      <c r="H993" s="25">
        <v>1</v>
      </c>
      <c r="I993" s="25"/>
      <c r="J993" s="24" t="s">
        <v>185</v>
      </c>
      <c r="K993" s="25">
        <f>IF(COUNTIFS(EMPRUNT!$F$2:$F$2000,$A993,EMPRUNT!$G$2:$G$2000,"&lt;&gt;oui")&gt;0,$H993-COUNTIFS(EMPRUNT!$F$2:$F$2000,$A993,EMPRUNT!$G$2:$G$2000,"&lt;&gt;oui"),$H993)</f>
        <v>1</v>
      </c>
      <c r="L993" s="73"/>
    </row>
    <row r="994" spans="1:12" ht="15" customHeight="1">
      <c r="A994" s="17" t="s">
        <v>561</v>
      </c>
      <c r="B994" s="17" t="s">
        <v>1695</v>
      </c>
      <c r="C994" s="17" t="s">
        <v>3316</v>
      </c>
      <c r="D994" s="139" t="s">
        <v>2722</v>
      </c>
      <c r="E994" s="58"/>
      <c r="F994" s="58"/>
      <c r="G994" s="23"/>
      <c r="H994" s="23">
        <v>1</v>
      </c>
      <c r="I994" s="23"/>
      <c r="J994" s="24" t="s">
        <v>185</v>
      </c>
      <c r="K994" s="23">
        <f>IF(COUNTIFS(EMPRUNT!$F$2:$F$2000,$A994,EMPRUNT!$G$2:$G$2000,"&lt;&gt;oui")&gt;0,$H994-COUNTIFS(EMPRUNT!$F$2:$F$2000,$A994,EMPRUNT!$G$2:$G$2000,"&lt;&gt;oui"),$H994)</f>
        <v>1</v>
      </c>
      <c r="L994" s="73"/>
    </row>
    <row r="995" spans="1:12" ht="15" customHeight="1">
      <c r="A995" s="17" t="s">
        <v>599</v>
      </c>
      <c r="B995" s="17" t="s">
        <v>1619</v>
      </c>
      <c r="C995" s="17" t="s">
        <v>3307</v>
      </c>
      <c r="D995" s="139" t="s">
        <v>2759</v>
      </c>
      <c r="E995" s="58"/>
      <c r="F995" s="58"/>
      <c r="G995" s="23"/>
      <c r="H995" s="23">
        <v>1</v>
      </c>
      <c r="I995" s="23"/>
      <c r="J995" s="24" t="s">
        <v>185</v>
      </c>
      <c r="K995" s="23">
        <f>IF(COUNTIFS(EMPRUNT!$F$2:$F$2000,$A995,EMPRUNT!$G$2:$G$2000,"&lt;&gt;oui")&gt;0,$H995-COUNTIFS(EMPRUNT!$F$2:$F$2000,$A995,EMPRUNT!$G$2:$G$2000,"&lt;&gt;oui"),$H995)</f>
        <v>1</v>
      </c>
      <c r="L995" s="73"/>
    </row>
    <row r="996" spans="1:12" ht="15" customHeight="1">
      <c r="A996" s="17" t="s">
        <v>593</v>
      </c>
      <c r="B996" s="17" t="s">
        <v>1727</v>
      </c>
      <c r="C996" s="17" t="s">
        <v>117</v>
      </c>
      <c r="D996" s="139" t="s">
        <v>2754</v>
      </c>
      <c r="E996" s="58"/>
      <c r="F996" s="58"/>
      <c r="G996" s="23"/>
      <c r="H996" s="23">
        <v>1</v>
      </c>
      <c r="I996" s="23"/>
      <c r="J996" s="24" t="s">
        <v>185</v>
      </c>
      <c r="K996" s="23">
        <f>IF(COUNTIFS(EMPRUNT!$F$2:$F$2000,$A996,EMPRUNT!$G$2:$G$2000,"&lt;&gt;oui")&gt;0,$H996-COUNTIFS(EMPRUNT!$F$2:$F$2000,$A996,EMPRUNT!$G$2:$G$2000,"&lt;&gt;oui"),$H996)</f>
        <v>1</v>
      </c>
      <c r="L996" s="73"/>
    </row>
    <row r="997" spans="1:12" ht="15" customHeight="1">
      <c r="A997" s="17" t="s">
        <v>1268</v>
      </c>
      <c r="B997" s="17" t="s">
        <v>2281</v>
      </c>
      <c r="C997" s="17" t="s">
        <v>103</v>
      </c>
      <c r="D997" s="139" t="s">
        <v>3188</v>
      </c>
      <c r="E997" s="58"/>
      <c r="F997" s="58"/>
      <c r="G997" s="25"/>
      <c r="H997" s="25">
        <v>1</v>
      </c>
      <c r="I997" s="25"/>
      <c r="J997" s="24" t="s">
        <v>185</v>
      </c>
      <c r="K997" s="25">
        <f>IF(COUNTIFS(EMPRUNT!$F$2:$F$2000,$A997,EMPRUNT!$G$2:$G$2000,"&lt;&gt;oui")&gt;0,$H997-COUNTIFS(EMPRUNT!$F$2:$F$2000,$A997,EMPRUNT!$G$2:$G$2000,"&lt;&gt;oui"),$H997)</f>
        <v>1</v>
      </c>
      <c r="L997" s="73"/>
    </row>
    <row r="998" spans="1:12" ht="15" customHeight="1">
      <c r="A998" s="17" t="s">
        <v>256</v>
      </c>
      <c r="B998" s="17" t="s">
        <v>1440</v>
      </c>
      <c r="C998" s="17" t="s">
        <v>56</v>
      </c>
      <c r="D998" s="139" t="s">
        <v>2432</v>
      </c>
      <c r="E998" s="58"/>
      <c r="F998" s="58"/>
      <c r="G998" s="25"/>
      <c r="H998" s="25">
        <v>1</v>
      </c>
      <c r="I998" s="25"/>
      <c r="J998" s="24" t="s">
        <v>185</v>
      </c>
      <c r="K998" s="25">
        <f>IF(COUNTIFS(EMPRUNT!$F$2:$F$2000,$A998,EMPRUNT!$G$2:$G$2000,"&lt;&gt;oui")&gt;0,$H998-COUNTIFS(EMPRUNT!$F$2:$F$2000,$A998,EMPRUNT!$G$2:$G$2000,"&lt;&gt;oui"),$H998)</f>
        <v>1</v>
      </c>
      <c r="L998" s="73"/>
    </row>
    <row r="999" spans="1:12" ht="15" customHeight="1">
      <c r="A999" s="17" t="s">
        <v>492</v>
      </c>
      <c r="B999" s="17" t="s">
        <v>1647</v>
      </c>
      <c r="C999" s="17" t="s">
        <v>73</v>
      </c>
      <c r="D999" s="139" t="s">
        <v>2657</v>
      </c>
      <c r="E999" s="58"/>
      <c r="F999" s="58"/>
      <c r="G999" s="25"/>
      <c r="H999" s="25">
        <v>1</v>
      </c>
      <c r="I999" s="25"/>
      <c r="J999" s="24" t="s">
        <v>185</v>
      </c>
      <c r="K999" s="25">
        <f>IF(COUNTIFS(EMPRUNT!$F$2:$F$2000,$A999,EMPRUNT!$G$2:$G$2000,"&lt;&gt;oui")&gt;0,$H999-COUNTIFS(EMPRUNT!$F$2:$F$2000,$A999,EMPRUNT!$G$2:$G$2000,"&lt;&gt;oui"),$H999)</f>
        <v>1</v>
      </c>
      <c r="L999" s="73"/>
    </row>
    <row r="1000" spans="1:12" ht="15" customHeight="1">
      <c r="A1000" s="17" t="s">
        <v>885</v>
      </c>
      <c r="B1000" s="17" t="s">
        <v>1963</v>
      </c>
      <c r="C1000" s="17" t="s">
        <v>49</v>
      </c>
      <c r="D1000" s="139" t="s">
        <v>2929</v>
      </c>
      <c r="E1000" s="58"/>
      <c r="F1000" s="58"/>
      <c r="G1000" s="27"/>
      <c r="H1000" s="25">
        <v>1</v>
      </c>
      <c r="I1000" s="26"/>
      <c r="J1000" s="24" t="s">
        <v>185</v>
      </c>
      <c r="K1000" s="25">
        <f>IF(COUNTIFS(EMPRUNT!$F$2:$F$2000,$A1000,EMPRUNT!$G$2:$G$2000,"&lt;&gt;oui")&gt;0,$H1000-COUNTIFS(EMPRUNT!$F$2:$F$2000,$A1000,EMPRUNT!$G$2:$G$2000,"&lt;&gt;oui"),$H1000)</f>
        <v>1</v>
      </c>
      <c r="L1000" s="73"/>
    </row>
    <row r="1001" spans="1:12" ht="15" customHeight="1">
      <c r="A1001" s="17" t="s">
        <v>914</v>
      </c>
      <c r="B1001" s="17" t="s">
        <v>1983</v>
      </c>
      <c r="C1001" s="17" t="s">
        <v>75</v>
      </c>
      <c r="D1001" s="139" t="s">
        <v>2944</v>
      </c>
      <c r="E1001" s="58"/>
      <c r="F1001" s="58"/>
      <c r="G1001" s="23"/>
      <c r="H1001" s="23">
        <v>1</v>
      </c>
      <c r="I1001" s="23"/>
      <c r="J1001" s="24" t="s">
        <v>185</v>
      </c>
      <c r="K1001" s="23">
        <f>IF(COUNTIFS(EMPRUNT!$F$2:$F$2000,$A1001,EMPRUNT!$G$2:$G$2000,"&lt;&gt;oui")&gt;0,$H1001-COUNTIFS(EMPRUNT!$F$2:$F$2000,$A1001,EMPRUNT!$G$2:$G$2000,"&lt;&gt;oui"),$H1001)</f>
        <v>1</v>
      </c>
      <c r="L1001" s="73"/>
    </row>
    <row r="1002" spans="1:12" ht="15" customHeight="1">
      <c r="A1002" s="17" t="s">
        <v>982</v>
      </c>
      <c r="B1002" s="17" t="s">
        <v>2038</v>
      </c>
      <c r="C1002" s="17" t="s">
        <v>125</v>
      </c>
      <c r="D1002" s="139" t="s">
        <v>2981</v>
      </c>
      <c r="E1002" s="58"/>
      <c r="F1002" s="58"/>
      <c r="G1002" s="23"/>
      <c r="H1002" s="23">
        <v>1</v>
      </c>
      <c r="I1002" s="23"/>
      <c r="J1002" s="24" t="s">
        <v>185</v>
      </c>
      <c r="K1002" s="23">
        <f>IF(COUNTIFS(EMPRUNT!$F$2:$F$2000,$A1002,EMPRUNT!$G$2:$G$2000,"&lt;&gt;oui")&gt;0,$H1002-COUNTIFS(EMPRUNT!$F$2:$F$2000,$A1002,EMPRUNT!$G$2:$G$2000,"&lt;&gt;oui"),$H1002)</f>
        <v>1</v>
      </c>
      <c r="L1002" s="73"/>
    </row>
    <row r="1003" spans="1:12" ht="15" customHeight="1">
      <c r="A1003" s="17" t="s">
        <v>845</v>
      </c>
      <c r="B1003" s="17" t="s">
        <v>1927</v>
      </c>
      <c r="C1003" s="17" t="s">
        <v>45</v>
      </c>
      <c r="D1003" s="139" t="s">
        <v>2904</v>
      </c>
      <c r="E1003" s="58"/>
      <c r="F1003" s="58"/>
      <c r="G1003" s="25"/>
      <c r="H1003" s="25">
        <v>1</v>
      </c>
      <c r="I1003" s="25"/>
      <c r="J1003" s="24" t="s">
        <v>185</v>
      </c>
      <c r="K1003" s="25">
        <f>IF(COUNTIFS(EMPRUNT!$F$2:$F$2000,$A1003,EMPRUNT!$G$2:$G$2000,"&lt;&gt;oui")&gt;0,$H1003-COUNTIFS(EMPRUNT!$F$2:$F$2000,$A1003,EMPRUNT!$G$2:$G$2000,"&lt;&gt;oui"),$H1003)</f>
        <v>1</v>
      </c>
      <c r="L1003" s="73"/>
    </row>
    <row r="1004" spans="1:12" ht="15" customHeight="1">
      <c r="A1004" s="17" t="s">
        <v>242</v>
      </c>
      <c r="B1004" s="17"/>
      <c r="C1004" s="17" t="s">
        <v>87</v>
      </c>
      <c r="D1004" s="139" t="s">
        <v>2419</v>
      </c>
      <c r="E1004" s="58"/>
      <c r="F1004" s="58"/>
      <c r="G1004" s="25"/>
      <c r="H1004" s="25">
        <v>1</v>
      </c>
      <c r="I1004" s="25"/>
      <c r="J1004" s="24" t="s">
        <v>185</v>
      </c>
      <c r="K1004" s="25">
        <f>IF(COUNTIFS(EMPRUNT!$F$2:$F$2000,$A1004,EMPRUNT!$G$2:$G$2000,"&lt;&gt;oui")&gt;0,$H1004-COUNTIFS(EMPRUNT!$F$2:$F$2000,$A1004,EMPRUNT!$G$2:$G$2000,"&lt;&gt;oui"),$H1004)</f>
        <v>1</v>
      </c>
      <c r="L1004" s="73"/>
    </row>
    <row r="1005" spans="1:12" ht="15" customHeight="1">
      <c r="A1005" s="17" t="s">
        <v>457</v>
      </c>
      <c r="B1005" s="17" t="s">
        <v>1616</v>
      </c>
      <c r="C1005" s="17" t="s">
        <v>45</v>
      </c>
      <c r="D1005" s="139" t="s">
        <v>2622</v>
      </c>
      <c r="E1005" s="58"/>
      <c r="F1005" s="58"/>
      <c r="G1005" s="23"/>
      <c r="H1005" s="23">
        <v>1</v>
      </c>
      <c r="I1005" s="23"/>
      <c r="J1005" s="24" t="s">
        <v>185</v>
      </c>
      <c r="K1005" s="23">
        <f>IF(COUNTIFS(EMPRUNT!$F$2:$F$2000,$A1005,EMPRUNT!$G$2:$G$2000,"&lt;&gt;oui")&gt;0,$H1005-COUNTIFS(EMPRUNT!$F$2:$F$2000,$A1005,EMPRUNT!$G$2:$G$2000,"&lt;&gt;oui"),$H1005)</f>
        <v>1</v>
      </c>
      <c r="L1005" s="73"/>
    </row>
    <row r="1006" spans="1:12" ht="15" customHeight="1">
      <c r="A1006" s="17" t="s">
        <v>870</v>
      </c>
      <c r="B1006" s="17" t="s">
        <v>1949</v>
      </c>
      <c r="C1006" s="17" t="s">
        <v>45</v>
      </c>
      <c r="D1006" s="139" t="s">
        <v>2918</v>
      </c>
      <c r="E1006" s="58"/>
      <c r="F1006" s="58"/>
      <c r="G1006" s="23"/>
      <c r="H1006" s="23">
        <v>1</v>
      </c>
      <c r="I1006" s="23"/>
      <c r="J1006" s="24" t="s">
        <v>185</v>
      </c>
      <c r="K1006" s="23">
        <f>IF(COUNTIFS(EMPRUNT!$F$2:$F$2000,$A1006,EMPRUNT!$G$2:$G$2000,"&lt;&gt;oui")&gt;0,$H1006-COUNTIFS(EMPRUNT!$F$2:$F$2000,$A1006,EMPRUNT!$G$2:$G$2000,"&lt;&gt;oui"),$H1006)</f>
        <v>1</v>
      </c>
      <c r="L1006" s="73"/>
    </row>
    <row r="1007" spans="1:12" ht="15" customHeight="1">
      <c r="A1007" s="17" t="s">
        <v>731</v>
      </c>
      <c r="B1007" s="17" t="s">
        <v>1832</v>
      </c>
      <c r="C1007" s="17" t="s">
        <v>45</v>
      </c>
      <c r="D1007" s="139" t="s">
        <v>2829</v>
      </c>
      <c r="E1007" s="58"/>
      <c r="F1007" s="58"/>
      <c r="G1007" s="25"/>
      <c r="H1007" s="25">
        <v>1</v>
      </c>
      <c r="I1007" s="25"/>
      <c r="J1007" s="24" t="s">
        <v>185</v>
      </c>
      <c r="K1007" s="25">
        <f>IF(COUNTIFS(EMPRUNT!$F$2:$F$2000,$A1007,EMPRUNT!$G$2:$G$2000,"&lt;&gt;oui")&gt;0,$H1007-COUNTIFS(EMPRUNT!$F$2:$F$2000,$A1007,EMPRUNT!$G$2:$G$2000,"&lt;&gt;oui"),$H1007)</f>
        <v>1</v>
      </c>
      <c r="L1007" s="73"/>
    </row>
    <row r="1008" spans="1:12" ht="15" customHeight="1">
      <c r="A1008" s="17" t="s">
        <v>1090</v>
      </c>
      <c r="B1008" s="17" t="s">
        <v>2122</v>
      </c>
      <c r="C1008" s="17" t="s">
        <v>10</v>
      </c>
      <c r="D1008" s="139" t="s">
        <v>3054</v>
      </c>
      <c r="E1008" s="58"/>
      <c r="F1008" s="58"/>
      <c r="G1008" s="23"/>
      <c r="H1008" s="23">
        <v>1</v>
      </c>
      <c r="I1008" s="23"/>
      <c r="J1008" s="24" t="s">
        <v>185</v>
      </c>
      <c r="K1008" s="23">
        <f>IF(COUNTIFS(EMPRUNT!$F$2:$F$2000,$A1008,EMPRUNT!$G$2:$G$2000,"&lt;&gt;oui")&gt;0,$H1008-COUNTIFS(EMPRUNT!$F$2:$F$2000,$A1008,EMPRUNT!$G$2:$G$2000,"&lt;&gt;oui"),$H1008)</f>
        <v>1</v>
      </c>
      <c r="L1008" s="73"/>
    </row>
    <row r="1009" spans="1:12" ht="15" customHeight="1">
      <c r="A1009" s="17" t="s">
        <v>681</v>
      </c>
      <c r="B1009" s="17" t="s">
        <v>1793</v>
      </c>
      <c r="C1009" s="17" t="s">
        <v>83</v>
      </c>
      <c r="D1009" s="139" t="s">
        <v>2803</v>
      </c>
      <c r="E1009" s="58"/>
      <c r="F1009" s="58"/>
      <c r="G1009" s="23"/>
      <c r="H1009" s="23">
        <v>1</v>
      </c>
      <c r="I1009" s="23"/>
      <c r="J1009" s="24" t="s">
        <v>185</v>
      </c>
      <c r="K1009" s="23">
        <f>IF(COUNTIFS(EMPRUNT!$F$2:$F$2000,$A1009,EMPRUNT!$G$2:$G$2000,"&lt;&gt;oui")&gt;0,$H1009-COUNTIFS(EMPRUNT!$F$2:$F$2000,$A1009,EMPRUNT!$G$2:$G$2000,"&lt;&gt;oui"),$H1009)</f>
        <v>1</v>
      </c>
      <c r="L1009" s="73"/>
    </row>
    <row r="1010" spans="1:12" ht="15" customHeight="1">
      <c r="A1010" s="17" t="s">
        <v>540</v>
      </c>
      <c r="B1010" s="17" t="s">
        <v>1679</v>
      </c>
      <c r="C1010" s="17" t="s">
        <v>90</v>
      </c>
      <c r="D1010" s="139" t="s">
        <v>2701</v>
      </c>
      <c r="E1010" s="58"/>
      <c r="F1010" s="58"/>
      <c r="G1010" s="23"/>
      <c r="H1010" s="23">
        <v>1</v>
      </c>
      <c r="I1010" s="23"/>
      <c r="J1010" s="24" t="s">
        <v>185</v>
      </c>
      <c r="K1010" s="23">
        <f>IF(COUNTIFS(EMPRUNT!$F$2:$F$2000,$A1010,EMPRUNT!$G$2:$G$2000,"&lt;&gt;oui")&gt;0,$H1010-COUNTIFS(EMPRUNT!$F$2:$F$2000,$A1010,EMPRUNT!$G$2:$G$2000,"&lt;&gt;oui"),$H1010)</f>
        <v>1</v>
      </c>
      <c r="L1010" s="73"/>
    </row>
    <row r="1011" spans="1:12" ht="15" customHeight="1">
      <c r="A1011" s="17" t="s">
        <v>777</v>
      </c>
      <c r="B1011" s="17" t="s">
        <v>1868</v>
      </c>
      <c r="C1011" s="17" t="s">
        <v>83</v>
      </c>
      <c r="D1011" s="139" t="s">
        <v>2857</v>
      </c>
      <c r="E1011" s="58"/>
      <c r="F1011" s="58"/>
      <c r="G1011" s="25"/>
      <c r="H1011" s="25">
        <v>1</v>
      </c>
      <c r="I1011" s="25"/>
      <c r="J1011" s="24" t="s">
        <v>185</v>
      </c>
      <c r="K1011" s="25">
        <f>IF(COUNTIFS(EMPRUNT!$F$2:$F$2000,$A1011,EMPRUNT!$G$2:$G$2000,"&lt;&gt;oui")&gt;0,$H1011-COUNTIFS(EMPRUNT!$F$2:$F$2000,$A1011,EMPRUNT!$G$2:$G$2000,"&lt;&gt;oui"),$H1011)</f>
        <v>1</v>
      </c>
      <c r="L1011" s="73"/>
    </row>
    <row r="1012" spans="1:12" ht="15" customHeight="1">
      <c r="A1012" s="17" t="s">
        <v>749</v>
      </c>
      <c r="B1012" s="17" t="s">
        <v>1846</v>
      </c>
      <c r="C1012" s="17" t="s">
        <v>45</v>
      </c>
      <c r="D1012" s="139" t="s">
        <v>2840</v>
      </c>
      <c r="E1012" s="58"/>
      <c r="F1012" s="58"/>
      <c r="G1012" s="25"/>
      <c r="H1012" s="25">
        <v>1</v>
      </c>
      <c r="I1012" s="25"/>
      <c r="J1012" s="24" t="s">
        <v>185</v>
      </c>
      <c r="K1012" s="25">
        <f>IF(COUNTIFS(EMPRUNT!$F$2:$F$2000,$A1012,EMPRUNT!$G$2:$G$2000,"&lt;&gt;oui")&gt;0,$H1012-COUNTIFS(EMPRUNT!$F$2:$F$2000,$A1012,EMPRUNT!$G$2:$G$2000,"&lt;&gt;oui"),$H1012)</f>
        <v>1</v>
      </c>
      <c r="L1012" s="73"/>
    </row>
    <row r="1013" spans="1:12" ht="15" customHeight="1">
      <c r="A1013" s="17" t="s">
        <v>830</v>
      </c>
      <c r="B1013" s="17" t="s">
        <v>1914</v>
      </c>
      <c r="C1013" s="17" t="s">
        <v>45</v>
      </c>
      <c r="D1013" s="139" t="s">
        <v>2893</v>
      </c>
      <c r="E1013" s="58"/>
      <c r="F1013" s="58"/>
      <c r="G1013" s="23"/>
      <c r="H1013" s="23">
        <v>1</v>
      </c>
      <c r="I1013" s="23"/>
      <c r="J1013" s="24" t="s">
        <v>185</v>
      </c>
      <c r="K1013" s="23">
        <f>IF(COUNTIFS(EMPRUNT!$F$2:$F$2000,$A1013,EMPRUNT!$G$2:$G$2000,"&lt;&gt;oui")&gt;0,$H1013-COUNTIFS(EMPRUNT!$F$2:$F$2000,$A1013,EMPRUNT!$G$2:$G$2000,"&lt;&gt;oui"),$H1013)</f>
        <v>1</v>
      </c>
      <c r="L1013" s="73"/>
    </row>
    <row r="1014" spans="1:12" ht="15" customHeight="1">
      <c r="A1014" s="17" t="s">
        <v>1135</v>
      </c>
      <c r="B1014" s="17" t="s">
        <v>2163</v>
      </c>
      <c r="C1014" s="17" t="s">
        <v>109</v>
      </c>
      <c r="D1014" s="139" t="s">
        <v>3086</v>
      </c>
      <c r="E1014" s="58"/>
      <c r="F1014" s="58"/>
      <c r="G1014" s="23"/>
      <c r="H1014" s="23">
        <v>1</v>
      </c>
      <c r="I1014" s="23"/>
      <c r="J1014" s="24" t="s">
        <v>185</v>
      </c>
      <c r="K1014" s="23">
        <f>IF(COUNTIFS(EMPRUNT!$F$2:$F$2000,$A1014,EMPRUNT!$G$2:$G$2000,"&lt;&gt;oui")&gt;0,$H1014-COUNTIFS(EMPRUNT!$F$2:$F$2000,$A1014,EMPRUNT!$G$2:$G$2000,"&lt;&gt;oui"),$H1014)</f>
        <v>1</v>
      </c>
      <c r="L1014" s="73"/>
    </row>
    <row r="1015" spans="1:12" ht="15" customHeight="1">
      <c r="A1015" s="17" t="s">
        <v>465</v>
      </c>
      <c r="B1015" s="17" t="s">
        <v>1623</v>
      </c>
      <c r="C1015" s="17" t="s">
        <v>117</v>
      </c>
      <c r="D1015" s="139" t="s">
        <v>2630</v>
      </c>
      <c r="E1015" s="58"/>
      <c r="F1015" s="58"/>
      <c r="G1015" s="23"/>
      <c r="H1015" s="23">
        <v>1</v>
      </c>
      <c r="I1015" s="23"/>
      <c r="J1015" s="24" t="s">
        <v>185</v>
      </c>
      <c r="K1015" s="23">
        <f>IF(COUNTIFS(EMPRUNT!$F$2:$F$2000,$A1015,EMPRUNT!$G$2:$G$2000,"&lt;&gt;oui")&gt;0,$H1015-COUNTIFS(EMPRUNT!$F$2:$F$2000,$A1015,EMPRUNT!$G$2:$G$2000,"&lt;&gt;oui"),$H1015)</f>
        <v>1</v>
      </c>
      <c r="L1015" s="73"/>
    </row>
    <row r="1016" spans="1:12" ht="15" customHeight="1">
      <c r="A1016" s="17" t="s">
        <v>1358</v>
      </c>
      <c r="B1016" s="17" t="s">
        <v>2355</v>
      </c>
      <c r="C1016" s="17" t="s">
        <v>109</v>
      </c>
      <c r="D1016" s="139" t="s">
        <v>3254</v>
      </c>
      <c r="E1016" s="58"/>
      <c r="F1016" s="58"/>
      <c r="G1016" s="25"/>
      <c r="H1016" s="25">
        <v>1</v>
      </c>
      <c r="I1016" s="25"/>
      <c r="J1016" s="24" t="s">
        <v>185</v>
      </c>
      <c r="K1016" s="25">
        <f>IF(COUNTIFS(EMPRUNT!$F$2:$F$2000,$A1016,EMPRUNT!$G$2:$G$2000,"&lt;&gt;oui")&gt;0,$H1016-COUNTIFS(EMPRUNT!$F$2:$F$2000,$A1016,EMPRUNT!$G$2:$G$2000,"&lt;&gt;oui"),$H1016)</f>
        <v>1</v>
      </c>
      <c r="L1016" s="73"/>
    </row>
    <row r="1017" spans="1:12" ht="15" customHeight="1">
      <c r="A1017" s="17" t="s">
        <v>1054</v>
      </c>
      <c r="B1017" s="17" t="s">
        <v>2095</v>
      </c>
      <c r="C1017" s="17" t="s">
        <v>37</v>
      </c>
      <c r="D1017" s="139" t="s">
        <v>3031</v>
      </c>
      <c r="E1017" s="58"/>
      <c r="F1017" s="58"/>
      <c r="G1017" s="23"/>
      <c r="H1017" s="23">
        <v>1</v>
      </c>
      <c r="I1017" s="23"/>
      <c r="J1017" s="24" t="s">
        <v>185</v>
      </c>
      <c r="K1017" s="23">
        <f>IF(COUNTIFS(EMPRUNT!$F$2:$F$2000,$A1017,EMPRUNT!$G$2:$G$2000,"&lt;&gt;oui")&gt;0,$H1017-COUNTIFS(EMPRUNT!$F$2:$F$2000,$A1017,EMPRUNT!$G$2:$G$2000,"&lt;&gt;oui"),$H1017)</f>
        <v>1</v>
      </c>
      <c r="L1017" s="73"/>
    </row>
    <row r="1018" spans="1:12" ht="15" customHeight="1">
      <c r="A1018" s="17" t="s">
        <v>639</v>
      </c>
      <c r="B1018" s="17" t="s">
        <v>1764</v>
      </c>
      <c r="C1018" s="17" t="s">
        <v>49</v>
      </c>
      <c r="D1018" s="139" t="s">
        <v>2790</v>
      </c>
      <c r="E1018" s="58"/>
      <c r="F1018" s="58"/>
      <c r="G1018" s="23"/>
      <c r="H1018" s="23">
        <v>1</v>
      </c>
      <c r="I1018" s="23"/>
      <c r="J1018" s="24" t="s">
        <v>185</v>
      </c>
      <c r="K1018" s="23">
        <f>IF(COUNTIFS(EMPRUNT!$F$2:$F$2000,$A1018,EMPRUNT!$G$2:$G$2000,"&lt;&gt;oui")&gt;0,$H1018-COUNTIFS(EMPRUNT!$F$2:$F$2000,$A1018,EMPRUNT!$G$2:$G$2000,"&lt;&gt;oui"),$H1018)</f>
        <v>1</v>
      </c>
      <c r="L1018" s="73"/>
    </row>
    <row r="1019" spans="1:12" ht="15" customHeight="1">
      <c r="A1019" s="17" t="s">
        <v>516</v>
      </c>
      <c r="B1019" s="17" t="s">
        <v>1661</v>
      </c>
      <c r="C1019" s="17" t="s">
        <v>103</v>
      </c>
      <c r="D1019" s="139" t="s">
        <v>2679</v>
      </c>
      <c r="E1019" s="58"/>
      <c r="F1019" s="58"/>
      <c r="G1019" s="25"/>
      <c r="H1019" s="25">
        <v>1</v>
      </c>
      <c r="I1019" s="25"/>
      <c r="J1019" s="24" t="s">
        <v>185</v>
      </c>
      <c r="K1019" s="25">
        <f>IF(COUNTIFS(EMPRUNT!$F$2:$F$2000,$A1019,EMPRUNT!$G$2:$G$2000,"&lt;&gt;oui")&gt;0,$H1019-COUNTIFS(EMPRUNT!$F$2:$F$2000,$A1019,EMPRUNT!$G$2:$G$2000,"&lt;&gt;oui"),$H1019)</f>
        <v>1</v>
      </c>
      <c r="L1019" s="73"/>
    </row>
    <row r="1020" spans="1:12" ht="15" customHeight="1">
      <c r="A1020" s="17" t="s">
        <v>481</v>
      </c>
      <c r="B1020" s="17" t="s">
        <v>1433</v>
      </c>
      <c r="C1020" s="17" t="s">
        <v>101</v>
      </c>
      <c r="D1020" s="139" t="s">
        <v>2646</v>
      </c>
      <c r="E1020" s="58"/>
      <c r="F1020" s="58"/>
      <c r="G1020" s="23"/>
      <c r="H1020" s="23">
        <v>1</v>
      </c>
      <c r="I1020" s="23"/>
      <c r="J1020" s="24" t="s">
        <v>185</v>
      </c>
      <c r="K1020" s="23">
        <f>IF(COUNTIFS(EMPRUNT!$F$2:$F$2000,$A1020,EMPRUNT!$G$2:$G$2000,"&lt;&gt;oui")&gt;0,$H1020-COUNTIFS(EMPRUNT!$F$2:$F$2000,$A1020,EMPRUNT!$G$2:$G$2000,"&lt;&gt;oui"),$H1020)</f>
        <v>1</v>
      </c>
      <c r="L1020" s="73"/>
    </row>
    <row r="1021" spans="1:12" ht="15" customHeight="1">
      <c r="A1021" s="17" t="s">
        <v>1143</v>
      </c>
      <c r="B1021" s="17" t="s">
        <v>2169</v>
      </c>
      <c r="C1021" s="17" t="s">
        <v>56</v>
      </c>
      <c r="D1021" s="139" t="s">
        <v>3093</v>
      </c>
      <c r="E1021" s="58"/>
      <c r="F1021" s="58"/>
      <c r="G1021" s="23"/>
      <c r="H1021" s="23">
        <v>1</v>
      </c>
      <c r="I1021" s="23"/>
      <c r="J1021" s="24" t="s">
        <v>185</v>
      </c>
      <c r="K1021" s="23">
        <f>IF(COUNTIFS(EMPRUNT!$F$2:$F$2000,$A1021,EMPRUNT!$G$2:$G$2000,"&lt;&gt;oui")&gt;0,$H1021-COUNTIFS(EMPRUNT!$F$2:$F$2000,$A1021,EMPRUNT!$G$2:$G$2000,"&lt;&gt;oui"),$H1021)</f>
        <v>1</v>
      </c>
      <c r="L1021" s="73"/>
    </row>
    <row r="1022" spans="1:12" ht="15" customHeight="1">
      <c r="A1022" s="17" t="s">
        <v>375</v>
      </c>
      <c r="B1022" s="17" t="s">
        <v>1542</v>
      </c>
      <c r="C1022" s="17" t="s">
        <v>3307</v>
      </c>
      <c r="D1022" s="139" t="s">
        <v>2541</v>
      </c>
      <c r="E1022" s="58"/>
      <c r="F1022" s="58"/>
      <c r="G1022" s="23"/>
      <c r="H1022" s="23">
        <v>1</v>
      </c>
      <c r="I1022" s="23"/>
      <c r="J1022" s="24" t="s">
        <v>185</v>
      </c>
      <c r="K1022" s="23">
        <f>IF(COUNTIFS(EMPRUNT!$F$2:$F$2000,$A1022,EMPRUNT!$G$2:$G$2000,"&lt;&gt;oui")&gt;0,$H1022-COUNTIFS(EMPRUNT!$F$2:$F$2000,$A1022,EMPRUNT!$G$2:$G$2000,"&lt;&gt;oui"),$H1022)</f>
        <v>1</v>
      </c>
      <c r="L1022" s="73"/>
    </row>
    <row r="1023" spans="1:12" ht="15" customHeight="1">
      <c r="A1023" s="17" t="s">
        <v>341</v>
      </c>
      <c r="B1023" s="17" t="s">
        <v>1512</v>
      </c>
      <c r="C1023" s="17" t="s">
        <v>46</v>
      </c>
      <c r="D1023" s="139" t="s">
        <v>2511</v>
      </c>
      <c r="E1023" s="58"/>
      <c r="F1023" s="58"/>
      <c r="G1023" s="23"/>
      <c r="H1023" s="23">
        <v>1</v>
      </c>
      <c r="I1023" s="23"/>
      <c r="J1023" s="24" t="s">
        <v>185</v>
      </c>
      <c r="K1023" s="23">
        <f>IF(COUNTIFS(EMPRUNT!$F$2:$F$2000,$A1023,EMPRUNT!$G$2:$G$2000,"&lt;&gt;oui")&gt;0,$H1023-COUNTIFS(EMPRUNT!$F$2:$F$2000,$A1023,EMPRUNT!$G$2:$G$2000,"&lt;&gt;oui"),$H1023)</f>
        <v>1</v>
      </c>
      <c r="L1023" s="73"/>
    </row>
    <row r="1024" spans="1:12" ht="15" customHeight="1">
      <c r="A1024" s="17" t="s">
        <v>939</v>
      </c>
      <c r="B1024" s="17" t="s">
        <v>2004</v>
      </c>
      <c r="C1024" s="17" t="s">
        <v>59</v>
      </c>
      <c r="D1024" s="139" t="s">
        <v>2959</v>
      </c>
      <c r="E1024" s="58"/>
      <c r="F1024" s="58"/>
      <c r="G1024" s="25"/>
      <c r="H1024" s="25">
        <v>1</v>
      </c>
      <c r="I1024" s="25"/>
      <c r="J1024" s="24" t="s">
        <v>185</v>
      </c>
      <c r="K1024" s="25">
        <f>IF(COUNTIFS(EMPRUNT!$F$2:$F$2000,$A1024,EMPRUNT!$G$2:$G$2000,"&lt;&gt;oui")&gt;0,$H1024-COUNTIFS(EMPRUNT!$F$2:$F$2000,$A1024,EMPRUNT!$G$2:$G$2000,"&lt;&gt;oui"),$H1024)</f>
        <v>1</v>
      </c>
      <c r="L1024" s="73"/>
    </row>
    <row r="1025" spans="1:12" ht="15" customHeight="1">
      <c r="A1025" s="17" t="s">
        <v>340</v>
      </c>
      <c r="B1025" s="17" t="s">
        <v>1511</v>
      </c>
      <c r="C1025" s="17" t="s">
        <v>45</v>
      </c>
      <c r="D1025" s="139" t="s">
        <v>2510</v>
      </c>
      <c r="E1025" s="58"/>
      <c r="F1025" s="58"/>
      <c r="G1025" s="25"/>
      <c r="H1025" s="25">
        <v>1</v>
      </c>
      <c r="I1025" s="25"/>
      <c r="J1025" s="24" t="s">
        <v>185</v>
      </c>
      <c r="K1025" s="25">
        <f>IF(COUNTIFS(EMPRUNT!$F$2:$F$2000,$A1025,EMPRUNT!$G$2:$G$2000,"&lt;&gt;oui")&gt;0,$H1025-COUNTIFS(EMPRUNT!$F$2:$F$2000,$A1025,EMPRUNT!$G$2:$G$2000,"&lt;&gt;oui"),$H1025)</f>
        <v>1</v>
      </c>
      <c r="L1025" s="73"/>
    </row>
    <row r="1026" spans="1:12" ht="15" customHeight="1">
      <c r="A1026" s="17" t="s">
        <v>1252</v>
      </c>
      <c r="B1026" s="17" t="s">
        <v>2266</v>
      </c>
      <c r="C1026" s="17" t="s">
        <v>3307</v>
      </c>
      <c r="D1026" s="139" t="s">
        <v>3172</v>
      </c>
      <c r="E1026" s="58"/>
      <c r="F1026" s="58"/>
      <c r="G1026" s="25"/>
      <c r="H1026" s="25">
        <v>1</v>
      </c>
      <c r="I1026" s="25"/>
      <c r="J1026" s="24" t="s">
        <v>185</v>
      </c>
      <c r="K1026" s="25">
        <f>IF(COUNTIFS(EMPRUNT!$F$2:$F$2000,$A1026,EMPRUNT!$G$2:$G$2000,"&lt;&gt;oui")&gt;0,$H1026-COUNTIFS(EMPRUNT!$F$2:$F$2000,$A1026,EMPRUNT!$G$2:$G$2000,"&lt;&gt;oui"),$H1026)</f>
        <v>1</v>
      </c>
      <c r="L1026" s="73"/>
    </row>
    <row r="1027" spans="1:12" ht="15" customHeight="1">
      <c r="A1027" s="17" t="s">
        <v>1248</v>
      </c>
      <c r="B1027" s="17" t="s">
        <v>2263</v>
      </c>
      <c r="C1027" s="17" t="s">
        <v>72</v>
      </c>
      <c r="D1027" s="139" t="s">
        <v>3170</v>
      </c>
      <c r="E1027" s="58"/>
      <c r="F1027" s="58"/>
      <c r="G1027" s="25"/>
      <c r="H1027" s="25">
        <v>1</v>
      </c>
      <c r="I1027" s="25"/>
      <c r="J1027" s="24" t="s">
        <v>185</v>
      </c>
      <c r="K1027" s="25">
        <f>IF(COUNTIFS(EMPRUNT!$F$2:$F$2000,$A1027,EMPRUNT!$G$2:$G$2000,"&lt;&gt;oui")&gt;0,$H1027-COUNTIFS(EMPRUNT!$F$2:$F$2000,$A1027,EMPRUNT!$G$2:$G$2000,"&lt;&gt;oui"),$H1027)</f>
        <v>1</v>
      </c>
      <c r="L1027" s="73"/>
    </row>
    <row r="1028" spans="1:12" ht="15" customHeight="1">
      <c r="A1028" s="17" t="s">
        <v>1250</v>
      </c>
      <c r="B1028" s="17"/>
      <c r="C1028" s="17" t="s">
        <v>13</v>
      </c>
      <c r="D1028" s="139" t="s">
        <v>3172</v>
      </c>
      <c r="E1028" s="58"/>
      <c r="F1028" s="58"/>
      <c r="G1028" s="25"/>
      <c r="H1028" s="25">
        <v>1</v>
      </c>
      <c r="I1028" s="25"/>
      <c r="J1028" s="24" t="s">
        <v>185</v>
      </c>
      <c r="K1028" s="25">
        <f>IF(COUNTIFS(EMPRUNT!$F$2:$F$2000,$A1028,EMPRUNT!$G$2:$G$2000,"&lt;&gt;oui")&gt;0,$H1028-COUNTIFS(EMPRUNT!$F$2:$F$2000,$A1028,EMPRUNT!$G$2:$G$2000,"&lt;&gt;oui"),$H1028)</f>
        <v>1</v>
      </c>
      <c r="L1028" s="73"/>
    </row>
    <row r="1029" spans="1:12" ht="15" customHeight="1">
      <c r="A1029" s="17" t="s">
        <v>1383</v>
      </c>
      <c r="B1029" s="17" t="s">
        <v>2370</v>
      </c>
      <c r="C1029" s="17" t="s">
        <v>49</v>
      </c>
      <c r="D1029" s="139" t="s">
        <v>3270</v>
      </c>
      <c r="E1029" s="58"/>
      <c r="F1029" s="58"/>
      <c r="G1029" s="23"/>
      <c r="H1029" s="23">
        <v>1</v>
      </c>
      <c r="I1029" s="23"/>
      <c r="J1029" s="24" t="s">
        <v>185</v>
      </c>
      <c r="K1029" s="23">
        <f>IF(COUNTIFS(EMPRUNT!$F$2:$F$2000,$A1029,EMPRUNT!$G$2:$G$2000,"&lt;&gt;oui")&gt;0,$H1029-COUNTIFS(EMPRUNT!$F$2:$F$2000,$A1029,EMPRUNT!$G$2:$G$2000,"&lt;&gt;oui"),$H1029)</f>
        <v>1</v>
      </c>
      <c r="L1029" s="73"/>
    </row>
    <row r="1030" spans="1:12" ht="15" customHeight="1">
      <c r="A1030" s="17" t="s">
        <v>1111</v>
      </c>
      <c r="B1030" s="17" t="s">
        <v>2140</v>
      </c>
      <c r="C1030" s="17" t="s">
        <v>3308</v>
      </c>
      <c r="D1030" s="139" t="s">
        <v>3067</v>
      </c>
      <c r="E1030" s="58"/>
      <c r="F1030" s="58"/>
      <c r="G1030" s="23"/>
      <c r="H1030" s="23">
        <v>1</v>
      </c>
      <c r="I1030" s="23"/>
      <c r="J1030" s="24" t="s">
        <v>185</v>
      </c>
      <c r="K1030" s="23">
        <f>IF(COUNTIFS(EMPRUNT!$F$2:$F$2000,$A1030,EMPRUNT!$G$2:$G$2000,"&lt;&gt;oui")&gt;0,$H1030-COUNTIFS(EMPRUNT!$F$2:$F$2000,$A1030,EMPRUNT!$G$2:$G$2000,"&lt;&gt;oui"),$H1030)</f>
        <v>1</v>
      </c>
      <c r="L1030" s="73"/>
    </row>
    <row r="1031" spans="1:12" ht="15" customHeight="1">
      <c r="A1031" s="17" t="s">
        <v>893</v>
      </c>
      <c r="B1031" s="17" t="s">
        <v>1969</v>
      </c>
      <c r="C1031" s="17" t="s">
        <v>3307</v>
      </c>
      <c r="D1031" s="139" t="s">
        <v>2933</v>
      </c>
      <c r="E1031" s="58"/>
      <c r="F1031" s="58"/>
      <c r="G1031" s="25"/>
      <c r="H1031" s="25">
        <v>1</v>
      </c>
      <c r="I1031" s="25"/>
      <c r="J1031" s="24" t="s">
        <v>185</v>
      </c>
      <c r="K1031" s="25">
        <f>IF(COUNTIFS(EMPRUNT!$F$2:$F$2000,$A1031,EMPRUNT!$G$2:$G$2000,"&lt;&gt;oui")&gt;0,$H1031-COUNTIFS(EMPRUNT!$F$2:$F$2000,$A1031,EMPRUNT!$G$2:$G$2000,"&lt;&gt;oui"),$H1031)</f>
        <v>1</v>
      </c>
      <c r="L1031" s="73"/>
    </row>
    <row r="1032" spans="1:12" ht="15" customHeight="1">
      <c r="A1032" s="17" t="s">
        <v>970</v>
      </c>
      <c r="B1032" s="17" t="s">
        <v>2029</v>
      </c>
      <c r="C1032" s="17" t="s">
        <v>77</v>
      </c>
      <c r="D1032" s="139" t="s">
        <v>2973</v>
      </c>
      <c r="E1032" s="58"/>
      <c r="F1032" s="58"/>
      <c r="G1032" s="23"/>
      <c r="H1032" s="23">
        <v>1</v>
      </c>
      <c r="I1032" s="23"/>
      <c r="J1032" s="24" t="s">
        <v>185</v>
      </c>
      <c r="K1032" s="23">
        <f>IF(COUNTIFS(EMPRUNT!$F$2:$F$2000,$A1032,EMPRUNT!$G$2:$G$2000,"&lt;&gt;oui")&gt;0,$H1032-COUNTIFS(EMPRUNT!$F$2:$F$2000,$A1032,EMPRUNT!$G$2:$G$2000,"&lt;&gt;oui"),$H1032)</f>
        <v>1</v>
      </c>
      <c r="L1032" s="73"/>
    </row>
    <row r="1033" spans="1:12" ht="15" customHeight="1">
      <c r="A1033" s="17" t="s">
        <v>848</v>
      </c>
      <c r="B1033" s="17" t="s">
        <v>1928</v>
      </c>
      <c r="C1033" s="17" t="s">
        <v>45</v>
      </c>
      <c r="D1033" s="139" t="s">
        <v>2905</v>
      </c>
      <c r="E1033" s="58"/>
      <c r="F1033" s="58"/>
      <c r="G1033" s="23"/>
      <c r="H1033" s="23">
        <v>1</v>
      </c>
      <c r="I1033" s="23"/>
      <c r="J1033" s="24" t="s">
        <v>185</v>
      </c>
      <c r="K1033" s="23">
        <f>IF(COUNTIFS(EMPRUNT!$F$2:$F$2000,$A1033,EMPRUNT!$G$2:$G$2000,"&lt;&gt;oui")&gt;0,$H1033-COUNTIFS(EMPRUNT!$F$2:$F$2000,$A1033,EMPRUNT!$G$2:$G$2000,"&lt;&gt;oui"),$H1033)</f>
        <v>1</v>
      </c>
      <c r="L1033" s="73"/>
    </row>
    <row r="1034" spans="1:12" ht="15" customHeight="1">
      <c r="A1034" s="17" t="s">
        <v>757</v>
      </c>
      <c r="B1034" s="17" t="s">
        <v>1851</v>
      </c>
      <c r="C1034" s="17" t="s">
        <v>59</v>
      </c>
      <c r="D1034" s="139" t="s">
        <v>2843</v>
      </c>
      <c r="E1034" s="58"/>
      <c r="F1034" s="58"/>
      <c r="G1034" s="25"/>
      <c r="H1034" s="25">
        <v>1</v>
      </c>
      <c r="I1034" s="25"/>
      <c r="J1034" s="24" t="s">
        <v>185</v>
      </c>
      <c r="K1034" s="25">
        <f>IF(COUNTIFS(EMPRUNT!$F$2:$F$2000,$A1034,EMPRUNT!$G$2:$G$2000,"&lt;&gt;oui")&gt;0,$H1034-COUNTIFS(EMPRUNT!$F$2:$F$2000,$A1034,EMPRUNT!$G$2:$G$2000,"&lt;&gt;oui"),$H1034)</f>
        <v>1</v>
      </c>
      <c r="L1034" s="73"/>
    </row>
    <row r="1035" spans="1:12" ht="15" customHeight="1">
      <c r="A1035" s="17" t="s">
        <v>607</v>
      </c>
      <c r="B1035" s="17" t="s">
        <v>1739</v>
      </c>
      <c r="C1035" s="17" t="s">
        <v>9</v>
      </c>
      <c r="D1035" s="139" t="s">
        <v>2767</v>
      </c>
      <c r="E1035" s="58"/>
      <c r="F1035" s="58"/>
      <c r="G1035" s="23"/>
      <c r="H1035" s="23">
        <v>1</v>
      </c>
      <c r="I1035" s="23"/>
      <c r="J1035" s="24" t="s">
        <v>185</v>
      </c>
      <c r="K1035" s="23">
        <f>IF(COUNTIFS(EMPRUNT!$F$2:$F$2000,$A1035,EMPRUNT!$G$2:$G$2000,"&lt;&gt;oui")&gt;0,$H1035-COUNTIFS(EMPRUNT!$F$2:$F$2000,$A1035,EMPRUNT!$G$2:$G$2000,"&lt;&gt;oui"),$H1035)</f>
        <v>1</v>
      </c>
      <c r="L1035" s="73"/>
    </row>
    <row r="1036" spans="1:12" ht="15" customHeight="1">
      <c r="A1036" s="17" t="s">
        <v>428</v>
      </c>
      <c r="B1036" s="17" t="s">
        <v>1592</v>
      </c>
      <c r="C1036" s="17" t="s">
        <v>72</v>
      </c>
      <c r="D1036" s="139" t="s">
        <v>2593</v>
      </c>
      <c r="E1036" s="58"/>
      <c r="F1036" s="58"/>
      <c r="G1036" s="25"/>
      <c r="H1036" s="25">
        <v>1</v>
      </c>
      <c r="I1036" s="25"/>
      <c r="J1036" s="24" t="s">
        <v>185</v>
      </c>
      <c r="K1036" s="25">
        <f>IF(COUNTIFS(EMPRUNT!$F$2:$F$2000,$A1036,EMPRUNT!$G$2:$G$2000,"&lt;&gt;oui")&gt;0,$H1036-COUNTIFS(EMPRUNT!$F$2:$F$2000,$A1036,EMPRUNT!$G$2:$G$2000,"&lt;&gt;oui"),$H1036)</f>
        <v>1</v>
      </c>
      <c r="L1036" s="73"/>
    </row>
    <row r="1037" spans="1:12" ht="15" customHeight="1">
      <c r="A1037" s="17" t="s">
        <v>269</v>
      </c>
      <c r="B1037" s="17" t="s">
        <v>1450</v>
      </c>
      <c r="C1037" s="17" t="s">
        <v>49</v>
      </c>
      <c r="D1037" s="139" t="s">
        <v>2444</v>
      </c>
      <c r="E1037" s="58"/>
      <c r="F1037" s="58"/>
      <c r="G1037" s="23"/>
      <c r="H1037" s="23">
        <v>1</v>
      </c>
      <c r="I1037" s="23"/>
      <c r="J1037" s="24" t="s">
        <v>185</v>
      </c>
      <c r="K1037" s="23">
        <f>IF(COUNTIFS(EMPRUNT!$F$2:$F$2000,$A1037,EMPRUNT!$G$2:$G$2000,"&lt;&gt;oui")&gt;0,$H1037-COUNTIFS(EMPRUNT!$F$2:$F$2000,$A1037,EMPRUNT!$G$2:$G$2000,"&lt;&gt;oui"),$H1037)</f>
        <v>1</v>
      </c>
      <c r="L1037" s="73"/>
    </row>
    <row r="1038" spans="1:12" ht="15" customHeight="1">
      <c r="A1038" s="17" t="s">
        <v>921</v>
      </c>
      <c r="B1038" s="17" t="s">
        <v>1988</v>
      </c>
      <c r="C1038" s="17" t="s">
        <v>3307</v>
      </c>
      <c r="D1038" s="139" t="s">
        <v>2947</v>
      </c>
      <c r="E1038" s="58"/>
      <c r="F1038" s="58"/>
      <c r="G1038" s="25"/>
      <c r="H1038" s="25">
        <v>1</v>
      </c>
      <c r="I1038" s="25"/>
      <c r="J1038" s="24" t="s">
        <v>185</v>
      </c>
      <c r="K1038" s="25">
        <f>IF(COUNTIFS(EMPRUNT!$F$2:$F$2000,$A1038,EMPRUNT!$G$2:$G$2000,"&lt;&gt;oui")&gt;0,$H1038-COUNTIFS(EMPRUNT!$F$2:$F$2000,$A1038,EMPRUNT!$G$2:$G$2000,"&lt;&gt;oui"),$H1038)</f>
        <v>1</v>
      </c>
      <c r="L1038" s="73"/>
    </row>
    <row r="1039" spans="1:12" ht="15" customHeight="1">
      <c r="A1039" s="17" t="s">
        <v>691</v>
      </c>
      <c r="B1039" s="17" t="s">
        <v>1799</v>
      </c>
      <c r="C1039" s="17" t="s">
        <v>48</v>
      </c>
      <c r="D1039" s="139" t="s">
        <v>2806</v>
      </c>
      <c r="E1039" s="58"/>
      <c r="F1039" s="58"/>
      <c r="G1039" s="25"/>
      <c r="H1039" s="25">
        <v>1</v>
      </c>
      <c r="I1039" s="25"/>
      <c r="J1039" s="24" t="s">
        <v>185</v>
      </c>
      <c r="K1039" s="25">
        <f>IF(COUNTIFS(EMPRUNT!$F$2:$F$2000,$A1039,EMPRUNT!$G$2:$G$2000,"&lt;&gt;oui")&gt;0,$H1039-COUNTIFS(EMPRUNT!$F$2:$F$2000,$A1039,EMPRUNT!$G$2:$G$2000,"&lt;&gt;oui"),$H1039)</f>
        <v>1</v>
      </c>
      <c r="L1039" s="73"/>
    </row>
    <row r="1040" spans="1:12" ht="15" customHeight="1">
      <c r="A1040" s="17" t="s">
        <v>707</v>
      </c>
      <c r="B1040" s="17" t="s">
        <v>1813</v>
      </c>
      <c r="C1040" s="17" t="s">
        <v>3307</v>
      </c>
      <c r="D1040" s="139" t="s">
        <v>2816</v>
      </c>
      <c r="E1040" s="58"/>
      <c r="F1040" s="58"/>
      <c r="G1040" s="25"/>
      <c r="H1040" s="25">
        <v>1</v>
      </c>
      <c r="I1040" s="25"/>
      <c r="J1040" s="24" t="s">
        <v>185</v>
      </c>
      <c r="K1040" s="25">
        <f>IF(COUNTIFS(EMPRUNT!$F$2:$F$2000,$A1040,EMPRUNT!$G$2:$G$2000,"&lt;&gt;oui")&gt;0,$H1040-COUNTIFS(EMPRUNT!$F$2:$F$2000,$A1040,EMPRUNT!$G$2:$G$2000,"&lt;&gt;oui"),$H1040)</f>
        <v>1</v>
      </c>
      <c r="L1040" s="73"/>
    </row>
    <row r="1041" spans="1:12" ht="15" customHeight="1">
      <c r="A1041" s="17" t="s">
        <v>708</v>
      </c>
      <c r="B1041" s="17" t="s">
        <v>1813</v>
      </c>
      <c r="C1041" s="17" t="s">
        <v>3320</v>
      </c>
      <c r="D1041" s="139" t="s">
        <v>2816</v>
      </c>
      <c r="E1041" s="58"/>
      <c r="F1041" s="58"/>
      <c r="G1041" s="23"/>
      <c r="H1041" s="23">
        <v>1</v>
      </c>
      <c r="I1041" s="23"/>
      <c r="J1041" s="24" t="s">
        <v>185</v>
      </c>
      <c r="K1041" s="23">
        <f>IF(COUNTIFS(EMPRUNT!$F$2:$F$2000,$A1041,EMPRUNT!$G$2:$G$2000,"&lt;&gt;oui")&gt;0,$H1041-COUNTIFS(EMPRUNT!$F$2:$F$2000,$A1041,EMPRUNT!$G$2:$G$2000,"&lt;&gt;oui"),$H1041)</f>
        <v>1</v>
      </c>
      <c r="L1041" s="73"/>
    </row>
    <row r="1042" spans="1:12" ht="15" customHeight="1">
      <c r="A1042" s="17" t="s">
        <v>1281</v>
      </c>
      <c r="B1042" s="17" t="s">
        <v>2293</v>
      </c>
      <c r="C1042" s="17" t="s">
        <v>109</v>
      </c>
      <c r="D1042" s="139" t="s">
        <v>3197</v>
      </c>
      <c r="E1042" s="58"/>
      <c r="F1042" s="58"/>
      <c r="G1042" s="23"/>
      <c r="H1042" s="23">
        <v>1</v>
      </c>
      <c r="I1042" s="23"/>
      <c r="J1042" s="24" t="s">
        <v>185</v>
      </c>
      <c r="K1042" s="23">
        <f>IF(COUNTIFS(EMPRUNT!$F$2:$F$2000,$A1042,EMPRUNT!$G$2:$G$2000,"&lt;&gt;oui")&gt;0,$H1042-COUNTIFS(EMPRUNT!$F$2:$F$2000,$A1042,EMPRUNT!$G$2:$G$2000,"&lt;&gt;oui"),$H1042)</f>
        <v>1</v>
      </c>
      <c r="L1042" s="73"/>
    </row>
    <row r="1043" spans="1:12" ht="15" customHeight="1">
      <c r="A1043" s="17" t="s">
        <v>1396</v>
      </c>
      <c r="B1043" s="17" t="s">
        <v>2381</v>
      </c>
      <c r="C1043" s="17" t="s">
        <v>125</v>
      </c>
      <c r="D1043" s="139" t="s">
        <v>3279</v>
      </c>
      <c r="E1043" s="58"/>
      <c r="F1043" s="58"/>
      <c r="G1043" s="25"/>
      <c r="H1043" s="25">
        <v>1</v>
      </c>
      <c r="I1043" s="25"/>
      <c r="J1043" s="24" t="s">
        <v>185</v>
      </c>
      <c r="K1043" s="25">
        <f>IF(COUNTIFS(EMPRUNT!$F$2:$F$2000,$A1043,EMPRUNT!$G$2:$G$2000,"&lt;&gt;oui")&gt;0,$H1043-COUNTIFS(EMPRUNT!$F$2:$F$2000,$A1043,EMPRUNT!$G$2:$G$2000,"&lt;&gt;oui"),$H1043)</f>
        <v>1</v>
      </c>
      <c r="L1043" s="73"/>
    </row>
    <row r="1044" spans="1:12" ht="15" customHeight="1">
      <c r="A1044" s="17" t="s">
        <v>582</v>
      </c>
      <c r="B1044" s="17" t="s">
        <v>1716</v>
      </c>
      <c r="C1044" s="17" t="s">
        <v>109</v>
      </c>
      <c r="D1044" s="139" t="s">
        <v>2743</v>
      </c>
      <c r="E1044" s="58"/>
      <c r="F1044" s="58"/>
      <c r="G1044" s="25"/>
      <c r="H1044" s="25">
        <v>1</v>
      </c>
      <c r="I1044" s="25"/>
      <c r="J1044" s="24" t="s">
        <v>185</v>
      </c>
      <c r="K1044" s="25">
        <f>IF(COUNTIFS(EMPRUNT!$F$2:$F$2000,$A1044,EMPRUNT!$G$2:$G$2000,"&lt;&gt;oui")&gt;0,$H1044-COUNTIFS(EMPRUNT!$F$2:$F$2000,$A1044,EMPRUNT!$G$2:$G$2000,"&lt;&gt;oui"),$H1044)</f>
        <v>1</v>
      </c>
      <c r="L1044" s="73"/>
    </row>
    <row r="1045" spans="1:12" ht="15" customHeight="1">
      <c r="A1045" s="17" t="s">
        <v>852</v>
      </c>
      <c r="B1045" s="17" t="s">
        <v>1932</v>
      </c>
      <c r="C1045" s="17" t="s">
        <v>84</v>
      </c>
      <c r="D1045" s="140" t="s">
        <v>2908</v>
      </c>
      <c r="E1045" s="58"/>
      <c r="F1045" s="58"/>
      <c r="G1045" s="23"/>
      <c r="H1045" s="23">
        <v>1</v>
      </c>
      <c r="I1045" s="23"/>
      <c r="J1045" s="24" t="s">
        <v>185</v>
      </c>
      <c r="K1045" s="23">
        <f>IF(COUNTIFS(EMPRUNT!$F$2:$F$2000,$A1045,EMPRUNT!$G$2:$G$2000,"&lt;&gt;oui")&gt;0,$H1045-COUNTIFS(EMPRUNT!$F$2:$F$2000,$A1045,EMPRUNT!$G$2:$G$2000,"&lt;&gt;oui"),$H1045)</f>
        <v>1</v>
      </c>
      <c r="L1045" s="73"/>
    </row>
    <row r="1046" spans="1:12" ht="15" customHeight="1">
      <c r="A1046" s="17" t="s">
        <v>584</v>
      </c>
      <c r="B1046" s="17" t="s">
        <v>1718</v>
      </c>
      <c r="C1046" s="17" t="s">
        <v>49</v>
      </c>
      <c r="D1046" s="139" t="s">
        <v>2745</v>
      </c>
      <c r="E1046" s="58"/>
      <c r="F1046" s="58"/>
      <c r="G1046" s="25"/>
      <c r="H1046" s="25">
        <v>1</v>
      </c>
      <c r="I1046" s="25"/>
      <c r="J1046" s="24" t="s">
        <v>185</v>
      </c>
      <c r="K1046" s="25">
        <f>IF(COUNTIFS(EMPRUNT!$F$2:$F$2000,$A1046,EMPRUNT!$G$2:$G$2000,"&lt;&gt;oui")&gt;0,$H1046-COUNTIFS(EMPRUNT!$F$2:$F$2000,$A1046,EMPRUNT!$G$2:$G$2000,"&lt;&gt;oui"),$H1046)</f>
        <v>1</v>
      </c>
      <c r="L1046" s="73"/>
    </row>
    <row r="1047" spans="1:12" ht="15" customHeight="1">
      <c r="A1047" s="17" t="s">
        <v>595</v>
      </c>
      <c r="B1047" s="17" t="s">
        <v>1729</v>
      </c>
      <c r="C1047" s="17" t="s">
        <v>58</v>
      </c>
      <c r="D1047" s="139" t="s">
        <v>2756</v>
      </c>
      <c r="E1047" s="58"/>
      <c r="F1047" s="58"/>
      <c r="G1047" s="23"/>
      <c r="H1047" s="23">
        <v>1</v>
      </c>
      <c r="I1047" s="23"/>
      <c r="J1047" s="24" t="s">
        <v>185</v>
      </c>
      <c r="K1047" s="23">
        <f>IF(COUNTIFS(EMPRUNT!$F$2:$F$2000,$A1047,EMPRUNT!$G$2:$G$2000,"&lt;&gt;oui")&gt;0,$H1047-COUNTIFS(EMPRUNT!$F$2:$F$2000,$A1047,EMPRUNT!$G$2:$G$2000,"&lt;&gt;oui"),$H1047)</f>
        <v>1</v>
      </c>
      <c r="L1047" s="73"/>
    </row>
    <row r="1048" spans="1:12" ht="15" customHeight="1">
      <c r="A1048" s="17" t="s">
        <v>1211</v>
      </c>
      <c r="B1048" s="17" t="s">
        <v>2230</v>
      </c>
      <c r="C1048" s="17" t="s">
        <v>59</v>
      </c>
      <c r="D1048" s="141" t="s">
        <v>3139</v>
      </c>
      <c r="E1048" s="58"/>
      <c r="F1048" s="58"/>
      <c r="G1048" s="23"/>
      <c r="H1048" s="23">
        <v>1</v>
      </c>
      <c r="I1048" s="23"/>
      <c r="J1048" s="24" t="s">
        <v>185</v>
      </c>
      <c r="K1048" s="23">
        <f>IF(COUNTIFS(EMPRUNT!$F$2:$F$2000,$A1048,EMPRUNT!$G$2:$G$2000,"&lt;&gt;oui")&gt;0,$H1048-COUNTIFS(EMPRUNT!$F$2:$F$2000,$A1048,EMPRUNT!$G$2:$G$2000,"&lt;&gt;oui"),$H1048)</f>
        <v>1</v>
      </c>
      <c r="L1048" s="73"/>
    </row>
    <row r="1049" spans="1:12" ht="15" customHeight="1">
      <c r="A1049" s="17" t="s">
        <v>929</v>
      </c>
      <c r="B1049" s="17" t="s">
        <v>1996</v>
      </c>
      <c r="C1049" s="17" t="s">
        <v>83</v>
      </c>
      <c r="D1049" s="139" t="s">
        <v>2953</v>
      </c>
      <c r="E1049" s="58"/>
      <c r="F1049" s="58"/>
      <c r="G1049" s="25"/>
      <c r="H1049" s="25">
        <v>1</v>
      </c>
      <c r="I1049" s="25"/>
      <c r="J1049" s="24" t="s">
        <v>185</v>
      </c>
      <c r="K1049" s="25">
        <f>IF(COUNTIFS(EMPRUNT!$F$2:$F$2000,$A1049,EMPRUNT!$G$2:$G$2000,"&lt;&gt;oui")&gt;0,$H1049-COUNTIFS(EMPRUNT!$F$2:$F$2000,$A1049,EMPRUNT!$G$2:$G$2000,"&lt;&gt;oui"),$H1049)</f>
        <v>1</v>
      </c>
      <c r="L1049" s="73"/>
    </row>
    <row r="1050" spans="1:12" ht="15" customHeight="1">
      <c r="A1050" s="17" t="s">
        <v>812</v>
      </c>
      <c r="B1050" s="17" t="s">
        <v>1898</v>
      </c>
      <c r="C1050" s="17" t="s">
        <v>124</v>
      </c>
      <c r="D1050" s="139" t="s">
        <v>2881</v>
      </c>
      <c r="E1050" s="58"/>
      <c r="F1050" s="58"/>
      <c r="G1050" s="23"/>
      <c r="H1050" s="23">
        <v>1</v>
      </c>
      <c r="I1050" s="23"/>
      <c r="J1050" s="24" t="s">
        <v>185</v>
      </c>
      <c r="K1050" s="23">
        <f>IF(COUNTIFS(EMPRUNT!$F$2:$F$2000,$A1050,EMPRUNT!$G$2:$G$2000,"&lt;&gt;oui")&gt;0,$H1050-COUNTIFS(EMPRUNT!$F$2:$F$2000,$A1050,EMPRUNT!$G$2:$G$2000,"&lt;&gt;oui"),$H1050)</f>
        <v>1</v>
      </c>
      <c r="L1050" s="73"/>
    </row>
    <row r="1051" spans="1:12" ht="15" customHeight="1">
      <c r="A1051" s="17" t="s">
        <v>667</v>
      </c>
      <c r="B1051" s="17" t="s">
        <v>1786</v>
      </c>
      <c r="C1051" s="17" t="s">
        <v>109</v>
      </c>
      <c r="D1051" s="139" t="s">
        <v>2801</v>
      </c>
      <c r="E1051" s="58"/>
      <c r="F1051" s="58"/>
      <c r="G1051" s="23"/>
      <c r="H1051" s="23">
        <v>1</v>
      </c>
      <c r="I1051" s="23"/>
      <c r="J1051" s="24" t="s">
        <v>185</v>
      </c>
      <c r="K1051" s="23">
        <f>IF(COUNTIFS(EMPRUNT!$F$2:$F$2000,$A1051,EMPRUNT!$G$2:$G$2000,"&lt;&gt;oui")&gt;0,$H1051-COUNTIFS(EMPRUNT!$F$2:$F$2000,$A1051,EMPRUNT!$G$2:$G$2000,"&lt;&gt;oui"),$H1051)</f>
        <v>1</v>
      </c>
      <c r="L1051" s="73"/>
    </row>
    <row r="1052" spans="1:12" ht="15" customHeight="1">
      <c r="A1052" s="17" t="s">
        <v>1373</v>
      </c>
      <c r="B1052" s="17" t="s">
        <v>2363</v>
      </c>
      <c r="C1052" s="17" t="s">
        <v>129</v>
      </c>
      <c r="D1052" s="139" t="s">
        <v>3263</v>
      </c>
      <c r="E1052" s="58"/>
      <c r="F1052" s="58"/>
      <c r="G1052" s="23"/>
      <c r="H1052" s="23">
        <v>1</v>
      </c>
      <c r="I1052" s="23"/>
      <c r="J1052" s="24" t="s">
        <v>185</v>
      </c>
      <c r="K1052" s="23">
        <f>IF(COUNTIFS(EMPRUNT!$F$2:$F$2000,$A1052,EMPRUNT!$G$2:$G$2000,"&lt;&gt;oui")&gt;0,$H1052-COUNTIFS(EMPRUNT!$F$2:$F$2000,$A1052,EMPRUNT!$G$2:$G$2000,"&lt;&gt;oui"),$H1052)</f>
        <v>1</v>
      </c>
      <c r="L1052" s="73"/>
    </row>
    <row r="1053" spans="1:12" ht="15" customHeight="1">
      <c r="A1053" s="17" t="s">
        <v>695</v>
      </c>
      <c r="B1053" s="17" t="s">
        <v>1803</v>
      </c>
      <c r="C1053" s="17" t="s">
        <v>109</v>
      </c>
      <c r="D1053" s="139" t="s">
        <v>2808</v>
      </c>
      <c r="E1053" s="58"/>
      <c r="F1053" s="58"/>
      <c r="G1053" s="25"/>
      <c r="H1053" s="25">
        <v>1</v>
      </c>
      <c r="I1053" s="25"/>
      <c r="J1053" s="24" t="s">
        <v>185</v>
      </c>
      <c r="K1053" s="25">
        <f>IF(COUNTIFS(EMPRUNT!$F$2:$F$2000,$A1053,EMPRUNT!$G$2:$G$2000,"&lt;&gt;oui")&gt;0,$H1053-COUNTIFS(EMPRUNT!$F$2:$F$2000,$A1053,EMPRUNT!$G$2:$G$2000,"&lt;&gt;oui"),$H1053)</f>
        <v>1</v>
      </c>
      <c r="L1053" s="73"/>
    </row>
    <row r="1054" spans="1:12" ht="15" customHeight="1">
      <c r="A1054" s="17" t="s">
        <v>400</v>
      </c>
      <c r="B1054" s="17" t="s">
        <v>1567</v>
      </c>
      <c r="C1054" s="17" t="s">
        <v>59</v>
      </c>
      <c r="D1054" s="139" t="s">
        <v>2566</v>
      </c>
      <c r="E1054" s="58"/>
      <c r="F1054" s="58"/>
      <c r="G1054" s="25"/>
      <c r="H1054" s="25">
        <v>1</v>
      </c>
      <c r="I1054" s="25"/>
      <c r="J1054" s="24" t="s">
        <v>185</v>
      </c>
      <c r="K1054" s="25">
        <f>IF(COUNTIFS(EMPRUNT!$F$2:$F$2000,$A1054,EMPRUNT!$G$2:$G$2000,"&lt;&gt;oui")&gt;0,$H1054-COUNTIFS(EMPRUNT!$F$2:$F$2000,$A1054,EMPRUNT!$G$2:$G$2000,"&lt;&gt;oui"),$H1054)</f>
        <v>1</v>
      </c>
      <c r="L1054" s="73"/>
    </row>
    <row r="1055" spans="1:12" ht="15" customHeight="1">
      <c r="A1055" s="17" t="s">
        <v>1062</v>
      </c>
      <c r="B1055" s="17" t="s">
        <v>2102</v>
      </c>
      <c r="C1055" s="17" t="s">
        <v>3308</v>
      </c>
      <c r="D1055" s="139" t="s">
        <v>3036</v>
      </c>
      <c r="E1055" s="58"/>
      <c r="F1055" s="58"/>
      <c r="G1055" s="23"/>
      <c r="H1055" s="23">
        <v>1</v>
      </c>
      <c r="I1055" s="23"/>
      <c r="J1055" s="24" t="s">
        <v>185</v>
      </c>
      <c r="K1055" s="23">
        <f>IF(COUNTIFS(EMPRUNT!$F$2:$F$2000,$A1055,EMPRUNT!$G$2:$G$2000,"&lt;&gt;oui")&gt;0,$H1055-COUNTIFS(EMPRUNT!$F$2:$F$2000,$A1055,EMPRUNT!$G$2:$G$2000,"&lt;&gt;oui"),$H1055)</f>
        <v>1</v>
      </c>
      <c r="L1055" s="73"/>
    </row>
    <row r="1056" spans="1:12" ht="15" customHeight="1">
      <c r="A1056" s="17" t="s">
        <v>406</v>
      </c>
      <c r="B1056" s="17" t="s">
        <v>1573</v>
      </c>
      <c r="C1056" s="17" t="s">
        <v>48</v>
      </c>
      <c r="D1056" s="139" t="s">
        <v>2572</v>
      </c>
      <c r="E1056" s="58"/>
      <c r="F1056" s="58"/>
      <c r="G1056" s="25"/>
      <c r="H1056" s="25">
        <v>1</v>
      </c>
      <c r="I1056" s="25"/>
      <c r="J1056" s="24" t="s">
        <v>185</v>
      </c>
      <c r="K1056" s="25">
        <f>IF(COUNTIFS(EMPRUNT!$F$2:$F$2000,$A1056,EMPRUNT!$G$2:$G$2000,"&lt;&gt;oui")&gt;0,$H1056-COUNTIFS(EMPRUNT!$F$2:$F$2000,$A1056,EMPRUNT!$G$2:$G$2000,"&lt;&gt;oui"),$H1056)</f>
        <v>1</v>
      </c>
      <c r="L1056" s="73"/>
    </row>
    <row r="1057" spans="1:12" ht="15" customHeight="1">
      <c r="A1057" s="17" t="s">
        <v>653</v>
      </c>
      <c r="B1057" s="17" t="s">
        <v>1774</v>
      </c>
      <c r="C1057" s="17" t="s">
        <v>72</v>
      </c>
      <c r="D1057" s="139" t="s">
        <v>2793</v>
      </c>
      <c r="E1057" s="58"/>
      <c r="F1057" s="58"/>
      <c r="G1057" s="23"/>
      <c r="H1057" s="23">
        <v>1</v>
      </c>
      <c r="I1057" s="23"/>
      <c r="J1057" s="24" t="s">
        <v>185</v>
      </c>
      <c r="K1057" s="23">
        <f>IF(COUNTIFS(EMPRUNT!$F$2:$F$2000,$A1057,EMPRUNT!$G$2:$G$2000,"&lt;&gt;oui")&gt;0,$H1057-COUNTIFS(EMPRUNT!$F$2:$F$2000,$A1057,EMPRUNT!$G$2:$G$2000,"&lt;&gt;oui"),$H1057)</f>
        <v>1</v>
      </c>
      <c r="L1057" s="73"/>
    </row>
    <row r="1058" spans="1:12" ht="15" customHeight="1">
      <c r="A1058" s="17" t="s">
        <v>349</v>
      </c>
      <c r="B1058" s="17" t="s">
        <v>1520</v>
      </c>
      <c r="C1058" s="17" t="s">
        <v>87</v>
      </c>
      <c r="D1058" s="139" t="s">
        <v>2519</v>
      </c>
      <c r="E1058" s="58"/>
      <c r="F1058" s="58"/>
      <c r="G1058" s="23"/>
      <c r="H1058" s="23">
        <v>1</v>
      </c>
      <c r="I1058" s="23"/>
      <c r="J1058" s="24" t="s">
        <v>185</v>
      </c>
      <c r="K1058" s="23">
        <f>IF(COUNTIFS(EMPRUNT!$F$2:$F$2000,$A1058,EMPRUNT!$G$2:$G$2000,"&lt;&gt;oui")&gt;0,$H1058-COUNTIFS(EMPRUNT!$F$2:$F$2000,$A1058,EMPRUNT!$G$2:$G$2000,"&lt;&gt;oui"),$H1058)</f>
        <v>1</v>
      </c>
      <c r="L1058" s="73"/>
    </row>
    <row r="1059" spans="1:12" ht="15" customHeight="1">
      <c r="A1059" s="17" t="s">
        <v>560</v>
      </c>
      <c r="B1059" s="17" t="s">
        <v>1694</v>
      </c>
      <c r="C1059" s="17" t="s">
        <v>117</v>
      </c>
      <c r="D1059" s="139" t="s">
        <v>2721</v>
      </c>
      <c r="E1059" s="58"/>
      <c r="F1059" s="58"/>
      <c r="G1059" s="25"/>
      <c r="H1059" s="25">
        <v>1</v>
      </c>
      <c r="I1059" s="25"/>
      <c r="J1059" s="24" t="s">
        <v>185</v>
      </c>
      <c r="K1059" s="25">
        <f>IF(COUNTIFS(EMPRUNT!$F$2:$F$2000,$A1059,EMPRUNT!$G$2:$G$2000,"&lt;&gt;oui")&gt;0,$H1059-COUNTIFS(EMPRUNT!$F$2:$F$2000,$A1059,EMPRUNT!$G$2:$G$2000,"&lt;&gt;oui"),$H1059)</f>
        <v>1</v>
      </c>
      <c r="L1059" s="73"/>
    </row>
    <row r="1060" spans="1:12" ht="15" customHeight="1">
      <c r="A1060" s="17" t="s">
        <v>1400</v>
      </c>
      <c r="B1060" s="17" t="s">
        <v>2383</v>
      </c>
      <c r="C1060" s="17" t="s">
        <v>109</v>
      </c>
      <c r="D1060" s="139" t="s">
        <v>3280</v>
      </c>
      <c r="E1060" s="58"/>
      <c r="F1060" s="58"/>
      <c r="G1060" s="25"/>
      <c r="H1060" s="25">
        <v>1</v>
      </c>
      <c r="I1060" s="25"/>
      <c r="J1060" s="24" t="s">
        <v>185</v>
      </c>
      <c r="K1060" s="25">
        <f>IF(COUNTIFS(EMPRUNT!$F$2:$F$2000,$A1060,EMPRUNT!$G$2:$G$2000,"&lt;&gt;oui")&gt;0,$H1060-COUNTIFS(EMPRUNT!$F$2:$F$2000,$A1060,EMPRUNT!$G$2:$G$2000,"&lt;&gt;oui"),$H1060)</f>
        <v>1</v>
      </c>
      <c r="L1060" s="73"/>
    </row>
    <row r="1061" spans="1:12" ht="15" customHeight="1">
      <c r="A1061" s="17" t="s">
        <v>1264</v>
      </c>
      <c r="B1061" s="17" t="s">
        <v>2277</v>
      </c>
      <c r="C1061" s="17" t="s">
        <v>3307</v>
      </c>
      <c r="D1061" s="139" t="s">
        <v>3184</v>
      </c>
      <c r="E1061" s="58"/>
      <c r="F1061" s="58"/>
      <c r="G1061" s="25"/>
      <c r="H1061" s="25">
        <v>1</v>
      </c>
      <c r="I1061" s="25"/>
      <c r="J1061" s="24" t="s">
        <v>185</v>
      </c>
      <c r="K1061" s="25">
        <f>IF(COUNTIFS(EMPRUNT!$F$2:$F$2000,$A1061,EMPRUNT!$G$2:$G$2000,"&lt;&gt;oui")&gt;0,$H1061-COUNTIFS(EMPRUNT!$F$2:$F$2000,$A1061,EMPRUNT!$G$2:$G$2000,"&lt;&gt;oui"),$H1061)</f>
        <v>1</v>
      </c>
      <c r="L1061" s="73"/>
    </row>
    <row r="1062" spans="1:12" ht="15" customHeight="1">
      <c r="A1062" s="17" t="s">
        <v>1249</v>
      </c>
      <c r="B1062" s="17" t="s">
        <v>2264</v>
      </c>
      <c r="C1062" s="17" t="s">
        <v>72</v>
      </c>
      <c r="D1062" s="139" t="s">
        <v>3171</v>
      </c>
      <c r="E1062" s="58"/>
      <c r="F1062" s="58"/>
      <c r="G1062" s="23"/>
      <c r="H1062" s="23">
        <v>1</v>
      </c>
      <c r="I1062" s="23"/>
      <c r="J1062" s="24" t="s">
        <v>185</v>
      </c>
      <c r="K1062" s="23">
        <f>IF(COUNTIFS(EMPRUNT!$F$2:$F$2000,$A1062,EMPRUNT!$G$2:$G$2000,"&lt;&gt;oui")&gt;0,$H1062-COUNTIFS(EMPRUNT!$F$2:$F$2000,$A1062,EMPRUNT!$G$2:$G$2000,"&lt;&gt;oui"),$H1062)</f>
        <v>1</v>
      </c>
      <c r="L1062" s="73"/>
    </row>
    <row r="1063" spans="1:12" ht="15" customHeight="1">
      <c r="A1063" s="17" t="s">
        <v>1127</v>
      </c>
      <c r="B1063" s="17" t="s">
        <v>2156</v>
      </c>
      <c r="C1063" s="17" t="s">
        <v>3318</v>
      </c>
      <c r="D1063" s="139" t="s">
        <v>3079</v>
      </c>
      <c r="E1063" s="58"/>
      <c r="F1063" s="58"/>
      <c r="G1063" s="23"/>
      <c r="H1063" s="23">
        <v>1</v>
      </c>
      <c r="I1063" s="23"/>
      <c r="J1063" s="24" t="s">
        <v>185</v>
      </c>
      <c r="K1063" s="23">
        <f>IF(COUNTIFS(EMPRUNT!$F$2:$F$2000,$A1063,EMPRUNT!$G$2:$G$2000,"&lt;&gt;oui")&gt;0,$H1063-COUNTIFS(EMPRUNT!$F$2:$F$2000,$A1063,EMPRUNT!$G$2:$G$2000,"&lt;&gt;oui"),$H1063)</f>
        <v>1</v>
      </c>
      <c r="L1063" s="73"/>
    </row>
    <row r="1064" spans="1:12" ht="15" customHeight="1">
      <c r="A1064" s="17" t="s">
        <v>1072</v>
      </c>
      <c r="B1064" s="17" t="s">
        <v>2109</v>
      </c>
      <c r="C1064" s="17" t="s">
        <v>63</v>
      </c>
      <c r="D1064" s="139" t="s">
        <v>3042</v>
      </c>
      <c r="E1064" s="58"/>
      <c r="F1064" s="58"/>
      <c r="G1064" s="23"/>
      <c r="H1064" s="23">
        <v>1</v>
      </c>
      <c r="I1064" s="23"/>
      <c r="J1064" s="24" t="s">
        <v>185</v>
      </c>
      <c r="K1064" s="23">
        <f>IF(COUNTIFS(EMPRUNT!$F$2:$F$2000,$A1064,EMPRUNT!$G$2:$G$2000,"&lt;&gt;oui")&gt;0,$H1064-COUNTIFS(EMPRUNT!$F$2:$F$2000,$A1064,EMPRUNT!$G$2:$G$2000,"&lt;&gt;oui"),$H1064)</f>
        <v>1</v>
      </c>
      <c r="L1064" s="73"/>
    </row>
    <row r="1065" spans="1:12" ht="15" customHeight="1">
      <c r="A1065" s="17" t="s">
        <v>1157</v>
      </c>
      <c r="B1065" s="17" t="s">
        <v>2181</v>
      </c>
      <c r="C1065" s="17" t="s">
        <v>49</v>
      </c>
      <c r="D1065" s="139" t="s">
        <v>3101</v>
      </c>
      <c r="E1065" s="58"/>
      <c r="F1065" s="58"/>
      <c r="G1065" s="23"/>
      <c r="H1065" s="23">
        <v>1</v>
      </c>
      <c r="I1065" s="23"/>
      <c r="J1065" s="24" t="s">
        <v>185</v>
      </c>
      <c r="K1065" s="23">
        <f>IF(COUNTIFS(EMPRUNT!$F$2:$F$2000,$A1065,EMPRUNT!$G$2:$G$2000,"&lt;&gt;oui")&gt;0,$H1065-COUNTIFS(EMPRUNT!$F$2:$F$2000,$A1065,EMPRUNT!$G$2:$G$2000,"&lt;&gt;oui"),$H1065)</f>
        <v>1</v>
      </c>
      <c r="L1065" s="73"/>
    </row>
    <row r="1066" spans="1:12" ht="15" customHeight="1">
      <c r="A1066" s="17" t="s">
        <v>537</v>
      </c>
      <c r="B1066" s="17" t="s">
        <v>1678</v>
      </c>
      <c r="C1066" s="17" t="s">
        <v>103</v>
      </c>
      <c r="D1066" s="139" t="s">
        <v>2700</v>
      </c>
      <c r="E1066" s="58"/>
      <c r="F1066" s="58"/>
      <c r="G1066" s="25"/>
      <c r="H1066" s="25">
        <v>1</v>
      </c>
      <c r="I1066" s="25"/>
      <c r="J1066" s="24" t="s">
        <v>185</v>
      </c>
      <c r="K1066" s="25">
        <f>IF(COUNTIFS(EMPRUNT!$F$2:$F$2000,$A1066,EMPRUNT!$G$2:$G$2000,"&lt;&gt;oui")&gt;0,$H1066-COUNTIFS(EMPRUNT!$F$2:$F$2000,$A1066,EMPRUNT!$G$2:$G$2000,"&lt;&gt;oui"),$H1066)</f>
        <v>1</v>
      </c>
      <c r="L1066" s="73"/>
    </row>
    <row r="1067" spans="1:12" ht="15" customHeight="1">
      <c r="A1067" s="17" t="s">
        <v>768</v>
      </c>
      <c r="B1067" s="17" t="s">
        <v>1861</v>
      </c>
      <c r="C1067" s="17" t="s">
        <v>35</v>
      </c>
      <c r="D1067" s="139" t="s">
        <v>2852</v>
      </c>
      <c r="E1067" s="58"/>
      <c r="F1067" s="58"/>
      <c r="G1067" s="23"/>
      <c r="H1067" s="23">
        <v>1</v>
      </c>
      <c r="I1067" s="23"/>
      <c r="J1067" s="24" t="s">
        <v>185</v>
      </c>
      <c r="K1067" s="23">
        <f>IF(COUNTIFS(EMPRUNT!$F$2:$F$2000,$A1067,EMPRUNT!$G$2:$G$2000,"&lt;&gt;oui")&gt;0,$H1067-COUNTIFS(EMPRUNT!$F$2:$F$2000,$A1067,EMPRUNT!$G$2:$G$2000,"&lt;&gt;oui"),$H1067)</f>
        <v>1</v>
      </c>
      <c r="L1067" s="73"/>
    </row>
    <row r="1068" spans="1:12" ht="15" customHeight="1">
      <c r="A1068" s="17" t="s">
        <v>1254</v>
      </c>
      <c r="B1068" s="17"/>
      <c r="C1068" s="17" t="s">
        <v>49</v>
      </c>
      <c r="D1068" s="139" t="s">
        <v>3174</v>
      </c>
      <c r="E1068" s="58"/>
      <c r="F1068" s="58"/>
      <c r="G1068" s="25"/>
      <c r="H1068" s="25">
        <v>1</v>
      </c>
      <c r="I1068" s="25"/>
      <c r="J1068" s="24" t="s">
        <v>185</v>
      </c>
      <c r="K1068" s="25">
        <f>IF(COUNTIFS(EMPRUNT!$F$2:$F$2000,$A1068,EMPRUNT!$G$2:$G$2000,"&lt;&gt;oui")&gt;0,$H1068-COUNTIFS(EMPRUNT!$F$2:$F$2000,$A1068,EMPRUNT!$G$2:$G$2000,"&lt;&gt;oui"),$H1068)</f>
        <v>1</v>
      </c>
      <c r="L1068" s="73"/>
    </row>
    <row r="1069" spans="1:12" ht="15" customHeight="1">
      <c r="A1069" s="17" t="s">
        <v>531</v>
      </c>
      <c r="B1069" s="17" t="s">
        <v>1672</v>
      </c>
      <c r="C1069" s="17" t="s">
        <v>4</v>
      </c>
      <c r="D1069" s="139" t="s">
        <v>2694</v>
      </c>
      <c r="E1069" s="58"/>
      <c r="F1069" s="58"/>
      <c r="G1069" s="23"/>
      <c r="H1069" s="23">
        <v>1</v>
      </c>
      <c r="I1069" s="23"/>
      <c r="J1069" s="24" t="s">
        <v>185</v>
      </c>
      <c r="K1069" s="23">
        <f>IF(COUNTIFS(EMPRUNT!$F$2:$F$2000,$A1069,EMPRUNT!$G$2:$G$2000,"&lt;&gt;oui")&gt;0,$H1069-COUNTIFS(EMPRUNT!$F$2:$F$2000,$A1069,EMPRUNT!$G$2:$G$2000,"&lt;&gt;oui"),$H1069)</f>
        <v>1</v>
      </c>
      <c r="L1069" s="73"/>
    </row>
    <row r="1070" spans="1:12" ht="15" customHeight="1">
      <c r="A1070" s="17" t="s">
        <v>348</v>
      </c>
      <c r="B1070" s="17" t="s">
        <v>1519</v>
      </c>
      <c r="C1070" s="17" t="s">
        <v>75</v>
      </c>
      <c r="D1070" s="139" t="s">
        <v>2518</v>
      </c>
      <c r="E1070" s="58"/>
      <c r="F1070" s="58"/>
      <c r="G1070" s="25"/>
      <c r="H1070" s="25">
        <v>1</v>
      </c>
      <c r="I1070" s="25"/>
      <c r="J1070" s="24" t="s">
        <v>185</v>
      </c>
      <c r="K1070" s="25">
        <f>IF(COUNTIFS(EMPRUNT!$F$2:$F$2000,$A1070,EMPRUNT!$G$2:$G$2000,"&lt;&gt;oui")&gt;0,$H1070-COUNTIFS(EMPRUNT!$F$2:$F$2000,$A1070,EMPRUNT!$G$2:$G$2000,"&lt;&gt;oui"),$H1070)</f>
        <v>1</v>
      </c>
      <c r="L1070" s="73"/>
    </row>
    <row r="1071" spans="1:12" ht="15" customHeight="1">
      <c r="A1071" s="17" t="s">
        <v>1068</v>
      </c>
      <c r="B1071" s="17" t="s">
        <v>2105</v>
      </c>
      <c r="C1071" s="17" t="s">
        <v>58</v>
      </c>
      <c r="D1071" s="139" t="s">
        <v>3038</v>
      </c>
      <c r="E1071" s="58"/>
      <c r="F1071" s="58"/>
      <c r="G1071" s="23"/>
      <c r="H1071" s="23">
        <v>1</v>
      </c>
      <c r="I1071" s="23"/>
      <c r="J1071" s="24" t="s">
        <v>185</v>
      </c>
      <c r="K1071" s="23">
        <f>IF(COUNTIFS(EMPRUNT!$F$2:$F$2000,$A1071,EMPRUNT!$G$2:$G$2000,"&lt;&gt;oui")&gt;0,$H1071-COUNTIFS(EMPRUNT!$F$2:$F$2000,$A1071,EMPRUNT!$G$2:$G$2000,"&lt;&gt;oui"),$H1071)</f>
        <v>1</v>
      </c>
      <c r="L1071" s="73"/>
    </row>
    <row r="1072" spans="1:12" ht="15" customHeight="1">
      <c r="A1072" s="17" t="s">
        <v>1016</v>
      </c>
      <c r="B1072" s="17" t="s">
        <v>2062</v>
      </c>
      <c r="C1072" s="17" t="s">
        <v>41</v>
      </c>
      <c r="D1072" s="139" t="s">
        <v>3000</v>
      </c>
      <c r="E1072" s="58"/>
      <c r="F1072" s="58"/>
      <c r="G1072" s="23"/>
      <c r="H1072" s="23">
        <v>1</v>
      </c>
      <c r="I1072" s="23"/>
      <c r="J1072" s="24" t="s">
        <v>185</v>
      </c>
      <c r="K1072" s="23">
        <f>IF(COUNTIFS(EMPRUNT!$F$2:$F$2000,$A1072,EMPRUNT!$G$2:$G$2000,"&lt;&gt;oui")&gt;0,$H1072-COUNTIFS(EMPRUNT!$F$2:$F$2000,$A1072,EMPRUNT!$G$2:$G$2000,"&lt;&gt;oui"),$H1072)</f>
        <v>1</v>
      </c>
      <c r="L1072" s="73"/>
    </row>
    <row r="1073" spans="1:12" ht="15" customHeight="1">
      <c r="A1073" s="17" t="s">
        <v>797</v>
      </c>
      <c r="B1073" s="17" t="s">
        <v>1884</v>
      </c>
      <c r="C1073" s="17" t="s">
        <v>3318</v>
      </c>
      <c r="D1073" s="139" t="s">
        <v>2871</v>
      </c>
      <c r="E1073" s="58"/>
      <c r="F1073" s="58"/>
      <c r="G1073" s="25"/>
      <c r="H1073" s="25">
        <v>1</v>
      </c>
      <c r="I1073" s="25"/>
      <c r="J1073" s="24" t="s">
        <v>185</v>
      </c>
      <c r="K1073" s="25">
        <f>IF(COUNTIFS(EMPRUNT!$F$2:$F$2000,$A1073,EMPRUNT!$G$2:$G$2000,"&lt;&gt;oui")&gt;0,$H1073-COUNTIFS(EMPRUNT!$F$2:$F$2000,$A1073,EMPRUNT!$G$2:$G$2000,"&lt;&gt;oui"),$H1073)</f>
        <v>1</v>
      </c>
      <c r="L1073" s="73"/>
    </row>
    <row r="1074" spans="1:12" ht="15" customHeight="1">
      <c r="A1074" s="17" t="s">
        <v>497</v>
      </c>
      <c r="B1074" s="17" t="s">
        <v>1651</v>
      </c>
      <c r="C1074" s="17" t="s">
        <v>43</v>
      </c>
      <c r="D1074" s="139" t="s">
        <v>2662</v>
      </c>
      <c r="E1074" s="58"/>
      <c r="F1074" s="58"/>
      <c r="G1074" s="23"/>
      <c r="H1074" s="23">
        <v>1</v>
      </c>
      <c r="I1074" s="23"/>
      <c r="J1074" s="24" t="s">
        <v>185</v>
      </c>
      <c r="K1074" s="23">
        <f>IF(COUNTIFS(EMPRUNT!$F$2:$F$2000,$A1074,EMPRUNT!$G$2:$G$2000,"&lt;&gt;oui")&gt;0,$H1074-COUNTIFS(EMPRUNT!$F$2:$F$2000,$A1074,EMPRUNT!$G$2:$G$2000,"&lt;&gt;oui"),$H1074)</f>
        <v>1</v>
      </c>
      <c r="L1074" s="73"/>
    </row>
    <row r="1075" spans="1:12" ht="15" customHeight="1">
      <c r="A1075" s="17" t="s">
        <v>466</v>
      </c>
      <c r="B1075" s="17" t="s">
        <v>1624</v>
      </c>
      <c r="C1075" s="17" t="s">
        <v>43</v>
      </c>
      <c r="D1075" s="139" t="s">
        <v>2631</v>
      </c>
      <c r="E1075" s="58"/>
      <c r="F1075" s="58"/>
      <c r="G1075" s="25"/>
      <c r="H1075" s="25">
        <v>1</v>
      </c>
      <c r="I1075" s="25"/>
      <c r="J1075" s="24" t="s">
        <v>185</v>
      </c>
      <c r="K1075" s="25">
        <f>IF(COUNTIFS(EMPRUNT!$F$2:$F$2000,$A1075,EMPRUNT!$G$2:$G$2000,"&lt;&gt;oui")&gt;0,$H1075-COUNTIFS(EMPRUNT!$F$2:$F$2000,$A1075,EMPRUNT!$G$2:$G$2000,"&lt;&gt;oui"),$H1075)</f>
        <v>1</v>
      </c>
      <c r="L1075" s="73"/>
    </row>
    <row r="1076" spans="1:12" ht="15" customHeight="1">
      <c r="A1076" s="17" t="s">
        <v>756</v>
      </c>
      <c r="B1076" s="17" t="s">
        <v>1849</v>
      </c>
      <c r="C1076" s="17" t="s">
        <v>103</v>
      </c>
      <c r="D1076" s="139" t="s">
        <v>2842</v>
      </c>
      <c r="E1076" s="58"/>
      <c r="F1076" s="58"/>
      <c r="G1076" s="23"/>
      <c r="H1076" s="23">
        <v>1</v>
      </c>
      <c r="I1076" s="23"/>
      <c r="J1076" s="24" t="s">
        <v>185</v>
      </c>
      <c r="K1076" s="23">
        <f>IF(COUNTIFS(EMPRUNT!$F$2:$F$2000,$A1076,EMPRUNT!$G$2:$G$2000,"&lt;&gt;oui")&gt;0,$H1076-COUNTIFS(EMPRUNT!$F$2:$F$2000,$A1076,EMPRUNT!$G$2:$G$2000,"&lt;&gt;oui"),$H1076)</f>
        <v>1</v>
      </c>
      <c r="L1076" s="73"/>
    </row>
    <row r="1077" spans="1:12" ht="15" customHeight="1">
      <c r="A1077" s="17" t="s">
        <v>766</v>
      </c>
      <c r="B1077" s="17" t="s">
        <v>1859</v>
      </c>
      <c r="C1077" s="17" t="s">
        <v>4</v>
      </c>
      <c r="D1077" s="139" t="s">
        <v>2850</v>
      </c>
      <c r="E1077" s="58"/>
      <c r="F1077" s="58"/>
      <c r="G1077" s="23"/>
      <c r="H1077" s="23">
        <v>1</v>
      </c>
      <c r="I1077" s="23"/>
      <c r="J1077" s="24" t="s">
        <v>185</v>
      </c>
      <c r="K1077" s="23">
        <f>IF(COUNTIFS(EMPRUNT!$F$2:$F$2000,$A1077,EMPRUNT!$G$2:$G$2000,"&lt;&gt;oui")&gt;0,$H1077-COUNTIFS(EMPRUNT!$F$2:$F$2000,$A1077,EMPRUNT!$G$2:$G$2000,"&lt;&gt;oui"),$H1077)</f>
        <v>1</v>
      </c>
      <c r="L1077" s="73"/>
    </row>
    <row r="1078" spans="1:12" ht="15" customHeight="1">
      <c r="A1078" s="17" t="s">
        <v>1112</v>
      </c>
      <c r="B1078" s="17" t="s">
        <v>2141</v>
      </c>
      <c r="C1078" s="17" t="s">
        <v>44</v>
      </c>
      <c r="D1078" s="139" t="s">
        <v>3068</v>
      </c>
      <c r="E1078" s="58"/>
      <c r="F1078" s="58"/>
      <c r="G1078" s="25"/>
      <c r="H1078" s="25">
        <v>1</v>
      </c>
      <c r="I1078" s="25"/>
      <c r="J1078" s="24" t="s">
        <v>185</v>
      </c>
      <c r="K1078" s="25">
        <f>IF(COUNTIFS(EMPRUNT!$F$2:$F$2000,$A1078,EMPRUNT!$G$2:$G$2000,"&lt;&gt;oui")&gt;0,$H1078-COUNTIFS(EMPRUNT!$F$2:$F$2000,$A1078,EMPRUNT!$G$2:$G$2000,"&lt;&gt;oui"),$H1078)</f>
        <v>1</v>
      </c>
      <c r="L1078" s="73"/>
    </row>
    <row r="1079" spans="1:12" ht="15" customHeight="1">
      <c r="A1079" s="17" t="s">
        <v>864</v>
      </c>
      <c r="B1079" s="17" t="s">
        <v>1944</v>
      </c>
      <c r="C1079" s="17" t="s">
        <v>72</v>
      </c>
      <c r="D1079" s="139" t="s">
        <v>2913</v>
      </c>
      <c r="E1079" s="58"/>
      <c r="F1079" s="58"/>
      <c r="G1079" s="23"/>
      <c r="H1079" s="23">
        <v>1</v>
      </c>
      <c r="I1079" s="23"/>
      <c r="J1079" s="24" t="s">
        <v>185</v>
      </c>
      <c r="K1079" s="23">
        <f>IF(COUNTIFS(EMPRUNT!$F$2:$F$2000,$A1079,EMPRUNT!$G$2:$G$2000,"&lt;&gt;oui")&gt;0,$H1079-COUNTIFS(EMPRUNT!$F$2:$F$2000,$A1079,EMPRUNT!$G$2:$G$2000,"&lt;&gt;oui"),$H1079)</f>
        <v>1</v>
      </c>
      <c r="L1079" s="73"/>
    </row>
    <row r="1080" spans="1:12" ht="15" customHeight="1">
      <c r="A1080" s="17" t="s">
        <v>1098</v>
      </c>
      <c r="B1080" s="17" t="s">
        <v>2130</v>
      </c>
      <c r="C1080" s="17" t="s">
        <v>89</v>
      </c>
      <c r="D1080" s="139" t="s">
        <v>3060</v>
      </c>
      <c r="E1080" s="58"/>
      <c r="F1080" s="58"/>
      <c r="G1080" s="23"/>
      <c r="H1080" s="23">
        <v>1</v>
      </c>
      <c r="I1080" s="23"/>
      <c r="J1080" s="24" t="s">
        <v>185</v>
      </c>
      <c r="K1080" s="23">
        <f>IF(COUNTIFS(EMPRUNT!$F$2:$F$2000,$A1080,EMPRUNT!$G$2:$G$2000,"&lt;&gt;oui")&gt;0,$H1080-COUNTIFS(EMPRUNT!$F$2:$F$2000,$A1080,EMPRUNT!$G$2:$G$2000,"&lt;&gt;oui"),$H1080)</f>
        <v>1</v>
      </c>
      <c r="L1080" s="73"/>
    </row>
    <row r="1081" spans="1:12" ht="15" customHeight="1">
      <c r="A1081" s="17" t="s">
        <v>677</v>
      </c>
      <c r="B1081" s="17" t="s">
        <v>1792</v>
      </c>
      <c r="C1081" s="17" t="s">
        <v>49</v>
      </c>
      <c r="D1081" s="139" t="s">
        <v>2803</v>
      </c>
      <c r="E1081" s="58"/>
      <c r="F1081" s="58"/>
      <c r="G1081" s="23"/>
      <c r="H1081" s="23">
        <v>1</v>
      </c>
      <c r="I1081" s="23"/>
      <c r="J1081" s="24" t="s">
        <v>185</v>
      </c>
      <c r="K1081" s="23">
        <f>IF(COUNTIFS(EMPRUNT!$F$2:$F$2000,$A1081,EMPRUNT!$G$2:$G$2000,"&lt;&gt;oui")&gt;0,$H1081-COUNTIFS(EMPRUNT!$F$2:$F$2000,$A1081,EMPRUNT!$G$2:$G$2000,"&lt;&gt;oui"),$H1081)</f>
        <v>1</v>
      </c>
      <c r="L1081" s="73"/>
    </row>
    <row r="1082" spans="1:12" ht="15" customHeight="1">
      <c r="A1082" s="17" t="s">
        <v>1134</v>
      </c>
      <c r="B1082" s="17" t="s">
        <v>2162</v>
      </c>
      <c r="C1082" s="17" t="s">
        <v>109</v>
      </c>
      <c r="D1082" s="139" t="s">
        <v>3085</v>
      </c>
      <c r="E1082" s="58"/>
      <c r="F1082" s="58"/>
      <c r="G1082" s="25"/>
      <c r="H1082" s="25">
        <v>1</v>
      </c>
      <c r="I1082" s="25"/>
      <c r="J1082" s="24" t="s">
        <v>185</v>
      </c>
      <c r="K1082" s="25">
        <f>IF(COUNTIFS(EMPRUNT!$F$2:$F$2000,$A1082,EMPRUNT!$G$2:$G$2000,"&lt;&gt;oui")&gt;0,$H1082-COUNTIFS(EMPRUNT!$F$2:$F$2000,$A1082,EMPRUNT!$G$2:$G$2000,"&lt;&gt;oui"),$H1082)</f>
        <v>1</v>
      </c>
      <c r="L1082" s="73"/>
    </row>
    <row r="1083" spans="1:12" ht="15" customHeight="1">
      <c r="A1083" s="17" t="s">
        <v>637</v>
      </c>
      <c r="B1083" s="17" t="s">
        <v>1762</v>
      </c>
      <c r="C1083" s="17" t="s">
        <v>3319</v>
      </c>
      <c r="D1083" s="139" t="s">
        <v>2788</v>
      </c>
      <c r="E1083" s="58"/>
      <c r="F1083" s="58"/>
      <c r="G1083" s="23"/>
      <c r="H1083" s="23">
        <v>1</v>
      </c>
      <c r="I1083" s="23"/>
      <c r="J1083" s="24" t="s">
        <v>185</v>
      </c>
      <c r="K1083" s="23">
        <f>IF(COUNTIFS(EMPRUNT!$F$2:$F$2000,$A1083,EMPRUNT!$G$2:$G$2000,"&lt;&gt;oui")&gt;0,$H1083-COUNTIFS(EMPRUNT!$F$2:$F$2000,$A1083,EMPRUNT!$G$2:$G$2000,"&lt;&gt;oui"),$H1083)</f>
        <v>1</v>
      </c>
      <c r="L1083" s="73"/>
    </row>
    <row r="1084" spans="1:12" ht="15" customHeight="1">
      <c r="A1084" s="17" t="s">
        <v>1278</v>
      </c>
      <c r="B1084" s="17" t="s">
        <v>2290</v>
      </c>
      <c r="C1084" s="17" t="s">
        <v>85</v>
      </c>
      <c r="D1084" s="139" t="s">
        <v>3195</v>
      </c>
      <c r="E1084" s="58"/>
      <c r="F1084" s="58"/>
      <c r="G1084" s="25"/>
      <c r="H1084" s="25">
        <v>1</v>
      </c>
      <c r="I1084" s="25"/>
      <c r="J1084" s="24" t="s">
        <v>185</v>
      </c>
      <c r="K1084" s="25">
        <f>IF(COUNTIFS(EMPRUNT!$F$2:$F$2000,$A1084,EMPRUNT!$G$2:$G$2000,"&lt;&gt;oui")&gt;0,$H1084-COUNTIFS(EMPRUNT!$F$2:$F$2000,$A1084,EMPRUNT!$G$2:$G$2000,"&lt;&gt;oui"),$H1084)</f>
        <v>1</v>
      </c>
      <c r="L1084" s="73"/>
    </row>
    <row r="1085" spans="1:12" ht="15" customHeight="1">
      <c r="A1085" s="17" t="s">
        <v>928</v>
      </c>
      <c r="B1085" s="17" t="s">
        <v>1995</v>
      </c>
      <c r="C1085" s="17" t="s">
        <v>3307</v>
      </c>
      <c r="D1085" s="139" t="s">
        <v>2952</v>
      </c>
      <c r="E1085" s="58"/>
      <c r="F1085" s="58"/>
      <c r="G1085" s="23"/>
      <c r="H1085" s="23">
        <v>1</v>
      </c>
      <c r="I1085" s="23"/>
      <c r="J1085" s="24" t="s">
        <v>185</v>
      </c>
      <c r="K1085" s="23">
        <f>IF(COUNTIFS(EMPRUNT!$F$2:$F$2000,$A1085,EMPRUNT!$G$2:$G$2000,"&lt;&gt;oui")&gt;0,$H1085-COUNTIFS(EMPRUNT!$F$2:$F$2000,$A1085,EMPRUNT!$G$2:$G$2000,"&lt;&gt;oui"),$H1085)</f>
        <v>1</v>
      </c>
      <c r="L1085" s="73"/>
    </row>
    <row r="1086" spans="1:12" ht="15" customHeight="1">
      <c r="A1086" s="17" t="s">
        <v>1154</v>
      </c>
      <c r="B1086" s="17" t="s">
        <v>2178</v>
      </c>
      <c r="C1086" s="17" t="s">
        <v>56</v>
      </c>
      <c r="D1086" s="139" t="s">
        <v>3098</v>
      </c>
      <c r="E1086" s="58"/>
      <c r="F1086" s="58"/>
      <c r="G1086" s="25"/>
      <c r="H1086" s="25">
        <v>1</v>
      </c>
      <c r="I1086" s="25"/>
      <c r="J1086" s="24" t="s">
        <v>185</v>
      </c>
      <c r="K1086" s="25">
        <f>IF(COUNTIFS(EMPRUNT!$F$2:$F$2000,$A1086,EMPRUNT!$G$2:$G$2000,"&lt;&gt;oui")&gt;0,$H1086-COUNTIFS(EMPRUNT!$F$2:$F$2000,$A1086,EMPRUNT!$G$2:$G$2000,"&lt;&gt;oui"),$H1086)</f>
        <v>1</v>
      </c>
      <c r="L1086" s="73"/>
    </row>
    <row r="1087" spans="1:12" ht="15" customHeight="1">
      <c r="A1087" s="17" t="s">
        <v>1152</v>
      </c>
      <c r="B1087" s="17" t="s">
        <v>2176</v>
      </c>
      <c r="C1087" s="17" t="s">
        <v>56</v>
      </c>
      <c r="D1087" s="139" t="s">
        <v>3096</v>
      </c>
      <c r="E1087" s="58"/>
      <c r="F1087" s="58"/>
      <c r="G1087" s="25"/>
      <c r="H1087" s="25">
        <v>1</v>
      </c>
      <c r="I1087" s="25"/>
      <c r="J1087" s="24" t="s">
        <v>185</v>
      </c>
      <c r="K1087" s="25">
        <f>IF(COUNTIFS(EMPRUNT!$F$2:$F$2000,$A1087,EMPRUNT!$G$2:$G$2000,"&lt;&gt;oui")&gt;0,$H1087-COUNTIFS(EMPRUNT!$F$2:$F$2000,$A1087,EMPRUNT!$G$2:$G$2000,"&lt;&gt;oui"),$H1087)</f>
        <v>1</v>
      </c>
      <c r="L1087" s="73"/>
    </row>
    <row r="1088" spans="1:12" ht="15" customHeight="1">
      <c r="A1088" s="17" t="s">
        <v>318</v>
      </c>
      <c r="B1088" s="17" t="s">
        <v>1496</v>
      </c>
      <c r="C1088" s="17" t="s">
        <v>49</v>
      </c>
      <c r="D1088" s="139" t="s">
        <v>2491</v>
      </c>
      <c r="E1088" s="58"/>
      <c r="F1088" s="58"/>
      <c r="G1088" s="25"/>
      <c r="H1088" s="25">
        <v>1</v>
      </c>
      <c r="I1088" s="25"/>
      <c r="J1088" s="24" t="s">
        <v>185</v>
      </c>
      <c r="K1088" s="25">
        <f>IF(COUNTIFS(EMPRUNT!$F$2:$F$2000,$A1088,EMPRUNT!$G$2:$G$2000,"&lt;&gt;oui")&gt;0,$H1088-COUNTIFS(EMPRUNT!$F$2:$F$2000,$A1088,EMPRUNT!$G$2:$G$2000,"&lt;&gt;oui"),$H1088)</f>
        <v>1</v>
      </c>
      <c r="L1088" s="73"/>
    </row>
    <row r="1089" spans="1:12" ht="15" customHeight="1">
      <c r="A1089" s="17" t="s">
        <v>1061</v>
      </c>
      <c r="B1089" s="17" t="s">
        <v>2101</v>
      </c>
      <c r="C1089" s="17" t="s">
        <v>59</v>
      </c>
      <c r="D1089" s="139" t="s">
        <v>3035</v>
      </c>
      <c r="E1089" s="58"/>
      <c r="F1089" s="58"/>
      <c r="G1089" s="25"/>
      <c r="H1089" s="25">
        <v>1</v>
      </c>
      <c r="I1089" s="25"/>
      <c r="J1089" s="24" t="s">
        <v>185</v>
      </c>
      <c r="K1089" s="25">
        <f>IF(COUNTIFS(EMPRUNT!$F$2:$F$2000,$A1089,EMPRUNT!$G$2:$G$2000,"&lt;&gt;oui")&gt;0,$H1089-COUNTIFS(EMPRUNT!$F$2:$F$2000,$A1089,EMPRUNT!$G$2:$G$2000,"&lt;&gt;oui"),$H1089)</f>
        <v>1</v>
      </c>
      <c r="L1089" s="73"/>
    </row>
    <row r="1090" spans="1:12" ht="15" customHeight="1">
      <c r="A1090" s="17" t="s">
        <v>239</v>
      </c>
      <c r="B1090" s="17"/>
      <c r="C1090" s="17" t="s">
        <v>36</v>
      </c>
      <c r="D1090" s="139" t="s">
        <v>2416</v>
      </c>
      <c r="E1090" s="58"/>
      <c r="F1090" s="58"/>
      <c r="G1090" s="23"/>
      <c r="H1090" s="23">
        <v>1</v>
      </c>
      <c r="I1090" s="23"/>
      <c r="J1090" s="24" t="s">
        <v>185</v>
      </c>
      <c r="K1090" s="23">
        <f>IF(COUNTIFS(EMPRUNT!$F$2:$F$2000,$A1090,EMPRUNT!$G$2:$G$2000,"&lt;&gt;oui")&gt;0,$H1090-COUNTIFS(EMPRUNT!$F$2:$F$2000,$A1090,EMPRUNT!$G$2:$G$2000,"&lt;&gt;oui"),$H1090)</f>
        <v>1</v>
      </c>
      <c r="L1090" s="73"/>
    </row>
    <row r="1091" spans="1:12" ht="15" customHeight="1">
      <c r="A1091" s="17" t="s">
        <v>759</v>
      </c>
      <c r="B1091" s="17" t="s">
        <v>1853</v>
      </c>
      <c r="C1091" s="17" t="s">
        <v>3322</v>
      </c>
      <c r="D1091" s="139" t="s">
        <v>2845</v>
      </c>
      <c r="E1091" s="58"/>
      <c r="F1091" s="58"/>
      <c r="G1091" s="25"/>
      <c r="H1091" s="25">
        <v>1</v>
      </c>
      <c r="I1091" s="25"/>
      <c r="J1091" s="24" t="s">
        <v>185</v>
      </c>
      <c r="K1091" s="25">
        <f>IF(COUNTIFS(EMPRUNT!$F$2:$F$2000,$A1091,EMPRUNT!$G$2:$G$2000,"&lt;&gt;oui")&gt;0,$H1091-COUNTIFS(EMPRUNT!$F$2:$F$2000,$A1091,EMPRUNT!$G$2:$G$2000,"&lt;&gt;oui"),$H1091)</f>
        <v>1</v>
      </c>
      <c r="L1091" s="73"/>
    </row>
    <row r="1092" spans="1:12" ht="15" customHeight="1">
      <c r="A1092" s="17" t="s">
        <v>526</v>
      </c>
      <c r="B1092" s="17" t="s">
        <v>1668</v>
      </c>
      <c r="C1092" s="17" t="s">
        <v>8</v>
      </c>
      <c r="D1092" s="139" t="s">
        <v>2689</v>
      </c>
      <c r="E1092" s="58"/>
      <c r="F1092" s="58"/>
      <c r="G1092" s="25"/>
      <c r="H1092" s="25">
        <v>1</v>
      </c>
      <c r="I1092" s="25"/>
      <c r="J1092" s="24" t="s">
        <v>185</v>
      </c>
      <c r="K1092" s="25">
        <f>IF(COUNTIFS(EMPRUNT!$F$2:$F$2000,$A1092,EMPRUNT!$G$2:$G$2000,"&lt;&gt;oui")&gt;0,$H1092-COUNTIFS(EMPRUNT!$F$2:$F$2000,$A1092,EMPRUNT!$G$2:$G$2000,"&lt;&gt;oui"),$H1092)</f>
        <v>1</v>
      </c>
      <c r="L1092" s="73"/>
    </row>
    <row r="1093" spans="1:12" ht="15" customHeight="1">
      <c r="A1093" s="17" t="s">
        <v>344</v>
      </c>
      <c r="B1093" s="17" t="s">
        <v>1515</v>
      </c>
      <c r="C1093" s="17" t="s">
        <v>8</v>
      </c>
      <c r="D1093" s="139" t="s">
        <v>2514</v>
      </c>
      <c r="E1093" s="58"/>
      <c r="F1093" s="58"/>
      <c r="G1093" s="25"/>
      <c r="H1093" s="25">
        <v>1</v>
      </c>
      <c r="I1093" s="25"/>
      <c r="J1093" s="24" t="s">
        <v>185</v>
      </c>
      <c r="K1093" s="25">
        <f>IF(COUNTIFS(EMPRUNT!$F$2:$F$2000,$A1093,EMPRUNT!$G$2:$G$2000,"&lt;&gt;oui")&gt;0,$H1093-COUNTIFS(EMPRUNT!$F$2:$F$2000,$A1093,EMPRUNT!$G$2:$G$2000,"&lt;&gt;oui"),$H1093)</f>
        <v>1</v>
      </c>
      <c r="L1093" s="73"/>
    </row>
    <row r="1094" spans="1:12" ht="15" customHeight="1">
      <c r="A1094" s="17" t="s">
        <v>343</v>
      </c>
      <c r="B1094" s="17" t="s">
        <v>1514</v>
      </c>
      <c r="C1094" s="17" t="s">
        <v>103</v>
      </c>
      <c r="D1094" s="139" t="s">
        <v>2513</v>
      </c>
      <c r="E1094" s="58"/>
      <c r="F1094" s="58"/>
      <c r="G1094" s="23"/>
      <c r="H1094" s="23">
        <v>1</v>
      </c>
      <c r="I1094" s="23"/>
      <c r="J1094" s="24" t="s">
        <v>185</v>
      </c>
      <c r="K1094" s="23">
        <f>IF(COUNTIFS(EMPRUNT!$F$2:$F$2000,$A1094,EMPRUNT!$G$2:$G$2000,"&lt;&gt;oui")&gt;0,$H1094-COUNTIFS(EMPRUNT!$F$2:$F$2000,$A1094,EMPRUNT!$G$2:$G$2000,"&lt;&gt;oui"),$H1094)</f>
        <v>1</v>
      </c>
      <c r="L1094" s="73"/>
    </row>
    <row r="1095" spans="1:12" ht="15" customHeight="1">
      <c r="A1095" s="17" t="s">
        <v>930</v>
      </c>
      <c r="B1095" s="17" t="s">
        <v>1997</v>
      </c>
      <c r="C1095" s="17" t="s">
        <v>125</v>
      </c>
      <c r="D1095" s="139" t="s">
        <v>2953</v>
      </c>
      <c r="E1095" s="58"/>
      <c r="F1095" s="58"/>
      <c r="G1095" s="23"/>
      <c r="H1095" s="23">
        <v>1</v>
      </c>
      <c r="I1095" s="23"/>
      <c r="J1095" s="24" t="s">
        <v>185</v>
      </c>
      <c r="K1095" s="23">
        <f>IF(COUNTIFS(EMPRUNT!$F$2:$F$2000,$A1095,EMPRUNT!$G$2:$G$2000,"&lt;&gt;oui")&gt;0,$H1095-COUNTIFS(EMPRUNT!$F$2:$F$2000,$A1095,EMPRUNT!$G$2:$G$2000,"&lt;&gt;oui"),$H1095)</f>
        <v>1</v>
      </c>
      <c r="L1095" s="73"/>
    </row>
    <row r="1096" spans="1:12" ht="15" customHeight="1">
      <c r="A1096" s="17" t="s">
        <v>447</v>
      </c>
      <c r="B1096" s="17" t="s">
        <v>1608</v>
      </c>
      <c r="C1096" s="17" t="s">
        <v>49</v>
      </c>
      <c r="D1096" s="139" t="s">
        <v>2611</v>
      </c>
      <c r="E1096" s="58"/>
      <c r="F1096" s="58"/>
      <c r="G1096" s="25"/>
      <c r="H1096" s="25">
        <v>1</v>
      </c>
      <c r="I1096" s="25"/>
      <c r="J1096" s="24" t="s">
        <v>185</v>
      </c>
      <c r="K1096" s="25">
        <f>IF(COUNTIFS(EMPRUNT!$F$2:$F$2000,$A1096,EMPRUNT!$G$2:$G$2000,"&lt;&gt;oui")&gt;0,$H1096-COUNTIFS(EMPRUNT!$F$2:$F$2000,$A1096,EMPRUNT!$G$2:$G$2000,"&lt;&gt;oui"),$H1096)</f>
        <v>1</v>
      </c>
      <c r="L1096" s="73"/>
    </row>
    <row r="1097" spans="1:12" ht="15" customHeight="1">
      <c r="A1097" s="17" t="s">
        <v>1425</v>
      </c>
      <c r="B1097" s="17" t="s">
        <v>2408</v>
      </c>
      <c r="C1097" s="17" t="s">
        <v>49</v>
      </c>
      <c r="D1097" s="139" t="s">
        <v>3300</v>
      </c>
      <c r="E1097" s="145"/>
      <c r="F1097" s="145"/>
      <c r="G1097" s="26"/>
      <c r="H1097" s="25">
        <v>1</v>
      </c>
      <c r="I1097" s="26"/>
      <c r="J1097" s="24" t="s">
        <v>185</v>
      </c>
      <c r="K1097" s="25">
        <f>IF(COUNTIFS(EMPRUNT!$D$2:$D$2000,$D1097,EMPRUNT!$E$2:$E$2000,"&lt;&gt;Ok")&gt;0,$H1097-COUNTIFS(EMPRUNT!$D$2:$D$2000,$D1097,EMPRUNT!$E$2:$E$2000,"&lt;&gt;Ok"),$H1097)</f>
        <v>1</v>
      </c>
      <c r="L1097" s="149"/>
    </row>
    <row r="1098" spans="1:12" ht="15" customHeight="1">
      <c r="A1098" s="17" t="s">
        <v>284</v>
      </c>
      <c r="B1098" s="17" t="s">
        <v>1464</v>
      </c>
      <c r="C1098" s="17" t="s">
        <v>49</v>
      </c>
      <c r="D1098" s="139" t="s">
        <v>2459</v>
      </c>
      <c r="E1098" s="58"/>
      <c r="F1098" s="58"/>
      <c r="G1098" s="25"/>
      <c r="H1098" s="25">
        <v>1</v>
      </c>
      <c r="I1098" s="25"/>
      <c r="J1098" s="24" t="s">
        <v>185</v>
      </c>
      <c r="K1098" s="25">
        <f>IF(COUNTIFS(EMPRUNT!$F$2:$F$2000,$A1098,EMPRUNT!$G$2:$G$2000,"&lt;&gt;oui")&gt;0,$H1098-COUNTIFS(EMPRUNT!$F$2:$F$2000,$A1098,EMPRUNT!$G$2:$G$2000,"&lt;&gt;oui"),$H1098)</f>
        <v>1</v>
      </c>
      <c r="L1098" s="73"/>
    </row>
    <row r="1099" spans="1:12" ht="15" customHeight="1">
      <c r="A1099" s="17" t="s">
        <v>709</v>
      </c>
      <c r="B1099" s="17" t="s">
        <v>1815</v>
      </c>
      <c r="C1099" s="17" t="s">
        <v>125</v>
      </c>
      <c r="D1099" s="139" t="s">
        <v>2817</v>
      </c>
      <c r="E1099" s="58"/>
      <c r="F1099" s="58"/>
      <c r="G1099" s="25"/>
      <c r="H1099" s="25">
        <v>1</v>
      </c>
      <c r="I1099" s="25"/>
      <c r="J1099" s="24" t="s">
        <v>185</v>
      </c>
      <c r="K1099" s="25">
        <f>IF(COUNTIFS(EMPRUNT!$F$2:$F$2000,$A1099,EMPRUNT!$G$2:$G$2000,"&lt;&gt;oui")&gt;0,$H1099-COUNTIFS(EMPRUNT!$F$2:$F$2000,$A1099,EMPRUNT!$G$2:$G$2000,"&lt;&gt;oui"),$H1099)</f>
        <v>1</v>
      </c>
      <c r="L1099" s="73"/>
    </row>
    <row r="1100" spans="1:12" ht="15" customHeight="1">
      <c r="A1100" s="17" t="s">
        <v>744</v>
      </c>
      <c r="B1100" s="17" t="s">
        <v>1843</v>
      </c>
      <c r="C1100" s="17" t="s">
        <v>83</v>
      </c>
      <c r="D1100" s="139" t="s">
        <v>2837</v>
      </c>
      <c r="E1100" s="58"/>
      <c r="F1100" s="58"/>
      <c r="G1100" s="23"/>
      <c r="H1100" s="23">
        <v>1</v>
      </c>
      <c r="I1100" s="23"/>
      <c r="J1100" s="24" t="s">
        <v>185</v>
      </c>
      <c r="K1100" s="23">
        <f>IF(COUNTIFS(EMPRUNT!$F$2:$F$2000,$A1100,EMPRUNT!$G$2:$G$2000,"&lt;&gt;oui")&gt;0,$H1100-COUNTIFS(EMPRUNT!$F$2:$F$2000,$A1100,EMPRUNT!$G$2:$G$2000,"&lt;&gt;oui"),$H1100)</f>
        <v>1</v>
      </c>
      <c r="L1100" s="73"/>
    </row>
    <row r="1101" spans="1:12" ht="15" customHeight="1">
      <c r="A1101" s="17" t="s">
        <v>270</v>
      </c>
      <c r="B1101" s="17" t="s">
        <v>1451</v>
      </c>
      <c r="C1101" s="17" t="s">
        <v>85</v>
      </c>
      <c r="D1101" s="139" t="s">
        <v>2445</v>
      </c>
      <c r="E1101" s="58"/>
      <c r="F1101" s="58"/>
      <c r="G1101" s="25"/>
      <c r="H1101" s="25">
        <v>1</v>
      </c>
      <c r="I1101" s="25"/>
      <c r="J1101" s="24" t="s">
        <v>185</v>
      </c>
      <c r="K1101" s="25">
        <f>IF(COUNTIFS(EMPRUNT!$F$2:$F$2000,$A1101,EMPRUNT!$G$2:$G$2000,"&lt;&gt;oui")&gt;0,$H1101-COUNTIFS(EMPRUNT!$F$2:$F$2000,$A1101,EMPRUNT!$G$2:$G$2000,"&lt;&gt;oui"),$H1101)</f>
        <v>1</v>
      </c>
      <c r="L1101" s="73"/>
    </row>
    <row r="1102" spans="1:12" ht="15" customHeight="1">
      <c r="A1102" s="17" t="s">
        <v>846</v>
      </c>
      <c r="B1102" s="17" t="s">
        <v>1927</v>
      </c>
      <c r="C1102" s="17" t="s">
        <v>45</v>
      </c>
      <c r="D1102" s="139" t="s">
        <v>2904</v>
      </c>
      <c r="E1102" s="58"/>
      <c r="F1102" s="58"/>
      <c r="G1102" s="23"/>
      <c r="H1102" s="23">
        <v>1</v>
      </c>
      <c r="I1102" s="23"/>
      <c r="J1102" s="24" t="s">
        <v>185</v>
      </c>
      <c r="K1102" s="23">
        <f>IF(COUNTIFS(EMPRUNT!$F$2:$F$2000,$A1102,EMPRUNT!$G$2:$G$2000,"&lt;&gt;oui")&gt;0,$H1102-COUNTIFS(EMPRUNT!$F$2:$F$2000,$A1102,EMPRUNT!$G$2:$G$2000,"&lt;&gt;oui"),$H1102)</f>
        <v>1</v>
      </c>
      <c r="L1102" s="73"/>
    </row>
    <row r="1103" spans="1:12" ht="15" customHeight="1">
      <c r="A1103" s="17" t="s">
        <v>743</v>
      </c>
      <c r="B1103" s="17" t="s">
        <v>1842</v>
      </c>
      <c r="C1103" s="17" t="s">
        <v>56</v>
      </c>
      <c r="D1103" s="139" t="s">
        <v>2836</v>
      </c>
      <c r="E1103" s="58"/>
      <c r="F1103" s="58"/>
      <c r="G1103" s="25"/>
      <c r="H1103" s="25">
        <v>1</v>
      </c>
      <c r="I1103" s="25"/>
      <c r="J1103" s="24" t="s">
        <v>185</v>
      </c>
      <c r="K1103" s="25">
        <f>IF(COUNTIFS(EMPRUNT!$F$2:$F$2000,$A1103,EMPRUNT!$G$2:$G$2000,"&lt;&gt;oui")&gt;0,$H1103-COUNTIFS(EMPRUNT!$F$2:$F$2000,$A1103,EMPRUNT!$G$2:$G$2000,"&lt;&gt;oui"),$H1103)</f>
        <v>1</v>
      </c>
      <c r="L1103" s="73"/>
    </row>
    <row r="1104" spans="1:12" ht="15" customHeight="1">
      <c r="A1104" s="17" t="s">
        <v>1255</v>
      </c>
      <c r="B1104" s="17" t="s">
        <v>2268</v>
      </c>
      <c r="C1104" s="17" t="s">
        <v>59</v>
      </c>
      <c r="D1104" s="139" t="s">
        <v>3175</v>
      </c>
      <c r="E1104" s="58"/>
      <c r="F1104" s="58"/>
      <c r="G1104" s="23"/>
      <c r="H1104" s="23">
        <v>1</v>
      </c>
      <c r="I1104" s="23"/>
      <c r="J1104" s="24" t="s">
        <v>185</v>
      </c>
      <c r="K1104" s="23">
        <f>IF(COUNTIFS(EMPRUNT!$F$2:$F$2000,$A1104,EMPRUNT!$G$2:$G$2000,"&lt;&gt;oui")&gt;0,$H1104-COUNTIFS(EMPRUNT!$F$2:$F$2000,$A1104,EMPRUNT!$G$2:$G$2000,"&lt;&gt;oui"),$H1104)</f>
        <v>1</v>
      </c>
      <c r="L1104" s="73"/>
    </row>
    <row r="1105" spans="1:12" ht="15" customHeight="1">
      <c r="A1105" s="17" t="s">
        <v>737</v>
      </c>
      <c r="B1105" s="17" t="s">
        <v>1837</v>
      </c>
      <c r="C1105" s="17" t="s">
        <v>42</v>
      </c>
      <c r="D1105" s="139" t="s">
        <v>2833</v>
      </c>
      <c r="E1105" s="58"/>
      <c r="F1105" s="58"/>
      <c r="G1105" s="25"/>
      <c r="H1105" s="25">
        <v>1</v>
      </c>
      <c r="I1105" s="25"/>
      <c r="J1105" s="24" t="s">
        <v>185</v>
      </c>
      <c r="K1105" s="25">
        <f>IF(COUNTIFS(EMPRUNT!$F$2:$F$2000,$A1105,EMPRUNT!$G$2:$G$2000,"&lt;&gt;oui")&gt;0,$H1105-COUNTIFS(EMPRUNT!$F$2:$F$2000,$A1105,EMPRUNT!$G$2:$G$2000,"&lt;&gt;oui"),$H1105)</f>
        <v>1</v>
      </c>
      <c r="L1105" s="73"/>
    </row>
    <row r="1106" spans="1:12" ht="15" customHeight="1">
      <c r="A1106" s="17" t="s">
        <v>875</v>
      </c>
      <c r="B1106" s="17" t="s">
        <v>1954</v>
      </c>
      <c r="C1106" s="17" t="s">
        <v>125</v>
      </c>
      <c r="D1106" s="139" t="s">
        <v>2922</v>
      </c>
      <c r="E1106" s="58"/>
      <c r="F1106" s="58"/>
      <c r="G1106" s="25"/>
      <c r="H1106" s="25">
        <v>1</v>
      </c>
      <c r="I1106" s="25"/>
      <c r="J1106" s="24" t="s">
        <v>185</v>
      </c>
      <c r="K1106" s="25">
        <f>IF(COUNTIFS(EMPRUNT!$F$2:$F$2000,$A1106,EMPRUNT!$G$2:$G$2000,"&lt;&gt;oui")&gt;0,$H1106-COUNTIFS(EMPRUNT!$F$2:$F$2000,$A1106,EMPRUNT!$G$2:$G$2000,"&lt;&gt;oui"),$H1106)</f>
        <v>1</v>
      </c>
      <c r="L1106" s="73"/>
    </row>
    <row r="1107" spans="1:12" ht="15" customHeight="1">
      <c r="A1107" s="17" t="s">
        <v>1193</v>
      </c>
      <c r="B1107" s="17" t="s">
        <v>2212</v>
      </c>
      <c r="C1107" s="17" t="s">
        <v>97</v>
      </c>
      <c r="D1107" s="139" t="s">
        <v>3124</v>
      </c>
      <c r="E1107" s="58"/>
      <c r="F1107" s="58"/>
      <c r="G1107" s="23"/>
      <c r="H1107" s="23">
        <v>1</v>
      </c>
      <c r="I1107" s="23"/>
      <c r="J1107" s="24" t="s">
        <v>185</v>
      </c>
      <c r="K1107" s="23">
        <f>IF(COUNTIFS(EMPRUNT!$F$2:$F$2000,$A1107,EMPRUNT!$G$2:$G$2000,"&lt;&gt;oui")&gt;0,$H1107-COUNTIFS(EMPRUNT!$F$2:$F$2000,$A1107,EMPRUNT!$G$2:$G$2000,"&lt;&gt;oui"),$H1107)</f>
        <v>1</v>
      </c>
      <c r="L1107" s="73"/>
    </row>
    <row r="1108" spans="1:12" ht="15" customHeight="1">
      <c r="A1108" s="17" t="s">
        <v>795</v>
      </c>
      <c r="B1108" s="17" t="s">
        <v>1882</v>
      </c>
      <c r="C1108" s="17" t="s">
        <v>109</v>
      </c>
      <c r="D1108" s="139" t="s">
        <v>2870</v>
      </c>
      <c r="E1108" s="58"/>
      <c r="F1108" s="58"/>
      <c r="G1108" s="25"/>
      <c r="H1108" s="25">
        <v>1</v>
      </c>
      <c r="I1108" s="25"/>
      <c r="J1108" s="24" t="s">
        <v>185</v>
      </c>
      <c r="K1108" s="25">
        <f>IF(COUNTIFS(EMPRUNT!$F$2:$F$2000,$A1108,EMPRUNT!$G$2:$G$2000,"&lt;&gt;oui")&gt;0,$H1108-COUNTIFS(EMPRUNT!$F$2:$F$2000,$A1108,EMPRUNT!$G$2:$G$2000,"&lt;&gt;oui"),$H1108)</f>
        <v>1</v>
      </c>
      <c r="L1108" s="73"/>
    </row>
    <row r="1109" spans="1:12" ht="15" customHeight="1">
      <c r="A1109" s="17" t="s">
        <v>796</v>
      </c>
      <c r="B1109" s="17" t="s">
        <v>1883</v>
      </c>
      <c r="C1109" s="17" t="s">
        <v>109</v>
      </c>
      <c r="D1109" s="139" t="s">
        <v>2870</v>
      </c>
      <c r="E1109" s="58"/>
      <c r="F1109" s="58"/>
      <c r="G1109" s="23"/>
      <c r="H1109" s="23">
        <v>1</v>
      </c>
      <c r="I1109" s="23"/>
      <c r="J1109" s="24" t="s">
        <v>185</v>
      </c>
      <c r="K1109" s="23">
        <f>IF(COUNTIFS(EMPRUNT!$F$2:$F$2000,$A1109,EMPRUNT!$G$2:$G$2000,"&lt;&gt;oui")&gt;0,$H1109-COUNTIFS(EMPRUNT!$F$2:$F$2000,$A1109,EMPRUNT!$G$2:$G$2000,"&lt;&gt;oui"),$H1109)</f>
        <v>1</v>
      </c>
      <c r="L1109" s="73"/>
    </row>
    <row r="1110" spans="1:12" ht="15" customHeight="1">
      <c r="A1110" s="17" t="s">
        <v>778</v>
      </c>
      <c r="B1110" s="17" t="s">
        <v>1869</v>
      </c>
      <c r="C1110" s="17" t="s">
        <v>40</v>
      </c>
      <c r="D1110" s="139" t="s">
        <v>2858</v>
      </c>
      <c r="E1110" s="58"/>
      <c r="F1110" s="58"/>
      <c r="G1110" s="23"/>
      <c r="H1110" s="23">
        <v>1</v>
      </c>
      <c r="I1110" s="23"/>
      <c r="J1110" s="24" t="s">
        <v>185</v>
      </c>
      <c r="K1110" s="23">
        <f>IF(COUNTIFS(EMPRUNT!$F$2:$F$2000,$A1110,EMPRUNT!$G$2:$G$2000,"&lt;&gt;oui")&gt;0,$H1110-COUNTIFS(EMPRUNT!$F$2:$F$2000,$A1110,EMPRUNT!$G$2:$G$2000,"&lt;&gt;oui"),$H1110)</f>
        <v>1</v>
      </c>
      <c r="L1110" s="73"/>
    </row>
    <row r="1111" spans="1:12" ht="15" customHeight="1">
      <c r="A1111" s="17" t="s">
        <v>834</v>
      </c>
      <c r="B1111" s="17"/>
      <c r="C1111" s="17" t="s">
        <v>99</v>
      </c>
      <c r="D1111" s="139" t="s">
        <v>2895</v>
      </c>
      <c r="E1111" s="58"/>
      <c r="F1111" s="58"/>
      <c r="G1111" s="23"/>
      <c r="H1111" s="23">
        <v>1</v>
      </c>
      <c r="I1111" s="23"/>
      <c r="J1111" s="24" t="s">
        <v>185</v>
      </c>
      <c r="K1111" s="23">
        <f>IF(COUNTIFS(EMPRUNT!$F$2:$F$2000,$A1111,EMPRUNT!$G$2:$G$2000,"&lt;&gt;oui")&gt;0,$H1111-COUNTIFS(EMPRUNT!$F$2:$F$2000,$A1111,EMPRUNT!$G$2:$G$2000,"&lt;&gt;oui"),$H1111)</f>
        <v>1</v>
      </c>
      <c r="L1111" s="73"/>
    </row>
    <row r="1112" spans="1:12" ht="15" customHeight="1">
      <c r="A1112" s="17" t="s">
        <v>522</v>
      </c>
      <c r="B1112" s="17" t="s">
        <v>1665</v>
      </c>
      <c r="C1112" s="17" t="s">
        <v>135</v>
      </c>
      <c r="D1112" s="139" t="s">
        <v>2685</v>
      </c>
      <c r="E1112" s="58"/>
      <c r="F1112" s="58"/>
      <c r="G1112" s="25"/>
      <c r="H1112" s="25">
        <v>1</v>
      </c>
      <c r="I1112" s="25"/>
      <c r="J1112" s="24" t="s">
        <v>185</v>
      </c>
      <c r="K1112" s="25">
        <f>IF(COUNTIFS(EMPRUNT!$F$2:$F$2000,$A1112,EMPRUNT!$G$2:$G$2000,"&lt;&gt;oui")&gt;0,$H1112-COUNTIFS(EMPRUNT!$F$2:$F$2000,$A1112,EMPRUNT!$G$2:$G$2000,"&lt;&gt;oui"),$H1112)</f>
        <v>1</v>
      </c>
      <c r="L1112" s="73"/>
    </row>
    <row r="1113" spans="1:12" ht="15" customHeight="1">
      <c r="A1113" s="17" t="s">
        <v>933</v>
      </c>
      <c r="B1113" s="17" t="s">
        <v>1999</v>
      </c>
      <c r="C1113" s="17" t="s">
        <v>103</v>
      </c>
      <c r="D1113" s="139" t="s">
        <v>2955</v>
      </c>
      <c r="E1113" s="58"/>
      <c r="F1113" s="58"/>
      <c r="G1113" s="25"/>
      <c r="H1113" s="25">
        <v>1</v>
      </c>
      <c r="I1113" s="25"/>
      <c r="J1113" s="24" t="s">
        <v>185</v>
      </c>
      <c r="K1113" s="25">
        <f>IF(COUNTIFS(EMPRUNT!$F$2:$F$2000,$A1113,EMPRUNT!$G$2:$G$2000,"&lt;&gt;oui")&gt;0,$H1113-COUNTIFS(EMPRUNT!$F$2:$F$2000,$A1113,EMPRUNT!$G$2:$G$2000,"&lt;&gt;oui"),$H1113)</f>
        <v>1</v>
      </c>
      <c r="L1113" s="73"/>
    </row>
    <row r="1114" spans="1:12" ht="15" customHeight="1">
      <c r="A1114" s="17" t="s">
        <v>763</v>
      </c>
      <c r="B1114" s="17" t="s">
        <v>1856</v>
      </c>
      <c r="C1114" s="17" t="s">
        <v>7</v>
      </c>
      <c r="D1114" s="139" t="s">
        <v>2848</v>
      </c>
      <c r="E1114" s="58"/>
      <c r="F1114" s="58"/>
      <c r="G1114" s="25"/>
      <c r="H1114" s="25">
        <v>1</v>
      </c>
      <c r="I1114" s="25"/>
      <c r="J1114" s="24" t="s">
        <v>185</v>
      </c>
      <c r="K1114" s="25">
        <f>IF(COUNTIFS(EMPRUNT!$F$2:$F$2000,$A1114,EMPRUNT!$G$2:$G$2000,"&lt;&gt;oui")&gt;0,$H1114-COUNTIFS(EMPRUNT!$F$2:$F$2000,$A1114,EMPRUNT!$G$2:$G$2000,"&lt;&gt;oui"),$H1114)</f>
        <v>1</v>
      </c>
      <c r="L1114" s="73"/>
    </row>
    <row r="1115" spans="1:12" ht="15" customHeight="1">
      <c r="A1115" s="17" t="s">
        <v>620</v>
      </c>
      <c r="B1115" s="17" t="s">
        <v>1750</v>
      </c>
      <c r="C1115" s="17" t="s">
        <v>45</v>
      </c>
      <c r="D1115" s="139" t="s">
        <v>2779</v>
      </c>
      <c r="E1115" s="58"/>
      <c r="F1115" s="58"/>
      <c r="G1115" s="25"/>
      <c r="H1115" s="25">
        <v>1</v>
      </c>
      <c r="I1115" s="25"/>
      <c r="J1115" s="24" t="s">
        <v>185</v>
      </c>
      <c r="K1115" s="25">
        <f>IF(COUNTIFS(EMPRUNT!$F$2:$F$2000,$A1115,EMPRUNT!$G$2:$G$2000,"&lt;&gt;oui")&gt;0,$H1115-COUNTIFS(EMPRUNT!$F$2:$F$2000,$A1115,EMPRUNT!$G$2:$G$2000,"&lt;&gt;oui"),$H1115)</f>
        <v>1</v>
      </c>
      <c r="L1115" s="73"/>
    </row>
    <row r="1116" spans="1:12" ht="15" customHeight="1">
      <c r="A1116" s="17" t="s">
        <v>1302</v>
      </c>
      <c r="B1116" s="17" t="s">
        <v>2310</v>
      </c>
      <c r="C1116" s="17" t="s">
        <v>85</v>
      </c>
      <c r="D1116" s="139" t="s">
        <v>3214</v>
      </c>
      <c r="E1116" s="58"/>
      <c r="F1116" s="58"/>
      <c r="G1116" s="25"/>
      <c r="H1116" s="25">
        <v>1</v>
      </c>
      <c r="I1116" s="25"/>
      <c r="J1116" s="24" t="s">
        <v>185</v>
      </c>
      <c r="K1116" s="25">
        <f>IF(COUNTIFS(EMPRUNT!$F$2:$F$2000,$A1116,EMPRUNT!$G$2:$G$2000,"&lt;&gt;oui")&gt;0,$H1116-COUNTIFS(EMPRUNT!$F$2:$F$2000,$A1116,EMPRUNT!$G$2:$G$2000,"&lt;&gt;oui"),$H1116)</f>
        <v>1</v>
      </c>
      <c r="L1116" s="73"/>
    </row>
    <row r="1117" spans="1:12" ht="15" customHeight="1">
      <c r="A1117" s="17" t="s">
        <v>1336</v>
      </c>
      <c r="B1117" s="17" t="s">
        <v>2338</v>
      </c>
      <c r="C1117" s="17" t="s">
        <v>54</v>
      </c>
      <c r="D1117" s="139" t="s">
        <v>3241</v>
      </c>
      <c r="E1117" s="58"/>
      <c r="F1117" s="58"/>
      <c r="G1117" s="25"/>
      <c r="H1117" s="25">
        <v>1</v>
      </c>
      <c r="I1117" s="25"/>
      <c r="J1117" s="24" t="s">
        <v>185</v>
      </c>
      <c r="K1117" s="25">
        <f>IF(COUNTIFS(EMPRUNT!$F$2:$F$2000,$A1117,EMPRUNT!$G$2:$G$2000,"&lt;&gt;oui")&gt;0,$H1117-COUNTIFS(EMPRUNT!$F$2:$F$2000,$A1117,EMPRUNT!$G$2:$G$2000,"&lt;&gt;oui"),$H1117)</f>
        <v>1</v>
      </c>
      <c r="L1117" s="73"/>
    </row>
    <row r="1118" spans="1:12" ht="15" customHeight="1">
      <c r="A1118" s="17" t="s">
        <v>1419</v>
      </c>
      <c r="B1118" s="17" t="s">
        <v>2402</v>
      </c>
      <c r="C1118" s="17" t="s">
        <v>45</v>
      </c>
      <c r="D1118" s="139" t="s">
        <v>3295</v>
      </c>
      <c r="E1118" s="145"/>
      <c r="F1118" s="145"/>
      <c r="G1118" s="26"/>
      <c r="H1118" s="25">
        <v>1</v>
      </c>
      <c r="I1118" s="26"/>
      <c r="J1118" s="24" t="s">
        <v>185</v>
      </c>
      <c r="K1118" s="25">
        <f>IF(COUNTIFS(EMPRUNT!$D$2:$D$2000,$D1118,EMPRUNT!$E$2:$E$2000,"&lt;&gt;Ok")&gt;0,$H1118-COUNTIFS(EMPRUNT!$D$2:$D$2000,$D1118,EMPRUNT!$E$2:$E$2000,"&lt;&gt;Ok"),$H1118)</f>
        <v>1</v>
      </c>
      <c r="L1118" s="149"/>
    </row>
    <row r="1119" spans="1:12" ht="15" customHeight="1">
      <c r="A1119" s="17" t="s">
        <v>1385</v>
      </c>
      <c r="B1119" s="17" t="s">
        <v>2372</v>
      </c>
      <c r="C1119" s="17" t="s">
        <v>48</v>
      </c>
      <c r="D1119" s="139" t="s">
        <v>3272</v>
      </c>
      <c r="E1119" s="58"/>
      <c r="F1119" s="58"/>
      <c r="G1119" s="23"/>
      <c r="H1119" s="23">
        <v>1</v>
      </c>
      <c r="I1119" s="23"/>
      <c r="J1119" s="24" t="s">
        <v>185</v>
      </c>
      <c r="K1119" s="23">
        <f>IF(COUNTIFS(EMPRUNT!$F$2:$F$2000,$A1119,EMPRUNT!$G$2:$G$2000,"&lt;&gt;oui")&gt;0,$H1119-COUNTIFS(EMPRUNT!$F$2:$F$2000,$A1119,EMPRUNT!$G$2:$G$2000,"&lt;&gt;oui"),$H1119)</f>
        <v>1</v>
      </c>
      <c r="L1119" s="73"/>
    </row>
    <row r="1120" spans="1:12" ht="15" customHeight="1">
      <c r="A1120" s="17" t="s">
        <v>606</v>
      </c>
      <c r="B1120" s="17" t="s">
        <v>1738</v>
      </c>
      <c r="C1120" s="17" t="s">
        <v>49</v>
      </c>
      <c r="D1120" s="139" t="s">
        <v>2766</v>
      </c>
      <c r="E1120" s="58"/>
      <c r="F1120" s="58"/>
      <c r="G1120" s="25"/>
      <c r="H1120" s="25">
        <v>1</v>
      </c>
      <c r="I1120" s="25"/>
      <c r="J1120" s="24" t="s">
        <v>185</v>
      </c>
      <c r="K1120" s="25">
        <f>IF(COUNTIFS(EMPRUNT!$F$2:$F$2000,$A1120,EMPRUNT!$G$2:$G$2000,"&lt;&gt;oui")&gt;0,$H1120-COUNTIFS(EMPRUNT!$F$2:$F$2000,$A1120,EMPRUNT!$G$2:$G$2000,"&lt;&gt;oui"),$H1120)</f>
        <v>1</v>
      </c>
      <c r="L1120" s="73"/>
    </row>
    <row r="1121" spans="1:12" ht="15" customHeight="1">
      <c r="A1121" s="17" t="s">
        <v>821</v>
      </c>
      <c r="B1121" s="17" t="s">
        <v>1906</v>
      </c>
      <c r="C1121" s="17" t="s">
        <v>103</v>
      </c>
      <c r="D1121" s="139" t="s">
        <v>2886</v>
      </c>
      <c r="E1121" s="58"/>
      <c r="F1121" s="58"/>
      <c r="G1121" s="25"/>
      <c r="H1121" s="25">
        <v>1</v>
      </c>
      <c r="I1121" s="25"/>
      <c r="J1121" s="24" t="s">
        <v>185</v>
      </c>
      <c r="K1121" s="25">
        <f>IF(COUNTIFS(EMPRUNT!$F$2:$F$2000,$A1121,EMPRUNT!$G$2:$G$2000,"&lt;&gt;oui")&gt;0,$H1121-COUNTIFS(EMPRUNT!$F$2:$F$2000,$A1121,EMPRUNT!$G$2:$G$2000,"&lt;&gt;oui"),$H1121)</f>
        <v>1</v>
      </c>
      <c r="L1121" s="73"/>
    </row>
    <row r="1122" spans="1:12" ht="15" customHeight="1">
      <c r="A1122" s="17" t="s">
        <v>1295</v>
      </c>
      <c r="B1122" s="17" t="s">
        <v>2303</v>
      </c>
      <c r="C1122" s="17" t="s">
        <v>3307</v>
      </c>
      <c r="D1122" s="139" t="s">
        <v>3207</v>
      </c>
      <c r="E1122" s="58"/>
      <c r="F1122" s="58"/>
      <c r="G1122" s="23"/>
      <c r="H1122" s="23">
        <v>1</v>
      </c>
      <c r="I1122" s="23"/>
      <c r="J1122" s="24" t="s">
        <v>185</v>
      </c>
      <c r="K1122" s="23">
        <f>IF(COUNTIFS(EMPRUNT!$F$2:$F$2000,$A1122,EMPRUNT!$G$2:$G$2000,"&lt;&gt;oui")&gt;0,$H1122-COUNTIFS(EMPRUNT!$F$2:$F$2000,$A1122,EMPRUNT!$G$2:$G$2000,"&lt;&gt;oui"),$H1122)</f>
        <v>1</v>
      </c>
      <c r="L1122" s="73"/>
    </row>
    <row r="1123" spans="1:12" ht="15" customHeight="1">
      <c r="A1123" s="17" t="s">
        <v>814</v>
      </c>
      <c r="B1123" s="17" t="s">
        <v>1900</v>
      </c>
      <c r="C1123" s="17" t="s">
        <v>103</v>
      </c>
      <c r="D1123" s="139" t="s">
        <v>2882</v>
      </c>
      <c r="E1123" s="58"/>
      <c r="F1123" s="58"/>
      <c r="G1123" s="23"/>
      <c r="H1123" s="23">
        <v>1</v>
      </c>
      <c r="I1123" s="23"/>
      <c r="J1123" s="24" t="s">
        <v>185</v>
      </c>
      <c r="K1123" s="23">
        <f>IF(COUNTIFS(EMPRUNT!$F$2:$F$2000,$A1123,EMPRUNT!$G$2:$G$2000,"&lt;&gt;oui")&gt;0,$H1123-COUNTIFS(EMPRUNT!$F$2:$F$2000,$A1123,EMPRUNT!$G$2:$G$2000,"&lt;&gt;oui"),$H1123)</f>
        <v>1</v>
      </c>
      <c r="L1123" s="73"/>
    </row>
    <row r="1124" spans="1:12" ht="15" customHeight="1">
      <c r="A1124" s="17" t="s">
        <v>837</v>
      </c>
      <c r="B1124" s="17" t="s">
        <v>752</v>
      </c>
      <c r="C1124" s="17" t="s">
        <v>90</v>
      </c>
      <c r="D1124" s="139" t="s">
        <v>2898</v>
      </c>
      <c r="E1124" s="58"/>
      <c r="F1124" s="58"/>
      <c r="G1124" s="25"/>
      <c r="H1124" s="25">
        <v>1</v>
      </c>
      <c r="I1124" s="25"/>
      <c r="J1124" s="24" t="s">
        <v>185</v>
      </c>
      <c r="K1124" s="25">
        <f>IF(COUNTIFS(EMPRUNT!$F$2:$F$2000,$A1124,EMPRUNT!$G$2:$G$2000,"&lt;&gt;oui")&gt;0,$H1124-COUNTIFS(EMPRUNT!$F$2:$F$2000,$A1124,EMPRUNT!$G$2:$G$2000,"&lt;&gt;oui"),$H1124)</f>
        <v>1</v>
      </c>
      <c r="L1124" s="73"/>
    </row>
    <row r="1125" spans="1:12" ht="15" customHeight="1">
      <c r="A1125" s="17" t="s">
        <v>1216</v>
      </c>
      <c r="B1125" s="17" t="s">
        <v>2235</v>
      </c>
      <c r="C1125" s="17" t="s">
        <v>43</v>
      </c>
      <c r="D1125" s="139" t="s">
        <v>3144</v>
      </c>
      <c r="E1125" s="58"/>
      <c r="F1125" s="58"/>
      <c r="G1125" s="25"/>
      <c r="H1125" s="25">
        <v>1</v>
      </c>
      <c r="I1125" s="25"/>
      <c r="J1125" s="24" t="s">
        <v>185</v>
      </c>
      <c r="K1125" s="25">
        <f>IF(COUNTIFS(EMPRUNT!$F$2:$F$2000,$A1125,EMPRUNT!$G$2:$G$2000,"&lt;&gt;oui")&gt;0,$H1125-COUNTIFS(EMPRUNT!$F$2:$F$2000,$A1125,EMPRUNT!$G$2:$G$2000,"&lt;&gt;oui"),$H1125)</f>
        <v>1</v>
      </c>
      <c r="L1125" s="73"/>
    </row>
    <row r="1126" spans="1:12" ht="15" customHeight="1">
      <c r="A1126" s="17" t="s">
        <v>1063</v>
      </c>
      <c r="B1126" s="17" t="s">
        <v>2102</v>
      </c>
      <c r="C1126" s="17" t="s">
        <v>3308</v>
      </c>
      <c r="D1126" s="139" t="s">
        <v>3036</v>
      </c>
      <c r="E1126" s="58"/>
      <c r="F1126" s="58"/>
      <c r="G1126" s="25"/>
      <c r="H1126" s="25">
        <v>1</v>
      </c>
      <c r="I1126" s="25"/>
      <c r="J1126" s="24" t="s">
        <v>185</v>
      </c>
      <c r="K1126" s="25">
        <f>IF(COUNTIFS(EMPRUNT!$F$2:$F$2000,$A1126,EMPRUNT!$G$2:$G$2000,"&lt;&gt;oui")&gt;0,$H1126-COUNTIFS(EMPRUNT!$F$2:$F$2000,$A1126,EMPRUNT!$G$2:$G$2000,"&lt;&gt;oui"),$H1126)</f>
        <v>1</v>
      </c>
      <c r="L1126" s="73"/>
    </row>
    <row r="1127" spans="1:12" ht="15" customHeight="1">
      <c r="A1127" s="17" t="s">
        <v>1064</v>
      </c>
      <c r="B1127" s="17" t="s">
        <v>2102</v>
      </c>
      <c r="C1127" s="17" t="s">
        <v>3308</v>
      </c>
      <c r="D1127" s="139" t="s">
        <v>3036</v>
      </c>
      <c r="E1127" s="58"/>
      <c r="F1127" s="58"/>
      <c r="G1127" s="23"/>
      <c r="H1127" s="23">
        <v>1</v>
      </c>
      <c r="I1127" s="23"/>
      <c r="J1127" s="24" t="s">
        <v>185</v>
      </c>
      <c r="K1127" s="23">
        <f>IF(COUNTIFS(EMPRUNT!$F$2:$F$2000,$A1127,EMPRUNT!$G$2:$G$2000,"&lt;&gt;oui")&gt;0,$H1127-COUNTIFS(EMPRUNT!$F$2:$F$2000,$A1127,EMPRUNT!$G$2:$G$2000,"&lt;&gt;oui"),$H1127)</f>
        <v>1</v>
      </c>
      <c r="L1127" s="73"/>
    </row>
    <row r="1128" spans="1:12" ht="15" customHeight="1">
      <c r="A1128" s="17" t="s">
        <v>1065</v>
      </c>
      <c r="B1128" s="17" t="s">
        <v>2102</v>
      </c>
      <c r="C1128" s="17" t="s">
        <v>3308</v>
      </c>
      <c r="D1128" s="139" t="s">
        <v>3036</v>
      </c>
      <c r="E1128" s="58"/>
      <c r="F1128" s="58"/>
      <c r="G1128" s="25"/>
      <c r="H1128" s="25">
        <v>1</v>
      </c>
      <c r="I1128" s="25"/>
      <c r="J1128" s="24" t="s">
        <v>185</v>
      </c>
      <c r="K1128" s="25">
        <f>IF(COUNTIFS(EMPRUNT!$F$2:$F$2000,$A1128,EMPRUNT!$G$2:$G$2000,"&lt;&gt;oui")&gt;0,$H1128-COUNTIFS(EMPRUNT!$F$2:$F$2000,$A1128,EMPRUNT!$G$2:$G$2000,"&lt;&gt;oui"),$H1128)</f>
        <v>1</v>
      </c>
      <c r="L1128" s="73"/>
    </row>
    <row r="1129" spans="1:12" ht="15" customHeight="1">
      <c r="A1129" s="17" t="s">
        <v>1300</v>
      </c>
      <c r="B1129" s="17" t="s">
        <v>2308</v>
      </c>
      <c r="C1129" s="17" t="s">
        <v>72</v>
      </c>
      <c r="D1129" s="139" t="s">
        <v>3212</v>
      </c>
      <c r="E1129" s="58"/>
      <c r="F1129" s="58"/>
      <c r="G1129" s="25"/>
      <c r="H1129" s="25">
        <v>1</v>
      </c>
      <c r="I1129" s="25"/>
      <c r="J1129" s="24" t="s">
        <v>185</v>
      </c>
      <c r="K1129" s="25">
        <f>IF(COUNTIFS(EMPRUNT!$F$2:$F$2000,$A1129,EMPRUNT!$G$2:$G$2000,"&lt;&gt;oui")&gt;0,$H1129-COUNTIFS(EMPRUNT!$F$2:$F$2000,$A1129,EMPRUNT!$G$2:$G$2000,"&lt;&gt;oui"),$H1129)</f>
        <v>1</v>
      </c>
      <c r="L1129" s="73"/>
    </row>
    <row r="1130" spans="1:12" ht="15" customHeight="1">
      <c r="A1130" s="17" t="s">
        <v>823</v>
      </c>
      <c r="B1130" s="17" t="s">
        <v>1907</v>
      </c>
      <c r="C1130" s="17" t="s">
        <v>45</v>
      </c>
      <c r="D1130" s="139" t="s">
        <v>2887</v>
      </c>
      <c r="E1130" s="58"/>
      <c r="F1130" s="58"/>
      <c r="G1130" s="25"/>
      <c r="H1130" s="25">
        <v>1</v>
      </c>
      <c r="I1130" s="25"/>
      <c r="J1130" s="24" t="s">
        <v>185</v>
      </c>
      <c r="K1130" s="25">
        <f>IF(COUNTIFS(EMPRUNT!$F$2:$F$2000,$A1130,EMPRUNT!$G$2:$G$2000,"&lt;&gt;oui")&gt;0,$H1130-COUNTIFS(EMPRUNT!$F$2:$F$2000,$A1130,EMPRUNT!$G$2:$G$2000,"&lt;&gt;oui"),$H1130)</f>
        <v>1</v>
      </c>
      <c r="L1130" s="73"/>
    </row>
    <row r="1131" spans="1:12" ht="15" customHeight="1">
      <c r="A1131" s="17" t="s">
        <v>1034</v>
      </c>
      <c r="B1131" s="17" t="s">
        <v>2079</v>
      </c>
      <c r="C1131" s="17" t="s">
        <v>59</v>
      </c>
      <c r="D1131" s="139" t="s">
        <v>3015</v>
      </c>
      <c r="E1131" s="58"/>
      <c r="F1131" s="58"/>
      <c r="G1131" s="23"/>
      <c r="H1131" s="23">
        <v>1</v>
      </c>
      <c r="I1131" s="23"/>
      <c r="J1131" s="24" t="s">
        <v>185</v>
      </c>
      <c r="K1131" s="23">
        <f>IF(COUNTIFS(EMPRUNT!$F$2:$F$2000,$A1131,EMPRUNT!$G$2:$G$2000,"&lt;&gt;oui")&gt;0,$H1131-COUNTIFS(EMPRUNT!$F$2:$F$2000,$A1131,EMPRUNT!$G$2:$G$2000,"&lt;&gt;oui"),$H1131)</f>
        <v>1</v>
      </c>
      <c r="L1131" s="73"/>
    </row>
    <row r="1132" spans="1:12" ht="15" customHeight="1">
      <c r="A1132" s="17" t="s">
        <v>533</v>
      </c>
      <c r="B1132" s="17" t="s">
        <v>1674</v>
      </c>
      <c r="C1132" s="17" t="s">
        <v>75</v>
      </c>
      <c r="D1132" s="139" t="s">
        <v>2696</v>
      </c>
      <c r="E1132" s="58"/>
      <c r="F1132" s="58"/>
      <c r="G1132" s="23"/>
      <c r="H1132" s="23">
        <v>1</v>
      </c>
      <c r="I1132" s="23"/>
      <c r="J1132" s="24" t="s">
        <v>185</v>
      </c>
      <c r="K1132" s="23">
        <f>IF(COUNTIFS(EMPRUNT!$F$2:$F$2000,$A1132,EMPRUNT!$G$2:$G$2000,"&lt;&gt;oui")&gt;0,$H1132-COUNTIFS(EMPRUNT!$F$2:$F$2000,$A1132,EMPRUNT!$G$2:$G$2000,"&lt;&gt;oui"),$H1132)</f>
        <v>1</v>
      </c>
      <c r="L1132" s="73"/>
    </row>
    <row r="1133" spans="1:12" ht="15" customHeight="1">
      <c r="A1133" s="17" t="s">
        <v>533</v>
      </c>
      <c r="B1133" s="17" t="s">
        <v>1675</v>
      </c>
      <c r="C1133" s="17" t="s">
        <v>8</v>
      </c>
      <c r="D1133" s="139" t="s">
        <v>2697</v>
      </c>
      <c r="E1133" s="58"/>
      <c r="F1133" s="58"/>
      <c r="G1133" s="25"/>
      <c r="H1133" s="25">
        <v>1</v>
      </c>
      <c r="I1133" s="25"/>
      <c r="J1133" s="24" t="s">
        <v>185</v>
      </c>
      <c r="K1133" s="25">
        <f>IF(COUNTIFS(EMPRUNT!$F$2:$F$2000,$A1133,EMPRUNT!$G$2:$G$2000,"&lt;&gt;oui")&gt;0,$H1133-COUNTIFS(EMPRUNT!$F$2:$F$2000,$A1133,EMPRUNT!$G$2:$G$2000,"&lt;&gt;oui"),$H1133)</f>
        <v>1</v>
      </c>
      <c r="L1133" s="73"/>
    </row>
    <row r="1134" spans="1:12" ht="15" customHeight="1">
      <c r="A1134" s="17" t="s">
        <v>994</v>
      </c>
      <c r="B1134" s="17" t="s">
        <v>2047</v>
      </c>
      <c r="C1134" s="17" t="s">
        <v>72</v>
      </c>
      <c r="D1134" s="139" t="s">
        <v>2988</v>
      </c>
      <c r="E1134" s="58"/>
      <c r="F1134" s="58"/>
      <c r="G1134" s="23"/>
      <c r="H1134" s="23">
        <v>1</v>
      </c>
      <c r="I1134" s="23"/>
      <c r="J1134" s="24" t="s">
        <v>185</v>
      </c>
      <c r="K1134" s="23">
        <f>IF(COUNTIFS(EMPRUNT!$F$2:$F$2000,$A1134,EMPRUNT!$G$2:$G$2000,"&lt;&gt;oui")&gt;0,$H1134-COUNTIFS(EMPRUNT!$F$2:$F$2000,$A1134,EMPRUNT!$G$2:$G$2000,"&lt;&gt;oui"),$H1134)</f>
        <v>1</v>
      </c>
      <c r="L1134" s="73"/>
    </row>
    <row r="1135" spans="1:12" ht="15" customHeight="1">
      <c r="A1135" s="17" t="s">
        <v>683</v>
      </c>
      <c r="B1135" s="17" t="s">
        <v>1794</v>
      </c>
      <c r="C1135" s="17" t="s">
        <v>83</v>
      </c>
      <c r="D1135" s="139" t="s">
        <v>2803</v>
      </c>
      <c r="E1135" s="58"/>
      <c r="F1135" s="58"/>
      <c r="G1135" s="25"/>
      <c r="H1135" s="25">
        <v>1</v>
      </c>
      <c r="I1135" s="25"/>
      <c r="J1135" s="24" t="s">
        <v>185</v>
      </c>
      <c r="K1135" s="25">
        <f>IF(COUNTIFS(EMPRUNT!$F$2:$F$2000,$A1135,EMPRUNT!$G$2:$G$2000,"&lt;&gt;oui")&gt;0,$H1135-COUNTIFS(EMPRUNT!$F$2:$F$2000,$A1135,EMPRUNT!$G$2:$G$2000,"&lt;&gt;oui"),$H1135)</f>
        <v>1</v>
      </c>
      <c r="L1135" s="73"/>
    </row>
    <row r="1136" spans="1:12" ht="15" customHeight="1">
      <c r="A1136" s="17" t="s">
        <v>589</v>
      </c>
      <c r="B1136" s="17" t="s">
        <v>1723</v>
      </c>
      <c r="C1136" s="17" t="s">
        <v>58</v>
      </c>
      <c r="D1136" s="139" t="s">
        <v>2750</v>
      </c>
      <c r="E1136" s="58"/>
      <c r="F1136" s="58"/>
      <c r="G1136" s="23"/>
      <c r="H1136" s="23">
        <v>1</v>
      </c>
      <c r="I1136" s="23"/>
      <c r="J1136" s="24" t="s">
        <v>185</v>
      </c>
      <c r="K1136" s="23">
        <f>IF(COUNTIFS(EMPRUNT!$F$2:$F$2000,$A1136,EMPRUNT!$G$2:$G$2000,"&lt;&gt;oui")&gt;0,$H1136-COUNTIFS(EMPRUNT!$F$2:$F$2000,$A1136,EMPRUNT!$G$2:$G$2000,"&lt;&gt;oui"),$H1136)</f>
        <v>1</v>
      </c>
      <c r="L1136" s="73"/>
    </row>
    <row r="1137" spans="1:12" ht="15" customHeight="1">
      <c r="A1137" s="17" t="s">
        <v>672</v>
      </c>
      <c r="B1137" s="17" t="s">
        <v>1790</v>
      </c>
      <c r="C1137" s="17" t="s">
        <v>45</v>
      </c>
      <c r="D1137" s="139" t="s">
        <v>2803</v>
      </c>
      <c r="E1137" s="58"/>
      <c r="F1137" s="58"/>
      <c r="G1137" s="25"/>
      <c r="H1137" s="25">
        <v>1</v>
      </c>
      <c r="I1137" s="25"/>
      <c r="J1137" s="24" t="s">
        <v>185</v>
      </c>
      <c r="K1137" s="25">
        <f>IF(COUNTIFS(EMPRUNT!$F$2:$F$2000,$A1137,EMPRUNT!$G$2:$G$2000,"&lt;&gt;oui")&gt;0,$H1137-COUNTIFS(EMPRUNT!$F$2:$F$2000,$A1137,EMPRUNT!$G$2:$G$2000,"&lt;&gt;oui"),$H1137)</f>
        <v>1</v>
      </c>
      <c r="L1137" s="73"/>
    </row>
    <row r="1138" spans="1:12" ht="15" customHeight="1">
      <c r="A1138" s="17" t="s">
        <v>1378</v>
      </c>
      <c r="B1138" s="17" t="s">
        <v>2365</v>
      </c>
      <c r="C1138" s="17" t="s">
        <v>72</v>
      </c>
      <c r="D1138" s="139" t="s">
        <v>3265</v>
      </c>
      <c r="E1138" s="58"/>
      <c r="F1138" s="58"/>
      <c r="G1138" s="25"/>
      <c r="H1138" s="25">
        <v>1</v>
      </c>
      <c r="I1138" s="25"/>
      <c r="J1138" s="24" t="s">
        <v>185</v>
      </c>
      <c r="K1138" s="25">
        <f>IF(COUNTIFS(EMPRUNT!$F$2:$F$2000,$A1138,EMPRUNT!$G$2:$G$2000,"&lt;&gt;oui")&gt;0,$H1138-COUNTIFS(EMPRUNT!$F$2:$F$2000,$A1138,EMPRUNT!$G$2:$G$2000,"&lt;&gt;oui"),$H1138)</f>
        <v>1</v>
      </c>
      <c r="L1138" s="73"/>
    </row>
    <row r="1139" spans="1:12" ht="15" customHeight="1">
      <c r="A1139" s="17" t="s">
        <v>911</v>
      </c>
      <c r="B1139" s="17" t="s">
        <v>1980</v>
      </c>
      <c r="C1139" s="17" t="s">
        <v>3318</v>
      </c>
      <c r="D1139" s="139" t="s">
        <v>2942</v>
      </c>
      <c r="E1139" s="58"/>
      <c r="F1139" s="58"/>
      <c r="G1139" s="25"/>
      <c r="H1139" s="25">
        <v>1</v>
      </c>
      <c r="I1139" s="25"/>
      <c r="J1139" s="24" t="s">
        <v>185</v>
      </c>
      <c r="K1139" s="25">
        <f>IF(COUNTIFS(EMPRUNT!$F$2:$F$2000,$A1139,EMPRUNT!$G$2:$G$2000,"&lt;&gt;oui")&gt;0,$H1139-COUNTIFS(EMPRUNT!$F$2:$F$2000,$A1139,EMPRUNT!$G$2:$G$2000,"&lt;&gt;oui"),$H1139)</f>
        <v>1</v>
      </c>
      <c r="L1139" s="73"/>
    </row>
    <row r="1140" spans="1:12" ht="15" customHeight="1">
      <c r="A1140" s="17" t="s">
        <v>976</v>
      </c>
      <c r="B1140" s="17" t="s">
        <v>2032</v>
      </c>
      <c r="C1140" s="17" t="s">
        <v>75</v>
      </c>
      <c r="D1140" s="139" t="s">
        <v>2976</v>
      </c>
      <c r="E1140" s="58"/>
      <c r="F1140" s="58"/>
      <c r="G1140" s="23"/>
      <c r="H1140" s="23">
        <v>1</v>
      </c>
      <c r="I1140" s="23"/>
      <c r="J1140" s="24" t="s">
        <v>185</v>
      </c>
      <c r="K1140" s="23">
        <f>IF(COUNTIFS(EMPRUNT!$F$2:$F$2000,$A1140,EMPRUNT!$G$2:$G$2000,"&lt;&gt;oui")&gt;0,$H1140-COUNTIFS(EMPRUNT!$F$2:$F$2000,$A1140,EMPRUNT!$G$2:$G$2000,"&lt;&gt;oui"),$H1140)</f>
        <v>1</v>
      </c>
      <c r="L1140" s="73"/>
    </row>
    <row r="1141" spans="1:12" ht="15" customHeight="1">
      <c r="A1141" s="17" t="s">
        <v>640</v>
      </c>
      <c r="B1141" s="17" t="s">
        <v>1765</v>
      </c>
      <c r="C1141" s="17" t="s">
        <v>3308</v>
      </c>
      <c r="D1141" s="139" t="s">
        <v>2791</v>
      </c>
      <c r="E1141" s="58"/>
      <c r="F1141" s="58"/>
      <c r="G1141" s="25"/>
      <c r="H1141" s="25">
        <v>1</v>
      </c>
      <c r="I1141" s="25"/>
      <c r="J1141" s="24" t="s">
        <v>185</v>
      </c>
      <c r="K1141" s="25">
        <f>IF(COUNTIFS(EMPRUNT!$F$2:$F$2000,$A1141,EMPRUNT!$G$2:$G$2000,"&lt;&gt;oui")&gt;0,$H1141-COUNTIFS(EMPRUNT!$F$2:$F$2000,$A1141,EMPRUNT!$G$2:$G$2000,"&lt;&gt;oui"),$H1141)</f>
        <v>1</v>
      </c>
      <c r="L1141" s="73"/>
    </row>
    <row r="1142" spans="1:12" ht="15" customHeight="1">
      <c r="A1142" s="17" t="s">
        <v>1026</v>
      </c>
      <c r="B1142" s="17" t="s">
        <v>2071</v>
      </c>
      <c r="C1142" s="17" t="s">
        <v>14</v>
      </c>
      <c r="D1142" s="139" t="s">
        <v>3009</v>
      </c>
      <c r="E1142" s="58"/>
      <c r="F1142" s="58"/>
      <c r="G1142" s="23"/>
      <c r="H1142" s="23">
        <v>1</v>
      </c>
      <c r="I1142" s="23"/>
      <c r="J1142" s="24" t="s">
        <v>185</v>
      </c>
      <c r="K1142" s="23">
        <f>IF(COUNTIFS(EMPRUNT!$F$2:$F$2000,$A1142,EMPRUNT!$G$2:$G$2000,"&lt;&gt;oui")&gt;0,$H1142-COUNTIFS(EMPRUNT!$F$2:$F$2000,$A1142,EMPRUNT!$G$2:$G$2000,"&lt;&gt;oui"),$H1142)</f>
        <v>1</v>
      </c>
      <c r="L1142" s="73"/>
    </row>
    <row r="1143" spans="1:12" ht="15" customHeight="1">
      <c r="A1143" s="17" t="s">
        <v>265</v>
      </c>
      <c r="B1143" s="17" t="s">
        <v>1446</v>
      </c>
      <c r="C1143" s="17" t="s">
        <v>45</v>
      </c>
      <c r="D1143" s="139" t="s">
        <v>2440</v>
      </c>
      <c r="E1143" s="58"/>
      <c r="F1143" s="58"/>
      <c r="G1143" s="23"/>
      <c r="H1143" s="23">
        <v>1</v>
      </c>
      <c r="I1143" s="23"/>
      <c r="J1143" s="24" t="s">
        <v>185</v>
      </c>
      <c r="K1143" s="23">
        <f>IF(COUNTIFS(EMPRUNT!$F$2:$F$2000,$A1143,EMPRUNT!$G$2:$G$2000,"&lt;&gt;oui")&gt;0,$H1143-COUNTIFS(EMPRUNT!$F$2:$F$2000,$A1143,EMPRUNT!$G$2:$G$2000,"&lt;&gt;oui"),$H1143)</f>
        <v>1</v>
      </c>
      <c r="L1143" s="73"/>
    </row>
    <row r="1144" spans="1:12" ht="15" customHeight="1">
      <c r="A1144" s="17" t="s">
        <v>1037</v>
      </c>
      <c r="B1144" s="17" t="s">
        <v>2082</v>
      </c>
      <c r="C1144" s="17" t="s">
        <v>89</v>
      </c>
      <c r="D1144" s="139" t="s">
        <v>3018</v>
      </c>
      <c r="E1144" s="58"/>
      <c r="F1144" s="58"/>
      <c r="G1144" s="25"/>
      <c r="H1144" s="25">
        <v>1</v>
      </c>
      <c r="I1144" s="25"/>
      <c r="J1144" s="24" t="s">
        <v>185</v>
      </c>
      <c r="K1144" s="25">
        <f>IF(COUNTIFS(EMPRUNT!$F$2:$F$2000,$A1144,EMPRUNT!$G$2:$G$2000,"&lt;&gt;oui")&gt;0,$H1144-COUNTIFS(EMPRUNT!$F$2:$F$2000,$A1144,EMPRUNT!$G$2:$G$2000,"&lt;&gt;oui"),$H1144)</f>
        <v>1</v>
      </c>
      <c r="L1144" s="73"/>
    </row>
    <row r="1145" spans="1:12" ht="15" customHeight="1">
      <c r="A1145" s="17" t="s">
        <v>1311</v>
      </c>
      <c r="B1145" s="17" t="s">
        <v>2317</v>
      </c>
      <c r="C1145" s="17" t="s">
        <v>109</v>
      </c>
      <c r="D1145" s="139" t="s">
        <v>3221</v>
      </c>
      <c r="E1145" s="58"/>
      <c r="F1145" s="58"/>
      <c r="G1145" s="23"/>
      <c r="H1145" s="23">
        <v>1</v>
      </c>
      <c r="I1145" s="23"/>
      <c r="J1145" s="24" t="s">
        <v>185</v>
      </c>
      <c r="K1145" s="23">
        <f>IF(COUNTIFS(EMPRUNT!$F$2:$F$2000,$A1145,EMPRUNT!$G$2:$G$2000,"&lt;&gt;oui")&gt;0,$H1145-COUNTIFS(EMPRUNT!$F$2:$F$2000,$A1145,EMPRUNT!$G$2:$G$2000,"&lt;&gt;oui"),$H1145)</f>
        <v>1</v>
      </c>
      <c r="L1145" s="73"/>
    </row>
    <row r="1146" spans="1:12" ht="15" customHeight="1">
      <c r="A1146" s="17" t="s">
        <v>826</v>
      </c>
      <c r="B1146" s="17" t="s">
        <v>1910</v>
      </c>
      <c r="C1146" s="17" t="s">
        <v>48</v>
      </c>
      <c r="D1146" s="139" t="s">
        <v>2889</v>
      </c>
      <c r="E1146" s="58"/>
      <c r="F1146" s="58"/>
      <c r="G1146" s="23"/>
      <c r="H1146" s="23">
        <v>1</v>
      </c>
      <c r="I1146" s="23"/>
      <c r="J1146" s="24" t="s">
        <v>185</v>
      </c>
      <c r="K1146" s="23">
        <f>IF(COUNTIFS(EMPRUNT!$F$2:$F$2000,$A1146,EMPRUNT!$G$2:$G$2000,"&lt;&gt;oui")&gt;0,$H1146-COUNTIFS(EMPRUNT!$F$2:$F$2000,$A1146,EMPRUNT!$G$2:$G$2000,"&lt;&gt;oui"),$H1146)</f>
        <v>1</v>
      </c>
      <c r="L1146" s="73"/>
    </row>
    <row r="1147" spans="1:12" ht="15" customHeight="1">
      <c r="A1147" s="17" t="s">
        <v>388</v>
      </c>
      <c r="B1147" s="17" t="s">
        <v>1555</v>
      </c>
      <c r="C1147" s="17" t="s">
        <v>45</v>
      </c>
      <c r="D1147" s="139" t="s">
        <v>2554</v>
      </c>
      <c r="E1147" s="58"/>
      <c r="F1147" s="58"/>
      <c r="G1147" s="25"/>
      <c r="H1147" s="25">
        <v>1</v>
      </c>
      <c r="I1147" s="25"/>
      <c r="J1147" s="24" t="s">
        <v>185</v>
      </c>
      <c r="K1147" s="25">
        <f>IF(COUNTIFS(EMPRUNT!$F$2:$F$2000,$A1147,EMPRUNT!$G$2:$G$2000,"&lt;&gt;oui")&gt;0,$H1147-COUNTIFS(EMPRUNT!$F$2:$F$2000,$A1147,EMPRUNT!$G$2:$G$2000,"&lt;&gt;oui"),$H1147)</f>
        <v>1</v>
      </c>
      <c r="L1147" s="73"/>
    </row>
    <row r="1148" spans="1:12" ht="15" customHeight="1">
      <c r="A1148" s="17" t="s">
        <v>396</v>
      </c>
      <c r="B1148" s="17" t="s">
        <v>1563</v>
      </c>
      <c r="C1148" s="17" t="s">
        <v>49</v>
      </c>
      <c r="D1148" s="139" t="s">
        <v>2562</v>
      </c>
      <c r="E1148" s="58"/>
      <c r="F1148" s="58"/>
      <c r="G1148" s="25"/>
      <c r="H1148" s="25">
        <v>1</v>
      </c>
      <c r="I1148" s="25"/>
      <c r="J1148" s="24" t="s">
        <v>185</v>
      </c>
      <c r="K1148" s="25">
        <f>IF(COUNTIFS(EMPRUNT!$F$2:$F$2000,$A1148,EMPRUNT!$G$2:$G$2000,"&lt;&gt;oui")&gt;0,$H1148-COUNTIFS(EMPRUNT!$F$2:$F$2000,$A1148,EMPRUNT!$G$2:$G$2000,"&lt;&gt;oui"),$H1148)</f>
        <v>1</v>
      </c>
      <c r="L1148" s="73"/>
    </row>
    <row r="1149" spans="1:12" ht="15" customHeight="1">
      <c r="A1149" s="17" t="s">
        <v>693</v>
      </c>
      <c r="B1149" s="17" t="s">
        <v>1801</v>
      </c>
      <c r="C1149" s="17" t="s">
        <v>79</v>
      </c>
      <c r="D1149" s="139" t="s">
        <v>2806</v>
      </c>
      <c r="E1149" s="58"/>
      <c r="F1149" s="58"/>
      <c r="G1149" s="25"/>
      <c r="H1149" s="25">
        <v>1</v>
      </c>
      <c r="I1149" s="25"/>
      <c r="J1149" s="24" t="s">
        <v>185</v>
      </c>
      <c r="K1149" s="25">
        <f>IF(COUNTIFS(EMPRUNT!$F$2:$F$2000,$A1149,EMPRUNT!$G$2:$G$2000,"&lt;&gt;oui")&gt;0,$H1149-COUNTIFS(EMPRUNT!$F$2:$F$2000,$A1149,EMPRUNT!$G$2:$G$2000,"&lt;&gt;oui"),$H1149)</f>
        <v>1</v>
      </c>
      <c r="L1149" s="73"/>
    </row>
    <row r="1150" spans="1:12" ht="15" customHeight="1">
      <c r="A1150" s="17" t="s">
        <v>940</v>
      </c>
      <c r="B1150" s="17" t="s">
        <v>2005</v>
      </c>
      <c r="C1150" s="17" t="s">
        <v>3308</v>
      </c>
      <c r="D1150" s="139" t="s">
        <v>2959</v>
      </c>
      <c r="E1150" s="58"/>
      <c r="F1150" s="58"/>
      <c r="G1150" s="23"/>
      <c r="H1150" s="23">
        <v>1</v>
      </c>
      <c r="I1150" s="23"/>
      <c r="J1150" s="24" t="s">
        <v>185</v>
      </c>
      <c r="K1150" s="23">
        <f>IF(COUNTIFS(EMPRUNT!$F$2:$F$2000,$A1150,EMPRUNT!$G$2:$G$2000,"&lt;&gt;oui")&gt;0,$H1150-COUNTIFS(EMPRUNT!$F$2:$F$2000,$A1150,EMPRUNT!$G$2:$G$2000,"&lt;&gt;oui"),$H1150)</f>
        <v>1</v>
      </c>
      <c r="L1150" s="73"/>
    </row>
    <row r="1151" spans="1:12" ht="15" customHeight="1">
      <c r="A1151" s="17" t="s">
        <v>961</v>
      </c>
      <c r="B1151" s="17" t="s">
        <v>2023</v>
      </c>
      <c r="C1151" s="17" t="s">
        <v>14</v>
      </c>
      <c r="D1151" s="139" t="s">
        <v>2969</v>
      </c>
      <c r="E1151" s="58"/>
      <c r="F1151" s="58"/>
      <c r="G1151" s="25"/>
      <c r="H1151" s="25">
        <v>1</v>
      </c>
      <c r="I1151" s="25"/>
      <c r="J1151" s="24" t="s">
        <v>185</v>
      </c>
      <c r="K1151" s="25">
        <f>IF(COUNTIFS(EMPRUNT!$F$2:$F$2000,$A1151,EMPRUNT!$G$2:$G$2000,"&lt;&gt;oui")&gt;0,$H1151-COUNTIFS(EMPRUNT!$F$2:$F$2000,$A1151,EMPRUNT!$G$2:$G$2000,"&lt;&gt;oui"),$H1151)</f>
        <v>1</v>
      </c>
      <c r="L1151" s="73"/>
    </row>
    <row r="1152" spans="1:12" ht="15" customHeight="1">
      <c r="A1152" s="17" t="s">
        <v>451</v>
      </c>
      <c r="B1152" s="17" t="s">
        <v>1611</v>
      </c>
      <c r="C1152" s="17" t="s">
        <v>109</v>
      </c>
      <c r="D1152" s="139" t="s">
        <v>2615</v>
      </c>
      <c r="E1152" s="58"/>
      <c r="F1152" s="58"/>
      <c r="G1152" s="25"/>
      <c r="H1152" s="25">
        <v>1</v>
      </c>
      <c r="I1152" s="25"/>
      <c r="J1152" s="24" t="s">
        <v>185</v>
      </c>
      <c r="K1152" s="25">
        <f>IF(COUNTIFS(EMPRUNT!$F$2:$F$2000,$A1152,EMPRUNT!$G$2:$G$2000,"&lt;&gt;oui")&gt;0,$H1152-COUNTIFS(EMPRUNT!$F$2:$F$2000,$A1152,EMPRUNT!$G$2:$G$2000,"&lt;&gt;oui"),$H1152)</f>
        <v>1</v>
      </c>
      <c r="L1152" s="73"/>
    </row>
    <row r="1153" spans="1:12" ht="15" customHeight="1">
      <c r="A1153" s="17" t="s">
        <v>1266</v>
      </c>
      <c r="B1153" s="17" t="s">
        <v>2279</v>
      </c>
      <c r="C1153" s="17" t="s">
        <v>72</v>
      </c>
      <c r="D1153" s="140" t="s">
        <v>3186</v>
      </c>
      <c r="E1153" s="58"/>
      <c r="F1153" s="58"/>
      <c r="G1153" s="25"/>
      <c r="H1153" s="25">
        <v>1</v>
      </c>
      <c r="I1153" s="25"/>
      <c r="J1153" s="24" t="s">
        <v>185</v>
      </c>
      <c r="K1153" s="25">
        <f>IF(COUNTIFS(EMPRUNT!$F$2:$F$2000,$A1153,EMPRUNT!$G$2:$G$2000,"&lt;&gt;oui")&gt;0,$H1153-COUNTIFS(EMPRUNT!$F$2:$F$2000,$A1153,EMPRUNT!$G$2:$G$2000,"&lt;&gt;oui"),$H1153)</f>
        <v>1</v>
      </c>
      <c r="L1153" s="73"/>
    </row>
    <row r="1154" spans="1:12" ht="15" customHeight="1">
      <c r="A1154" s="17" t="s">
        <v>1346</v>
      </c>
      <c r="B1154" s="17" t="s">
        <v>2344</v>
      </c>
      <c r="C1154" s="17" t="s">
        <v>18</v>
      </c>
      <c r="D1154" s="139" t="s">
        <v>3247</v>
      </c>
      <c r="E1154" s="58"/>
      <c r="F1154" s="58"/>
      <c r="G1154" s="25"/>
      <c r="H1154" s="25">
        <v>1</v>
      </c>
      <c r="I1154" s="25"/>
      <c r="J1154" s="24" t="s">
        <v>185</v>
      </c>
      <c r="K1154" s="25">
        <f>IF(COUNTIFS(EMPRUNT!$F$2:$F$2000,$A1154,EMPRUNT!$G$2:$G$2000,"&lt;&gt;oui")&gt;0,$H1154-COUNTIFS(EMPRUNT!$F$2:$F$2000,$A1154,EMPRUNT!$G$2:$G$2000,"&lt;&gt;oui"),$H1154)</f>
        <v>1</v>
      </c>
      <c r="L1154" s="73"/>
    </row>
    <row r="1155" spans="1:12" ht="15" customHeight="1">
      <c r="A1155" s="17" t="s">
        <v>765</v>
      </c>
      <c r="B1155" s="17" t="s">
        <v>1858</v>
      </c>
      <c r="C1155" s="17" t="s">
        <v>82</v>
      </c>
      <c r="D1155" s="139" t="s">
        <v>2850</v>
      </c>
      <c r="E1155" s="58"/>
      <c r="F1155" s="58"/>
      <c r="G1155" s="25"/>
      <c r="H1155" s="25">
        <v>1</v>
      </c>
      <c r="I1155" s="25"/>
      <c r="J1155" s="24" t="s">
        <v>185</v>
      </c>
      <c r="K1155" s="25">
        <f>IF(COUNTIFS(EMPRUNT!$F$2:$F$2000,$A1155,EMPRUNT!$G$2:$G$2000,"&lt;&gt;oui")&gt;0,$H1155-COUNTIFS(EMPRUNT!$F$2:$F$2000,$A1155,EMPRUNT!$G$2:$G$2000,"&lt;&gt;oui"),$H1155)</f>
        <v>1</v>
      </c>
      <c r="L1155" s="73"/>
    </row>
    <row r="1156" spans="1:12" ht="15" customHeight="1">
      <c r="A1156" s="17" t="s">
        <v>956</v>
      </c>
      <c r="B1156" s="17" t="s">
        <v>2018</v>
      </c>
      <c r="C1156" s="17" t="s">
        <v>125</v>
      </c>
      <c r="D1156" s="139" t="s">
        <v>2965</v>
      </c>
      <c r="E1156" s="58"/>
      <c r="F1156" s="58"/>
      <c r="G1156" s="23"/>
      <c r="H1156" s="23">
        <v>1</v>
      </c>
      <c r="I1156" s="23"/>
      <c r="J1156" s="24" t="s">
        <v>185</v>
      </c>
      <c r="K1156" s="23">
        <f>IF(COUNTIFS(EMPRUNT!$F$2:$F$2000,$A1156,EMPRUNT!$G$2:$G$2000,"&lt;&gt;oui")&gt;0,$H1156-COUNTIFS(EMPRUNT!$F$2:$F$2000,$A1156,EMPRUNT!$G$2:$G$2000,"&lt;&gt;oui"),$H1156)</f>
        <v>1</v>
      </c>
      <c r="L1156" s="73"/>
    </row>
    <row r="1157" spans="1:12" ht="15" customHeight="1">
      <c r="A1157" s="17" t="s">
        <v>1129</v>
      </c>
      <c r="B1157" s="17" t="s">
        <v>2157</v>
      </c>
      <c r="C1157" s="17" t="s">
        <v>54</v>
      </c>
      <c r="D1157" s="139" t="s">
        <v>3081</v>
      </c>
      <c r="E1157" s="58"/>
      <c r="F1157" s="58"/>
      <c r="G1157" s="23"/>
      <c r="H1157" s="23">
        <v>1</v>
      </c>
      <c r="I1157" s="23"/>
      <c r="J1157" s="24" t="s">
        <v>185</v>
      </c>
      <c r="K1157" s="23">
        <f>IF(COUNTIFS(EMPRUNT!$F$2:$F$2000,$A1157,EMPRUNT!$G$2:$G$2000,"&lt;&gt;oui")&gt;0,$H1157-COUNTIFS(EMPRUNT!$F$2:$F$2000,$A1157,EMPRUNT!$G$2:$G$2000,"&lt;&gt;oui"),$H1157)</f>
        <v>1</v>
      </c>
      <c r="L1157" s="73"/>
    </row>
    <row r="1158" spans="1:12" ht="15" customHeight="1">
      <c r="A1158" s="17" t="s">
        <v>1321</v>
      </c>
      <c r="B1158" s="17" t="s">
        <v>2327</v>
      </c>
      <c r="C1158" s="17" t="s">
        <v>72</v>
      </c>
      <c r="D1158" s="139" t="s">
        <v>3231</v>
      </c>
      <c r="E1158" s="58"/>
      <c r="F1158" s="58"/>
      <c r="G1158" s="23"/>
      <c r="H1158" s="23">
        <v>1</v>
      </c>
      <c r="I1158" s="23"/>
      <c r="J1158" s="24" t="s">
        <v>185</v>
      </c>
      <c r="K1158" s="23">
        <f>IF(COUNTIFS(EMPRUNT!$F$2:$F$2000,$A1158,EMPRUNT!$G$2:$G$2000,"&lt;&gt;oui")&gt;0,$H1158-COUNTIFS(EMPRUNT!$F$2:$F$2000,$A1158,EMPRUNT!$G$2:$G$2000,"&lt;&gt;oui"),$H1158)</f>
        <v>1</v>
      </c>
      <c r="L1158" s="73"/>
    </row>
    <row r="1159" spans="1:12" ht="15" customHeight="1">
      <c r="A1159" s="17" t="s">
        <v>335</v>
      </c>
      <c r="B1159" s="17" t="s">
        <v>1507</v>
      </c>
      <c r="C1159" s="17" t="s">
        <v>109</v>
      </c>
      <c r="D1159" s="139" t="s">
        <v>2506</v>
      </c>
      <c r="E1159" s="58"/>
      <c r="F1159" s="58"/>
      <c r="G1159" s="23"/>
      <c r="H1159" s="23">
        <v>1</v>
      </c>
      <c r="I1159" s="23"/>
      <c r="J1159" s="24" t="s">
        <v>185</v>
      </c>
      <c r="K1159" s="23">
        <f>IF(COUNTIFS(EMPRUNT!$F$2:$F$2000,$A1159,EMPRUNT!$G$2:$G$2000,"&lt;&gt;oui")&gt;0,$H1159-COUNTIFS(EMPRUNT!$F$2:$F$2000,$A1159,EMPRUNT!$G$2:$G$2000,"&lt;&gt;oui"),$H1159)</f>
        <v>1</v>
      </c>
      <c r="L1159" s="73"/>
    </row>
    <row r="1160" spans="1:12" ht="15" customHeight="1">
      <c r="A1160" s="17" t="s">
        <v>1401</v>
      </c>
      <c r="B1160" s="17" t="s">
        <v>2384</v>
      </c>
      <c r="C1160" s="17" t="s">
        <v>109</v>
      </c>
      <c r="D1160" s="139" t="s">
        <v>3280</v>
      </c>
      <c r="E1160" s="58"/>
      <c r="F1160" s="58"/>
      <c r="G1160" s="23"/>
      <c r="H1160" s="23">
        <v>1</v>
      </c>
      <c r="I1160" s="23"/>
      <c r="J1160" s="24" t="s">
        <v>185</v>
      </c>
      <c r="K1160" s="23">
        <f>IF(COUNTIFS(EMPRUNT!$F$2:$F$2000,$A1160,EMPRUNT!$G$2:$G$2000,"&lt;&gt;oui")&gt;0,$H1160-COUNTIFS(EMPRUNT!$F$2:$F$2000,$A1160,EMPRUNT!$G$2:$G$2000,"&lt;&gt;oui"),$H1160)</f>
        <v>1</v>
      </c>
      <c r="L1160" s="73"/>
    </row>
    <row r="1161" spans="1:12" ht="15" customHeight="1">
      <c r="A1161" s="17" t="s">
        <v>892</v>
      </c>
      <c r="B1161" s="17" t="s">
        <v>1970</v>
      </c>
      <c r="C1161" s="17" t="s">
        <v>115</v>
      </c>
      <c r="D1161" s="139" t="s">
        <v>2933</v>
      </c>
      <c r="E1161" s="58"/>
      <c r="F1161" s="58"/>
      <c r="G1161" s="23"/>
      <c r="H1161" s="23">
        <v>1</v>
      </c>
      <c r="I1161" s="23"/>
      <c r="J1161" s="24" t="s">
        <v>185</v>
      </c>
      <c r="K1161" s="23">
        <f>IF(COUNTIFS(EMPRUNT!$F$2:$F$2000,$A1161,EMPRUNT!$G$2:$G$2000,"&lt;&gt;oui")&gt;0,$H1161-COUNTIFS(EMPRUNT!$F$2:$F$2000,$A1161,EMPRUNT!$G$2:$G$2000,"&lt;&gt;oui"),$H1161)</f>
        <v>1</v>
      </c>
      <c r="L1161" s="73"/>
    </row>
    <row r="1162" spans="1:12" ht="15" customHeight="1">
      <c r="A1162" s="17" t="s">
        <v>679</v>
      </c>
      <c r="B1162" s="17" t="s">
        <v>1793</v>
      </c>
      <c r="C1162" s="17" t="s">
        <v>83</v>
      </c>
      <c r="D1162" s="139" t="s">
        <v>2803</v>
      </c>
      <c r="E1162" s="58"/>
      <c r="F1162" s="58"/>
      <c r="G1162" s="23"/>
      <c r="H1162" s="23">
        <v>1</v>
      </c>
      <c r="I1162" s="23"/>
      <c r="J1162" s="24" t="s">
        <v>185</v>
      </c>
      <c r="K1162" s="23">
        <f>IF(COUNTIFS(EMPRUNT!$F$2:$F$2000,$A1162,EMPRUNT!$G$2:$G$2000,"&lt;&gt;oui")&gt;0,$H1162-COUNTIFS(EMPRUNT!$F$2:$F$2000,$A1162,EMPRUNT!$G$2:$G$2000,"&lt;&gt;oui"),$H1162)</f>
        <v>1</v>
      </c>
      <c r="L1162" s="73"/>
    </row>
    <row r="1163" spans="1:12" ht="15" customHeight="1">
      <c r="A1163" s="17" t="s">
        <v>988</v>
      </c>
      <c r="B1163" s="17" t="s">
        <v>2044</v>
      </c>
      <c r="C1163" s="17" t="s">
        <v>75</v>
      </c>
      <c r="D1163" s="139" t="s">
        <v>2987</v>
      </c>
      <c r="E1163" s="58"/>
      <c r="F1163" s="58"/>
      <c r="G1163" s="23"/>
      <c r="H1163" s="23">
        <v>1</v>
      </c>
      <c r="I1163" s="23"/>
      <c r="J1163" s="24" t="s">
        <v>185</v>
      </c>
      <c r="K1163" s="23">
        <f>IF(COUNTIFS(EMPRUNT!$F$2:$F$2000,$A1163,EMPRUNT!$G$2:$G$2000,"&lt;&gt;oui")&gt;0,$H1163-COUNTIFS(EMPRUNT!$F$2:$F$2000,$A1163,EMPRUNT!$G$2:$G$2000,"&lt;&gt;oui"),$H1163)</f>
        <v>1</v>
      </c>
      <c r="L1163" s="73"/>
    </row>
    <row r="1164" spans="1:12" ht="15" customHeight="1">
      <c r="A1164" s="17" t="s">
        <v>445</v>
      </c>
      <c r="B1164" s="17" t="s">
        <v>1606</v>
      </c>
      <c r="C1164" s="17" t="s">
        <v>125</v>
      </c>
      <c r="D1164" s="139" t="s">
        <v>2609</v>
      </c>
      <c r="E1164" s="58"/>
      <c r="F1164" s="58"/>
      <c r="G1164" s="25"/>
      <c r="H1164" s="25">
        <v>1</v>
      </c>
      <c r="I1164" s="25"/>
      <c r="J1164" s="24" t="s">
        <v>185</v>
      </c>
      <c r="K1164" s="25">
        <f>IF(COUNTIFS(EMPRUNT!$F$2:$F$2000,$A1164,EMPRUNT!$G$2:$G$2000,"&lt;&gt;oui")&gt;0,$H1164-COUNTIFS(EMPRUNT!$F$2:$F$2000,$A1164,EMPRUNT!$G$2:$G$2000,"&lt;&gt;oui"),$H1164)</f>
        <v>1</v>
      </c>
      <c r="L1164" s="73"/>
    </row>
    <row r="1165" spans="1:12" ht="15" customHeight="1">
      <c r="A1165" s="17" t="s">
        <v>393</v>
      </c>
      <c r="B1165" s="17" t="s">
        <v>1560</v>
      </c>
      <c r="C1165" s="17" t="s">
        <v>45</v>
      </c>
      <c r="D1165" s="139" t="s">
        <v>2559</v>
      </c>
      <c r="E1165" s="58"/>
      <c r="F1165" s="58"/>
      <c r="G1165" s="23"/>
      <c r="H1165" s="23">
        <v>1</v>
      </c>
      <c r="I1165" s="23"/>
      <c r="J1165" s="24" t="s">
        <v>185</v>
      </c>
      <c r="K1165" s="23">
        <f>IF(COUNTIFS(EMPRUNT!$F$2:$F$2000,$A1165,EMPRUNT!$G$2:$G$2000,"&lt;&gt;oui")&gt;0,$H1165-COUNTIFS(EMPRUNT!$F$2:$F$2000,$A1165,EMPRUNT!$G$2:$G$2000,"&lt;&gt;oui"),$H1165)</f>
        <v>1</v>
      </c>
      <c r="L1165" s="73"/>
    </row>
    <row r="1166" spans="1:12" ht="15" customHeight="1">
      <c r="A1166" s="17" t="s">
        <v>294</v>
      </c>
      <c r="B1166" s="17" t="s">
        <v>1474</v>
      </c>
      <c r="C1166" s="17" t="s">
        <v>28</v>
      </c>
      <c r="D1166" s="139" t="s">
        <v>2469</v>
      </c>
      <c r="E1166" s="58"/>
      <c r="F1166" s="58"/>
      <c r="G1166" s="25"/>
      <c r="H1166" s="25">
        <v>1</v>
      </c>
      <c r="I1166" s="25"/>
      <c r="J1166" s="24" t="s">
        <v>185</v>
      </c>
      <c r="K1166" s="25">
        <f>IF(COUNTIFS(EMPRUNT!$F$2:$F$2000,$A1166,EMPRUNT!$G$2:$G$2000,"&lt;&gt;oui")&gt;0,$H1166-COUNTIFS(EMPRUNT!$F$2:$F$2000,$A1166,EMPRUNT!$G$2:$G$2000,"&lt;&gt;oui"),$H1166)</f>
        <v>1</v>
      </c>
      <c r="L1166" s="73"/>
    </row>
    <row r="1167" spans="1:12" ht="15" customHeight="1">
      <c r="A1167" s="17" t="s">
        <v>673</v>
      </c>
      <c r="B1167" s="17" t="s">
        <v>1790</v>
      </c>
      <c r="C1167" s="17" t="s">
        <v>45</v>
      </c>
      <c r="D1167" s="139" t="s">
        <v>2803</v>
      </c>
      <c r="E1167" s="58"/>
      <c r="F1167" s="58"/>
      <c r="G1167" s="23"/>
      <c r="H1167" s="23">
        <v>1</v>
      </c>
      <c r="I1167" s="23"/>
      <c r="J1167" s="24" t="s">
        <v>185</v>
      </c>
      <c r="K1167" s="23">
        <f>IF(COUNTIFS(EMPRUNT!$F$2:$F$2000,$A1167,EMPRUNT!$G$2:$G$2000,"&lt;&gt;oui")&gt;0,$H1167-COUNTIFS(EMPRUNT!$F$2:$F$2000,$A1167,EMPRUNT!$G$2:$G$2000,"&lt;&gt;oui"),$H1167)</f>
        <v>1</v>
      </c>
      <c r="L1167" s="73"/>
    </row>
    <row r="1168" spans="1:12" ht="15" customHeight="1">
      <c r="A1168" s="17" t="s">
        <v>514</v>
      </c>
      <c r="B1168" s="17"/>
      <c r="C1168" s="17" t="s">
        <v>49</v>
      </c>
      <c r="D1168" s="139" t="s">
        <v>2677</v>
      </c>
      <c r="E1168" s="58"/>
      <c r="F1168" s="58"/>
      <c r="G1168" s="25"/>
      <c r="H1168" s="25">
        <v>1</v>
      </c>
      <c r="I1168" s="25"/>
      <c r="J1168" s="24" t="s">
        <v>185</v>
      </c>
      <c r="K1168" s="25">
        <f>IF(COUNTIFS(EMPRUNT!$F$2:$F$2000,$A1168,EMPRUNT!$G$2:$G$2000,"&lt;&gt;oui")&gt;0,$H1168-COUNTIFS(EMPRUNT!$F$2:$F$2000,$A1168,EMPRUNT!$G$2:$G$2000,"&lt;&gt;oui"),$H1168)</f>
        <v>1</v>
      </c>
      <c r="L1168" s="73"/>
    </row>
    <row r="1169" spans="1:12" ht="15" customHeight="1">
      <c r="A1169" s="17" t="s">
        <v>678</v>
      </c>
      <c r="B1169" s="17" t="s">
        <v>1792</v>
      </c>
      <c r="C1169" s="17" t="s">
        <v>49</v>
      </c>
      <c r="D1169" s="139" t="s">
        <v>2803</v>
      </c>
      <c r="E1169" s="58"/>
      <c r="F1169" s="58"/>
      <c r="G1169" s="25"/>
      <c r="H1169" s="25">
        <v>1</v>
      </c>
      <c r="I1169" s="25"/>
      <c r="J1169" s="24" t="s">
        <v>185</v>
      </c>
      <c r="K1169" s="25">
        <f>IF(COUNTIFS(EMPRUNT!$F$2:$F$2000,$A1169,EMPRUNT!$G$2:$G$2000,"&lt;&gt;oui")&gt;0,$H1169-COUNTIFS(EMPRUNT!$F$2:$F$2000,$A1169,EMPRUNT!$G$2:$G$2000,"&lt;&gt;oui"),$H1169)</f>
        <v>1</v>
      </c>
      <c r="L1169" s="73"/>
    </row>
    <row r="1170" spans="1:12" ht="15" customHeight="1">
      <c r="A1170" s="17" t="s">
        <v>977</v>
      </c>
      <c r="B1170" s="17" t="s">
        <v>2033</v>
      </c>
      <c r="C1170" s="17" t="s">
        <v>45</v>
      </c>
      <c r="D1170" s="139" t="s">
        <v>2976</v>
      </c>
      <c r="E1170" s="58"/>
      <c r="F1170" s="58"/>
      <c r="G1170" s="25"/>
      <c r="H1170" s="25">
        <v>1</v>
      </c>
      <c r="I1170" s="25"/>
      <c r="J1170" s="24" t="s">
        <v>185</v>
      </c>
      <c r="K1170" s="25">
        <f>IF(COUNTIFS(EMPRUNT!$F$2:$F$2000,$A1170,EMPRUNT!$G$2:$G$2000,"&lt;&gt;oui")&gt;0,$H1170-COUNTIFS(EMPRUNT!$F$2:$F$2000,$A1170,EMPRUNT!$G$2:$G$2000,"&lt;&gt;oui"),$H1170)</f>
        <v>1</v>
      </c>
      <c r="L1170" s="73"/>
    </row>
    <row r="1171" spans="1:12" ht="15" customHeight="1">
      <c r="A1171" s="17" t="s">
        <v>904</v>
      </c>
      <c r="B1171" s="17" t="s">
        <v>1547</v>
      </c>
      <c r="C1171" s="17" t="s">
        <v>45</v>
      </c>
      <c r="D1171" s="139" t="s">
        <v>2941</v>
      </c>
      <c r="E1171" s="58"/>
      <c r="F1171" s="58"/>
      <c r="G1171" s="23"/>
      <c r="H1171" s="23">
        <v>1</v>
      </c>
      <c r="I1171" s="23"/>
      <c r="J1171" s="24" t="s">
        <v>185</v>
      </c>
      <c r="K1171" s="23">
        <f>IF(COUNTIFS(EMPRUNT!$F$2:$F$2000,$A1171,EMPRUNT!$G$2:$G$2000,"&lt;&gt;oui")&gt;0,$H1171-COUNTIFS(EMPRUNT!$F$2:$F$2000,$A1171,EMPRUNT!$G$2:$G$2000,"&lt;&gt;oui"),$H1171)</f>
        <v>1</v>
      </c>
      <c r="L1171" s="73"/>
    </row>
    <row r="1172" spans="1:12" ht="15" customHeight="1">
      <c r="A1172" s="17" t="s">
        <v>955</v>
      </c>
      <c r="B1172" s="17" t="s">
        <v>2017</v>
      </c>
      <c r="C1172" s="17" t="s">
        <v>125</v>
      </c>
      <c r="D1172" s="139" t="s">
        <v>2965</v>
      </c>
      <c r="E1172" s="58"/>
      <c r="F1172" s="58"/>
      <c r="G1172" s="25"/>
      <c r="H1172" s="25">
        <v>1</v>
      </c>
      <c r="I1172" s="25"/>
      <c r="J1172" s="24" t="s">
        <v>185</v>
      </c>
      <c r="K1172" s="25">
        <f>IF(COUNTIFS(EMPRUNT!$F$2:$F$2000,$A1172,EMPRUNT!$G$2:$G$2000,"&lt;&gt;oui")&gt;0,$H1172-COUNTIFS(EMPRUNT!$F$2:$F$2000,$A1172,EMPRUNT!$G$2:$G$2000,"&lt;&gt;oui"),$H1172)</f>
        <v>1</v>
      </c>
      <c r="L1172" s="73"/>
    </row>
    <row r="1173" spans="1:12" ht="15" customHeight="1">
      <c r="A1173" s="17" t="s">
        <v>1067</v>
      </c>
      <c r="B1173" s="17" t="s">
        <v>2104</v>
      </c>
      <c r="C1173" s="17" t="s">
        <v>10</v>
      </c>
      <c r="D1173" s="139" t="s">
        <v>3037</v>
      </c>
      <c r="E1173" s="58"/>
      <c r="F1173" s="58"/>
      <c r="G1173" s="25"/>
      <c r="H1173" s="25">
        <v>1</v>
      </c>
      <c r="I1173" s="25"/>
      <c r="J1173" s="24" t="s">
        <v>185</v>
      </c>
      <c r="K1173" s="25">
        <f>IF(COUNTIFS(EMPRUNT!$F$2:$F$2000,$A1173,EMPRUNT!$G$2:$G$2000,"&lt;&gt;oui")&gt;0,$H1173-COUNTIFS(EMPRUNT!$F$2:$F$2000,$A1173,EMPRUNT!$G$2:$G$2000,"&lt;&gt;oui"),$H1173)</f>
        <v>1</v>
      </c>
      <c r="L1173" s="73"/>
    </row>
    <row r="1174" spans="1:12" ht="15" customHeight="1">
      <c r="A1174" s="17" t="s">
        <v>871</v>
      </c>
      <c r="B1174" s="17" t="s">
        <v>1950</v>
      </c>
      <c r="C1174" s="17" t="s">
        <v>40</v>
      </c>
      <c r="D1174" s="139" t="s">
        <v>2919</v>
      </c>
      <c r="E1174" s="58"/>
      <c r="F1174" s="58"/>
      <c r="G1174" s="25"/>
      <c r="H1174" s="25">
        <v>1</v>
      </c>
      <c r="I1174" s="25"/>
      <c r="J1174" s="24" t="s">
        <v>185</v>
      </c>
      <c r="K1174" s="25">
        <f>IF(COUNTIFS(EMPRUNT!$F$2:$F$2000,$A1174,EMPRUNT!$G$2:$G$2000,"&lt;&gt;oui")&gt;0,$H1174-COUNTIFS(EMPRUNT!$F$2:$F$2000,$A1174,EMPRUNT!$G$2:$G$2000,"&lt;&gt;oui"),$H1174)</f>
        <v>1</v>
      </c>
      <c r="L1174" s="73"/>
    </row>
    <row r="1175" spans="1:12" ht="15" customHeight="1">
      <c r="A1175" s="17" t="s">
        <v>1267</v>
      </c>
      <c r="B1175" s="17" t="s">
        <v>2280</v>
      </c>
      <c r="C1175" s="17" t="s">
        <v>48</v>
      </c>
      <c r="D1175" s="139" t="s">
        <v>3187</v>
      </c>
      <c r="E1175" s="58"/>
      <c r="F1175" s="58"/>
      <c r="G1175" s="23"/>
      <c r="H1175" s="23">
        <v>1</v>
      </c>
      <c r="I1175" s="23"/>
      <c r="J1175" s="24" t="s">
        <v>185</v>
      </c>
      <c r="K1175" s="23">
        <f>IF(COUNTIFS(EMPRUNT!$F$2:$F$2000,$A1175,EMPRUNT!$G$2:$G$2000,"&lt;&gt;oui")&gt;0,$H1175-COUNTIFS(EMPRUNT!$F$2:$F$2000,$A1175,EMPRUNT!$G$2:$G$2000,"&lt;&gt;oui"),$H1175)</f>
        <v>1</v>
      </c>
      <c r="L1175" s="73"/>
    </row>
    <row r="1176" spans="1:12" ht="15" customHeight="1">
      <c r="A1176" s="17" t="s">
        <v>816</v>
      </c>
      <c r="B1176" s="17" t="s">
        <v>1902</v>
      </c>
      <c r="C1176" s="17" t="s">
        <v>71</v>
      </c>
      <c r="D1176" s="139" t="s">
        <v>2883</v>
      </c>
      <c r="E1176" s="58"/>
      <c r="F1176" s="58"/>
      <c r="G1176" s="147"/>
      <c r="H1176" s="147">
        <v>1</v>
      </c>
      <c r="I1176" s="147"/>
      <c r="J1176" s="24" t="s">
        <v>185</v>
      </c>
      <c r="K1176" s="147">
        <f>IF(COUNTIFS(EMPRUNT!$F$2:$F$2000,$A1176,EMPRUNT!$G$2:$G$2000,"&lt;&gt;oui")&gt;0,$H1176-COUNTIFS(EMPRUNT!$F$2:$F$2000,$A1176,EMPRUNT!$G$2:$G$2000,"&lt;&gt;oui"),$H1176)</f>
        <v>1</v>
      </c>
      <c r="L1176" s="73"/>
    </row>
    <row r="1177" spans="1:12" ht="15" customHeight="1">
      <c r="A1177" s="17" t="s">
        <v>1073</v>
      </c>
      <c r="B1177" s="17" t="s">
        <v>2110</v>
      </c>
      <c r="C1177" s="17" t="s">
        <v>37</v>
      </c>
      <c r="D1177" s="139" t="s">
        <v>3043</v>
      </c>
      <c r="E1177" s="58"/>
      <c r="F1177" s="58"/>
      <c r="G1177" s="25"/>
      <c r="H1177" s="25">
        <v>1</v>
      </c>
      <c r="I1177" s="25"/>
      <c r="J1177" s="24" t="s">
        <v>185</v>
      </c>
      <c r="K1177" s="25">
        <f>IF(COUNTIFS(EMPRUNT!$F$2:$F$2000,$A1177,EMPRUNT!$G$2:$G$2000,"&lt;&gt;oui")&gt;0,$H1177-COUNTIFS(EMPRUNT!$F$2:$F$2000,$A1177,EMPRUNT!$G$2:$G$2000,"&lt;&gt;oui"),$H1177)</f>
        <v>1</v>
      </c>
      <c r="L1177" s="73"/>
    </row>
    <row r="1178" spans="1:12" ht="15" customHeight="1">
      <c r="A1178" s="17" t="s">
        <v>1117</v>
      </c>
      <c r="B1178" s="17" t="s">
        <v>2146</v>
      </c>
      <c r="C1178" s="17" t="s">
        <v>30</v>
      </c>
      <c r="D1178" s="139" t="s">
        <v>3071</v>
      </c>
      <c r="E1178" s="58"/>
      <c r="F1178" s="58"/>
      <c r="G1178" s="23"/>
      <c r="H1178" s="23">
        <v>1</v>
      </c>
      <c r="I1178" s="23"/>
      <c r="J1178" s="24" t="s">
        <v>185</v>
      </c>
      <c r="K1178" s="23">
        <f>IF(COUNTIFS(EMPRUNT!$F$2:$F$2000,$A1178,EMPRUNT!$G$2:$G$2000,"&lt;&gt;oui")&gt;0,$H1178-COUNTIFS(EMPRUNT!$F$2:$F$2000,$A1178,EMPRUNT!$G$2:$G$2000,"&lt;&gt;oui"),$H1178)</f>
        <v>1</v>
      </c>
      <c r="L1178" s="73"/>
    </row>
    <row r="1179" spans="1:12" ht="15" customHeight="1">
      <c r="A1179" s="17" t="s">
        <v>590</v>
      </c>
      <c r="B1179" s="17" t="s">
        <v>1724</v>
      </c>
      <c r="C1179" s="17" t="s">
        <v>45</v>
      </c>
      <c r="D1179" s="139" t="s">
        <v>2751</v>
      </c>
      <c r="E1179" s="58"/>
      <c r="F1179" s="58"/>
      <c r="G1179" s="25"/>
      <c r="H1179" s="25">
        <v>1</v>
      </c>
      <c r="I1179" s="25"/>
      <c r="J1179" s="24" t="s">
        <v>185</v>
      </c>
      <c r="K1179" s="25">
        <f>IF(COUNTIFS(EMPRUNT!$F$2:$F$2000,$A1179,EMPRUNT!$G$2:$G$2000,"&lt;&gt;oui")&gt;0,$H1179-COUNTIFS(EMPRUNT!$F$2:$F$2000,$A1179,EMPRUNT!$G$2:$G$2000,"&lt;&gt;oui"),$H1179)</f>
        <v>1</v>
      </c>
      <c r="L1179" s="73"/>
    </row>
    <row r="1180" spans="1:12" ht="15" customHeight="1">
      <c r="A1180" s="17" t="s">
        <v>1220</v>
      </c>
      <c r="B1180" s="17" t="s">
        <v>2236</v>
      </c>
      <c r="C1180" s="17" t="s">
        <v>13</v>
      </c>
      <c r="D1180" s="139" t="s">
        <v>3145</v>
      </c>
      <c r="E1180" s="58"/>
      <c r="F1180" s="58"/>
      <c r="G1180" s="25"/>
      <c r="H1180" s="25">
        <v>1</v>
      </c>
      <c r="I1180" s="25"/>
      <c r="J1180" s="24" t="s">
        <v>185</v>
      </c>
      <c r="K1180" s="25">
        <f>IF(COUNTIFS(EMPRUNT!$F$2:$F$2000,$A1180,EMPRUNT!$G$2:$G$2000,"&lt;&gt;oui")&gt;0,$H1180-COUNTIFS(EMPRUNT!$F$2:$F$2000,$A1180,EMPRUNT!$G$2:$G$2000,"&lt;&gt;oui"),$H1180)</f>
        <v>1</v>
      </c>
      <c r="L1180" s="73"/>
    </row>
    <row r="1181" spans="1:12" ht="15" customHeight="1">
      <c r="A1181" s="17" t="s">
        <v>1107</v>
      </c>
      <c r="B1181" s="17" t="s">
        <v>2137</v>
      </c>
      <c r="C1181" s="17" t="s">
        <v>37</v>
      </c>
      <c r="D1181" s="139" t="s">
        <v>3065</v>
      </c>
      <c r="E1181" s="58"/>
      <c r="F1181" s="58"/>
      <c r="G1181" s="23"/>
      <c r="H1181" s="23">
        <v>1</v>
      </c>
      <c r="I1181" s="23"/>
      <c r="J1181" s="24" t="s">
        <v>185</v>
      </c>
      <c r="K1181" s="23">
        <f>IF(COUNTIFS(EMPRUNT!$F$2:$F$2000,$A1181,EMPRUNT!$G$2:$G$2000,"&lt;&gt;oui")&gt;0,$H1181-COUNTIFS(EMPRUNT!$F$2:$F$2000,$A1181,EMPRUNT!$G$2:$G$2000,"&lt;&gt;oui"),$H1181)</f>
        <v>1</v>
      </c>
      <c r="L1181" s="73"/>
    </row>
    <row r="1182" spans="1:12" ht="15" customHeight="1">
      <c r="A1182" s="17" t="s">
        <v>741</v>
      </c>
      <c r="B1182" s="17" t="s">
        <v>1841</v>
      </c>
      <c r="C1182" s="17" t="s">
        <v>45</v>
      </c>
      <c r="D1182" s="139" t="s">
        <v>2835</v>
      </c>
      <c r="E1182" s="58"/>
      <c r="F1182" s="58"/>
      <c r="G1182" s="25"/>
      <c r="H1182" s="25">
        <v>1</v>
      </c>
      <c r="I1182" s="25"/>
      <c r="J1182" s="24" t="s">
        <v>185</v>
      </c>
      <c r="K1182" s="25">
        <f>IF(COUNTIFS(EMPRUNT!$F$2:$F$2000,$A1182,EMPRUNT!$G$2:$G$2000,"&lt;&gt;oui")&gt;0,$H1182-COUNTIFS(EMPRUNT!$F$2:$F$2000,$A1182,EMPRUNT!$G$2:$G$2000,"&lt;&gt;oui"),$H1182)</f>
        <v>1</v>
      </c>
      <c r="L1182" s="73"/>
    </row>
    <row r="1183" spans="1:12" ht="15" customHeight="1">
      <c r="A1183" s="17" t="s">
        <v>625</v>
      </c>
      <c r="B1183" s="17" t="s">
        <v>1751</v>
      </c>
      <c r="C1183" s="17" t="s">
        <v>45</v>
      </c>
      <c r="D1183" s="139" t="s">
        <v>2780</v>
      </c>
      <c r="E1183" s="58"/>
      <c r="F1183" s="58"/>
      <c r="G1183" s="23"/>
      <c r="H1183" s="23">
        <v>1</v>
      </c>
      <c r="I1183" s="23"/>
      <c r="J1183" s="24" t="s">
        <v>185</v>
      </c>
      <c r="K1183" s="23">
        <f>IF(COUNTIFS(EMPRUNT!$F$2:$F$2000,$A1183,EMPRUNT!$G$2:$G$2000,"&lt;&gt;oui")&gt;0,$H1183-COUNTIFS(EMPRUNT!$F$2:$F$2000,$A1183,EMPRUNT!$G$2:$G$2000,"&lt;&gt;oui"),$H1183)</f>
        <v>1</v>
      </c>
      <c r="L1183" s="73"/>
    </row>
    <row r="1184" spans="1:12" ht="15" customHeight="1">
      <c r="A1184" s="17" t="s">
        <v>728</v>
      </c>
      <c r="B1184" s="17" t="s">
        <v>1829</v>
      </c>
      <c r="C1184" s="17" t="s">
        <v>88</v>
      </c>
      <c r="D1184" s="139" t="s">
        <v>2828</v>
      </c>
      <c r="E1184" s="58"/>
      <c r="F1184" s="58"/>
      <c r="G1184" s="23"/>
      <c r="H1184" s="23">
        <v>1</v>
      </c>
      <c r="I1184" s="23"/>
      <c r="J1184" s="24" t="s">
        <v>185</v>
      </c>
      <c r="K1184" s="23">
        <f>IF(COUNTIFS(EMPRUNT!$F$2:$F$2000,$A1184,EMPRUNT!$G$2:$G$2000,"&lt;&gt;oui")&gt;0,$H1184-COUNTIFS(EMPRUNT!$F$2:$F$2000,$A1184,EMPRUNT!$G$2:$G$2000,"&lt;&gt;oui"),$H1184)</f>
        <v>1</v>
      </c>
      <c r="L1184" s="73"/>
    </row>
    <row r="1185" spans="1:12" ht="15" customHeight="1">
      <c r="A1185" s="17" t="s">
        <v>959</v>
      </c>
      <c r="B1185" s="17" t="s">
        <v>2021</v>
      </c>
      <c r="C1185" s="17" t="s">
        <v>85</v>
      </c>
      <c r="D1185" s="139" t="s">
        <v>2967</v>
      </c>
      <c r="E1185" s="58"/>
      <c r="F1185" s="58"/>
      <c r="G1185" s="25"/>
      <c r="H1185" s="25">
        <v>1</v>
      </c>
      <c r="I1185" s="25"/>
      <c r="J1185" s="24" t="s">
        <v>185</v>
      </c>
      <c r="K1185" s="25">
        <f>IF(COUNTIFS(EMPRUNT!$F$2:$F$2000,$A1185,EMPRUNT!$G$2:$G$2000,"&lt;&gt;oui")&gt;0,$H1185-COUNTIFS(EMPRUNT!$F$2:$F$2000,$A1185,EMPRUNT!$G$2:$G$2000,"&lt;&gt;oui"),$H1185)</f>
        <v>1</v>
      </c>
      <c r="L1185" s="73"/>
    </row>
    <row r="1186" spans="1:12" ht="15" customHeight="1">
      <c r="A1186" s="17" t="s">
        <v>287</v>
      </c>
      <c r="B1186" s="17" t="s">
        <v>1467</v>
      </c>
      <c r="C1186" s="17" t="s">
        <v>56</v>
      </c>
      <c r="D1186" s="139" t="s">
        <v>2462</v>
      </c>
      <c r="E1186" s="58"/>
      <c r="F1186" s="58"/>
      <c r="G1186" s="23"/>
      <c r="H1186" s="23">
        <v>1</v>
      </c>
      <c r="I1186" s="23"/>
      <c r="J1186" s="24" t="s">
        <v>185</v>
      </c>
      <c r="K1186" s="23">
        <f>IF(COUNTIFS(EMPRUNT!$F$2:$F$2000,$A1186,EMPRUNT!$G$2:$G$2000,"&lt;&gt;oui")&gt;0,$H1186-COUNTIFS(EMPRUNT!$F$2:$F$2000,$A1186,EMPRUNT!$G$2:$G$2000,"&lt;&gt;oui"),$H1186)</f>
        <v>1</v>
      </c>
      <c r="L1186" s="73"/>
    </row>
    <row r="1187" spans="1:12" ht="15" customHeight="1">
      <c r="A1187" s="17" t="s">
        <v>571</v>
      </c>
      <c r="B1187" s="17" t="s">
        <v>1705</v>
      </c>
      <c r="C1187" s="17" t="s">
        <v>49</v>
      </c>
      <c r="D1187" s="139" t="s">
        <v>2732</v>
      </c>
      <c r="E1187" s="58"/>
      <c r="F1187" s="58"/>
      <c r="G1187" s="23"/>
      <c r="H1187" s="23">
        <v>1</v>
      </c>
      <c r="I1187" s="23"/>
      <c r="J1187" s="24" t="s">
        <v>185</v>
      </c>
      <c r="K1187" s="23">
        <f>IF(COUNTIFS(EMPRUNT!$F$2:$F$2000,$A1187,EMPRUNT!$G$2:$G$2000,"&lt;&gt;oui")&gt;0,$H1187-COUNTIFS(EMPRUNT!$F$2:$F$2000,$A1187,EMPRUNT!$G$2:$G$2000,"&lt;&gt;oui"),$H1187)</f>
        <v>1</v>
      </c>
      <c r="L1187" s="73"/>
    </row>
    <row r="1188" spans="1:12" ht="15" customHeight="1">
      <c r="A1188" s="17" t="s">
        <v>600</v>
      </c>
      <c r="B1188" s="17" t="s">
        <v>1732</v>
      </c>
      <c r="C1188" s="17" t="s">
        <v>49</v>
      </c>
      <c r="D1188" s="139" t="s">
        <v>2760</v>
      </c>
      <c r="E1188" s="58"/>
      <c r="F1188" s="58"/>
      <c r="G1188" s="25"/>
      <c r="H1188" s="25">
        <v>1</v>
      </c>
      <c r="I1188" s="25"/>
      <c r="J1188" s="24" t="s">
        <v>185</v>
      </c>
      <c r="K1188" s="25">
        <f>IF(COUNTIFS(EMPRUNT!$F$2:$F$2000,$A1188,EMPRUNT!$G$2:$G$2000,"&lt;&gt;oui")&gt;0,$H1188-COUNTIFS(EMPRUNT!$F$2:$F$2000,$A1188,EMPRUNT!$G$2:$G$2000,"&lt;&gt;oui"),$H1188)</f>
        <v>1</v>
      </c>
      <c r="L1188" s="73"/>
    </row>
    <row r="1189" spans="1:12" ht="15" customHeight="1">
      <c r="A1189" s="17" t="s">
        <v>569</v>
      </c>
      <c r="B1189" s="17" t="s">
        <v>1703</v>
      </c>
      <c r="C1189" s="17" t="s">
        <v>49</v>
      </c>
      <c r="D1189" s="139" t="s">
        <v>2730</v>
      </c>
      <c r="E1189" s="58"/>
      <c r="F1189" s="58"/>
      <c r="G1189" s="23"/>
      <c r="H1189" s="23">
        <v>1</v>
      </c>
      <c r="I1189" s="23"/>
      <c r="J1189" s="24" t="s">
        <v>185</v>
      </c>
      <c r="K1189" s="23">
        <f>IF(COUNTIFS(EMPRUNT!$F$2:$F$2000,$A1189,EMPRUNT!$G$2:$G$2000,"&lt;&gt;oui")&gt;0,$H1189-COUNTIFS(EMPRUNT!$F$2:$F$2000,$A1189,EMPRUNT!$G$2:$G$2000,"&lt;&gt;oui"),$H1189)</f>
        <v>1</v>
      </c>
      <c r="L1189" s="73"/>
    </row>
    <row r="1190" spans="1:12" ht="15" customHeight="1">
      <c r="A1190" s="17" t="s">
        <v>564</v>
      </c>
      <c r="B1190" s="17" t="s">
        <v>1698</v>
      </c>
      <c r="C1190" s="45" t="s">
        <v>49</v>
      </c>
      <c r="D1190" s="140" t="s">
        <v>2725</v>
      </c>
      <c r="E1190" s="142"/>
      <c r="F1190" s="142"/>
      <c r="G1190" s="57"/>
      <c r="H1190" s="57">
        <v>1</v>
      </c>
      <c r="I1190" s="57"/>
      <c r="J1190" s="144" t="s">
        <v>185</v>
      </c>
      <c r="K1190" s="57">
        <f>IF(COUNTIFS(EMPRUNT!$F$2:$F$2000,$A1190,EMPRUNT!$G$2:$G$2000,"&lt;&gt;oui")&gt;0,$H1190-COUNTIFS(EMPRUNT!$F$2:$F$2000,$A1190,EMPRUNT!$G$2:$G$2000,"&lt;&gt;oui"),$H1190)</f>
        <v>1</v>
      </c>
      <c r="L1190" s="73"/>
    </row>
    <row r="1191" spans="1:12" ht="15" customHeight="1">
      <c r="A1191" s="17" t="s">
        <v>271</v>
      </c>
      <c r="B1191" s="17" t="s">
        <v>1452</v>
      </c>
      <c r="C1191" s="17" t="s">
        <v>59</v>
      </c>
      <c r="D1191" s="139" t="s">
        <v>2446</v>
      </c>
      <c r="E1191" s="58"/>
      <c r="F1191" s="58"/>
      <c r="G1191" s="147"/>
      <c r="H1191" s="147">
        <v>1</v>
      </c>
      <c r="I1191" s="147"/>
      <c r="J1191" s="144" t="s">
        <v>185</v>
      </c>
      <c r="K1191" s="147">
        <f>IF(COUNTIFS(EMPRUNT!$F$2:$F$2000,$A1191,EMPRUNT!$G$2:$G$2000,"&lt;&gt;oui")&gt;0,$H1191-COUNTIFS(EMPRUNT!$F$2:$F$2000,$A1191,EMPRUNT!$G$2:$G$2000,"&lt;&gt;oui"),$H1191)</f>
        <v>1</v>
      </c>
      <c r="L1191" s="150"/>
    </row>
    <row r="1192" spans="1:12" ht="15" customHeight="1">
      <c r="A1192" s="17" t="s">
        <v>250</v>
      </c>
      <c r="B1192" s="17" t="s">
        <v>1437</v>
      </c>
      <c r="C1192" s="17" t="s">
        <v>49</v>
      </c>
      <c r="D1192" s="139" t="s">
        <v>2426</v>
      </c>
      <c r="E1192" s="58"/>
      <c r="F1192" s="58"/>
      <c r="G1192" s="57"/>
      <c r="H1192" s="57">
        <v>1</v>
      </c>
      <c r="I1192" s="57"/>
      <c r="J1192" s="144" t="s">
        <v>185</v>
      </c>
      <c r="K1192" s="57">
        <f>IF(COUNTIFS(EMPRUNT!$F$2:$F$2000,$A1192,EMPRUNT!$G$2:$G$2000,"&lt;&gt;oui")&gt;0,$H1192-COUNTIFS(EMPRUNT!$F$2:$F$2000,$A1192,EMPRUNT!$G$2:$G$2000,"&lt;&gt;oui"),$H1192)</f>
        <v>1</v>
      </c>
      <c r="L1192" s="151">
        <v>43746</v>
      </c>
    </row>
    <row r="1193" spans="1:12" ht="15" customHeight="1">
      <c r="A1193" s="17" t="s">
        <v>1337</v>
      </c>
      <c r="B1193" s="17" t="s">
        <v>2339</v>
      </c>
      <c r="C1193" s="17" t="s">
        <v>49</v>
      </c>
      <c r="D1193" s="139" t="s">
        <v>3242</v>
      </c>
      <c r="E1193" s="58"/>
      <c r="F1193" s="58"/>
      <c r="G1193" s="147"/>
      <c r="H1193" s="147">
        <v>1</v>
      </c>
      <c r="I1193" s="147"/>
      <c r="J1193" s="144" t="s">
        <v>185</v>
      </c>
      <c r="K1193" s="147">
        <f>IF(COUNTIFS(EMPRUNT!$F$2:$F$2000,$A1193,EMPRUNT!$G$2:$G$2000,"&lt;&gt;oui")&gt;0,$H1193-COUNTIFS(EMPRUNT!$F$2:$F$2000,$A1193,EMPRUNT!$G$2:$G$2000,"&lt;&gt;oui"),$H1193)</f>
        <v>1</v>
      </c>
      <c r="L1193" s="150"/>
    </row>
    <row r="1194" spans="1:12" ht="15" customHeight="1">
      <c r="A1194" s="17" t="s">
        <v>562</v>
      </c>
      <c r="B1194" s="17" t="s">
        <v>1696</v>
      </c>
      <c r="C1194" s="17" t="s">
        <v>72</v>
      </c>
      <c r="D1194" s="139" t="s">
        <v>2723</v>
      </c>
      <c r="E1194" s="58"/>
      <c r="F1194" s="58"/>
      <c r="G1194" s="57"/>
      <c r="H1194" s="57">
        <v>1</v>
      </c>
      <c r="I1194" s="57"/>
      <c r="J1194" s="144" t="s">
        <v>185</v>
      </c>
      <c r="K1194" s="57">
        <f>IF(COUNTIFS(EMPRUNT!$F$2:$F$2000,$A1194,EMPRUNT!$G$2:$G$2000,"&lt;&gt;oui")&gt;0,$H1194-COUNTIFS(EMPRUNT!$F$2:$F$2000,$A1194,EMPRUNT!$G$2:$G$2000,"&lt;&gt;oui"),$H1194)</f>
        <v>1</v>
      </c>
      <c r="L1194" s="150"/>
    </row>
    <row r="1195" spans="1:12" ht="15" customHeight="1">
      <c r="A1195" s="17" t="s">
        <v>1366</v>
      </c>
      <c r="B1195" s="17" t="s">
        <v>2358</v>
      </c>
      <c r="C1195" s="17" t="s">
        <v>129</v>
      </c>
      <c r="D1195" s="139" t="s">
        <v>3258</v>
      </c>
      <c r="E1195" s="58"/>
      <c r="F1195" s="58"/>
      <c r="G1195" s="57"/>
      <c r="H1195" s="57">
        <v>1</v>
      </c>
      <c r="I1195" s="57"/>
      <c r="J1195" s="144" t="s">
        <v>185</v>
      </c>
      <c r="K1195" s="57">
        <f>IF(COUNTIFS(EMPRUNT!$F$2:$F$2000,$A1195,EMPRUNT!$G$2:$G$2000,"&lt;&gt;oui")&gt;0,$H1195-COUNTIFS(EMPRUNT!$F$2:$F$2000,$A1195,EMPRUNT!$G$2:$G$2000,"&lt;&gt;oui"),$H1195)</f>
        <v>1</v>
      </c>
      <c r="L1195" s="150"/>
    </row>
    <row r="1196" spans="1:12" ht="15" customHeight="1">
      <c r="A1196" s="17" t="s">
        <v>1288</v>
      </c>
      <c r="B1196" s="17" t="s">
        <v>2299</v>
      </c>
      <c r="C1196" s="17" t="s">
        <v>49</v>
      </c>
      <c r="D1196" s="139" t="s">
        <v>3203</v>
      </c>
      <c r="E1196" s="58"/>
      <c r="F1196" s="58"/>
      <c r="G1196" s="57"/>
      <c r="H1196" s="57">
        <v>1</v>
      </c>
      <c r="I1196" s="57"/>
      <c r="J1196" s="144" t="s">
        <v>185</v>
      </c>
      <c r="K1196" s="57">
        <f>IF(COUNTIFS(EMPRUNT!$F$2:$F$2000,$A1196,EMPRUNT!$G$2:$G$2000,"&lt;&gt;oui")&gt;0,$H1196-COUNTIFS(EMPRUNT!$F$2:$F$2000,$A1196,EMPRUNT!$G$2:$G$2000,"&lt;&gt;oui"),$H1196)</f>
        <v>1</v>
      </c>
      <c r="L1196" s="150"/>
    </row>
    <row r="1197" spans="1:12" ht="15" customHeight="1">
      <c r="A1197" s="17" t="s">
        <v>643</v>
      </c>
      <c r="B1197" s="17" t="s">
        <v>1768</v>
      </c>
      <c r="C1197" s="17" t="s">
        <v>0</v>
      </c>
      <c r="D1197" s="139" t="s">
        <v>2791</v>
      </c>
      <c r="E1197" s="58"/>
      <c r="F1197" s="58"/>
      <c r="G1197" s="147"/>
      <c r="H1197" s="147">
        <v>1</v>
      </c>
      <c r="I1197" s="147"/>
      <c r="J1197" s="144" t="s">
        <v>185</v>
      </c>
      <c r="K1197" s="147">
        <f>IF(COUNTIFS(EMPRUNT!$F$2:$F$2000,$A1197,EMPRUNT!$G$2:$G$2000,"&lt;&gt;oui")&gt;0,$H1197-COUNTIFS(EMPRUNT!$F$2:$F$2000,$A1197,EMPRUNT!$G$2:$G$2000,"&lt;&gt;oui"),$H1197)</f>
        <v>1</v>
      </c>
      <c r="L1197" s="150"/>
    </row>
    <row r="1198" spans="1:12" ht="15" customHeight="1">
      <c r="A1198" s="17" t="s">
        <v>1044</v>
      </c>
      <c r="B1198" s="17" t="s">
        <v>2087</v>
      </c>
      <c r="C1198" s="17" t="s">
        <v>89</v>
      </c>
      <c r="D1198" s="139" t="s">
        <v>3023</v>
      </c>
      <c r="E1198" s="58"/>
      <c r="F1198" s="58"/>
      <c r="G1198" s="147"/>
      <c r="H1198" s="147">
        <v>1</v>
      </c>
      <c r="I1198" s="147"/>
      <c r="J1198" s="144" t="s">
        <v>185</v>
      </c>
      <c r="K1198" s="147">
        <f>IF(COUNTIFS(EMPRUNT!$F$2:$F$2000,$A1198,EMPRUNT!$G$2:$G$2000,"&lt;&gt;oui")&gt;0,$H1198-COUNTIFS(EMPRUNT!$F$2:$F$2000,$A1198,EMPRUNT!$G$2:$G$2000,"&lt;&gt;oui"),$H1198)</f>
        <v>1</v>
      </c>
      <c r="L1198" s="150"/>
    </row>
    <row r="1199" spans="1:12" ht="15" customHeight="1">
      <c r="A1199" s="17" t="s">
        <v>1045</v>
      </c>
      <c r="B1199" s="17" t="s">
        <v>2087</v>
      </c>
      <c r="C1199" s="17" t="s">
        <v>89</v>
      </c>
      <c r="D1199" s="139" t="s">
        <v>3023</v>
      </c>
      <c r="E1199" s="58"/>
      <c r="F1199" s="58"/>
      <c r="G1199" s="57"/>
      <c r="H1199" s="57">
        <v>1</v>
      </c>
      <c r="I1199" s="57"/>
      <c r="J1199" s="144" t="s">
        <v>185</v>
      </c>
      <c r="K1199" s="57">
        <f>IF(COUNTIFS(EMPRUNT!$F$2:$F$2000,$A1199,EMPRUNT!$G$2:$G$2000,"&lt;&gt;oui")&gt;0,$H1199-COUNTIFS(EMPRUNT!$F$2:$F$2000,$A1199,EMPRUNT!$G$2:$G$2000,"&lt;&gt;oui"),$H1199)</f>
        <v>1</v>
      </c>
      <c r="L1199" s="150"/>
    </row>
    <row r="1200" spans="1:12" ht="15" customHeight="1">
      <c r="A1200" s="17" t="s">
        <v>1046</v>
      </c>
      <c r="B1200" s="17" t="s">
        <v>2087</v>
      </c>
      <c r="C1200" s="17" t="s">
        <v>89</v>
      </c>
      <c r="D1200" s="139" t="s">
        <v>3023</v>
      </c>
      <c r="E1200" s="58"/>
      <c r="F1200" s="58"/>
      <c r="G1200" s="147"/>
      <c r="H1200" s="147">
        <v>1</v>
      </c>
      <c r="I1200" s="147"/>
      <c r="J1200" s="144" t="s">
        <v>185</v>
      </c>
      <c r="K1200" s="147">
        <f>IF(COUNTIFS(EMPRUNT!$F$2:$F$2000,$A1200,EMPRUNT!$G$2:$G$2000,"&lt;&gt;oui")&gt;0,$H1200-COUNTIFS(EMPRUNT!$F$2:$F$2000,$A1200,EMPRUNT!$G$2:$G$2000,"&lt;&gt;oui"),$H1200)</f>
        <v>1</v>
      </c>
      <c r="L1200" s="150"/>
    </row>
    <row r="1201" spans="1:12" ht="15" customHeight="1">
      <c r="A1201" s="17" t="s">
        <v>727</v>
      </c>
      <c r="B1201" s="17" t="s">
        <v>1828</v>
      </c>
      <c r="C1201" s="17" t="s">
        <v>3307</v>
      </c>
      <c r="D1201" s="139" t="s">
        <v>2827</v>
      </c>
      <c r="E1201" s="58"/>
      <c r="F1201" s="58"/>
      <c r="G1201" s="57"/>
      <c r="H1201" s="57">
        <v>1</v>
      </c>
      <c r="I1201" s="57"/>
      <c r="J1201" s="144" t="s">
        <v>185</v>
      </c>
      <c r="K1201" s="57">
        <f>IF(COUNTIFS(EMPRUNT!$F$2:$F$2000,$A1201,EMPRUNT!$G$2:$G$2000,"&lt;&gt;oui")&gt;0,$H1201-COUNTIFS(EMPRUNT!$F$2:$F$2000,$A1201,EMPRUNT!$G$2:$G$2000,"&lt;&gt;oui"),$H1201)</f>
        <v>1</v>
      </c>
      <c r="L1201" s="150"/>
    </row>
    <row r="1202" spans="1:12" ht="15" customHeight="1">
      <c r="A1202" s="17" t="s">
        <v>1024</v>
      </c>
      <c r="B1202" s="17" t="s">
        <v>2070</v>
      </c>
      <c r="C1202" s="17" t="s">
        <v>69</v>
      </c>
      <c r="D1202" s="139" t="s">
        <v>3007</v>
      </c>
      <c r="E1202" s="58"/>
      <c r="F1202" s="58"/>
      <c r="G1202" s="147"/>
      <c r="H1202" s="147">
        <v>1</v>
      </c>
      <c r="I1202" s="147"/>
      <c r="J1202" s="144" t="s">
        <v>185</v>
      </c>
      <c r="K1202" s="147">
        <f>IF(COUNTIFS(EMPRUNT!$F$2:$F$2000,$A1202,EMPRUNT!$G$2:$G$2000,"&lt;&gt;oui")&gt;0,$H1202-COUNTIFS(EMPRUNT!$F$2:$F$2000,$A1202,EMPRUNT!$G$2:$G$2000,"&lt;&gt;oui"),$H1202)</f>
        <v>1</v>
      </c>
      <c r="L1202" s="150"/>
    </row>
    <row r="1203" spans="1:12" ht="15" customHeight="1">
      <c r="A1203" s="17" t="s">
        <v>1418</v>
      </c>
      <c r="B1203" s="17" t="s">
        <v>2401</v>
      </c>
      <c r="C1203" s="17" t="s">
        <v>45</v>
      </c>
      <c r="D1203" s="139" t="s">
        <v>3294</v>
      </c>
      <c r="E1203" s="145"/>
      <c r="F1203" s="145"/>
      <c r="G1203" s="143"/>
      <c r="H1203" s="57">
        <v>1</v>
      </c>
      <c r="I1203" s="143"/>
      <c r="J1203" s="144" t="s">
        <v>185</v>
      </c>
      <c r="K1203" s="57">
        <f>IF(COUNTIFS(EMPRUNT!$D$2:$D$2000,$D1203,EMPRUNT!$E$2:$E$2000,"&lt;&gt;Ok")&gt;0,$H1203-COUNTIFS(EMPRUNT!$D$2:$D$2000,$D1203,EMPRUNT!$E$2:$E$2000,"&lt;&gt;Ok"),$H1203)</f>
        <v>1</v>
      </c>
      <c r="L1203" s="146"/>
    </row>
    <row r="1204" spans="1:12" ht="15" customHeight="1">
      <c r="A1204" s="17" t="s">
        <v>1048</v>
      </c>
      <c r="B1204" s="17" t="s">
        <v>2089</v>
      </c>
      <c r="C1204" s="17" t="s">
        <v>44</v>
      </c>
      <c r="D1204" s="139" t="s">
        <v>3025</v>
      </c>
      <c r="E1204" s="58"/>
      <c r="F1204" s="58"/>
      <c r="G1204" s="147"/>
      <c r="H1204" s="147">
        <v>1</v>
      </c>
      <c r="I1204" s="147"/>
      <c r="J1204" s="144" t="s">
        <v>185</v>
      </c>
      <c r="K1204" s="147">
        <f>IF(COUNTIFS(EMPRUNT!$F$2:$F$2000,$A1204,EMPRUNT!$G$2:$G$2000,"&lt;&gt;oui")&gt;0,$H1204-COUNTIFS(EMPRUNT!$F$2:$F$2000,$A1204,EMPRUNT!$G$2:$G$2000,"&lt;&gt;oui"),$H1204)</f>
        <v>1</v>
      </c>
      <c r="L1204" s="150"/>
    </row>
    <row r="1205" spans="1:12" ht="15" customHeight="1">
      <c r="A1205" s="17" t="s">
        <v>1214</v>
      </c>
      <c r="B1205" s="17" t="s">
        <v>2233</v>
      </c>
      <c r="C1205" s="17" t="s">
        <v>72</v>
      </c>
      <c r="D1205" s="139" t="s">
        <v>3142</v>
      </c>
      <c r="E1205" s="58"/>
      <c r="F1205" s="58"/>
      <c r="G1205" s="57"/>
      <c r="H1205" s="57">
        <v>1</v>
      </c>
      <c r="I1205" s="57"/>
      <c r="J1205" s="144" t="s">
        <v>185</v>
      </c>
      <c r="K1205" s="57">
        <f>IF(COUNTIFS(EMPRUNT!$F$2:$F$2000,$A1205,EMPRUNT!$G$2:$G$2000,"&lt;&gt;oui")&gt;0,$H1205-COUNTIFS(EMPRUNT!$F$2:$F$2000,$A1205,EMPRUNT!$G$2:$G$2000,"&lt;&gt;oui"),$H1205)</f>
        <v>1</v>
      </c>
      <c r="L1205" s="150"/>
    </row>
    <row r="1206" spans="1:12" ht="15" customHeight="1">
      <c r="A1206" s="17" t="s">
        <v>674</v>
      </c>
      <c r="B1206" s="17" t="s">
        <v>1790</v>
      </c>
      <c r="C1206" s="17" t="s">
        <v>45</v>
      </c>
      <c r="D1206" s="139" t="s">
        <v>2803</v>
      </c>
      <c r="E1206" s="58"/>
      <c r="F1206" s="58"/>
      <c r="G1206" s="57"/>
      <c r="H1206" s="57">
        <v>1</v>
      </c>
      <c r="I1206" s="57"/>
      <c r="J1206" s="144" t="s">
        <v>185</v>
      </c>
      <c r="K1206" s="57">
        <f>IF(COUNTIFS(EMPRUNT!$F$2:$F$2000,$A1206,EMPRUNT!$G$2:$G$2000,"&lt;&gt;oui")&gt;0,$H1206-COUNTIFS(EMPRUNT!$F$2:$F$2000,$A1206,EMPRUNT!$G$2:$G$2000,"&lt;&gt;oui"),$H1206)</f>
        <v>1</v>
      </c>
      <c r="L1206" s="150"/>
    </row>
    <row r="1207" spans="1:12" ht="15" customHeight="1">
      <c r="A1207" s="17" t="s">
        <v>813</v>
      </c>
      <c r="B1207" s="17" t="s">
        <v>1899</v>
      </c>
      <c r="C1207" s="17" t="s">
        <v>3307</v>
      </c>
      <c r="D1207" s="139" t="s">
        <v>2881</v>
      </c>
      <c r="E1207" s="58"/>
      <c r="F1207" s="58"/>
      <c r="G1207" s="57"/>
      <c r="H1207" s="57">
        <v>1</v>
      </c>
      <c r="I1207" s="57"/>
      <c r="J1207" s="144" t="s">
        <v>185</v>
      </c>
      <c r="K1207" s="57">
        <f>IF(COUNTIFS(EMPRUNT!$F$2:$F$2000,$A1207,EMPRUNT!$G$2:$G$2000,"&lt;&gt;oui")&gt;0,$H1207-COUNTIFS(EMPRUNT!$F$2:$F$2000,$A1207,EMPRUNT!$G$2:$G$2000,"&lt;&gt;oui"),$H1207)</f>
        <v>1</v>
      </c>
      <c r="L1207" s="150"/>
    </row>
    <row r="1208" spans="1:12" ht="15" customHeight="1">
      <c r="A1208" s="17" t="s">
        <v>630</v>
      </c>
      <c r="B1208" s="17" t="s">
        <v>1755</v>
      </c>
      <c r="C1208" s="17" t="s">
        <v>75</v>
      </c>
      <c r="D1208" s="139" t="s">
        <v>2783</v>
      </c>
      <c r="E1208" s="58"/>
      <c r="F1208" s="58"/>
      <c r="G1208" s="57"/>
      <c r="H1208" s="57">
        <v>1</v>
      </c>
      <c r="I1208" s="57"/>
      <c r="J1208" s="144" t="s">
        <v>185</v>
      </c>
      <c r="K1208" s="57">
        <f>IF(COUNTIFS(EMPRUNT!$F$2:$F$2000,$A1208,EMPRUNT!$G$2:$G$2000,"&lt;&gt;oui")&gt;0,$H1208-COUNTIFS(EMPRUNT!$F$2:$F$2000,$A1208,EMPRUNT!$G$2:$G$2000,"&lt;&gt;oui"),$H1208)</f>
        <v>1</v>
      </c>
      <c r="L1208" s="150"/>
    </row>
    <row r="1209" spans="1:12" ht="15" customHeight="1">
      <c r="A1209" s="17" t="s">
        <v>238</v>
      </c>
      <c r="B1209" s="17"/>
      <c r="C1209" s="17" t="s">
        <v>72</v>
      </c>
      <c r="D1209" s="139" t="s">
        <v>2415</v>
      </c>
      <c r="E1209" s="58"/>
      <c r="F1209" s="58"/>
      <c r="G1209" s="57"/>
      <c r="H1209" s="147">
        <v>1</v>
      </c>
      <c r="I1209" s="57"/>
      <c r="J1209" s="144" t="s">
        <v>185</v>
      </c>
      <c r="K1209" s="57">
        <f>IF(COUNTIFS(EMPRUNT!$F$2:$F$2000,$A1209,EMPRUNT!$G$2:$G$2000,"&lt;&gt;oui")&gt;0,$H1209-COUNTIFS(EMPRUNT!$F$2:$F$2000,$A1209,EMPRUNT!$G$2:$G$2000,"&lt;&gt;oui"),$H1209)</f>
        <v>1</v>
      </c>
      <c r="L1209" s="150"/>
    </row>
    <row r="1210" spans="1:12" ht="15" customHeight="1">
      <c r="A1210" s="156"/>
      <c r="B1210" s="156"/>
      <c r="C1210" s="156"/>
      <c r="D1210" s="157"/>
      <c r="E1210" s="152"/>
      <c r="F1210" s="153" t="s">
        <v>3332</v>
      </c>
      <c r="G1210" s="154"/>
      <c r="H1210" s="154"/>
      <c r="I1210" s="155"/>
      <c r="J1210" s="155"/>
      <c r="K1210" s="154"/>
      <c r="L1210" s="154"/>
    </row>
    <row r="1211" spans="1:12" ht="15" customHeight="1">
      <c r="A1211" s="156"/>
      <c r="B1211" s="156"/>
      <c r="C1211" s="156"/>
      <c r="D1211" s="157"/>
      <c r="E1211" s="152"/>
      <c r="F1211" s="153" t="s">
        <v>3333</v>
      </c>
      <c r="G1211" s="154"/>
      <c r="H1211" s="154"/>
      <c r="I1211" s="155"/>
      <c r="J1211" s="155"/>
      <c r="K1211" s="154"/>
      <c r="L1211" s="154"/>
    </row>
    <row r="1212" spans="1:12" ht="15" customHeight="1">
      <c r="A1212" s="156"/>
      <c r="B1212" s="156"/>
      <c r="C1212" s="156"/>
      <c r="D1212" s="157"/>
      <c r="E1212" s="152"/>
      <c r="F1212" s="153" t="s">
        <v>3335</v>
      </c>
      <c r="G1212" s="154"/>
      <c r="H1212" s="154"/>
      <c r="I1212" s="155"/>
      <c r="J1212" s="155"/>
      <c r="K1212" s="154"/>
      <c r="L1212" s="154"/>
    </row>
    <row r="1213" spans="1:12" ht="15" customHeight="1">
      <c r="A1213" s="156"/>
      <c r="B1213" s="156"/>
      <c r="C1213" s="156"/>
      <c r="D1213" s="157"/>
      <c r="E1213" s="152"/>
      <c r="F1213" s="153" t="s">
        <v>3332</v>
      </c>
      <c r="G1213" s="154"/>
      <c r="H1213" s="154"/>
      <c r="I1213" s="155"/>
      <c r="J1213" s="155"/>
      <c r="K1213" s="154"/>
      <c r="L1213" s="154"/>
    </row>
    <row r="1214" spans="1:12" ht="15" customHeight="1">
      <c r="A1214" s="156"/>
      <c r="B1214" s="156"/>
      <c r="C1214" s="156"/>
      <c r="D1214" s="157"/>
      <c r="E1214" s="152"/>
      <c r="F1214" s="153" t="s">
        <v>3334</v>
      </c>
      <c r="G1214" s="154"/>
      <c r="H1214" s="154"/>
      <c r="I1214" s="155"/>
      <c r="J1214" s="155"/>
      <c r="K1214" s="154"/>
      <c r="L1214" s="154"/>
    </row>
    <row r="1215" spans="1:12" ht="15" customHeight="1">
      <c r="A1215" s="156"/>
      <c r="B1215" s="156"/>
      <c r="C1215" s="156"/>
      <c r="D1215" s="157"/>
      <c r="E1215" s="152"/>
      <c r="F1215" s="153" t="s">
        <v>3330</v>
      </c>
      <c r="G1215" s="154"/>
      <c r="H1215" s="154"/>
      <c r="I1215" s="155"/>
      <c r="J1215" s="155"/>
      <c r="K1215" s="154"/>
      <c r="L1215" s="154"/>
    </row>
    <row r="1216" spans="1:12" ht="15" customHeight="1">
      <c r="A1216" s="156"/>
      <c r="B1216" s="156"/>
      <c r="C1216" s="156"/>
      <c r="D1216" s="157"/>
      <c r="E1216" s="152"/>
      <c r="F1216" s="153" t="s">
        <v>3332</v>
      </c>
      <c r="G1216" s="154"/>
      <c r="H1216" s="154"/>
      <c r="I1216" s="155"/>
      <c r="J1216" s="155"/>
      <c r="K1216" s="154"/>
      <c r="L1216" s="154"/>
    </row>
    <row r="1217" spans="1:12" ht="15" customHeight="1">
      <c r="A1217" s="156"/>
      <c r="B1217" s="156"/>
      <c r="C1217" s="156"/>
      <c r="D1217" s="157"/>
      <c r="E1217" s="152"/>
      <c r="F1217" s="153" t="s">
        <v>3332</v>
      </c>
      <c r="G1217" s="154"/>
      <c r="H1217" s="154"/>
      <c r="I1217" s="155"/>
      <c r="J1217" s="155"/>
      <c r="K1217" s="154"/>
      <c r="L1217" s="154"/>
    </row>
    <row r="1218" spans="1:12" ht="15" customHeight="1">
      <c r="A1218" s="156"/>
      <c r="B1218" s="156"/>
      <c r="C1218" s="156"/>
      <c r="D1218" s="157"/>
      <c r="E1218" s="152"/>
      <c r="F1218" s="153" t="s">
        <v>3332</v>
      </c>
      <c r="G1218" s="154"/>
      <c r="H1218" s="154"/>
      <c r="I1218" s="155"/>
      <c r="J1218" s="155"/>
      <c r="K1218" s="154"/>
      <c r="L1218" s="154"/>
    </row>
    <row r="1219" spans="1:12" ht="15" customHeight="1">
      <c r="A1219" s="156"/>
      <c r="B1219" s="156"/>
      <c r="C1219" s="156"/>
      <c r="D1219" s="157"/>
      <c r="E1219" s="152"/>
      <c r="F1219" s="153" t="s">
        <v>3333</v>
      </c>
      <c r="G1219" s="154"/>
      <c r="H1219" s="154"/>
      <c r="I1219" s="155"/>
      <c r="J1219" s="155"/>
      <c r="K1219" s="154"/>
      <c r="L1219" s="154"/>
    </row>
    <row r="1220" spans="1:12" ht="15" customHeight="1">
      <c r="A1220" s="156"/>
      <c r="B1220" s="156"/>
      <c r="C1220" s="156"/>
      <c r="D1220" s="157"/>
      <c r="E1220" s="152"/>
      <c r="F1220" s="153" t="s">
        <v>3332</v>
      </c>
      <c r="G1220" s="154"/>
      <c r="H1220" s="154"/>
      <c r="I1220" s="155"/>
      <c r="J1220" s="155"/>
      <c r="K1220" s="154"/>
      <c r="L1220" s="154"/>
    </row>
    <row r="1221" spans="1:12" ht="15" customHeight="1">
      <c r="A1221" s="156"/>
      <c r="B1221" s="156"/>
      <c r="C1221" s="156"/>
      <c r="D1221" s="157"/>
      <c r="E1221" s="152"/>
      <c r="F1221" s="153" t="s">
        <v>3331</v>
      </c>
      <c r="G1221" s="154"/>
      <c r="H1221" s="154"/>
      <c r="I1221" s="155"/>
      <c r="J1221" s="155"/>
      <c r="K1221" s="154"/>
      <c r="L1221" s="154"/>
    </row>
    <row r="1222" spans="1:12" ht="15" customHeight="1">
      <c r="A1222" s="156"/>
      <c r="B1222" s="156"/>
      <c r="C1222" s="156"/>
      <c r="D1222" s="157"/>
      <c r="E1222" s="152"/>
      <c r="F1222" s="153" t="s">
        <v>3335</v>
      </c>
      <c r="G1222" s="154"/>
      <c r="H1222" s="154"/>
      <c r="I1222" s="155"/>
      <c r="J1222" s="155"/>
      <c r="K1222" s="154"/>
      <c r="L1222" s="154"/>
    </row>
    <row r="1223" spans="1:12" ht="15" customHeight="1">
      <c r="A1223" s="156"/>
      <c r="B1223" s="156"/>
      <c r="C1223" s="156"/>
      <c r="D1223" s="157"/>
      <c r="E1223" s="152"/>
      <c r="F1223" s="153" t="s">
        <v>3332</v>
      </c>
      <c r="G1223" s="154"/>
      <c r="H1223" s="154"/>
      <c r="I1223" s="155"/>
      <c r="J1223" s="155"/>
      <c r="K1223" s="154"/>
      <c r="L1223" s="154"/>
    </row>
    <row r="1224" spans="1:12" ht="15" customHeight="1">
      <c r="A1224" s="156"/>
      <c r="B1224" s="156"/>
      <c r="C1224" s="156"/>
      <c r="D1224" s="157"/>
      <c r="E1224" s="152"/>
      <c r="F1224" s="153" t="s">
        <v>3336</v>
      </c>
      <c r="G1224" s="154"/>
      <c r="H1224" s="154"/>
      <c r="I1224" s="155"/>
      <c r="J1224" s="155"/>
      <c r="K1224" s="154"/>
      <c r="L1224" s="154"/>
    </row>
  </sheetData>
  <mergeCells count="1">
    <mergeCell ref="A1:D1"/>
  </mergeCells>
  <phoneticPr fontId="0" type="noConversion"/>
  <conditionalFormatting sqref="J1210:J990077">
    <cfRule type="expression" dxfId="52" priority="5">
      <formula>$J1210=0</formula>
    </cfRule>
    <cfRule type="expression" dxfId="51" priority="6">
      <formula>AND($J1210&lt;&gt;$G1210,$J1210&gt;0)</formula>
    </cfRule>
  </conditionalFormatting>
  <conditionalFormatting sqref="A1191:D90077">
    <cfRule type="expression" dxfId="50" priority="87">
      <formula>$I1191="Emprunté"</formula>
    </cfRule>
  </conditionalFormatting>
  <conditionalFormatting sqref="K8:K90077">
    <cfRule type="expression" dxfId="49" priority="85">
      <formula>$K8=0</formula>
    </cfRule>
    <cfRule type="expression" dxfId="48" priority="86">
      <formula>AND($K8&lt;&gt;$H8,$K8&gt;0)</formula>
    </cfRule>
  </conditionalFormatting>
  <conditionalFormatting sqref="A7:F90077">
    <cfRule type="expression" dxfId="47" priority="1">
      <formula>$J7="pilonné"</formula>
    </cfRule>
    <cfRule type="expression" dxfId="46" priority="2">
      <formula>$J7="perdu"</formula>
    </cfRule>
    <cfRule type="expression" dxfId="45" priority="3">
      <formula>$J7="Emprunté"</formula>
    </cfRule>
  </conditionalFormatting>
  <dataValidations count="4">
    <dataValidation type="list" allowBlank="1" showInputMessage="1" sqref="G7:G1224">
      <formula1>"Personnel,Ecole,BCD"</formula1>
    </dataValidation>
    <dataValidation type="list" allowBlank="1" showInputMessage="1" sqref="J7:J1224">
      <formula1>Statuts</formula1>
    </dataValidation>
    <dataValidation type="list" allowBlank="1" showInputMessage="1" sqref="E7">
      <formula1>GENRES</formula1>
    </dataValidation>
    <dataValidation allowBlank="1" showInputMessage="1" promptTitle="Mots_Clés" prompt="Limités à 5  maximum" sqref="F7"/>
  </dataValidations>
  <printOptions gridLines="1" gridLinesSet="0"/>
  <pageMargins left="0" right="0" top="0.19685039370078741" bottom="0.19685039370078741" header="0.51181102362204722" footer="0.31496062992125984"/>
  <pageSetup paperSize="9" fitToHeight="0" orientation="landscape" blackAndWhite="1" copies="15" r:id="rId1"/>
  <headerFooter alignWithMargins="0">
    <oddHeader xml:space="preserve">&amp;C&amp;"Arial,Gras"&amp;14                                </oddHead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3070"/>
  <sheetViews>
    <sheetView workbookViewId="0">
      <pane ySplit="1" topLeftCell="A2" activePane="bottomLeft" state="frozen"/>
      <selection pane="bottomLeft" activeCell="G8" sqref="G8"/>
    </sheetView>
  </sheetViews>
  <sheetFormatPr baseColWidth="10" defaultRowHeight="12.75"/>
  <cols>
    <col min="1" max="1" width="25.7109375" bestFit="1" customWidth="1"/>
    <col min="2" max="2" width="25.140625" bestFit="1" customWidth="1"/>
    <col min="3" max="3" width="28" style="35" bestFit="1" customWidth="1"/>
    <col min="4" max="4" width="25.140625" bestFit="1" customWidth="1"/>
    <col min="5" max="5" width="24" style="50" bestFit="1" customWidth="1"/>
    <col min="6" max="6" width="29.5703125" style="61" customWidth="1"/>
    <col min="7" max="7" width="20" bestFit="1" customWidth="1"/>
  </cols>
  <sheetData>
    <row r="1" spans="1:7" ht="19.5">
      <c r="A1" s="41" t="s">
        <v>168</v>
      </c>
      <c r="B1" s="41" t="s">
        <v>169</v>
      </c>
      <c r="C1" s="41" t="s">
        <v>170</v>
      </c>
      <c r="D1" s="42" t="s">
        <v>3338</v>
      </c>
      <c r="E1" s="43" t="s">
        <v>160</v>
      </c>
      <c r="F1" s="67" t="s">
        <v>159</v>
      </c>
      <c r="G1" s="49" t="s">
        <v>163</v>
      </c>
    </row>
    <row r="2" spans="1:7">
      <c r="A2" s="124"/>
      <c r="B2" s="124"/>
      <c r="C2" s="124"/>
      <c r="D2" s="124"/>
      <c r="E2" s="125"/>
      <c r="F2" s="21" t="s">
        <v>915</v>
      </c>
      <c r="G2" s="127"/>
    </row>
    <row r="3" spans="1:7">
      <c r="A3" s="124"/>
      <c r="B3" s="124"/>
      <c r="C3" s="124"/>
      <c r="D3" s="125"/>
      <c r="E3" s="125"/>
      <c r="F3" s="21" t="s">
        <v>546</v>
      </c>
      <c r="G3" s="126"/>
    </row>
    <row r="4" spans="1:7">
      <c r="A4" s="32"/>
      <c r="B4" s="32"/>
      <c r="C4" s="32"/>
      <c r="D4" s="33"/>
      <c r="E4" s="125"/>
      <c r="F4" s="21" t="s">
        <v>453</v>
      </c>
      <c r="G4" s="127" t="s">
        <v>3337</v>
      </c>
    </row>
    <row r="5" spans="1:7">
      <c r="A5" s="124"/>
      <c r="B5" s="124"/>
      <c r="C5" s="124"/>
      <c r="D5" s="33"/>
      <c r="E5" s="125"/>
      <c r="F5" s="17" t="s">
        <v>798</v>
      </c>
      <c r="G5" s="127"/>
    </row>
    <row r="6" spans="1:7">
      <c r="A6" s="32"/>
      <c r="B6" s="32"/>
      <c r="C6" s="32"/>
      <c r="D6" s="33"/>
      <c r="E6" s="125"/>
      <c r="F6" s="17" t="s">
        <v>1351</v>
      </c>
      <c r="G6" s="127" t="s">
        <v>3337</v>
      </c>
    </row>
    <row r="7" spans="1:7">
      <c r="A7" s="124"/>
      <c r="B7" s="124"/>
      <c r="C7" s="124"/>
      <c r="D7" s="33"/>
      <c r="E7" s="125"/>
      <c r="F7" s="17" t="s">
        <v>760</v>
      </c>
      <c r="G7" s="127"/>
    </row>
    <row r="8" spans="1:7">
      <c r="A8" s="32"/>
      <c r="B8" s="32"/>
      <c r="C8" s="32"/>
      <c r="D8" s="33"/>
      <c r="E8" s="33"/>
      <c r="F8" s="17" t="s">
        <v>307</v>
      </c>
      <c r="G8" s="127"/>
    </row>
    <row r="9" spans="1:7">
      <c r="A9" s="124"/>
      <c r="B9" s="124"/>
      <c r="C9" s="124"/>
      <c r="D9" s="33"/>
      <c r="E9" s="125"/>
      <c r="F9" s="21"/>
      <c r="G9" s="127"/>
    </row>
    <row r="10" spans="1:7">
      <c r="A10" s="32"/>
      <c r="B10" s="32"/>
      <c r="C10" s="32"/>
      <c r="D10" s="33"/>
      <c r="E10" s="33"/>
      <c r="F10" s="21"/>
      <c r="G10" s="127"/>
    </row>
    <row r="11" spans="1:7">
      <c r="A11" s="124"/>
      <c r="B11" s="124"/>
      <c r="C11" s="124"/>
      <c r="D11" s="33"/>
      <c r="E11" s="125"/>
      <c r="F11" s="68"/>
      <c r="G11" s="127"/>
    </row>
    <row r="12" spans="1:7">
      <c r="A12" s="32"/>
      <c r="B12" s="32"/>
      <c r="C12" s="32"/>
      <c r="D12" s="33"/>
      <c r="E12" s="33"/>
      <c r="F12" s="68"/>
      <c r="G12" s="127"/>
    </row>
    <row r="13" spans="1:7">
      <c r="A13" s="124"/>
      <c r="B13" s="124"/>
      <c r="C13" s="124"/>
      <c r="D13" s="33"/>
      <c r="E13" s="125"/>
      <c r="F13" s="68"/>
      <c r="G13" s="127"/>
    </row>
    <row r="14" spans="1:7">
      <c r="A14" s="32"/>
      <c r="B14" s="32"/>
      <c r="C14" s="32"/>
      <c r="D14" s="33"/>
      <c r="E14" s="33"/>
      <c r="F14" s="68"/>
      <c r="G14" s="127"/>
    </row>
    <row r="15" spans="1:7">
      <c r="A15" s="124"/>
      <c r="B15" s="124"/>
      <c r="C15" s="124"/>
      <c r="D15" s="33"/>
      <c r="E15" s="125"/>
      <c r="F15" s="68"/>
      <c r="G15" s="127"/>
    </row>
    <row r="16" spans="1:7">
      <c r="A16" s="32"/>
      <c r="B16" s="32"/>
      <c r="C16" s="32"/>
      <c r="D16" s="33"/>
      <c r="E16" s="33"/>
      <c r="F16" s="69"/>
      <c r="G16" s="127"/>
    </row>
    <row r="17" spans="1:7">
      <c r="A17" s="124"/>
      <c r="B17" s="124"/>
      <c r="C17" s="124"/>
      <c r="D17" s="33"/>
      <c r="E17" s="125"/>
      <c r="F17" s="68"/>
      <c r="G17" s="127"/>
    </row>
    <row r="18" spans="1:7">
      <c r="A18" s="32"/>
      <c r="B18" s="32"/>
      <c r="C18" s="32"/>
      <c r="D18" s="33"/>
      <c r="E18" s="33"/>
      <c r="F18" s="68"/>
      <c r="G18" s="127"/>
    </row>
    <row r="19" spans="1:7">
      <c r="A19" s="124"/>
      <c r="B19" s="124"/>
      <c r="C19" s="124"/>
      <c r="D19" s="33"/>
      <c r="E19" s="125"/>
      <c r="F19" s="68"/>
      <c r="G19" s="127"/>
    </row>
    <row r="20" spans="1:7">
      <c r="A20" s="32"/>
      <c r="B20" s="32"/>
      <c r="C20" s="32"/>
      <c r="D20" s="33"/>
      <c r="E20" s="33"/>
      <c r="F20" s="68"/>
      <c r="G20" s="127"/>
    </row>
    <row r="21" spans="1:7">
      <c r="A21" s="124"/>
      <c r="B21" s="124"/>
      <c r="C21" s="124"/>
      <c r="D21" s="33"/>
      <c r="E21" s="125"/>
      <c r="F21" s="68"/>
      <c r="G21" s="127"/>
    </row>
    <row r="22" spans="1:7">
      <c r="A22" s="32"/>
      <c r="B22" s="32"/>
      <c r="C22" s="32"/>
      <c r="D22" s="33"/>
      <c r="E22" s="33"/>
      <c r="F22" s="68"/>
      <c r="G22" s="127"/>
    </row>
    <row r="23" spans="1:7">
      <c r="A23" s="124"/>
      <c r="B23" s="124"/>
      <c r="C23" s="124"/>
      <c r="D23" s="33"/>
      <c r="E23" s="125"/>
      <c r="F23" s="68"/>
      <c r="G23" s="127"/>
    </row>
    <row r="24" spans="1:7">
      <c r="A24" s="32"/>
      <c r="B24" s="32"/>
      <c r="C24" s="32"/>
      <c r="D24" s="33"/>
      <c r="E24" s="33"/>
      <c r="F24" s="68"/>
      <c r="G24" s="127"/>
    </row>
    <row r="25" spans="1:7">
      <c r="A25" s="124"/>
      <c r="B25" s="124"/>
      <c r="C25" s="124"/>
      <c r="D25" s="33"/>
      <c r="E25" s="125"/>
      <c r="F25" s="21"/>
      <c r="G25" s="127"/>
    </row>
    <row r="26" spans="1:7">
      <c r="A26" s="32"/>
      <c r="B26" s="32"/>
      <c r="C26" s="32"/>
      <c r="D26" s="33"/>
      <c r="E26" s="33"/>
      <c r="F26" s="21"/>
      <c r="G26" s="127"/>
    </row>
    <row r="27" spans="1:7">
      <c r="A27" s="124"/>
      <c r="B27" s="124"/>
      <c r="C27" s="124"/>
      <c r="D27" s="33"/>
      <c r="E27" s="125"/>
      <c r="F27" s="21"/>
      <c r="G27" s="127"/>
    </row>
    <row r="28" spans="1:7">
      <c r="A28" s="32"/>
      <c r="B28" s="32"/>
      <c r="C28" s="32"/>
      <c r="D28" s="32"/>
      <c r="E28" s="33"/>
      <c r="F28" s="21"/>
      <c r="G28" s="127"/>
    </row>
    <row r="29" spans="1:7">
      <c r="A29" s="124"/>
      <c r="B29" s="124"/>
      <c r="C29" s="124"/>
      <c r="D29" s="124"/>
      <c r="E29" s="125"/>
      <c r="F29" s="21"/>
      <c r="G29" s="127"/>
    </row>
    <row r="30" spans="1:7">
      <c r="A30" s="32"/>
      <c r="B30" s="32"/>
      <c r="C30" s="32"/>
      <c r="D30" s="32"/>
      <c r="E30" s="33"/>
      <c r="F30" s="21"/>
      <c r="G30" s="127"/>
    </row>
    <row r="31" spans="1:7">
      <c r="A31" s="124"/>
      <c r="B31" s="124"/>
      <c r="C31" s="124"/>
      <c r="D31" s="124"/>
      <c r="E31" s="125"/>
      <c r="F31" s="21"/>
      <c r="G31" s="127"/>
    </row>
    <row r="32" spans="1:7">
      <c r="A32" s="32"/>
      <c r="B32" s="32"/>
      <c r="C32" s="32"/>
      <c r="D32" s="32"/>
      <c r="E32" s="33"/>
      <c r="F32" s="21"/>
      <c r="G32" s="127"/>
    </row>
    <row r="33" spans="1:7">
      <c r="A33" s="124"/>
      <c r="B33" s="124"/>
      <c r="C33" s="124"/>
      <c r="D33" s="124"/>
      <c r="E33" s="125"/>
      <c r="F33" s="21"/>
      <c r="G33" s="127"/>
    </row>
    <row r="34" spans="1:7">
      <c r="A34" s="32"/>
      <c r="B34" s="32"/>
      <c r="C34" s="32"/>
      <c r="D34" s="32"/>
      <c r="E34" s="33"/>
      <c r="F34" s="21"/>
      <c r="G34" s="127"/>
    </row>
    <row r="35" spans="1:7">
      <c r="A35" s="124"/>
      <c r="B35" s="124"/>
      <c r="C35" s="124"/>
      <c r="D35" s="124"/>
      <c r="E35" s="125"/>
      <c r="F35" s="21"/>
      <c r="G35" s="127"/>
    </row>
    <row r="36" spans="1:7">
      <c r="A36" s="32"/>
      <c r="B36" s="32"/>
      <c r="C36" s="32"/>
      <c r="D36" s="32"/>
      <c r="E36" s="33"/>
      <c r="F36" s="21"/>
      <c r="G36" s="127"/>
    </row>
    <row r="37" spans="1:7">
      <c r="A37" s="124"/>
      <c r="B37" s="124"/>
      <c r="C37" s="124"/>
      <c r="D37" s="124"/>
      <c r="E37" s="125"/>
      <c r="F37" s="21"/>
      <c r="G37" s="127"/>
    </row>
    <row r="38" spans="1:7">
      <c r="A38" s="32"/>
      <c r="B38" s="32"/>
      <c r="C38" s="32"/>
      <c r="D38" s="32"/>
      <c r="E38" s="33"/>
      <c r="F38" s="21"/>
      <c r="G38" s="127"/>
    </row>
    <row r="39" spans="1:7">
      <c r="A39" s="124"/>
      <c r="B39" s="124"/>
      <c r="C39" s="124"/>
      <c r="D39" s="124"/>
      <c r="E39" s="125"/>
      <c r="F39" s="21"/>
      <c r="G39" s="127"/>
    </row>
    <row r="40" spans="1:7">
      <c r="A40" s="32"/>
      <c r="B40" s="32"/>
      <c r="C40" s="32"/>
      <c r="D40" s="32"/>
      <c r="E40" s="33"/>
      <c r="F40" s="21"/>
      <c r="G40" s="127"/>
    </row>
    <row r="41" spans="1:7">
      <c r="A41" s="124"/>
      <c r="B41" s="124"/>
      <c r="C41" s="124"/>
      <c r="D41" s="124"/>
      <c r="E41" s="125"/>
      <c r="F41" s="21"/>
      <c r="G41" s="127"/>
    </row>
    <row r="42" spans="1:7">
      <c r="A42" s="32"/>
      <c r="B42" s="32"/>
      <c r="C42" s="32"/>
      <c r="D42" s="32"/>
      <c r="E42" s="33"/>
      <c r="F42" s="21"/>
      <c r="G42" s="127"/>
    </row>
    <row r="43" spans="1:7">
      <c r="A43" s="124"/>
      <c r="B43" s="124"/>
      <c r="C43" s="124"/>
      <c r="D43" s="124"/>
      <c r="E43" s="125"/>
      <c r="F43" s="21"/>
      <c r="G43" s="127"/>
    </row>
    <row r="44" spans="1:7">
      <c r="A44" s="32"/>
      <c r="B44" s="32"/>
      <c r="C44" s="32"/>
      <c r="D44" s="32"/>
      <c r="E44" s="33"/>
      <c r="F44" s="21"/>
      <c r="G44" s="127"/>
    </row>
    <row r="45" spans="1:7">
      <c r="A45" s="124"/>
      <c r="B45" s="124"/>
      <c r="C45" s="124"/>
      <c r="D45" s="124"/>
      <c r="E45" s="125"/>
      <c r="F45" s="21"/>
      <c r="G45" s="127"/>
    </row>
    <row r="46" spans="1:7">
      <c r="A46" s="32"/>
      <c r="B46" s="32"/>
      <c r="C46" s="32"/>
      <c r="D46" s="32"/>
      <c r="E46" s="33"/>
      <c r="F46" s="21"/>
      <c r="G46" s="127"/>
    </row>
    <row r="47" spans="1:7">
      <c r="A47" s="124"/>
      <c r="B47" s="124"/>
      <c r="C47" s="124"/>
      <c r="D47" s="124"/>
      <c r="E47" s="125"/>
      <c r="F47" s="21"/>
      <c r="G47" s="127"/>
    </row>
    <row r="48" spans="1:7">
      <c r="A48" s="32"/>
      <c r="B48" s="32"/>
      <c r="C48" s="32"/>
      <c r="D48" s="32"/>
      <c r="E48" s="33"/>
      <c r="F48" s="21"/>
      <c r="G48" s="127"/>
    </row>
    <row r="49" spans="1:7">
      <c r="A49" s="124"/>
      <c r="B49" s="124"/>
      <c r="C49" s="124"/>
      <c r="D49" s="124"/>
      <c r="E49" s="125"/>
      <c r="F49" s="21"/>
      <c r="G49" s="127"/>
    </row>
    <row r="50" spans="1:7">
      <c r="A50" s="32"/>
      <c r="B50" s="32"/>
      <c r="C50" s="32"/>
      <c r="D50" s="32"/>
      <c r="E50" s="33"/>
      <c r="F50" s="21"/>
      <c r="G50" s="127"/>
    </row>
    <row r="51" spans="1:7">
      <c r="A51" s="124"/>
      <c r="B51" s="124"/>
      <c r="C51" s="124"/>
      <c r="D51" s="124"/>
      <c r="E51" s="125"/>
      <c r="F51" s="21"/>
      <c r="G51" s="127"/>
    </row>
    <row r="52" spans="1:7">
      <c r="A52" s="32"/>
      <c r="B52" s="32"/>
      <c r="C52" s="32"/>
      <c r="D52" s="32"/>
      <c r="E52" s="33"/>
      <c r="F52" s="21"/>
      <c r="G52" s="127"/>
    </row>
    <row r="53" spans="1:7">
      <c r="A53" s="124"/>
      <c r="B53" s="124"/>
      <c r="C53" s="124"/>
      <c r="D53" s="124"/>
      <c r="E53" s="125"/>
      <c r="F53" s="21"/>
      <c r="G53" s="127"/>
    </row>
    <row r="54" spans="1:7">
      <c r="A54" s="32"/>
      <c r="B54" s="32"/>
      <c r="C54" s="32"/>
      <c r="D54" s="32"/>
      <c r="E54" s="33"/>
      <c r="F54" s="21"/>
      <c r="G54" s="127"/>
    </row>
    <row r="55" spans="1:7">
      <c r="A55" s="124"/>
      <c r="B55" s="124"/>
      <c r="C55" s="124"/>
      <c r="D55" s="124"/>
      <c r="E55" s="125"/>
      <c r="F55" s="21"/>
      <c r="G55" s="127"/>
    </row>
    <row r="56" spans="1:7">
      <c r="A56" s="32"/>
      <c r="B56" s="32"/>
      <c r="C56" s="32"/>
      <c r="D56" s="32"/>
      <c r="E56" s="33"/>
      <c r="F56" s="21"/>
      <c r="G56" s="127"/>
    </row>
    <row r="57" spans="1:7">
      <c r="A57" s="124"/>
      <c r="B57" s="124"/>
      <c r="C57" s="124"/>
      <c r="D57" s="124"/>
      <c r="E57" s="125"/>
      <c r="F57" s="21"/>
      <c r="G57" s="127"/>
    </row>
    <row r="58" spans="1:7">
      <c r="A58" s="32"/>
      <c r="B58" s="32"/>
      <c r="C58" s="32"/>
      <c r="D58" s="32"/>
      <c r="E58" s="33"/>
      <c r="F58" s="21"/>
      <c r="G58" s="127"/>
    </row>
    <row r="59" spans="1:7">
      <c r="A59" s="124"/>
      <c r="B59" s="124"/>
      <c r="C59" s="124"/>
      <c r="D59" s="124"/>
      <c r="E59" s="125"/>
      <c r="F59" s="21"/>
      <c r="G59" s="127"/>
    </row>
    <row r="60" spans="1:7">
      <c r="A60" s="32"/>
      <c r="B60" s="32"/>
      <c r="C60" s="32"/>
      <c r="D60" s="32"/>
      <c r="E60" s="33"/>
      <c r="F60" s="21"/>
      <c r="G60" s="127"/>
    </row>
    <row r="61" spans="1:7">
      <c r="A61" s="124"/>
      <c r="B61" s="124"/>
      <c r="C61" s="124"/>
      <c r="D61" s="124"/>
      <c r="E61" s="125"/>
      <c r="F61" s="21"/>
      <c r="G61" s="127"/>
    </row>
    <row r="62" spans="1:7">
      <c r="A62" s="32"/>
      <c r="B62" s="32"/>
      <c r="C62" s="32"/>
      <c r="D62" s="32"/>
      <c r="E62" s="33"/>
      <c r="F62" s="21"/>
      <c r="G62" s="127"/>
    </row>
    <row r="63" spans="1:7">
      <c r="A63" s="124"/>
      <c r="B63" s="124"/>
      <c r="C63" s="124"/>
      <c r="D63" s="124"/>
      <c r="E63" s="125"/>
      <c r="F63" s="21"/>
      <c r="G63" s="127"/>
    </row>
    <row r="64" spans="1:7">
      <c r="A64" s="32"/>
      <c r="B64" s="32"/>
      <c r="C64" s="32"/>
      <c r="D64" s="32"/>
      <c r="E64" s="33"/>
      <c r="F64" s="21"/>
      <c r="G64" s="127"/>
    </row>
    <row r="65" spans="1:7">
      <c r="A65" s="124"/>
      <c r="B65" s="124"/>
      <c r="C65" s="124"/>
      <c r="D65" s="124"/>
      <c r="E65" s="125"/>
      <c r="F65" s="21"/>
      <c r="G65" s="127"/>
    </row>
    <row r="66" spans="1:7">
      <c r="A66" s="32"/>
      <c r="B66" s="32"/>
      <c r="C66" s="32"/>
      <c r="D66" s="32"/>
      <c r="E66" s="33"/>
      <c r="F66" s="21"/>
      <c r="G66" s="127"/>
    </row>
    <row r="67" spans="1:7">
      <c r="A67" s="124"/>
      <c r="B67" s="124"/>
      <c r="C67" s="124"/>
      <c r="D67" s="124"/>
      <c r="E67" s="125"/>
      <c r="F67" s="21"/>
      <c r="G67" s="127"/>
    </row>
    <row r="68" spans="1:7">
      <c r="A68" s="32"/>
      <c r="B68" s="32"/>
      <c r="C68" s="32"/>
      <c r="D68" s="32"/>
      <c r="E68" s="33"/>
      <c r="F68" s="21"/>
      <c r="G68" s="127"/>
    </row>
    <row r="69" spans="1:7">
      <c r="A69" s="124"/>
      <c r="B69" s="124"/>
      <c r="C69" s="124"/>
      <c r="D69" s="124"/>
      <c r="E69" s="125"/>
      <c r="F69" s="21"/>
      <c r="G69" s="127"/>
    </row>
    <row r="70" spans="1:7">
      <c r="A70" s="32"/>
      <c r="B70" s="32"/>
      <c r="C70" s="32"/>
      <c r="D70" s="32"/>
      <c r="E70" s="33"/>
      <c r="F70" s="21"/>
      <c r="G70" s="127"/>
    </row>
    <row r="71" spans="1:7">
      <c r="A71" s="124"/>
      <c r="B71" s="124"/>
      <c r="C71" s="124"/>
      <c r="D71" s="124"/>
      <c r="E71" s="125"/>
      <c r="F71" s="21"/>
      <c r="G71" s="127"/>
    </row>
    <row r="72" spans="1:7">
      <c r="A72" s="32"/>
      <c r="B72" s="32"/>
      <c r="C72" s="32"/>
      <c r="D72" s="32"/>
      <c r="E72" s="33"/>
      <c r="F72" s="21"/>
      <c r="G72" s="127"/>
    </row>
    <row r="73" spans="1:7">
      <c r="A73" s="124"/>
      <c r="B73" s="124"/>
      <c r="C73" s="124"/>
      <c r="D73" s="124"/>
      <c r="E73" s="125"/>
      <c r="F73" s="21"/>
      <c r="G73" s="127"/>
    </row>
    <row r="74" spans="1:7">
      <c r="A74" s="32"/>
      <c r="B74" s="32"/>
      <c r="C74" s="32"/>
      <c r="D74" s="32"/>
      <c r="E74" s="33"/>
      <c r="F74" s="21"/>
      <c r="G74" s="127"/>
    </row>
    <row r="75" spans="1:7">
      <c r="A75" s="124"/>
      <c r="B75" s="124"/>
      <c r="C75" s="124"/>
      <c r="D75" s="124"/>
      <c r="E75" s="125"/>
      <c r="F75" s="21"/>
      <c r="G75" s="127"/>
    </row>
    <row r="76" spans="1:7">
      <c r="A76" s="32"/>
      <c r="B76" s="32"/>
      <c r="C76" s="32"/>
      <c r="D76" s="32"/>
      <c r="E76" s="33"/>
      <c r="F76" s="21"/>
      <c r="G76" s="127"/>
    </row>
    <row r="77" spans="1:7">
      <c r="A77" s="124"/>
      <c r="B77" s="124"/>
      <c r="C77" s="124"/>
      <c r="D77" s="124"/>
      <c r="E77" s="125"/>
      <c r="F77" s="21"/>
      <c r="G77" s="127"/>
    </row>
    <row r="78" spans="1:7">
      <c r="A78" s="32"/>
      <c r="B78" s="32"/>
      <c r="C78" s="32"/>
      <c r="D78" s="32"/>
      <c r="E78" s="33"/>
      <c r="F78" s="21"/>
      <c r="G78" s="127"/>
    </row>
    <row r="79" spans="1:7">
      <c r="A79" s="124"/>
      <c r="B79" s="124"/>
      <c r="C79" s="124"/>
      <c r="D79" s="124"/>
      <c r="E79" s="125"/>
      <c r="F79" s="21"/>
      <c r="G79" s="127"/>
    </row>
    <row r="80" spans="1:7">
      <c r="A80" s="32"/>
      <c r="B80" s="32"/>
      <c r="C80" s="32"/>
      <c r="D80" s="32"/>
      <c r="E80" s="33"/>
      <c r="F80" s="21"/>
      <c r="G80" s="127"/>
    </row>
    <row r="81" spans="1:7">
      <c r="A81" s="124"/>
      <c r="B81" s="124"/>
      <c r="C81" s="124"/>
      <c r="D81" s="124"/>
      <c r="E81" s="125"/>
      <c r="F81" s="21"/>
      <c r="G81" s="127"/>
    </row>
    <row r="82" spans="1:7">
      <c r="A82" s="32"/>
      <c r="B82" s="32"/>
      <c r="C82" s="32"/>
      <c r="D82" s="32"/>
      <c r="E82" s="33"/>
      <c r="F82" s="21"/>
      <c r="G82" s="127"/>
    </row>
    <row r="83" spans="1:7">
      <c r="A83" s="124"/>
      <c r="B83" s="124"/>
      <c r="C83" s="124"/>
      <c r="D83" s="124"/>
      <c r="E83" s="125"/>
      <c r="F83" s="21"/>
      <c r="G83" s="127"/>
    </row>
    <row r="84" spans="1:7">
      <c r="A84" s="32"/>
      <c r="B84" s="32"/>
      <c r="C84" s="32"/>
      <c r="D84" s="32"/>
      <c r="E84" s="33"/>
      <c r="F84" s="21"/>
      <c r="G84" s="127"/>
    </row>
    <row r="85" spans="1:7">
      <c r="A85" s="124"/>
      <c r="B85" s="124"/>
      <c r="C85" s="124"/>
      <c r="D85" s="124"/>
      <c r="E85" s="125"/>
      <c r="F85" s="21"/>
      <c r="G85" s="127"/>
    </row>
    <row r="86" spans="1:7">
      <c r="A86" s="32"/>
      <c r="B86" s="32"/>
      <c r="C86" s="32"/>
      <c r="D86" s="32"/>
      <c r="E86" s="33"/>
      <c r="F86" s="21"/>
      <c r="G86" s="127"/>
    </row>
    <row r="87" spans="1:7">
      <c r="A87" s="124"/>
      <c r="B87" s="124"/>
      <c r="C87" s="124"/>
      <c r="D87" s="124"/>
      <c r="E87" s="125"/>
      <c r="F87" s="21"/>
      <c r="G87" s="127"/>
    </row>
    <row r="88" spans="1:7">
      <c r="A88" s="32"/>
      <c r="B88" s="32"/>
      <c r="C88" s="32"/>
      <c r="D88" s="32"/>
      <c r="E88" s="33"/>
      <c r="F88" s="21"/>
      <c r="G88" s="127"/>
    </row>
    <row r="89" spans="1:7">
      <c r="A89" s="124"/>
      <c r="B89" s="124"/>
      <c r="C89" s="124"/>
      <c r="D89" s="124"/>
      <c r="E89" s="125"/>
      <c r="F89" s="21"/>
      <c r="G89" s="127"/>
    </row>
    <row r="90" spans="1:7">
      <c r="A90" s="32"/>
      <c r="B90" s="32"/>
      <c r="C90" s="32"/>
      <c r="D90" s="32"/>
      <c r="E90" s="33"/>
      <c r="F90" s="21"/>
      <c r="G90" s="127"/>
    </row>
    <row r="91" spans="1:7">
      <c r="A91" s="124"/>
      <c r="B91" s="124"/>
      <c r="C91" s="124"/>
      <c r="D91" s="124"/>
      <c r="E91" s="125"/>
      <c r="F91" s="21"/>
      <c r="G91" s="127"/>
    </row>
    <row r="92" spans="1:7">
      <c r="A92" s="32"/>
      <c r="B92" s="32"/>
      <c r="C92" s="32"/>
      <c r="D92" s="32"/>
      <c r="E92" s="33"/>
      <c r="F92" s="21"/>
      <c r="G92" s="127"/>
    </row>
    <row r="93" spans="1:7">
      <c r="A93" s="124"/>
      <c r="B93" s="124"/>
      <c r="C93" s="124"/>
      <c r="D93" s="124"/>
      <c r="E93" s="125"/>
      <c r="F93" s="21"/>
      <c r="G93" s="127"/>
    </row>
    <row r="94" spans="1:7">
      <c r="A94" s="32"/>
      <c r="B94" s="32"/>
      <c r="C94" s="32"/>
      <c r="D94" s="32"/>
      <c r="E94" s="33"/>
      <c r="F94" s="21"/>
      <c r="G94" s="127"/>
    </row>
    <row r="95" spans="1:7">
      <c r="A95" s="124"/>
      <c r="B95" s="124"/>
      <c r="C95" s="124"/>
      <c r="D95" s="124"/>
      <c r="E95" s="125"/>
      <c r="F95" s="21"/>
      <c r="G95" s="127"/>
    </row>
    <row r="96" spans="1:7">
      <c r="A96" s="32"/>
      <c r="B96" s="32"/>
      <c r="C96" s="32"/>
      <c r="D96" s="32"/>
      <c r="E96" s="33"/>
      <c r="F96" s="21"/>
      <c r="G96" s="127"/>
    </row>
    <row r="97" spans="1:7">
      <c r="A97" s="124"/>
      <c r="B97" s="124"/>
      <c r="C97" s="124"/>
      <c r="D97" s="124"/>
      <c r="E97" s="125"/>
      <c r="F97" s="21"/>
      <c r="G97" s="127"/>
    </row>
    <row r="98" spans="1:7">
      <c r="A98" s="32"/>
      <c r="B98" s="32"/>
      <c r="C98" s="32"/>
      <c r="D98" s="32"/>
      <c r="E98" s="33"/>
      <c r="F98" s="21"/>
      <c r="G98" s="127"/>
    </row>
    <row r="99" spans="1:7">
      <c r="A99" s="124"/>
      <c r="B99" s="124"/>
      <c r="C99" s="124"/>
      <c r="D99" s="124"/>
      <c r="E99" s="125"/>
      <c r="F99" s="21"/>
      <c r="G99" s="127"/>
    </row>
    <row r="100" spans="1:7">
      <c r="A100" s="32"/>
      <c r="B100" s="32"/>
      <c r="C100" s="32"/>
      <c r="D100" s="32"/>
      <c r="E100" s="33"/>
      <c r="F100" s="21"/>
      <c r="G100" s="127"/>
    </row>
    <row r="101" spans="1:7">
      <c r="A101" s="124"/>
      <c r="B101" s="124"/>
      <c r="C101" s="124"/>
      <c r="D101" s="124"/>
      <c r="E101" s="125"/>
      <c r="F101" s="21"/>
      <c r="G101" s="127"/>
    </row>
    <row r="102" spans="1:7">
      <c r="A102" s="32"/>
      <c r="B102" s="32"/>
      <c r="C102" s="32"/>
      <c r="D102" s="32"/>
      <c r="E102" s="33"/>
      <c r="F102" s="21"/>
      <c r="G102" s="127"/>
    </row>
    <row r="103" spans="1:7">
      <c r="A103" s="124"/>
      <c r="B103" s="124"/>
      <c r="C103" s="124"/>
      <c r="D103" s="124"/>
      <c r="E103" s="125"/>
      <c r="F103" s="21"/>
      <c r="G103" s="127"/>
    </row>
    <row r="104" spans="1:7">
      <c r="A104" s="32"/>
      <c r="B104" s="32"/>
      <c r="C104" s="32"/>
      <c r="D104" s="32"/>
      <c r="E104" s="33"/>
      <c r="F104" s="21"/>
      <c r="G104" s="127"/>
    </row>
    <row r="105" spans="1:7">
      <c r="A105" s="124"/>
      <c r="B105" s="124"/>
      <c r="C105" s="124"/>
      <c r="D105" s="124"/>
      <c r="E105" s="125"/>
      <c r="F105" s="21"/>
      <c r="G105" s="127"/>
    </row>
    <row r="106" spans="1:7">
      <c r="A106" s="32"/>
      <c r="B106" s="32"/>
      <c r="C106" s="32"/>
      <c r="D106" s="32"/>
      <c r="E106" s="33"/>
      <c r="F106" s="21"/>
      <c r="G106" s="127"/>
    </row>
    <row r="107" spans="1:7">
      <c r="A107" s="124"/>
      <c r="B107" s="124"/>
      <c r="C107" s="124"/>
      <c r="D107" s="124"/>
      <c r="E107" s="125"/>
      <c r="F107" s="21"/>
      <c r="G107" s="127"/>
    </row>
    <row r="108" spans="1:7">
      <c r="A108" s="32"/>
      <c r="B108" s="32"/>
      <c r="C108" s="32"/>
      <c r="D108" s="32"/>
      <c r="E108" s="33"/>
      <c r="F108" s="21"/>
      <c r="G108" s="127"/>
    </row>
    <row r="109" spans="1:7">
      <c r="A109" s="124"/>
      <c r="B109" s="124"/>
      <c r="C109" s="124"/>
      <c r="D109" s="124"/>
      <c r="E109" s="125"/>
      <c r="F109" s="21"/>
      <c r="G109" s="127"/>
    </row>
    <row r="110" spans="1:7">
      <c r="A110" s="32"/>
      <c r="B110" s="32"/>
      <c r="C110" s="32"/>
      <c r="D110" s="32"/>
      <c r="E110" s="33"/>
      <c r="F110" s="21"/>
      <c r="G110" s="127"/>
    </row>
    <row r="111" spans="1:7">
      <c r="A111" s="124"/>
      <c r="B111" s="124"/>
      <c r="C111" s="124"/>
      <c r="D111" s="124"/>
      <c r="E111" s="125"/>
      <c r="F111" s="21"/>
      <c r="G111" s="127"/>
    </row>
    <row r="112" spans="1:7">
      <c r="A112" s="32"/>
      <c r="B112" s="32"/>
      <c r="C112" s="32"/>
      <c r="D112" s="32"/>
      <c r="E112" s="33"/>
      <c r="F112" s="21"/>
      <c r="G112" s="127"/>
    </row>
    <row r="113" spans="1:7">
      <c r="A113" s="124"/>
      <c r="B113" s="124"/>
      <c r="C113" s="124"/>
      <c r="D113" s="124"/>
      <c r="E113" s="125"/>
      <c r="F113" s="21"/>
      <c r="G113" s="127"/>
    </row>
    <row r="114" spans="1:7">
      <c r="A114" s="32"/>
      <c r="B114" s="32"/>
      <c r="C114" s="32"/>
      <c r="D114" s="32"/>
      <c r="E114" s="33"/>
      <c r="F114" s="21"/>
      <c r="G114" s="127"/>
    </row>
    <row r="115" spans="1:7">
      <c r="A115" s="124"/>
      <c r="B115" s="124"/>
      <c r="C115" s="124"/>
      <c r="D115" s="124"/>
      <c r="E115" s="125"/>
      <c r="F115" s="21"/>
      <c r="G115" s="127"/>
    </row>
    <row r="116" spans="1:7">
      <c r="A116" s="32"/>
      <c r="B116" s="32"/>
      <c r="C116" s="32"/>
      <c r="D116" s="32"/>
      <c r="E116" s="33"/>
      <c r="F116" s="21"/>
      <c r="G116" s="127"/>
    </row>
    <row r="117" spans="1:7">
      <c r="A117" s="124"/>
      <c r="B117" s="124"/>
      <c r="C117" s="124"/>
      <c r="D117" s="124"/>
      <c r="E117" s="125"/>
      <c r="F117" s="21"/>
      <c r="G117" s="127"/>
    </row>
    <row r="118" spans="1:7">
      <c r="A118" s="32"/>
      <c r="B118" s="32"/>
      <c r="C118" s="32"/>
      <c r="D118" s="32"/>
      <c r="E118" s="33"/>
      <c r="F118" s="21"/>
      <c r="G118" s="127"/>
    </row>
    <row r="119" spans="1:7">
      <c r="A119" s="124"/>
      <c r="B119" s="124"/>
      <c r="C119" s="124"/>
      <c r="D119" s="124"/>
      <c r="E119" s="125"/>
      <c r="F119" s="21"/>
      <c r="G119" s="127"/>
    </row>
    <row r="120" spans="1:7">
      <c r="A120" s="32"/>
      <c r="B120" s="32"/>
      <c r="C120" s="32"/>
      <c r="D120" s="32"/>
      <c r="E120" s="33"/>
      <c r="F120" s="21"/>
      <c r="G120" s="127"/>
    </row>
    <row r="121" spans="1:7">
      <c r="A121" s="124"/>
      <c r="B121" s="124"/>
      <c r="C121" s="124"/>
      <c r="D121" s="124"/>
      <c r="E121" s="125"/>
      <c r="F121" s="21"/>
      <c r="G121" s="127"/>
    </row>
    <row r="122" spans="1:7">
      <c r="A122" s="32"/>
      <c r="B122" s="32"/>
      <c r="C122" s="32"/>
      <c r="D122" s="32"/>
      <c r="E122" s="33"/>
      <c r="F122" s="21"/>
      <c r="G122" s="127"/>
    </row>
    <row r="123" spans="1:7">
      <c r="A123" s="124"/>
      <c r="B123" s="124"/>
      <c r="C123" s="124"/>
      <c r="D123" s="124"/>
      <c r="E123" s="125"/>
      <c r="F123" s="21"/>
      <c r="G123" s="127"/>
    </row>
    <row r="124" spans="1:7">
      <c r="A124" s="32"/>
      <c r="B124" s="32"/>
      <c r="C124" s="32"/>
      <c r="D124" s="32"/>
      <c r="E124" s="33"/>
      <c r="F124" s="21"/>
      <c r="G124" s="127"/>
    </row>
    <row r="125" spans="1:7">
      <c r="A125" s="124"/>
      <c r="B125" s="124"/>
      <c r="C125" s="124"/>
      <c r="D125" s="124"/>
      <c r="E125" s="125"/>
      <c r="F125" s="21"/>
      <c r="G125" s="127"/>
    </row>
    <row r="126" spans="1:7">
      <c r="A126" s="32"/>
      <c r="B126" s="32"/>
      <c r="C126" s="32"/>
      <c r="D126" s="32"/>
      <c r="E126" s="33"/>
      <c r="F126" s="21"/>
      <c r="G126" s="127"/>
    </row>
    <row r="127" spans="1:7">
      <c r="A127" s="124"/>
      <c r="B127" s="124"/>
      <c r="C127" s="124"/>
      <c r="D127" s="124"/>
      <c r="E127" s="125"/>
      <c r="F127" s="21"/>
      <c r="G127" s="127"/>
    </row>
    <row r="128" spans="1:7">
      <c r="A128" s="32"/>
      <c r="B128" s="32"/>
      <c r="C128" s="32"/>
      <c r="D128" s="32"/>
      <c r="E128" s="33"/>
      <c r="F128" s="21"/>
      <c r="G128" s="127"/>
    </row>
    <row r="129" spans="1:7">
      <c r="A129" s="124"/>
      <c r="B129" s="124"/>
      <c r="C129" s="124"/>
      <c r="D129" s="124"/>
      <c r="E129" s="125"/>
      <c r="F129" s="21"/>
      <c r="G129" s="127"/>
    </row>
    <row r="130" spans="1:7">
      <c r="A130" s="32"/>
      <c r="B130" s="32"/>
      <c r="C130" s="32"/>
      <c r="D130" s="32"/>
      <c r="E130" s="33"/>
      <c r="F130" s="21"/>
      <c r="G130" s="127"/>
    </row>
    <row r="131" spans="1:7">
      <c r="A131" s="124"/>
      <c r="B131" s="124"/>
      <c r="C131" s="124"/>
      <c r="D131" s="124"/>
      <c r="E131" s="125"/>
      <c r="F131" s="21"/>
      <c r="G131" s="127"/>
    </row>
    <row r="132" spans="1:7">
      <c r="A132" s="32"/>
      <c r="B132" s="32"/>
      <c r="C132" s="32"/>
      <c r="D132" s="32"/>
      <c r="E132" s="33"/>
      <c r="F132" s="21"/>
      <c r="G132" s="127"/>
    </row>
    <row r="133" spans="1:7">
      <c r="A133" s="124"/>
      <c r="B133" s="124"/>
      <c r="C133" s="124"/>
      <c r="D133" s="124"/>
      <c r="E133" s="125"/>
      <c r="F133" s="21"/>
      <c r="G133" s="127"/>
    </row>
    <row r="134" spans="1:7">
      <c r="A134" s="32"/>
      <c r="B134" s="32"/>
      <c r="C134" s="32"/>
      <c r="D134" s="32"/>
      <c r="E134" s="33"/>
      <c r="F134" s="21"/>
      <c r="G134" s="127"/>
    </row>
    <row r="135" spans="1:7">
      <c r="A135" s="124"/>
      <c r="B135" s="124"/>
      <c r="C135" s="124"/>
      <c r="D135" s="124"/>
      <c r="E135" s="125"/>
      <c r="F135" s="21"/>
      <c r="G135" s="127"/>
    </row>
    <row r="136" spans="1:7">
      <c r="A136" s="32"/>
      <c r="B136" s="32"/>
      <c r="C136" s="32"/>
      <c r="D136" s="32"/>
      <c r="E136" s="33"/>
      <c r="F136" s="21"/>
      <c r="G136" s="127"/>
    </row>
    <row r="137" spans="1:7">
      <c r="A137" s="124"/>
      <c r="B137" s="124"/>
      <c r="C137" s="124"/>
      <c r="D137" s="124"/>
      <c r="E137" s="125"/>
      <c r="F137" s="21"/>
      <c r="G137" s="127"/>
    </row>
    <row r="138" spans="1:7">
      <c r="A138" s="32"/>
      <c r="B138" s="32"/>
      <c r="C138" s="32"/>
      <c r="D138" s="32"/>
      <c r="E138" s="33"/>
      <c r="F138" s="21"/>
      <c r="G138" s="127"/>
    </row>
    <row r="139" spans="1:7">
      <c r="A139" s="124"/>
      <c r="B139" s="124"/>
      <c r="C139" s="124"/>
      <c r="D139" s="124"/>
      <c r="E139" s="125"/>
      <c r="F139" s="21"/>
      <c r="G139" s="127"/>
    </row>
    <row r="140" spans="1:7">
      <c r="A140" s="32"/>
      <c r="B140" s="32"/>
      <c r="C140" s="32"/>
      <c r="D140" s="32"/>
      <c r="E140" s="33"/>
      <c r="F140" s="21"/>
      <c r="G140" s="127"/>
    </row>
    <row r="141" spans="1:7">
      <c r="A141" s="124"/>
      <c r="B141" s="124"/>
      <c r="C141" s="124"/>
      <c r="D141" s="124"/>
      <c r="E141" s="125"/>
      <c r="F141" s="21"/>
      <c r="G141" s="127"/>
    </row>
    <row r="142" spans="1:7">
      <c r="A142" s="32"/>
      <c r="B142" s="32"/>
      <c r="C142" s="32"/>
      <c r="D142" s="32"/>
      <c r="E142" s="33"/>
      <c r="F142" s="21"/>
      <c r="G142" s="127"/>
    </row>
    <row r="143" spans="1:7">
      <c r="A143" s="124"/>
      <c r="B143" s="124"/>
      <c r="C143" s="124"/>
      <c r="D143" s="124"/>
      <c r="E143" s="125"/>
      <c r="F143" s="21"/>
      <c r="G143" s="127"/>
    </row>
    <row r="144" spans="1:7">
      <c r="A144" s="32"/>
      <c r="B144" s="32"/>
      <c r="C144" s="32"/>
      <c r="D144" s="32"/>
      <c r="E144" s="33"/>
      <c r="F144" s="21"/>
      <c r="G144" s="127"/>
    </row>
    <row r="145" spans="1:7">
      <c r="A145" s="124"/>
      <c r="B145" s="124"/>
      <c r="C145" s="124"/>
      <c r="D145" s="124"/>
      <c r="E145" s="125"/>
      <c r="F145" s="21"/>
      <c r="G145" s="127"/>
    </row>
    <row r="146" spans="1:7">
      <c r="A146" s="32"/>
      <c r="B146" s="32"/>
      <c r="C146" s="32"/>
      <c r="D146" s="32"/>
      <c r="E146" s="33"/>
      <c r="F146" s="21"/>
      <c r="G146" s="127"/>
    </row>
    <row r="147" spans="1:7">
      <c r="A147" s="124"/>
      <c r="B147" s="124"/>
      <c r="C147" s="124"/>
      <c r="D147" s="124"/>
      <c r="E147" s="125"/>
      <c r="F147" s="21"/>
      <c r="G147" s="127"/>
    </row>
    <row r="148" spans="1:7">
      <c r="A148" s="32"/>
      <c r="B148" s="32"/>
      <c r="C148" s="32"/>
      <c r="D148" s="32"/>
      <c r="E148" s="33"/>
      <c r="F148" s="21"/>
      <c r="G148" s="127"/>
    </row>
    <row r="149" spans="1:7">
      <c r="A149" s="124"/>
      <c r="B149" s="124"/>
      <c r="C149" s="124"/>
      <c r="D149" s="124"/>
      <c r="E149" s="125"/>
      <c r="F149" s="21"/>
      <c r="G149" s="127"/>
    </row>
    <row r="150" spans="1:7">
      <c r="A150" s="32"/>
      <c r="B150" s="32"/>
      <c r="C150" s="32"/>
      <c r="D150" s="32"/>
      <c r="E150" s="33"/>
      <c r="F150" s="21"/>
      <c r="G150" s="127"/>
    </row>
    <row r="151" spans="1:7">
      <c r="A151" s="124"/>
      <c r="B151" s="124"/>
      <c r="C151" s="124"/>
      <c r="D151" s="124"/>
      <c r="E151" s="125"/>
      <c r="F151" s="21"/>
      <c r="G151" s="127"/>
    </row>
    <row r="152" spans="1:7">
      <c r="A152" s="32"/>
      <c r="B152" s="32"/>
      <c r="C152" s="32"/>
      <c r="D152" s="32"/>
      <c r="E152" s="33"/>
      <c r="F152" s="21"/>
      <c r="G152" s="127"/>
    </row>
    <row r="153" spans="1:7">
      <c r="A153" s="124"/>
      <c r="B153" s="124"/>
      <c r="C153" s="124"/>
      <c r="D153" s="124"/>
      <c r="E153" s="125"/>
      <c r="F153" s="21"/>
      <c r="G153" s="127"/>
    </row>
    <row r="154" spans="1:7">
      <c r="A154" s="32"/>
      <c r="B154" s="32"/>
      <c r="C154" s="32"/>
      <c r="D154" s="32"/>
      <c r="E154" s="33"/>
      <c r="F154" s="21"/>
      <c r="G154" s="127"/>
    </row>
    <row r="155" spans="1:7">
      <c r="A155" s="124"/>
      <c r="B155" s="124"/>
      <c r="C155" s="124"/>
      <c r="D155" s="124"/>
      <c r="E155" s="125"/>
      <c r="F155" s="21"/>
      <c r="G155" s="127"/>
    </row>
    <row r="156" spans="1:7">
      <c r="A156" s="32"/>
      <c r="B156" s="32"/>
      <c r="C156" s="32"/>
      <c r="D156" s="32"/>
      <c r="E156" s="33"/>
      <c r="F156" s="21"/>
      <c r="G156" s="127"/>
    </row>
    <row r="157" spans="1:7">
      <c r="A157" s="124"/>
      <c r="B157" s="124"/>
      <c r="C157" s="124"/>
      <c r="D157" s="124"/>
      <c r="E157" s="125"/>
      <c r="F157" s="21"/>
      <c r="G157" s="127"/>
    </row>
    <row r="158" spans="1:7">
      <c r="A158" s="32"/>
      <c r="B158" s="32"/>
      <c r="C158" s="32"/>
      <c r="D158" s="32"/>
      <c r="E158" s="33"/>
      <c r="F158" s="21"/>
      <c r="G158" s="127"/>
    </row>
    <row r="159" spans="1:7">
      <c r="A159" s="124"/>
      <c r="B159" s="124"/>
      <c r="C159" s="124"/>
      <c r="D159" s="124"/>
      <c r="E159" s="125"/>
      <c r="F159" s="21"/>
      <c r="G159" s="127"/>
    </row>
    <row r="160" spans="1:7">
      <c r="A160" s="32"/>
      <c r="B160" s="32"/>
      <c r="C160" s="32"/>
      <c r="D160" s="32"/>
      <c r="E160" s="33"/>
      <c r="F160" s="21"/>
      <c r="G160" s="127"/>
    </row>
    <row r="161" spans="1:7">
      <c r="A161" s="124"/>
      <c r="B161" s="124"/>
      <c r="C161" s="124"/>
      <c r="D161" s="124"/>
      <c r="E161" s="125"/>
      <c r="F161" s="21"/>
      <c r="G161" s="127"/>
    </row>
    <row r="162" spans="1:7">
      <c r="A162" s="32"/>
      <c r="B162" s="32"/>
      <c r="C162" s="32"/>
      <c r="D162" s="32"/>
      <c r="E162" s="33"/>
      <c r="F162" s="21"/>
      <c r="G162" s="127"/>
    </row>
    <row r="163" spans="1:7">
      <c r="A163" s="124"/>
      <c r="B163" s="124"/>
      <c r="C163" s="124"/>
      <c r="D163" s="124"/>
      <c r="E163" s="125"/>
      <c r="F163" s="21"/>
      <c r="G163" s="127"/>
    </row>
    <row r="164" spans="1:7">
      <c r="A164" s="32"/>
      <c r="B164" s="32"/>
      <c r="C164" s="32"/>
      <c r="D164" s="32"/>
      <c r="E164" s="33"/>
      <c r="F164" s="21"/>
      <c r="G164" s="127"/>
    </row>
    <row r="165" spans="1:7">
      <c r="A165" s="124"/>
      <c r="B165" s="124"/>
      <c r="C165" s="124"/>
      <c r="D165" s="124"/>
      <c r="E165" s="125"/>
      <c r="F165" s="21"/>
      <c r="G165" s="127"/>
    </row>
    <row r="166" spans="1:7">
      <c r="A166" s="32"/>
      <c r="B166" s="32"/>
      <c r="C166" s="32"/>
      <c r="D166" s="32"/>
      <c r="E166" s="33"/>
      <c r="F166" s="21"/>
      <c r="G166" s="127"/>
    </row>
    <row r="167" spans="1:7">
      <c r="A167" s="124"/>
      <c r="B167" s="124"/>
      <c r="C167" s="124"/>
      <c r="D167" s="124"/>
      <c r="E167" s="125"/>
      <c r="F167" s="21"/>
      <c r="G167" s="127"/>
    </row>
    <row r="168" spans="1:7">
      <c r="A168" s="32"/>
      <c r="B168" s="32"/>
      <c r="C168" s="32"/>
      <c r="D168" s="32"/>
      <c r="E168" s="33"/>
      <c r="F168" s="21"/>
      <c r="G168" s="127"/>
    </row>
    <row r="169" spans="1:7">
      <c r="A169" s="124"/>
      <c r="B169" s="124"/>
      <c r="C169" s="124"/>
      <c r="D169" s="124"/>
      <c r="E169" s="125"/>
      <c r="F169" s="21"/>
      <c r="G169" s="127"/>
    </row>
    <row r="170" spans="1:7">
      <c r="A170" s="32"/>
      <c r="B170" s="32"/>
      <c r="C170" s="32"/>
      <c r="D170" s="32"/>
      <c r="E170" s="33"/>
      <c r="F170" s="21"/>
      <c r="G170" s="127"/>
    </row>
    <row r="171" spans="1:7">
      <c r="A171" s="124"/>
      <c r="B171" s="124"/>
      <c r="C171" s="124"/>
      <c r="D171" s="124"/>
      <c r="E171" s="125"/>
      <c r="F171" s="21"/>
      <c r="G171" s="127"/>
    </row>
    <row r="172" spans="1:7">
      <c r="A172" s="32"/>
      <c r="B172" s="32"/>
      <c r="C172" s="32"/>
      <c r="D172" s="32"/>
      <c r="E172" s="33"/>
      <c r="F172" s="21"/>
      <c r="G172" s="127"/>
    </row>
    <row r="173" spans="1:7">
      <c r="A173" s="124"/>
      <c r="B173" s="124"/>
      <c r="C173" s="124"/>
      <c r="D173" s="124"/>
      <c r="E173" s="125"/>
      <c r="F173" s="21"/>
      <c r="G173" s="127"/>
    </row>
    <row r="174" spans="1:7">
      <c r="A174" s="32"/>
      <c r="B174" s="32"/>
      <c r="C174" s="32"/>
      <c r="D174" s="32"/>
      <c r="E174" s="33"/>
      <c r="F174" s="21"/>
      <c r="G174" s="127"/>
    </row>
    <row r="175" spans="1:7">
      <c r="A175" s="124"/>
      <c r="B175" s="124"/>
      <c r="C175" s="124"/>
      <c r="D175" s="124"/>
      <c r="E175" s="125"/>
      <c r="F175" s="21"/>
      <c r="G175" s="127"/>
    </row>
    <row r="176" spans="1:7">
      <c r="A176" s="32"/>
      <c r="B176" s="32"/>
      <c r="C176" s="32"/>
      <c r="D176" s="32"/>
      <c r="E176" s="33"/>
      <c r="F176" s="21"/>
      <c r="G176" s="127"/>
    </row>
    <row r="177" spans="1:7">
      <c r="A177" s="124"/>
      <c r="B177" s="124"/>
      <c r="C177" s="124"/>
      <c r="D177" s="124"/>
      <c r="E177" s="125"/>
      <c r="F177" s="21"/>
      <c r="G177" s="127"/>
    </row>
    <row r="178" spans="1:7">
      <c r="A178" s="32"/>
      <c r="B178" s="32"/>
      <c r="C178" s="32"/>
      <c r="D178" s="32"/>
      <c r="E178" s="33"/>
      <c r="F178" s="21"/>
      <c r="G178" s="127"/>
    </row>
    <row r="179" spans="1:7">
      <c r="A179" s="124"/>
      <c r="B179" s="124"/>
      <c r="C179" s="124"/>
      <c r="D179" s="124"/>
      <c r="E179" s="125"/>
      <c r="F179" s="21"/>
      <c r="G179" s="127"/>
    </row>
    <row r="180" spans="1:7">
      <c r="A180" s="32"/>
      <c r="B180" s="32"/>
      <c r="C180" s="32"/>
      <c r="D180" s="32"/>
      <c r="E180" s="33"/>
      <c r="F180" s="21"/>
      <c r="G180" s="127"/>
    </row>
    <row r="181" spans="1:7">
      <c r="A181" s="124"/>
      <c r="B181" s="124"/>
      <c r="C181" s="124"/>
      <c r="D181" s="124"/>
      <c r="E181" s="125"/>
      <c r="F181" s="21"/>
      <c r="G181" s="127"/>
    </row>
    <row r="182" spans="1:7">
      <c r="A182" s="32"/>
      <c r="B182" s="32"/>
      <c r="C182" s="32"/>
      <c r="D182" s="32"/>
      <c r="E182" s="33"/>
      <c r="F182" s="21"/>
      <c r="G182" s="127"/>
    </row>
    <row r="183" spans="1:7">
      <c r="A183" s="124"/>
      <c r="B183" s="124"/>
      <c r="C183" s="124"/>
      <c r="D183" s="124"/>
      <c r="E183" s="125"/>
      <c r="F183" s="21"/>
      <c r="G183" s="127"/>
    </row>
    <row r="184" spans="1:7">
      <c r="A184" s="32"/>
      <c r="B184" s="32"/>
      <c r="C184" s="32"/>
      <c r="D184" s="32"/>
      <c r="E184" s="33"/>
      <c r="F184" s="21"/>
      <c r="G184" s="127"/>
    </row>
    <row r="185" spans="1:7">
      <c r="A185" s="124"/>
      <c r="B185" s="124"/>
      <c r="C185" s="124"/>
      <c r="D185" s="124"/>
      <c r="E185" s="125"/>
      <c r="F185" s="21"/>
      <c r="G185" s="127"/>
    </row>
    <row r="186" spans="1:7">
      <c r="A186" s="32"/>
      <c r="B186" s="32"/>
      <c r="C186" s="32"/>
      <c r="D186" s="32"/>
      <c r="E186" s="33"/>
      <c r="F186" s="21"/>
      <c r="G186" s="127"/>
    </row>
    <row r="187" spans="1:7">
      <c r="A187" s="124"/>
      <c r="B187" s="124"/>
      <c r="C187" s="124"/>
      <c r="D187" s="124"/>
      <c r="E187" s="125"/>
      <c r="F187" s="21"/>
      <c r="G187" s="127"/>
    </row>
    <row r="188" spans="1:7">
      <c r="A188" s="32"/>
      <c r="B188" s="32"/>
      <c r="C188" s="32"/>
      <c r="D188" s="32"/>
      <c r="E188" s="33"/>
      <c r="F188" s="21"/>
      <c r="G188" s="127"/>
    </row>
    <row r="189" spans="1:7">
      <c r="A189" s="124"/>
      <c r="B189" s="124"/>
      <c r="C189" s="124"/>
      <c r="D189" s="124"/>
      <c r="E189" s="125"/>
      <c r="F189" s="21"/>
      <c r="G189" s="127"/>
    </row>
    <row r="190" spans="1:7">
      <c r="A190" s="32"/>
      <c r="B190" s="32"/>
      <c r="C190" s="32"/>
      <c r="D190" s="32"/>
      <c r="E190" s="33"/>
      <c r="F190" s="21"/>
      <c r="G190" s="127"/>
    </row>
    <row r="191" spans="1:7">
      <c r="A191" s="124"/>
      <c r="B191" s="124"/>
      <c r="C191" s="124"/>
      <c r="D191" s="124"/>
      <c r="E191" s="125"/>
      <c r="F191" s="21"/>
      <c r="G191" s="127"/>
    </row>
    <row r="192" spans="1:7">
      <c r="A192" s="32"/>
      <c r="B192" s="32"/>
      <c r="C192" s="32"/>
      <c r="D192" s="32"/>
      <c r="E192" s="33"/>
      <c r="F192" s="21"/>
      <c r="G192" s="127"/>
    </row>
    <row r="193" spans="1:7">
      <c r="A193" s="124"/>
      <c r="B193" s="124"/>
      <c r="C193" s="124"/>
      <c r="D193" s="124"/>
      <c r="E193" s="125"/>
      <c r="F193" s="21"/>
      <c r="G193" s="127"/>
    </row>
    <row r="194" spans="1:7">
      <c r="A194" s="32"/>
      <c r="B194" s="32"/>
      <c r="C194" s="32"/>
      <c r="D194" s="32"/>
      <c r="E194" s="33"/>
      <c r="F194" s="21"/>
      <c r="G194" s="127"/>
    </row>
    <row r="195" spans="1:7">
      <c r="A195" s="124"/>
      <c r="B195" s="124"/>
      <c r="C195" s="124"/>
      <c r="D195" s="124"/>
      <c r="E195" s="125"/>
      <c r="F195" s="21"/>
      <c r="G195" s="127"/>
    </row>
    <row r="196" spans="1:7">
      <c r="A196" s="32"/>
      <c r="B196" s="32"/>
      <c r="C196" s="32"/>
      <c r="D196" s="32"/>
      <c r="E196" s="33"/>
      <c r="F196" s="21"/>
      <c r="G196" s="127"/>
    </row>
    <row r="197" spans="1:7">
      <c r="A197" s="124"/>
      <c r="B197" s="124"/>
      <c r="C197" s="124"/>
      <c r="D197" s="124"/>
      <c r="E197" s="125"/>
      <c r="F197" s="21"/>
      <c r="G197" s="127"/>
    </row>
    <row r="198" spans="1:7">
      <c r="A198" s="32"/>
      <c r="B198" s="32"/>
      <c r="C198" s="32"/>
      <c r="D198" s="32"/>
      <c r="E198" s="33"/>
      <c r="F198" s="21"/>
      <c r="G198" s="127"/>
    </row>
    <row r="199" spans="1:7">
      <c r="A199" s="124"/>
      <c r="B199" s="124"/>
      <c r="C199" s="124"/>
      <c r="D199" s="124"/>
      <c r="E199" s="125"/>
      <c r="F199" s="21"/>
      <c r="G199" s="127"/>
    </row>
    <row r="200" spans="1:7">
      <c r="A200" s="32"/>
      <c r="B200" s="32"/>
      <c r="C200" s="32"/>
      <c r="D200" s="32"/>
      <c r="E200" s="33"/>
      <c r="F200" s="21"/>
      <c r="G200" s="127"/>
    </row>
    <row r="201" spans="1:7">
      <c r="A201" s="124"/>
      <c r="B201" s="124"/>
      <c r="C201" s="124"/>
      <c r="D201" s="124"/>
      <c r="E201" s="125"/>
      <c r="F201" s="21"/>
      <c r="G201" s="127"/>
    </row>
    <row r="202" spans="1:7">
      <c r="A202" s="32"/>
      <c r="B202" s="32"/>
      <c r="C202" s="32"/>
      <c r="D202" s="32"/>
      <c r="E202" s="33"/>
      <c r="F202" s="21"/>
      <c r="G202" s="127"/>
    </row>
    <row r="203" spans="1:7">
      <c r="A203" s="124"/>
      <c r="B203" s="124"/>
      <c r="C203" s="124"/>
      <c r="D203" s="124"/>
      <c r="E203" s="125"/>
      <c r="F203" s="21"/>
      <c r="G203" s="127"/>
    </row>
    <row r="204" spans="1:7">
      <c r="A204" s="32"/>
      <c r="B204" s="32"/>
      <c r="C204" s="32"/>
      <c r="D204" s="32"/>
      <c r="E204" s="33"/>
      <c r="F204" s="21"/>
      <c r="G204" s="127"/>
    </row>
    <row r="205" spans="1:7">
      <c r="A205" s="124"/>
      <c r="B205" s="124"/>
      <c r="C205" s="124"/>
      <c r="D205" s="124"/>
      <c r="E205" s="125"/>
      <c r="F205" s="21"/>
      <c r="G205" s="127"/>
    </row>
    <row r="206" spans="1:7">
      <c r="A206" s="32"/>
      <c r="B206" s="32"/>
      <c r="C206" s="32"/>
      <c r="D206" s="32"/>
      <c r="E206" s="33"/>
      <c r="F206" s="21"/>
      <c r="G206" s="127"/>
    </row>
    <row r="207" spans="1:7">
      <c r="A207" s="124"/>
      <c r="B207" s="124"/>
      <c r="C207" s="124"/>
      <c r="D207" s="124"/>
      <c r="E207" s="125"/>
      <c r="F207" s="21"/>
      <c r="G207" s="127"/>
    </row>
    <row r="208" spans="1:7">
      <c r="A208" s="32"/>
      <c r="B208" s="32"/>
      <c r="C208" s="32"/>
      <c r="D208" s="32"/>
      <c r="E208" s="33"/>
      <c r="F208" s="21"/>
      <c r="G208" s="127"/>
    </row>
    <row r="209" spans="1:7">
      <c r="A209" s="124"/>
      <c r="B209" s="124"/>
      <c r="C209" s="124"/>
      <c r="D209" s="124"/>
      <c r="E209" s="125"/>
      <c r="F209" s="21"/>
      <c r="G209" s="127"/>
    </row>
    <row r="210" spans="1:7">
      <c r="A210" s="32"/>
      <c r="B210" s="32"/>
      <c r="C210" s="32"/>
      <c r="D210" s="32"/>
      <c r="E210" s="33"/>
      <c r="F210" s="21"/>
      <c r="G210" s="127"/>
    </row>
    <row r="211" spans="1:7">
      <c r="A211" s="124"/>
      <c r="B211" s="124"/>
      <c r="C211" s="124"/>
      <c r="D211" s="124"/>
      <c r="E211" s="125"/>
      <c r="F211" s="21"/>
      <c r="G211" s="127"/>
    </row>
    <row r="212" spans="1:7">
      <c r="A212" s="32"/>
      <c r="B212" s="32"/>
      <c r="C212" s="32"/>
      <c r="D212" s="32"/>
      <c r="E212" s="33"/>
      <c r="F212" s="21"/>
      <c r="G212" s="127"/>
    </row>
    <row r="213" spans="1:7">
      <c r="A213" s="124"/>
      <c r="B213" s="124"/>
      <c r="C213" s="124"/>
      <c r="D213" s="124"/>
      <c r="E213" s="125"/>
      <c r="F213" s="21"/>
      <c r="G213" s="127"/>
    </row>
    <row r="214" spans="1:7">
      <c r="A214" s="32"/>
      <c r="B214" s="32"/>
      <c r="C214" s="32"/>
      <c r="D214" s="32"/>
      <c r="E214" s="33"/>
      <c r="F214" s="21"/>
      <c r="G214" s="127"/>
    </row>
    <row r="215" spans="1:7">
      <c r="A215" s="124"/>
      <c r="B215" s="124"/>
      <c r="C215" s="124"/>
      <c r="D215" s="124"/>
      <c r="E215" s="125"/>
      <c r="F215" s="21"/>
      <c r="G215" s="127"/>
    </row>
    <row r="216" spans="1:7">
      <c r="A216" s="32"/>
      <c r="B216" s="32"/>
      <c r="C216" s="32"/>
      <c r="D216" s="32"/>
      <c r="E216" s="33"/>
      <c r="F216" s="21"/>
      <c r="G216" s="127"/>
    </row>
    <row r="217" spans="1:7">
      <c r="A217" s="124"/>
      <c r="B217" s="124"/>
      <c r="C217" s="124"/>
      <c r="D217" s="124"/>
      <c r="E217" s="125"/>
      <c r="F217" s="21"/>
      <c r="G217" s="127"/>
    </row>
    <row r="218" spans="1:7">
      <c r="A218" s="32"/>
      <c r="B218" s="32"/>
      <c r="C218" s="32"/>
      <c r="D218" s="32"/>
      <c r="E218" s="33"/>
      <c r="F218" s="21"/>
      <c r="G218" s="127"/>
    </row>
    <row r="219" spans="1:7">
      <c r="A219" s="124"/>
      <c r="B219" s="124"/>
      <c r="C219" s="124"/>
      <c r="D219" s="124"/>
      <c r="E219" s="125"/>
      <c r="F219" s="21"/>
      <c r="G219" s="127"/>
    </row>
    <row r="220" spans="1:7">
      <c r="A220" s="32"/>
      <c r="B220" s="32"/>
      <c r="C220" s="32"/>
      <c r="D220" s="32"/>
      <c r="E220" s="33"/>
      <c r="F220" s="21"/>
      <c r="G220" s="127"/>
    </row>
    <row r="221" spans="1:7">
      <c r="A221" s="124"/>
      <c r="B221" s="124"/>
      <c r="C221" s="124"/>
      <c r="D221" s="124"/>
      <c r="E221" s="125"/>
      <c r="F221" s="21"/>
      <c r="G221" s="127"/>
    </row>
    <row r="222" spans="1:7">
      <c r="A222" s="32"/>
      <c r="B222" s="32"/>
      <c r="C222" s="32"/>
      <c r="D222" s="32"/>
      <c r="E222" s="33"/>
      <c r="F222" s="21"/>
      <c r="G222" s="127"/>
    </row>
    <row r="223" spans="1:7">
      <c r="A223" s="124"/>
      <c r="B223" s="124"/>
      <c r="C223" s="124"/>
      <c r="D223" s="124"/>
      <c r="E223" s="125"/>
      <c r="F223" s="21"/>
      <c r="G223" s="127"/>
    </row>
    <row r="224" spans="1:7">
      <c r="A224" s="32"/>
      <c r="B224" s="32"/>
      <c r="C224" s="32"/>
      <c r="D224" s="32"/>
      <c r="E224" s="33"/>
      <c r="F224" s="21"/>
      <c r="G224" s="127"/>
    </row>
    <row r="225" spans="1:7">
      <c r="A225" s="124"/>
      <c r="B225" s="124"/>
      <c r="C225" s="124"/>
      <c r="D225" s="124"/>
      <c r="E225" s="125"/>
      <c r="F225" s="21"/>
      <c r="G225" s="127"/>
    </row>
    <row r="226" spans="1:7">
      <c r="A226" s="32"/>
      <c r="B226" s="32"/>
      <c r="C226" s="32"/>
      <c r="D226" s="32"/>
      <c r="E226" s="33"/>
      <c r="F226" s="21"/>
      <c r="G226" s="127"/>
    </row>
    <row r="227" spans="1:7">
      <c r="A227" s="124"/>
      <c r="B227" s="124"/>
      <c r="C227" s="124"/>
      <c r="D227" s="124"/>
      <c r="E227" s="125"/>
      <c r="F227" s="21"/>
      <c r="G227" s="127"/>
    </row>
    <row r="228" spans="1:7">
      <c r="A228" s="32"/>
      <c r="B228" s="32"/>
      <c r="C228" s="32"/>
      <c r="D228" s="32"/>
      <c r="E228" s="33"/>
      <c r="F228" s="21"/>
      <c r="G228" s="127"/>
    </row>
    <row r="229" spans="1:7">
      <c r="A229" s="124"/>
      <c r="B229" s="124"/>
      <c r="C229" s="124"/>
      <c r="D229" s="124"/>
      <c r="E229" s="125"/>
      <c r="F229" s="21"/>
      <c r="G229" s="127"/>
    </row>
    <row r="230" spans="1:7">
      <c r="A230" s="32"/>
      <c r="B230" s="32"/>
      <c r="C230" s="32"/>
      <c r="D230" s="32"/>
      <c r="E230" s="33"/>
      <c r="F230" s="21"/>
      <c r="G230" s="127"/>
    </row>
    <row r="231" spans="1:7">
      <c r="A231" s="124"/>
      <c r="B231" s="124"/>
      <c r="C231" s="124"/>
      <c r="D231" s="124"/>
      <c r="E231" s="125"/>
      <c r="F231" s="21"/>
      <c r="G231" s="127"/>
    </row>
    <row r="232" spans="1:7">
      <c r="A232" s="32"/>
      <c r="B232" s="32"/>
      <c r="C232" s="32"/>
      <c r="D232" s="32"/>
      <c r="E232" s="33"/>
      <c r="F232" s="21"/>
      <c r="G232" s="127"/>
    </row>
    <row r="233" spans="1:7">
      <c r="A233" s="124"/>
      <c r="B233" s="124"/>
      <c r="C233" s="124"/>
      <c r="D233" s="124"/>
      <c r="E233" s="125"/>
      <c r="F233" s="21"/>
      <c r="G233" s="127"/>
    </row>
    <row r="234" spans="1:7">
      <c r="A234" s="32"/>
      <c r="B234" s="32"/>
      <c r="C234" s="32"/>
      <c r="D234" s="32"/>
      <c r="E234" s="33"/>
      <c r="F234" s="21"/>
      <c r="G234" s="127"/>
    </row>
    <row r="235" spans="1:7">
      <c r="A235" s="124"/>
      <c r="B235" s="124"/>
      <c r="C235" s="124"/>
      <c r="D235" s="124"/>
      <c r="E235" s="125"/>
      <c r="F235" s="21"/>
      <c r="G235" s="127"/>
    </row>
    <row r="236" spans="1:7">
      <c r="A236" s="32"/>
      <c r="B236" s="32"/>
      <c r="C236" s="32"/>
      <c r="D236" s="32"/>
      <c r="E236" s="33"/>
      <c r="F236" s="21"/>
      <c r="G236" s="127"/>
    </row>
    <row r="237" spans="1:7">
      <c r="A237" s="124"/>
      <c r="B237" s="124"/>
      <c r="C237" s="124"/>
      <c r="D237" s="124"/>
      <c r="E237" s="125"/>
      <c r="F237" s="21"/>
      <c r="G237" s="127"/>
    </row>
    <row r="238" spans="1:7">
      <c r="A238" s="32"/>
      <c r="B238" s="32"/>
      <c r="C238" s="32"/>
      <c r="D238" s="32"/>
      <c r="E238" s="33"/>
      <c r="F238" s="21"/>
      <c r="G238" s="127"/>
    </row>
    <row r="239" spans="1:7">
      <c r="A239" s="124"/>
      <c r="B239" s="124"/>
      <c r="C239" s="124"/>
      <c r="D239" s="124"/>
      <c r="E239" s="125"/>
      <c r="F239" s="21"/>
      <c r="G239" s="127"/>
    </row>
    <row r="240" spans="1:7">
      <c r="A240" s="32"/>
      <c r="B240" s="32"/>
      <c r="C240" s="32"/>
      <c r="D240" s="32"/>
      <c r="E240" s="33"/>
      <c r="F240" s="21"/>
      <c r="G240" s="127"/>
    </row>
    <row r="241" spans="1:7">
      <c r="A241" s="124"/>
      <c r="B241" s="124"/>
      <c r="C241" s="124"/>
      <c r="D241" s="124"/>
      <c r="E241" s="125"/>
      <c r="F241" s="21"/>
      <c r="G241" s="127"/>
    </row>
    <row r="242" spans="1:7">
      <c r="A242" s="32"/>
      <c r="B242" s="32"/>
      <c r="C242" s="32"/>
      <c r="D242" s="32"/>
      <c r="E242" s="33"/>
      <c r="F242" s="21"/>
      <c r="G242" s="127"/>
    </row>
    <row r="243" spans="1:7">
      <c r="A243" s="124"/>
      <c r="B243" s="124"/>
      <c r="C243" s="124"/>
      <c r="D243" s="124"/>
      <c r="E243" s="125"/>
      <c r="F243" s="21"/>
      <c r="G243" s="127"/>
    </row>
    <row r="244" spans="1:7">
      <c r="A244" s="32"/>
      <c r="B244" s="32"/>
      <c r="C244" s="32"/>
      <c r="D244" s="32"/>
      <c r="E244" s="33"/>
      <c r="F244" s="21"/>
      <c r="G244" s="127"/>
    </row>
    <row r="245" spans="1:7">
      <c r="A245" s="124"/>
      <c r="B245" s="124"/>
      <c r="C245" s="124"/>
      <c r="D245" s="124"/>
      <c r="E245" s="125"/>
      <c r="F245" s="21"/>
      <c r="G245" s="127"/>
    </row>
    <row r="246" spans="1:7">
      <c r="A246" s="32"/>
      <c r="B246" s="32"/>
      <c r="C246" s="32"/>
      <c r="D246" s="32"/>
      <c r="E246" s="33"/>
      <c r="F246" s="21"/>
      <c r="G246" s="127"/>
    </row>
    <row r="247" spans="1:7">
      <c r="A247" s="124"/>
      <c r="B247" s="124"/>
      <c r="C247" s="124"/>
      <c r="D247" s="124"/>
      <c r="E247" s="125"/>
      <c r="F247" s="21"/>
      <c r="G247" s="127"/>
    </row>
    <row r="248" spans="1:7">
      <c r="A248" s="32"/>
      <c r="B248" s="32"/>
      <c r="C248" s="32"/>
      <c r="D248" s="32"/>
      <c r="E248" s="33"/>
      <c r="F248" s="21"/>
      <c r="G248" s="127"/>
    </row>
    <row r="249" spans="1:7">
      <c r="A249" s="124"/>
      <c r="B249" s="124"/>
      <c r="C249" s="124"/>
      <c r="D249" s="124"/>
      <c r="E249" s="125"/>
      <c r="F249" s="21"/>
      <c r="G249" s="127"/>
    </row>
    <row r="250" spans="1:7">
      <c r="A250" s="32"/>
      <c r="B250" s="32"/>
      <c r="C250" s="32"/>
      <c r="D250" s="32"/>
      <c r="E250" s="33"/>
      <c r="F250" s="21"/>
      <c r="G250" s="127"/>
    </row>
    <row r="251" spans="1:7">
      <c r="A251" s="124"/>
      <c r="B251" s="124"/>
      <c r="C251" s="124"/>
      <c r="D251" s="124"/>
      <c r="E251" s="125"/>
      <c r="F251" s="21"/>
      <c r="G251" s="127"/>
    </row>
    <row r="252" spans="1:7">
      <c r="A252" s="32"/>
      <c r="B252" s="32"/>
      <c r="C252" s="32"/>
      <c r="D252" s="32"/>
      <c r="E252" s="33"/>
      <c r="F252" s="21"/>
      <c r="G252" s="127"/>
    </row>
    <row r="253" spans="1:7">
      <c r="A253" s="124"/>
      <c r="B253" s="124"/>
      <c r="C253" s="124"/>
      <c r="D253" s="124"/>
      <c r="E253" s="125"/>
      <c r="F253" s="21"/>
      <c r="G253" s="127"/>
    </row>
    <row r="254" spans="1:7">
      <c r="A254" s="32"/>
      <c r="B254" s="32"/>
      <c r="C254" s="32"/>
      <c r="D254" s="32"/>
      <c r="E254" s="33"/>
      <c r="F254" s="21"/>
      <c r="G254" s="127"/>
    </row>
    <row r="255" spans="1:7">
      <c r="A255" s="124"/>
      <c r="B255" s="124"/>
      <c r="C255" s="124"/>
      <c r="D255" s="124"/>
      <c r="E255" s="125"/>
      <c r="F255" s="21"/>
      <c r="G255" s="127"/>
    </row>
    <row r="256" spans="1:7">
      <c r="A256" s="32"/>
      <c r="B256" s="32"/>
      <c r="C256" s="32"/>
      <c r="D256" s="32"/>
      <c r="E256" s="33"/>
      <c r="F256" s="21"/>
      <c r="G256" s="127"/>
    </row>
    <row r="257" spans="1:7">
      <c r="A257" s="124"/>
      <c r="B257" s="124"/>
      <c r="C257" s="124"/>
      <c r="D257" s="124"/>
      <c r="E257" s="125"/>
      <c r="F257" s="21"/>
      <c r="G257" s="127"/>
    </row>
    <row r="258" spans="1:7">
      <c r="A258" s="32"/>
      <c r="B258" s="32"/>
      <c r="C258" s="32"/>
      <c r="D258" s="32"/>
      <c r="E258" s="33"/>
      <c r="F258" s="21"/>
      <c r="G258" s="127"/>
    </row>
    <row r="259" spans="1:7">
      <c r="A259" s="124"/>
      <c r="B259" s="124"/>
      <c r="C259" s="124"/>
      <c r="D259" s="124"/>
      <c r="E259" s="125"/>
      <c r="F259" s="21"/>
      <c r="G259" s="127"/>
    </row>
    <row r="260" spans="1:7">
      <c r="A260" s="32"/>
      <c r="B260" s="32"/>
      <c r="C260" s="32"/>
      <c r="D260" s="32"/>
      <c r="E260" s="33"/>
      <c r="F260" s="21"/>
      <c r="G260" s="127"/>
    </row>
    <row r="261" spans="1:7">
      <c r="A261" s="124"/>
      <c r="B261" s="124"/>
      <c r="C261" s="124"/>
      <c r="D261" s="124"/>
      <c r="E261" s="125"/>
      <c r="F261" s="21"/>
      <c r="G261" s="127"/>
    </row>
    <row r="262" spans="1:7">
      <c r="A262" s="32"/>
      <c r="B262" s="32"/>
      <c r="C262" s="32"/>
      <c r="D262" s="32"/>
      <c r="E262" s="33"/>
      <c r="F262" s="21"/>
      <c r="G262" s="127"/>
    </row>
    <row r="263" spans="1:7">
      <c r="A263" s="124"/>
      <c r="B263" s="124"/>
      <c r="C263" s="124"/>
      <c r="D263" s="124"/>
      <c r="E263" s="125"/>
      <c r="F263" s="21"/>
      <c r="G263" s="127"/>
    </row>
    <row r="264" spans="1:7">
      <c r="A264" s="32"/>
      <c r="B264" s="32"/>
      <c r="C264" s="32"/>
      <c r="D264" s="32"/>
      <c r="E264" s="33"/>
      <c r="F264" s="21"/>
      <c r="G264" s="127"/>
    </row>
    <row r="265" spans="1:7">
      <c r="A265" s="124"/>
      <c r="B265" s="124"/>
      <c r="C265" s="124"/>
      <c r="D265" s="124"/>
      <c r="E265" s="125"/>
      <c r="F265" s="21"/>
      <c r="G265" s="127"/>
    </row>
    <row r="266" spans="1:7">
      <c r="A266" s="32"/>
      <c r="B266" s="32"/>
      <c r="C266" s="32"/>
      <c r="D266" s="32"/>
      <c r="E266" s="33"/>
      <c r="F266" s="21"/>
      <c r="G266" s="127"/>
    </row>
    <row r="267" spans="1:7">
      <c r="A267" s="124"/>
      <c r="B267" s="124"/>
      <c r="C267" s="124"/>
      <c r="D267" s="124"/>
      <c r="E267" s="125"/>
      <c r="F267" s="21"/>
      <c r="G267" s="127"/>
    </row>
    <row r="268" spans="1:7">
      <c r="A268" s="32"/>
      <c r="B268" s="32"/>
      <c r="C268" s="32"/>
      <c r="D268" s="32"/>
      <c r="E268" s="33"/>
      <c r="F268" s="21"/>
      <c r="G268" s="127"/>
    </row>
    <row r="269" spans="1:7">
      <c r="A269" s="124"/>
      <c r="B269" s="124"/>
      <c r="C269" s="124"/>
      <c r="D269" s="124"/>
      <c r="E269" s="125"/>
      <c r="F269" s="21"/>
      <c r="G269" s="127"/>
    </row>
    <row r="270" spans="1:7">
      <c r="A270" s="32"/>
      <c r="B270" s="32"/>
      <c r="C270" s="32"/>
      <c r="D270" s="32"/>
      <c r="E270" s="33"/>
      <c r="F270" s="21"/>
      <c r="G270" s="127"/>
    </row>
    <row r="271" spans="1:7">
      <c r="A271" s="124"/>
      <c r="B271" s="124"/>
      <c r="C271" s="124"/>
      <c r="D271" s="124"/>
      <c r="E271" s="125"/>
      <c r="F271" s="21"/>
      <c r="G271" s="127"/>
    </row>
    <row r="272" spans="1:7">
      <c r="A272" s="32"/>
      <c r="B272" s="32"/>
      <c r="C272" s="32"/>
      <c r="D272" s="32"/>
      <c r="E272" s="33"/>
      <c r="F272" s="21"/>
      <c r="G272" s="127"/>
    </row>
    <row r="273" spans="1:7">
      <c r="A273" s="124"/>
      <c r="B273" s="124"/>
      <c r="C273" s="124"/>
      <c r="D273" s="124"/>
      <c r="E273" s="125"/>
      <c r="F273" s="21"/>
      <c r="G273" s="127"/>
    </row>
    <row r="274" spans="1:7">
      <c r="A274" s="32"/>
      <c r="B274" s="32"/>
      <c r="C274" s="32"/>
      <c r="D274" s="32"/>
      <c r="E274" s="33"/>
      <c r="F274" s="21"/>
      <c r="G274" s="127"/>
    </row>
    <row r="275" spans="1:7">
      <c r="A275" s="124"/>
      <c r="B275" s="124"/>
      <c r="C275" s="124"/>
      <c r="D275" s="124"/>
      <c r="E275" s="125"/>
      <c r="F275" s="21"/>
      <c r="G275" s="127"/>
    </row>
    <row r="276" spans="1:7">
      <c r="A276" s="32"/>
      <c r="B276" s="32"/>
      <c r="C276" s="32"/>
      <c r="D276" s="32"/>
      <c r="E276" s="33"/>
      <c r="F276" s="21"/>
      <c r="G276" s="127"/>
    </row>
    <row r="277" spans="1:7">
      <c r="A277" s="124"/>
      <c r="B277" s="124"/>
      <c r="C277" s="124"/>
      <c r="D277" s="124"/>
      <c r="E277" s="125"/>
      <c r="F277" s="21"/>
      <c r="G277" s="127"/>
    </row>
    <row r="278" spans="1:7">
      <c r="A278" s="32"/>
      <c r="B278" s="32"/>
      <c r="C278" s="32"/>
      <c r="D278" s="32"/>
      <c r="E278" s="33"/>
      <c r="F278" s="21"/>
      <c r="G278" s="127"/>
    </row>
    <row r="279" spans="1:7">
      <c r="A279" s="124"/>
      <c r="B279" s="124"/>
      <c r="C279" s="124"/>
      <c r="D279" s="124"/>
      <c r="E279" s="125"/>
      <c r="F279" s="21"/>
      <c r="G279" s="127"/>
    </row>
    <row r="280" spans="1:7">
      <c r="A280" s="32"/>
      <c r="B280" s="32"/>
      <c r="C280" s="32"/>
      <c r="D280" s="32"/>
      <c r="E280" s="33"/>
      <c r="F280" s="21"/>
      <c r="G280" s="127"/>
    </row>
    <row r="281" spans="1:7">
      <c r="A281" s="124"/>
      <c r="B281" s="124"/>
      <c r="C281" s="124"/>
      <c r="D281" s="124"/>
      <c r="E281" s="125"/>
      <c r="F281" s="21"/>
      <c r="G281" s="127"/>
    </row>
    <row r="282" spans="1:7">
      <c r="A282" s="32"/>
      <c r="B282" s="32"/>
      <c r="C282" s="32"/>
      <c r="D282" s="32"/>
      <c r="E282" s="33"/>
      <c r="F282" s="21"/>
      <c r="G282" s="127"/>
    </row>
    <row r="283" spans="1:7">
      <c r="A283" s="124"/>
      <c r="B283" s="124"/>
      <c r="C283" s="124"/>
      <c r="D283" s="124"/>
      <c r="E283" s="125"/>
      <c r="F283" s="21"/>
      <c r="G283" s="127"/>
    </row>
    <row r="284" spans="1:7">
      <c r="A284" s="32"/>
      <c r="B284" s="32"/>
      <c r="C284" s="32"/>
      <c r="D284" s="32"/>
      <c r="E284" s="33"/>
      <c r="F284" s="21"/>
      <c r="G284" s="127"/>
    </row>
    <row r="285" spans="1:7">
      <c r="A285" s="124"/>
      <c r="B285" s="124"/>
      <c r="C285" s="124"/>
      <c r="D285" s="124"/>
      <c r="E285" s="125"/>
      <c r="F285" s="21"/>
      <c r="G285" s="127"/>
    </row>
    <row r="286" spans="1:7">
      <c r="A286" s="32"/>
      <c r="B286" s="32"/>
      <c r="C286" s="32"/>
      <c r="D286" s="32"/>
      <c r="E286" s="33"/>
      <c r="F286" s="21"/>
      <c r="G286" s="127"/>
    </row>
    <row r="287" spans="1:7">
      <c r="A287" s="124"/>
      <c r="B287" s="124"/>
      <c r="C287" s="124"/>
      <c r="D287" s="124"/>
      <c r="E287" s="125"/>
      <c r="F287" s="21"/>
      <c r="G287" s="127"/>
    </row>
    <row r="288" spans="1:7">
      <c r="A288" s="32"/>
      <c r="B288" s="32"/>
      <c r="C288" s="32"/>
      <c r="D288" s="32"/>
      <c r="E288" s="33"/>
      <c r="F288" s="21"/>
      <c r="G288" s="127"/>
    </row>
    <row r="289" spans="1:7">
      <c r="A289" s="124"/>
      <c r="B289" s="124"/>
      <c r="C289" s="124"/>
      <c r="D289" s="124"/>
      <c r="E289" s="125"/>
      <c r="F289" s="21"/>
      <c r="G289" s="127"/>
    </row>
    <row r="290" spans="1:7">
      <c r="A290" s="32"/>
      <c r="B290" s="32"/>
      <c r="C290" s="32"/>
      <c r="D290" s="32"/>
      <c r="E290" s="33"/>
      <c r="F290" s="21"/>
      <c r="G290" s="127"/>
    </row>
    <row r="291" spans="1:7">
      <c r="A291" s="124"/>
      <c r="B291" s="124"/>
      <c r="C291" s="124"/>
      <c r="D291" s="124"/>
      <c r="E291" s="125"/>
      <c r="F291" s="21"/>
      <c r="G291" s="127"/>
    </row>
    <row r="292" spans="1:7">
      <c r="A292" s="32"/>
      <c r="B292" s="32"/>
      <c r="C292" s="32"/>
      <c r="D292" s="32"/>
      <c r="E292" s="33"/>
      <c r="F292" s="21"/>
      <c r="G292" s="127"/>
    </row>
    <row r="293" spans="1:7">
      <c r="A293" s="124"/>
      <c r="B293" s="124"/>
      <c r="C293" s="124"/>
      <c r="D293" s="124"/>
      <c r="E293" s="125"/>
      <c r="F293" s="21"/>
      <c r="G293" s="127"/>
    </row>
    <row r="294" spans="1:7">
      <c r="A294" s="32"/>
      <c r="B294" s="32"/>
      <c r="C294" s="32"/>
      <c r="D294" s="32"/>
      <c r="E294" s="33"/>
      <c r="F294" s="21"/>
      <c r="G294" s="127"/>
    </row>
    <row r="295" spans="1:7">
      <c r="A295" s="124"/>
      <c r="B295" s="124"/>
      <c r="C295" s="124"/>
      <c r="D295" s="124"/>
      <c r="E295" s="125"/>
      <c r="F295" s="21"/>
      <c r="G295" s="127"/>
    </row>
    <row r="296" spans="1:7">
      <c r="A296" s="32"/>
      <c r="B296" s="32"/>
      <c r="C296" s="32"/>
      <c r="D296" s="32"/>
      <c r="E296" s="33"/>
      <c r="F296" s="21"/>
      <c r="G296" s="127"/>
    </row>
    <row r="297" spans="1:7">
      <c r="A297" s="124"/>
      <c r="B297" s="124"/>
      <c r="C297" s="124"/>
      <c r="D297" s="124"/>
      <c r="E297" s="125"/>
      <c r="F297" s="21"/>
      <c r="G297" s="127"/>
    </row>
    <row r="298" spans="1:7">
      <c r="A298" s="32"/>
      <c r="B298" s="32"/>
      <c r="C298" s="32"/>
      <c r="D298" s="32"/>
      <c r="E298" s="33"/>
      <c r="F298" s="21"/>
      <c r="G298" s="127"/>
    </row>
    <row r="299" spans="1:7">
      <c r="A299" s="124"/>
      <c r="B299" s="124"/>
      <c r="C299" s="124"/>
      <c r="D299" s="124"/>
      <c r="E299" s="125"/>
      <c r="F299" s="21"/>
      <c r="G299" s="127"/>
    </row>
    <row r="300" spans="1:7">
      <c r="A300" s="32"/>
      <c r="B300" s="32"/>
      <c r="C300" s="32"/>
      <c r="D300" s="32"/>
      <c r="E300" s="33"/>
      <c r="F300" s="21"/>
      <c r="G300" s="127"/>
    </row>
    <row r="301" spans="1:7">
      <c r="A301" s="124"/>
      <c r="B301" s="124"/>
      <c r="C301" s="124"/>
      <c r="D301" s="124"/>
      <c r="E301" s="125"/>
      <c r="F301" s="21"/>
      <c r="G301" s="127"/>
    </row>
    <row r="302" spans="1:7">
      <c r="A302" s="32"/>
      <c r="B302" s="32"/>
      <c r="C302" s="32"/>
      <c r="D302" s="32"/>
      <c r="E302" s="33"/>
      <c r="F302" s="21"/>
      <c r="G302" s="127"/>
    </row>
    <row r="303" spans="1:7">
      <c r="A303" s="124"/>
      <c r="B303" s="124"/>
      <c r="C303" s="124"/>
      <c r="D303" s="124"/>
      <c r="E303" s="125"/>
      <c r="F303" s="21"/>
      <c r="G303" s="127"/>
    </row>
    <row r="304" spans="1:7">
      <c r="A304" s="32"/>
      <c r="B304" s="32"/>
      <c r="C304" s="32"/>
      <c r="D304" s="32"/>
      <c r="E304" s="33"/>
      <c r="F304" s="21"/>
      <c r="G304" s="127"/>
    </row>
    <row r="305" spans="1:7">
      <c r="A305" s="124"/>
      <c r="B305" s="124"/>
      <c r="C305" s="124"/>
      <c r="D305" s="124"/>
      <c r="E305" s="125"/>
      <c r="F305" s="21"/>
      <c r="G305" s="127"/>
    </row>
    <row r="306" spans="1:7">
      <c r="A306" s="32"/>
      <c r="B306" s="32"/>
      <c r="C306" s="32"/>
      <c r="D306" s="32"/>
      <c r="E306" s="33"/>
      <c r="F306" s="21"/>
      <c r="G306" s="127"/>
    </row>
    <row r="307" spans="1:7">
      <c r="A307" s="124"/>
      <c r="B307" s="124"/>
      <c r="C307" s="124"/>
      <c r="D307" s="124"/>
      <c r="E307" s="125"/>
      <c r="F307" s="21"/>
      <c r="G307" s="127"/>
    </row>
    <row r="308" spans="1:7">
      <c r="A308" s="32"/>
      <c r="B308" s="32"/>
      <c r="C308" s="32"/>
      <c r="D308" s="32"/>
      <c r="E308" s="33"/>
      <c r="F308" s="21"/>
      <c r="G308" s="127"/>
    </row>
    <row r="309" spans="1:7">
      <c r="A309" s="124"/>
      <c r="B309" s="124"/>
      <c r="C309" s="124"/>
      <c r="D309" s="124"/>
      <c r="E309" s="125"/>
      <c r="F309" s="21"/>
      <c r="G309" s="127"/>
    </row>
    <row r="310" spans="1:7">
      <c r="A310" s="32"/>
      <c r="B310" s="32"/>
      <c r="C310" s="32"/>
      <c r="D310" s="32"/>
      <c r="E310" s="33"/>
      <c r="F310" s="21"/>
      <c r="G310" s="127"/>
    </row>
    <row r="311" spans="1:7">
      <c r="A311" s="124"/>
      <c r="B311" s="124"/>
      <c r="C311" s="124"/>
      <c r="D311" s="124"/>
      <c r="E311" s="125"/>
      <c r="F311" s="21"/>
      <c r="G311" s="127"/>
    </row>
    <row r="312" spans="1:7">
      <c r="A312" s="32"/>
      <c r="B312" s="32"/>
      <c r="C312" s="32"/>
      <c r="D312" s="32"/>
      <c r="E312" s="33"/>
      <c r="F312" s="21"/>
      <c r="G312" s="127"/>
    </row>
    <row r="313" spans="1:7">
      <c r="A313" s="124"/>
      <c r="B313" s="124"/>
      <c r="C313" s="124"/>
      <c r="D313" s="124"/>
      <c r="E313" s="125"/>
      <c r="F313" s="21"/>
      <c r="G313" s="127"/>
    </row>
    <row r="314" spans="1:7">
      <c r="A314" s="32"/>
      <c r="B314" s="32"/>
      <c r="C314" s="32"/>
      <c r="D314" s="32"/>
      <c r="E314" s="33"/>
      <c r="F314" s="21"/>
      <c r="G314" s="127"/>
    </row>
    <row r="315" spans="1:7">
      <c r="A315" s="124"/>
      <c r="B315" s="124"/>
      <c r="C315" s="124"/>
      <c r="D315" s="124"/>
      <c r="E315" s="125"/>
      <c r="F315" s="21"/>
      <c r="G315" s="127"/>
    </row>
    <row r="316" spans="1:7">
      <c r="A316" s="32"/>
      <c r="B316" s="32"/>
      <c r="C316" s="32"/>
      <c r="D316" s="32"/>
      <c r="E316" s="33"/>
      <c r="F316" s="21"/>
      <c r="G316" s="127"/>
    </row>
    <row r="317" spans="1:7">
      <c r="A317" s="124"/>
      <c r="B317" s="124"/>
      <c r="C317" s="124"/>
      <c r="D317" s="124"/>
      <c r="E317" s="125"/>
      <c r="F317" s="21"/>
      <c r="G317" s="127"/>
    </row>
    <row r="318" spans="1:7">
      <c r="A318" s="32"/>
      <c r="B318" s="32"/>
      <c r="C318" s="32"/>
      <c r="D318" s="32"/>
      <c r="E318" s="33"/>
      <c r="F318" s="21"/>
      <c r="G318" s="127"/>
    </row>
    <row r="319" spans="1:7">
      <c r="A319" s="124"/>
      <c r="B319" s="124"/>
      <c r="C319" s="124"/>
      <c r="D319" s="124"/>
      <c r="E319" s="125"/>
      <c r="F319" s="21"/>
      <c r="G319" s="127"/>
    </row>
    <row r="320" spans="1:7">
      <c r="A320" s="32"/>
      <c r="B320" s="32"/>
      <c r="C320" s="32"/>
      <c r="D320" s="32"/>
      <c r="E320" s="33"/>
      <c r="F320" s="21"/>
      <c r="G320" s="127"/>
    </row>
    <row r="321" spans="1:7">
      <c r="A321" s="124"/>
      <c r="B321" s="124"/>
      <c r="C321" s="124"/>
      <c r="D321" s="124"/>
      <c r="E321" s="125"/>
      <c r="F321" s="21"/>
      <c r="G321" s="127"/>
    </row>
    <row r="322" spans="1:7">
      <c r="A322" s="32"/>
      <c r="B322" s="32"/>
      <c r="C322" s="32"/>
      <c r="D322" s="32"/>
      <c r="E322" s="33"/>
      <c r="F322" s="21"/>
      <c r="G322" s="127"/>
    </row>
    <row r="323" spans="1:7">
      <c r="A323" s="124"/>
      <c r="B323" s="124"/>
      <c r="C323" s="124"/>
      <c r="D323" s="124"/>
      <c r="E323" s="125"/>
      <c r="F323" s="21"/>
      <c r="G323" s="127"/>
    </row>
    <row r="324" spans="1:7">
      <c r="A324" s="32"/>
      <c r="B324" s="32"/>
      <c r="C324" s="32"/>
      <c r="D324" s="32"/>
      <c r="E324" s="33"/>
      <c r="F324" s="21"/>
      <c r="G324" s="127"/>
    </row>
    <row r="325" spans="1:7">
      <c r="A325" s="124"/>
      <c r="B325" s="124"/>
      <c r="C325" s="124"/>
      <c r="D325" s="124"/>
      <c r="E325" s="125"/>
      <c r="F325" s="21"/>
      <c r="G325" s="127"/>
    </row>
    <row r="326" spans="1:7">
      <c r="A326" s="32"/>
      <c r="B326" s="32"/>
      <c r="C326" s="32"/>
      <c r="D326" s="32"/>
      <c r="E326" s="33"/>
      <c r="F326" s="21"/>
      <c r="G326" s="127"/>
    </row>
    <row r="327" spans="1:7">
      <c r="A327" s="124"/>
      <c r="B327" s="124"/>
      <c r="C327" s="124"/>
      <c r="D327" s="124"/>
      <c r="E327" s="125"/>
      <c r="F327" s="21"/>
      <c r="G327" s="127"/>
    </row>
    <row r="328" spans="1:7">
      <c r="A328" s="32"/>
      <c r="B328" s="32"/>
      <c r="C328" s="32"/>
      <c r="D328" s="32"/>
      <c r="E328" s="33"/>
      <c r="F328" s="21"/>
      <c r="G328" s="127"/>
    </row>
    <row r="329" spans="1:7">
      <c r="A329" s="124"/>
      <c r="B329" s="124"/>
      <c r="C329" s="124"/>
      <c r="D329" s="124"/>
      <c r="E329" s="125"/>
      <c r="F329" s="21"/>
      <c r="G329" s="127"/>
    </row>
    <row r="330" spans="1:7">
      <c r="A330" s="32"/>
      <c r="B330" s="32"/>
      <c r="C330" s="32"/>
      <c r="D330" s="32"/>
      <c r="E330" s="33"/>
      <c r="F330" s="21"/>
      <c r="G330" s="127"/>
    </row>
    <row r="331" spans="1:7">
      <c r="A331" s="124"/>
      <c r="B331" s="124"/>
      <c r="C331" s="124"/>
      <c r="D331" s="124"/>
      <c r="E331" s="125"/>
      <c r="F331" s="21"/>
      <c r="G331" s="127"/>
    </row>
    <row r="332" spans="1:7">
      <c r="A332" s="32"/>
      <c r="B332" s="32"/>
      <c r="C332" s="32"/>
      <c r="D332" s="32"/>
      <c r="E332" s="33"/>
      <c r="F332" s="21"/>
      <c r="G332" s="127"/>
    </row>
    <row r="333" spans="1:7">
      <c r="A333" s="124"/>
      <c r="B333" s="124"/>
      <c r="C333" s="124"/>
      <c r="D333" s="124"/>
      <c r="E333" s="125"/>
      <c r="F333" s="21"/>
      <c r="G333" s="127"/>
    </row>
    <row r="334" spans="1:7">
      <c r="A334" s="32"/>
      <c r="B334" s="32"/>
      <c r="C334" s="32"/>
      <c r="D334" s="32"/>
      <c r="E334" s="33"/>
      <c r="F334" s="21"/>
      <c r="G334" s="127"/>
    </row>
    <row r="335" spans="1:7">
      <c r="A335" s="124"/>
      <c r="B335" s="124"/>
      <c r="C335" s="124"/>
      <c r="D335" s="124"/>
      <c r="E335" s="125"/>
      <c r="F335" s="21"/>
      <c r="G335" s="127"/>
    </row>
    <row r="336" spans="1:7">
      <c r="A336" s="32"/>
      <c r="B336" s="32"/>
      <c r="C336" s="32"/>
      <c r="D336" s="32"/>
      <c r="E336" s="33"/>
      <c r="F336" s="21"/>
      <c r="G336" s="127"/>
    </row>
    <row r="337" spans="1:7">
      <c r="A337" s="124"/>
      <c r="B337" s="124"/>
      <c r="C337" s="124"/>
      <c r="D337" s="124"/>
      <c r="E337" s="125"/>
      <c r="F337" s="21"/>
      <c r="G337" s="127"/>
    </row>
    <row r="338" spans="1:7">
      <c r="A338" s="32"/>
      <c r="B338" s="32"/>
      <c r="C338" s="32"/>
      <c r="D338" s="32"/>
      <c r="E338" s="33"/>
      <c r="F338" s="21"/>
      <c r="G338" s="127"/>
    </row>
    <row r="339" spans="1:7">
      <c r="A339" s="124"/>
      <c r="B339" s="124"/>
      <c r="C339" s="124"/>
      <c r="D339" s="124"/>
      <c r="E339" s="125"/>
      <c r="F339" s="21"/>
      <c r="G339" s="127"/>
    </row>
    <row r="340" spans="1:7">
      <c r="A340" s="32"/>
      <c r="B340" s="32"/>
      <c r="C340" s="32"/>
      <c r="D340" s="32"/>
      <c r="E340" s="33"/>
      <c r="F340" s="21"/>
      <c r="G340" s="127"/>
    </row>
    <row r="341" spans="1:7">
      <c r="A341" s="124"/>
      <c r="B341" s="124"/>
      <c r="C341" s="124"/>
      <c r="D341" s="124"/>
      <c r="E341" s="125"/>
      <c r="F341" s="21"/>
      <c r="G341" s="127"/>
    </row>
    <row r="342" spans="1:7">
      <c r="A342" s="32"/>
      <c r="B342" s="32"/>
      <c r="C342" s="32"/>
      <c r="D342" s="32"/>
      <c r="E342" s="33"/>
      <c r="F342" s="21"/>
      <c r="G342" s="127"/>
    </row>
    <row r="343" spans="1:7">
      <c r="A343" s="124"/>
      <c r="B343" s="124"/>
      <c r="C343" s="124"/>
      <c r="D343" s="124"/>
      <c r="E343" s="125"/>
      <c r="F343" s="21"/>
      <c r="G343" s="127"/>
    </row>
    <row r="344" spans="1:7">
      <c r="A344" s="32"/>
      <c r="B344" s="32"/>
      <c r="C344" s="32"/>
      <c r="D344" s="32"/>
      <c r="E344" s="33"/>
      <c r="F344" s="21"/>
      <c r="G344" s="127"/>
    </row>
    <row r="345" spans="1:7">
      <c r="A345" s="124"/>
      <c r="B345" s="124"/>
      <c r="C345" s="124"/>
      <c r="D345" s="124"/>
      <c r="E345" s="125"/>
      <c r="F345" s="21"/>
      <c r="G345" s="127"/>
    </row>
    <row r="346" spans="1:7">
      <c r="A346" s="32"/>
      <c r="B346" s="32"/>
      <c r="C346" s="32"/>
      <c r="D346" s="32"/>
      <c r="E346" s="33"/>
      <c r="F346" s="21"/>
      <c r="G346" s="127"/>
    </row>
    <row r="347" spans="1:7">
      <c r="A347" s="124"/>
      <c r="B347" s="124"/>
      <c r="C347" s="124"/>
      <c r="D347" s="124"/>
      <c r="E347" s="125"/>
      <c r="F347" s="21"/>
      <c r="G347" s="127"/>
    </row>
    <row r="348" spans="1:7">
      <c r="A348" s="32"/>
      <c r="B348" s="32"/>
      <c r="C348" s="32"/>
      <c r="D348" s="32"/>
      <c r="E348" s="33"/>
      <c r="F348" s="21"/>
      <c r="G348" s="127"/>
    </row>
    <row r="349" spans="1:7">
      <c r="A349" s="124"/>
      <c r="B349" s="124"/>
      <c r="C349" s="124"/>
      <c r="D349" s="124"/>
      <c r="E349" s="125"/>
      <c r="F349" s="21"/>
      <c r="G349" s="127"/>
    </row>
    <row r="350" spans="1:7">
      <c r="A350" s="32"/>
      <c r="B350" s="32"/>
      <c r="C350" s="32"/>
      <c r="D350" s="32"/>
      <c r="E350" s="33"/>
      <c r="F350" s="21"/>
      <c r="G350" s="127"/>
    </row>
    <row r="351" spans="1:7">
      <c r="A351" s="124"/>
      <c r="B351" s="124"/>
      <c r="C351" s="124"/>
      <c r="D351" s="124"/>
      <c r="E351" s="125"/>
      <c r="F351" s="21"/>
      <c r="G351" s="127"/>
    </row>
    <row r="352" spans="1:7">
      <c r="A352" s="32"/>
      <c r="B352" s="32"/>
      <c r="C352" s="32"/>
      <c r="D352" s="32"/>
      <c r="E352" s="33"/>
      <c r="F352" s="21"/>
      <c r="G352" s="127"/>
    </row>
    <row r="353" spans="1:7">
      <c r="A353" s="124"/>
      <c r="B353" s="124"/>
      <c r="C353" s="124"/>
      <c r="D353" s="124"/>
      <c r="E353" s="125"/>
      <c r="F353" s="21"/>
      <c r="G353" s="127"/>
    </row>
    <row r="354" spans="1:7">
      <c r="A354" s="32"/>
      <c r="B354" s="32"/>
      <c r="C354" s="32"/>
      <c r="D354" s="32"/>
      <c r="E354" s="33"/>
      <c r="F354" s="21"/>
      <c r="G354" s="127"/>
    </row>
    <row r="355" spans="1:7">
      <c r="A355" s="124"/>
      <c r="B355" s="124"/>
      <c r="C355" s="124"/>
      <c r="D355" s="124"/>
      <c r="E355" s="125"/>
      <c r="F355" s="21"/>
      <c r="G355" s="127"/>
    </row>
    <row r="356" spans="1:7">
      <c r="A356" s="32"/>
      <c r="B356" s="32"/>
      <c r="C356" s="32"/>
      <c r="D356" s="32"/>
      <c r="E356" s="33"/>
      <c r="F356" s="21"/>
      <c r="G356" s="127"/>
    </row>
    <row r="357" spans="1:7">
      <c r="A357" s="124"/>
      <c r="B357" s="124"/>
      <c r="C357" s="124"/>
      <c r="D357" s="124"/>
      <c r="E357" s="125"/>
      <c r="F357" s="21"/>
      <c r="G357" s="127"/>
    </row>
    <row r="358" spans="1:7">
      <c r="A358" s="32"/>
      <c r="B358" s="32"/>
      <c r="C358" s="32"/>
      <c r="D358" s="32"/>
      <c r="E358" s="33"/>
      <c r="F358" s="21"/>
      <c r="G358" s="127"/>
    </row>
    <row r="359" spans="1:7">
      <c r="A359" s="124"/>
      <c r="B359" s="124"/>
      <c r="C359" s="124"/>
      <c r="D359" s="124"/>
      <c r="E359" s="125"/>
      <c r="F359" s="21"/>
      <c r="G359" s="127"/>
    </row>
    <row r="360" spans="1:7">
      <c r="A360" s="32"/>
      <c r="B360" s="32"/>
      <c r="C360" s="32"/>
      <c r="D360" s="32"/>
      <c r="E360" s="33"/>
      <c r="F360" s="21"/>
      <c r="G360" s="127"/>
    </row>
    <row r="361" spans="1:7">
      <c r="A361" s="124"/>
      <c r="B361" s="124"/>
      <c r="C361" s="124"/>
      <c r="D361" s="124"/>
      <c r="E361" s="125"/>
      <c r="F361" s="21"/>
      <c r="G361" s="127"/>
    </row>
    <row r="362" spans="1:7">
      <c r="A362" s="32"/>
      <c r="B362" s="32"/>
      <c r="C362" s="32"/>
      <c r="D362" s="32"/>
      <c r="E362" s="33"/>
      <c r="F362" s="21"/>
      <c r="G362" s="127"/>
    </row>
    <row r="363" spans="1:7">
      <c r="A363" s="124"/>
      <c r="B363" s="124"/>
      <c r="C363" s="124"/>
      <c r="D363" s="124"/>
      <c r="E363" s="125"/>
      <c r="F363" s="21"/>
      <c r="G363" s="127"/>
    </row>
    <row r="364" spans="1:7">
      <c r="A364" s="32"/>
      <c r="B364" s="32"/>
      <c r="C364" s="32"/>
      <c r="D364" s="32"/>
      <c r="E364" s="33"/>
      <c r="F364" s="21"/>
      <c r="G364" s="127"/>
    </row>
    <row r="365" spans="1:7">
      <c r="A365" s="32"/>
      <c r="B365" s="32"/>
      <c r="C365" s="32"/>
      <c r="D365" s="32"/>
      <c r="E365" s="33"/>
      <c r="F365" s="21"/>
      <c r="G365" s="127"/>
    </row>
    <row r="366" spans="1:7">
      <c r="A366" s="124"/>
      <c r="B366" s="124"/>
      <c r="C366" s="124"/>
      <c r="D366" s="124"/>
      <c r="E366" s="125"/>
      <c r="F366" s="21"/>
      <c r="G366" s="127"/>
    </row>
    <row r="367" spans="1:7">
      <c r="A367" s="32"/>
      <c r="B367" s="32"/>
      <c r="C367" s="32"/>
      <c r="D367" s="32"/>
      <c r="E367" s="33"/>
      <c r="F367" s="21"/>
      <c r="G367" s="127"/>
    </row>
    <row r="368" spans="1:7">
      <c r="A368" s="124"/>
      <c r="B368" s="124"/>
      <c r="C368" s="124"/>
      <c r="D368" s="124"/>
      <c r="E368" s="125"/>
      <c r="F368" s="21"/>
      <c r="G368" s="127"/>
    </row>
    <row r="369" spans="1:7">
      <c r="A369" s="32"/>
      <c r="B369" s="32"/>
      <c r="C369" s="32"/>
      <c r="D369" s="32"/>
      <c r="E369" s="33"/>
      <c r="F369" s="21"/>
      <c r="G369" s="127"/>
    </row>
    <row r="370" spans="1:7">
      <c r="A370" s="124"/>
      <c r="B370" s="124"/>
      <c r="C370" s="124"/>
      <c r="D370" s="124"/>
      <c r="E370" s="125"/>
      <c r="F370" s="21"/>
      <c r="G370" s="127"/>
    </row>
    <row r="371" spans="1:7">
      <c r="A371" s="32"/>
      <c r="B371" s="32"/>
      <c r="C371" s="32"/>
      <c r="D371" s="32"/>
      <c r="E371" s="33"/>
      <c r="F371" s="21"/>
      <c r="G371" s="127"/>
    </row>
    <row r="372" spans="1:7">
      <c r="A372" s="124"/>
      <c r="B372" s="124"/>
      <c r="C372" s="124"/>
      <c r="D372" s="124"/>
      <c r="E372" s="125"/>
      <c r="F372" s="21"/>
      <c r="G372" s="127"/>
    </row>
    <row r="373" spans="1:7">
      <c r="A373" s="32"/>
      <c r="B373" s="32"/>
      <c r="C373" s="32"/>
      <c r="D373" s="32"/>
      <c r="E373" s="33"/>
      <c r="F373" s="21"/>
      <c r="G373" s="127"/>
    </row>
    <row r="374" spans="1:7">
      <c r="A374" s="124"/>
      <c r="B374" s="124"/>
      <c r="C374" s="124"/>
      <c r="D374" s="124"/>
      <c r="E374" s="125"/>
      <c r="F374" s="21"/>
      <c r="G374" s="127"/>
    </row>
    <row r="375" spans="1:7">
      <c r="A375" s="32"/>
      <c r="B375" s="32"/>
      <c r="C375" s="32"/>
      <c r="D375" s="32"/>
      <c r="E375" s="33"/>
      <c r="F375" s="21"/>
      <c r="G375" s="127"/>
    </row>
    <row r="376" spans="1:7">
      <c r="A376" s="124"/>
      <c r="B376" s="124"/>
      <c r="C376" s="124"/>
      <c r="D376" s="124"/>
      <c r="E376" s="125"/>
      <c r="F376" s="21"/>
      <c r="G376" s="127"/>
    </row>
    <row r="377" spans="1:7">
      <c r="A377" s="32"/>
      <c r="B377" s="32"/>
      <c r="C377" s="32"/>
      <c r="D377" s="32"/>
      <c r="E377" s="33"/>
      <c r="F377" s="21"/>
      <c r="G377" s="127"/>
    </row>
    <row r="378" spans="1:7">
      <c r="A378" s="124"/>
      <c r="B378" s="124"/>
      <c r="C378" s="124"/>
      <c r="D378" s="124"/>
      <c r="E378" s="125"/>
      <c r="F378" s="21"/>
      <c r="G378" s="127"/>
    </row>
    <row r="379" spans="1:7">
      <c r="A379" s="32"/>
      <c r="B379" s="32"/>
      <c r="C379" s="32"/>
      <c r="D379" s="32"/>
      <c r="E379" s="33"/>
      <c r="F379" s="21"/>
      <c r="G379" s="127"/>
    </row>
    <row r="380" spans="1:7">
      <c r="A380" s="124"/>
      <c r="B380" s="124"/>
      <c r="C380" s="124"/>
      <c r="D380" s="124"/>
      <c r="E380" s="125"/>
      <c r="F380" s="21"/>
      <c r="G380" s="127"/>
    </row>
    <row r="381" spans="1:7">
      <c r="A381" s="32"/>
      <c r="B381" s="32"/>
      <c r="C381" s="32"/>
      <c r="D381" s="32"/>
      <c r="E381" s="33"/>
      <c r="F381" s="21"/>
      <c r="G381" s="127"/>
    </row>
    <row r="382" spans="1:7">
      <c r="A382" s="124"/>
      <c r="B382" s="124"/>
      <c r="C382" s="124"/>
      <c r="D382" s="124"/>
      <c r="E382" s="125"/>
      <c r="F382" s="21"/>
      <c r="G382" s="127"/>
    </row>
    <row r="383" spans="1:7">
      <c r="A383" s="32"/>
      <c r="B383" s="32"/>
      <c r="C383" s="32"/>
      <c r="D383" s="32"/>
      <c r="E383" s="33"/>
      <c r="F383" s="21"/>
      <c r="G383" s="127"/>
    </row>
    <row r="384" spans="1:7">
      <c r="A384" s="124"/>
      <c r="B384" s="124"/>
      <c r="C384" s="124"/>
      <c r="D384" s="124"/>
      <c r="E384" s="125"/>
      <c r="F384" s="21"/>
      <c r="G384" s="127"/>
    </row>
    <row r="385" spans="1:7">
      <c r="A385" s="32"/>
      <c r="B385" s="32"/>
      <c r="C385" s="32"/>
      <c r="D385" s="32"/>
      <c r="E385" s="33"/>
      <c r="F385" s="21"/>
      <c r="G385" s="127"/>
    </row>
    <row r="386" spans="1:7">
      <c r="A386" s="124"/>
      <c r="B386" s="124"/>
      <c r="C386" s="124"/>
      <c r="D386" s="124"/>
      <c r="E386" s="125"/>
      <c r="F386" s="21"/>
      <c r="G386" s="127"/>
    </row>
    <row r="387" spans="1:7">
      <c r="A387" s="32"/>
      <c r="B387" s="32"/>
      <c r="C387" s="32"/>
      <c r="D387" s="32"/>
      <c r="E387" s="33"/>
      <c r="F387" s="21"/>
      <c r="G387" s="127"/>
    </row>
    <row r="388" spans="1:7">
      <c r="A388" s="124"/>
      <c r="B388" s="124"/>
      <c r="C388" s="124"/>
      <c r="D388" s="124"/>
      <c r="E388" s="125"/>
      <c r="F388" s="21"/>
      <c r="G388" s="127"/>
    </row>
    <row r="389" spans="1:7">
      <c r="A389" s="32"/>
      <c r="B389" s="32"/>
      <c r="C389" s="32"/>
      <c r="D389" s="32"/>
      <c r="E389" s="33"/>
      <c r="F389" s="21"/>
      <c r="G389" s="127"/>
    </row>
    <row r="390" spans="1:7">
      <c r="A390" s="124"/>
      <c r="B390" s="124"/>
      <c r="C390" s="124"/>
      <c r="D390" s="124"/>
      <c r="E390" s="125"/>
      <c r="F390" s="21"/>
      <c r="G390" s="127"/>
    </row>
    <row r="391" spans="1:7">
      <c r="A391" s="32"/>
      <c r="B391" s="32"/>
      <c r="C391" s="32"/>
      <c r="D391" s="32"/>
      <c r="E391" s="33"/>
      <c r="F391" s="21"/>
      <c r="G391" s="127"/>
    </row>
    <row r="392" spans="1:7">
      <c r="A392" s="124"/>
      <c r="B392" s="124"/>
      <c r="C392" s="124"/>
      <c r="D392" s="124"/>
      <c r="E392" s="125"/>
      <c r="F392" s="21"/>
      <c r="G392" s="127"/>
    </row>
    <row r="393" spans="1:7">
      <c r="A393" s="32"/>
      <c r="B393" s="32"/>
      <c r="C393" s="32"/>
      <c r="D393" s="32"/>
      <c r="E393" s="33"/>
      <c r="F393" s="21"/>
      <c r="G393" s="127"/>
    </row>
    <row r="394" spans="1:7">
      <c r="A394" s="124"/>
      <c r="B394" s="124"/>
      <c r="C394" s="124"/>
      <c r="D394" s="124"/>
      <c r="E394" s="125"/>
      <c r="F394" s="21"/>
      <c r="G394" s="127"/>
    </row>
    <row r="395" spans="1:7">
      <c r="A395" s="32"/>
      <c r="B395" s="32"/>
      <c r="C395" s="32"/>
      <c r="D395" s="32"/>
      <c r="E395" s="33"/>
      <c r="F395" s="21"/>
      <c r="G395" s="127"/>
    </row>
    <row r="396" spans="1:7">
      <c r="A396" s="124"/>
      <c r="B396" s="124"/>
      <c r="C396" s="124"/>
      <c r="D396" s="124"/>
      <c r="E396" s="125"/>
      <c r="F396" s="21"/>
      <c r="G396" s="127"/>
    </row>
    <row r="397" spans="1:7">
      <c r="A397" s="32"/>
      <c r="B397" s="32"/>
      <c r="C397" s="32"/>
      <c r="D397" s="32"/>
      <c r="E397" s="33"/>
      <c r="F397" s="21"/>
      <c r="G397" s="127"/>
    </row>
    <row r="398" spans="1:7">
      <c r="A398" s="124"/>
      <c r="B398" s="124"/>
      <c r="C398" s="124"/>
      <c r="D398" s="124"/>
      <c r="E398" s="125"/>
      <c r="F398" s="21"/>
      <c r="G398" s="127"/>
    </row>
    <row r="399" spans="1:7">
      <c r="A399" s="32"/>
      <c r="B399" s="32"/>
      <c r="C399" s="32"/>
      <c r="D399" s="32"/>
      <c r="E399" s="33"/>
      <c r="F399" s="21"/>
      <c r="G399" s="127"/>
    </row>
    <row r="400" spans="1:7">
      <c r="A400" s="124"/>
      <c r="B400" s="124"/>
      <c r="C400" s="124"/>
      <c r="D400" s="124"/>
      <c r="E400" s="125"/>
      <c r="F400" s="21"/>
      <c r="G400" s="127"/>
    </row>
    <row r="401" spans="1:7">
      <c r="A401" s="32"/>
      <c r="B401" s="32"/>
      <c r="C401" s="32"/>
      <c r="D401" s="32"/>
      <c r="E401" s="33"/>
      <c r="F401" s="21"/>
      <c r="G401" s="127"/>
    </row>
    <row r="402" spans="1:7">
      <c r="A402" s="124"/>
      <c r="B402" s="124"/>
      <c r="C402" s="124"/>
      <c r="D402" s="124"/>
      <c r="E402" s="125"/>
      <c r="F402" s="21"/>
      <c r="G402" s="127"/>
    </row>
    <row r="403" spans="1:7">
      <c r="A403" s="32"/>
      <c r="B403" s="32"/>
      <c r="C403" s="32"/>
      <c r="D403" s="32"/>
      <c r="E403" s="33"/>
      <c r="F403" s="21"/>
      <c r="G403" s="127"/>
    </row>
    <row r="404" spans="1:7">
      <c r="A404" s="124"/>
      <c r="B404" s="124"/>
      <c r="C404" s="124"/>
      <c r="D404" s="124"/>
      <c r="E404" s="125"/>
      <c r="F404" s="21"/>
      <c r="G404" s="127"/>
    </row>
    <row r="405" spans="1:7">
      <c r="A405" s="32"/>
      <c r="B405" s="32"/>
      <c r="C405" s="32"/>
      <c r="D405" s="32"/>
      <c r="E405" s="33"/>
      <c r="F405" s="21"/>
      <c r="G405" s="127"/>
    </row>
    <row r="406" spans="1:7">
      <c r="A406" s="124"/>
      <c r="B406" s="124"/>
      <c r="C406" s="124"/>
      <c r="D406" s="124"/>
      <c r="E406" s="125"/>
      <c r="F406" s="21"/>
      <c r="G406" s="127"/>
    </row>
    <row r="407" spans="1:7">
      <c r="A407" s="32"/>
      <c r="B407" s="32"/>
      <c r="C407" s="32"/>
      <c r="D407" s="32"/>
      <c r="E407" s="33"/>
      <c r="F407" s="21"/>
      <c r="G407" s="127"/>
    </row>
    <row r="408" spans="1:7">
      <c r="A408" s="120"/>
      <c r="B408" s="120"/>
      <c r="C408" s="120"/>
      <c r="D408" s="121"/>
      <c r="E408" s="122"/>
      <c r="F408" s="123"/>
      <c r="G408" s="50"/>
    </row>
    <row r="409" spans="1:7">
      <c r="A409" s="37"/>
      <c r="B409" s="37"/>
      <c r="C409" s="37"/>
      <c r="D409" s="30"/>
      <c r="E409" s="31"/>
      <c r="F409" s="40"/>
      <c r="G409" s="50"/>
    </row>
    <row r="410" spans="1:7">
      <c r="A410" s="36"/>
      <c r="B410" s="36"/>
      <c r="C410" s="36"/>
      <c r="D410" s="28"/>
      <c r="E410" s="29"/>
      <c r="F410" s="40"/>
      <c r="G410" s="50"/>
    </row>
    <row r="411" spans="1:7">
      <c r="A411" s="37"/>
      <c r="B411" s="37"/>
      <c r="C411" s="37"/>
      <c r="D411" s="30"/>
      <c r="E411" s="31"/>
      <c r="F411" s="40"/>
      <c r="G411" s="50"/>
    </row>
    <row r="412" spans="1:7">
      <c r="A412" s="36"/>
      <c r="B412" s="36"/>
      <c r="C412" s="36"/>
      <c r="D412" s="28"/>
      <c r="E412" s="29"/>
      <c r="F412" s="40"/>
      <c r="G412" s="50"/>
    </row>
    <row r="413" spans="1:7">
      <c r="A413" s="37"/>
      <c r="B413" s="37"/>
      <c r="C413" s="37"/>
      <c r="D413" s="30"/>
      <c r="E413" s="31"/>
      <c r="F413" s="40"/>
      <c r="G413" s="50"/>
    </row>
    <row r="414" spans="1:7">
      <c r="A414" s="36"/>
      <c r="B414" s="36"/>
      <c r="C414" s="36"/>
      <c r="D414" s="28"/>
      <c r="E414" s="29"/>
      <c r="F414" s="40"/>
      <c r="G414" s="50"/>
    </row>
    <row r="415" spans="1:7">
      <c r="A415" s="37"/>
      <c r="B415" s="37"/>
      <c r="C415" s="37"/>
      <c r="D415" s="30"/>
      <c r="E415" s="31"/>
      <c r="F415" s="40"/>
      <c r="G415" s="50"/>
    </row>
    <row r="416" spans="1:7">
      <c r="A416" s="36"/>
      <c r="B416" s="36"/>
      <c r="C416" s="36"/>
      <c r="D416" s="28"/>
      <c r="E416" s="29"/>
      <c r="F416" s="40"/>
      <c r="G416" s="50"/>
    </row>
    <row r="417" spans="1:7">
      <c r="A417" s="37"/>
      <c r="B417" s="37"/>
      <c r="C417" s="37"/>
      <c r="D417" s="30"/>
      <c r="E417" s="31"/>
      <c r="F417" s="40"/>
      <c r="G417" s="50"/>
    </row>
    <row r="418" spans="1:7">
      <c r="A418" s="36"/>
      <c r="B418" s="36"/>
      <c r="C418" s="36"/>
      <c r="D418" s="28"/>
      <c r="E418" s="29"/>
      <c r="F418" s="40"/>
      <c r="G418" s="50"/>
    </row>
    <row r="419" spans="1:7">
      <c r="A419" s="37"/>
      <c r="B419" s="37"/>
      <c r="C419" s="37"/>
      <c r="D419" s="30"/>
      <c r="E419" s="31"/>
      <c r="F419" s="40"/>
      <c r="G419" s="50"/>
    </row>
    <row r="420" spans="1:7">
      <c r="A420" s="36"/>
      <c r="B420" s="36"/>
      <c r="C420" s="36"/>
      <c r="D420" s="28"/>
      <c r="E420" s="29"/>
      <c r="F420" s="40"/>
      <c r="G420" s="50"/>
    </row>
    <row r="421" spans="1:7">
      <c r="A421" s="37"/>
      <c r="B421" s="37"/>
      <c r="C421" s="37"/>
      <c r="D421" s="30"/>
      <c r="E421" s="31"/>
      <c r="F421" s="40"/>
      <c r="G421" s="50"/>
    </row>
    <row r="422" spans="1:7">
      <c r="A422" s="36"/>
      <c r="B422" s="36"/>
      <c r="C422" s="36"/>
      <c r="D422" s="28"/>
      <c r="E422" s="29"/>
      <c r="F422" s="40"/>
      <c r="G422" s="50"/>
    </row>
    <row r="423" spans="1:7">
      <c r="A423" s="37"/>
      <c r="B423" s="37"/>
      <c r="C423" s="37"/>
      <c r="D423" s="30"/>
      <c r="E423" s="31"/>
      <c r="F423" s="40"/>
      <c r="G423" s="50"/>
    </row>
    <row r="424" spans="1:7">
      <c r="A424" s="36"/>
      <c r="B424" s="36"/>
      <c r="C424" s="36"/>
      <c r="D424" s="28"/>
      <c r="E424" s="29"/>
      <c r="F424" s="40"/>
      <c r="G424" s="50"/>
    </row>
    <row r="425" spans="1:7">
      <c r="A425" s="37"/>
      <c r="B425" s="37"/>
      <c r="C425" s="37"/>
      <c r="D425" s="30"/>
      <c r="E425" s="31"/>
      <c r="F425" s="40"/>
      <c r="G425" s="50"/>
    </row>
    <row r="426" spans="1:7">
      <c r="A426" s="36"/>
      <c r="B426" s="36"/>
      <c r="C426" s="36"/>
      <c r="D426" s="28"/>
      <c r="E426" s="29"/>
      <c r="F426" s="40"/>
      <c r="G426" s="50"/>
    </row>
    <row r="427" spans="1:7">
      <c r="A427" s="37"/>
      <c r="B427" s="37"/>
      <c r="C427" s="37"/>
      <c r="D427" s="30"/>
      <c r="E427" s="31"/>
      <c r="F427" s="40"/>
      <c r="G427" s="50"/>
    </row>
    <row r="428" spans="1:7">
      <c r="A428" s="36"/>
      <c r="B428" s="36"/>
      <c r="C428" s="36"/>
      <c r="D428" s="28"/>
      <c r="E428" s="29"/>
      <c r="F428" s="40"/>
      <c r="G428" s="50"/>
    </row>
    <row r="429" spans="1:7">
      <c r="A429" s="37"/>
      <c r="B429" s="37"/>
      <c r="C429" s="37"/>
      <c r="D429" s="30"/>
      <c r="E429" s="31"/>
      <c r="F429" s="40"/>
      <c r="G429" s="50"/>
    </row>
    <row r="430" spans="1:7">
      <c r="A430" s="36"/>
      <c r="B430" s="36"/>
      <c r="C430" s="36"/>
      <c r="D430" s="28"/>
      <c r="E430" s="29"/>
      <c r="F430" s="40"/>
      <c r="G430" s="50"/>
    </row>
    <row r="431" spans="1:7">
      <c r="A431" s="37"/>
      <c r="B431" s="37"/>
      <c r="C431" s="37"/>
      <c r="D431" s="30"/>
      <c r="E431" s="31"/>
      <c r="F431" s="40"/>
      <c r="G431" s="50"/>
    </row>
    <row r="432" spans="1:7">
      <c r="A432" s="36"/>
      <c r="B432" s="36"/>
      <c r="C432" s="36"/>
      <c r="D432" s="28"/>
      <c r="E432" s="29"/>
      <c r="F432" s="40"/>
      <c r="G432" s="50"/>
    </row>
    <row r="433" spans="1:7">
      <c r="A433" s="37"/>
      <c r="B433" s="37"/>
      <c r="C433" s="37"/>
      <c r="D433" s="30"/>
      <c r="E433" s="31"/>
      <c r="F433" s="40"/>
      <c r="G433" s="50"/>
    </row>
    <row r="434" spans="1:7">
      <c r="A434" s="36"/>
      <c r="B434" s="36"/>
      <c r="C434" s="36"/>
      <c r="D434" s="28"/>
      <c r="E434" s="29"/>
      <c r="F434" s="40"/>
      <c r="G434" s="50"/>
    </row>
    <row r="435" spans="1:7">
      <c r="A435" s="37"/>
      <c r="B435" s="37"/>
      <c r="C435" s="37"/>
      <c r="D435" s="30"/>
      <c r="E435" s="31"/>
      <c r="F435" s="40"/>
      <c r="G435" s="50"/>
    </row>
    <row r="436" spans="1:7">
      <c r="A436" s="36"/>
      <c r="B436" s="36"/>
      <c r="C436" s="36"/>
      <c r="D436" s="28"/>
      <c r="E436" s="29"/>
      <c r="F436" s="40"/>
      <c r="G436" s="50"/>
    </row>
    <row r="437" spans="1:7">
      <c r="A437" s="37"/>
      <c r="B437" s="37"/>
      <c r="C437" s="37"/>
      <c r="D437" s="30"/>
      <c r="E437" s="31"/>
      <c r="F437" s="40"/>
      <c r="G437" s="50"/>
    </row>
    <row r="438" spans="1:7">
      <c r="A438" s="36"/>
      <c r="B438" s="36"/>
      <c r="C438" s="36"/>
      <c r="D438" s="28"/>
      <c r="E438" s="29"/>
      <c r="F438" s="40"/>
      <c r="G438" s="50"/>
    </row>
    <row r="439" spans="1:7">
      <c r="A439" s="37"/>
      <c r="B439" s="37"/>
      <c r="C439" s="37"/>
      <c r="D439" s="30"/>
      <c r="E439" s="31"/>
      <c r="F439" s="40"/>
      <c r="G439" s="50"/>
    </row>
    <row r="440" spans="1:7">
      <c r="A440" s="36"/>
      <c r="B440" s="36"/>
      <c r="C440" s="36"/>
      <c r="D440" s="28"/>
      <c r="E440" s="29"/>
      <c r="F440" s="40"/>
      <c r="G440" s="50"/>
    </row>
    <row r="441" spans="1:7">
      <c r="A441" s="37"/>
      <c r="B441" s="37"/>
      <c r="C441" s="37"/>
      <c r="D441" s="30"/>
      <c r="E441" s="31"/>
      <c r="F441" s="40"/>
      <c r="G441" s="50"/>
    </row>
    <row r="442" spans="1:7">
      <c r="A442" s="36"/>
      <c r="B442" s="36"/>
      <c r="C442" s="36"/>
      <c r="D442" s="28"/>
      <c r="E442" s="29"/>
      <c r="F442" s="40"/>
      <c r="G442" s="50"/>
    </row>
    <row r="443" spans="1:7">
      <c r="A443" s="37"/>
      <c r="B443" s="37"/>
      <c r="C443" s="37"/>
      <c r="D443" s="30"/>
      <c r="E443" s="31"/>
      <c r="F443" s="40"/>
      <c r="G443" s="50"/>
    </row>
    <row r="444" spans="1:7">
      <c r="A444" s="36"/>
      <c r="B444" s="36"/>
      <c r="C444" s="36"/>
      <c r="D444" s="28"/>
      <c r="E444" s="29"/>
      <c r="F444" s="40"/>
      <c r="G444" s="50"/>
    </row>
    <row r="445" spans="1:7">
      <c r="A445" s="37"/>
      <c r="B445" s="37"/>
      <c r="C445" s="37"/>
      <c r="D445" s="30"/>
      <c r="E445" s="31"/>
      <c r="F445" s="40"/>
      <c r="G445" s="50"/>
    </row>
    <row r="446" spans="1:7">
      <c r="A446" s="36"/>
      <c r="B446" s="36"/>
      <c r="C446" s="36"/>
      <c r="D446" s="28"/>
      <c r="E446" s="29"/>
      <c r="F446" s="40"/>
      <c r="G446" s="50"/>
    </row>
    <row r="447" spans="1:7">
      <c r="A447" s="37"/>
      <c r="B447" s="37"/>
      <c r="C447" s="37"/>
      <c r="D447" s="30"/>
      <c r="E447" s="31"/>
      <c r="F447" s="40"/>
      <c r="G447" s="50"/>
    </row>
    <row r="448" spans="1:7">
      <c r="A448" s="36"/>
      <c r="B448" s="36"/>
      <c r="C448" s="36"/>
      <c r="D448" s="28"/>
      <c r="E448" s="29"/>
      <c r="F448" s="40"/>
      <c r="G448" s="50"/>
    </row>
    <row r="449" spans="1:7">
      <c r="A449" s="37"/>
      <c r="B449" s="37"/>
      <c r="C449" s="37"/>
      <c r="D449" s="30"/>
      <c r="E449" s="31"/>
      <c r="F449" s="40"/>
      <c r="G449" s="50"/>
    </row>
    <row r="450" spans="1:7">
      <c r="A450" s="36"/>
      <c r="B450" s="36"/>
      <c r="C450" s="36"/>
      <c r="D450" s="28"/>
      <c r="E450" s="29"/>
      <c r="F450" s="40"/>
      <c r="G450" s="50"/>
    </row>
    <row r="451" spans="1:7">
      <c r="A451" s="37"/>
      <c r="B451" s="37"/>
      <c r="C451" s="37"/>
      <c r="D451" s="30"/>
      <c r="E451" s="31"/>
      <c r="F451" s="40"/>
      <c r="G451" s="50"/>
    </row>
    <row r="452" spans="1:7">
      <c r="A452" s="36"/>
      <c r="B452" s="36"/>
      <c r="C452" s="36"/>
      <c r="D452" s="28"/>
      <c r="E452" s="29"/>
      <c r="F452" s="40"/>
      <c r="G452" s="50"/>
    </row>
    <row r="453" spans="1:7">
      <c r="A453" s="37"/>
      <c r="B453" s="37"/>
      <c r="C453" s="37"/>
      <c r="D453" s="30"/>
      <c r="E453" s="31"/>
      <c r="F453" s="40"/>
      <c r="G453" s="50"/>
    </row>
    <row r="454" spans="1:7">
      <c r="A454" s="36"/>
      <c r="B454" s="36"/>
      <c r="C454" s="36"/>
      <c r="D454" s="28"/>
      <c r="E454" s="29"/>
      <c r="F454" s="40"/>
      <c r="G454" s="50"/>
    </row>
    <row r="455" spans="1:7">
      <c r="A455" s="37"/>
      <c r="B455" s="37"/>
      <c r="C455" s="37"/>
      <c r="D455" s="30"/>
      <c r="E455" s="31"/>
      <c r="F455" s="40"/>
      <c r="G455" s="50"/>
    </row>
    <row r="456" spans="1:7">
      <c r="A456" s="36"/>
      <c r="B456" s="36"/>
      <c r="C456" s="36"/>
      <c r="D456" s="28"/>
      <c r="E456" s="29"/>
      <c r="F456" s="40"/>
      <c r="G456" s="50"/>
    </row>
    <row r="457" spans="1:7">
      <c r="A457" s="37"/>
      <c r="B457" s="37"/>
      <c r="C457" s="37"/>
      <c r="D457" s="30"/>
      <c r="E457" s="31"/>
      <c r="F457" s="40"/>
      <c r="G457" s="50"/>
    </row>
    <row r="458" spans="1:7">
      <c r="A458" s="36"/>
      <c r="B458" s="36"/>
      <c r="C458" s="36"/>
      <c r="D458" s="28"/>
      <c r="E458" s="29"/>
      <c r="F458" s="40"/>
      <c r="G458" s="50"/>
    </row>
    <row r="459" spans="1:7">
      <c r="A459" s="37"/>
      <c r="B459" s="37"/>
      <c r="C459" s="37"/>
      <c r="D459" s="30"/>
      <c r="E459" s="31"/>
      <c r="F459" s="40"/>
      <c r="G459" s="50"/>
    </row>
    <row r="460" spans="1:7">
      <c r="A460" s="36"/>
      <c r="B460" s="36"/>
      <c r="C460" s="36"/>
      <c r="D460" s="28"/>
      <c r="E460" s="29"/>
      <c r="F460" s="40"/>
      <c r="G460" s="50"/>
    </row>
    <row r="461" spans="1:7">
      <c r="A461" s="37"/>
      <c r="B461" s="37"/>
      <c r="C461" s="37"/>
      <c r="D461" s="30"/>
      <c r="E461" s="31"/>
      <c r="F461" s="40"/>
      <c r="G461" s="50"/>
    </row>
    <row r="462" spans="1:7">
      <c r="A462" s="36"/>
      <c r="B462" s="36"/>
      <c r="C462" s="36"/>
      <c r="D462" s="28"/>
      <c r="E462" s="29"/>
      <c r="F462" s="40"/>
      <c r="G462" s="50"/>
    </row>
    <row r="463" spans="1:7">
      <c r="A463" s="37"/>
      <c r="B463" s="37"/>
      <c r="C463" s="37"/>
      <c r="D463" s="30"/>
      <c r="E463" s="31"/>
      <c r="F463" s="40"/>
      <c r="G463" s="50"/>
    </row>
    <row r="464" spans="1:7">
      <c r="A464" s="36"/>
      <c r="B464" s="36"/>
      <c r="C464" s="36"/>
      <c r="D464" s="28"/>
      <c r="E464" s="29"/>
      <c r="F464" s="40"/>
      <c r="G464" s="50"/>
    </row>
    <row r="465" spans="1:7">
      <c r="A465" s="37"/>
      <c r="B465" s="37"/>
      <c r="C465" s="37"/>
      <c r="D465" s="30"/>
      <c r="E465" s="31"/>
      <c r="F465" s="40"/>
      <c r="G465" s="50"/>
    </row>
    <row r="466" spans="1:7">
      <c r="A466" s="36"/>
      <c r="B466" s="36"/>
      <c r="C466" s="36"/>
      <c r="D466" s="28"/>
      <c r="E466" s="29"/>
      <c r="F466" s="40"/>
      <c r="G466" s="50"/>
    </row>
    <row r="467" spans="1:7">
      <c r="A467" s="37"/>
      <c r="B467" s="37"/>
      <c r="C467" s="37"/>
      <c r="D467" s="30"/>
      <c r="E467" s="31"/>
      <c r="F467" s="40"/>
      <c r="G467" s="50"/>
    </row>
    <row r="468" spans="1:7">
      <c r="A468" s="36"/>
      <c r="B468" s="36"/>
      <c r="C468" s="36"/>
      <c r="D468" s="28"/>
      <c r="E468" s="29"/>
      <c r="F468" s="40"/>
      <c r="G468" s="50"/>
    </row>
    <row r="469" spans="1:7">
      <c r="A469" s="37"/>
      <c r="B469" s="37"/>
      <c r="C469" s="37"/>
      <c r="D469" s="30"/>
      <c r="E469" s="31"/>
      <c r="F469" s="40"/>
      <c r="G469" s="50"/>
    </row>
    <row r="470" spans="1:7">
      <c r="A470" s="36"/>
      <c r="B470" s="36"/>
      <c r="C470" s="36"/>
      <c r="D470" s="28"/>
      <c r="E470" s="29"/>
      <c r="F470" s="40"/>
      <c r="G470" s="50"/>
    </row>
    <row r="471" spans="1:7">
      <c r="A471" s="37"/>
      <c r="B471" s="37"/>
      <c r="C471" s="37"/>
      <c r="D471" s="30"/>
      <c r="E471" s="31"/>
      <c r="F471" s="40"/>
      <c r="G471" s="50"/>
    </row>
    <row r="472" spans="1:7">
      <c r="A472" s="36"/>
      <c r="B472" s="36"/>
      <c r="C472" s="36"/>
      <c r="D472" s="28"/>
      <c r="E472" s="29"/>
      <c r="F472" s="40"/>
      <c r="G472" s="50"/>
    </row>
    <row r="473" spans="1:7">
      <c r="A473" s="37"/>
      <c r="B473" s="37"/>
      <c r="C473" s="37"/>
      <c r="D473" s="30"/>
      <c r="E473" s="31"/>
      <c r="F473" s="40"/>
      <c r="G473" s="50"/>
    </row>
    <row r="474" spans="1:7">
      <c r="A474" s="36"/>
      <c r="B474" s="36"/>
      <c r="C474" s="36"/>
      <c r="D474" s="28"/>
      <c r="E474" s="29"/>
      <c r="F474" s="40"/>
      <c r="G474" s="50"/>
    </row>
    <row r="475" spans="1:7">
      <c r="A475" s="37"/>
      <c r="B475" s="37"/>
      <c r="C475" s="37"/>
      <c r="D475" s="30"/>
      <c r="E475" s="31"/>
      <c r="F475" s="40"/>
      <c r="G475" s="50"/>
    </row>
    <row r="476" spans="1:7">
      <c r="A476" s="36"/>
      <c r="B476" s="36"/>
      <c r="C476" s="36"/>
      <c r="D476" s="28"/>
      <c r="E476" s="29"/>
      <c r="F476" s="40"/>
      <c r="G476" s="50"/>
    </row>
    <row r="477" spans="1:7">
      <c r="A477" s="37"/>
      <c r="B477" s="37"/>
      <c r="C477" s="37"/>
      <c r="D477" s="30"/>
      <c r="E477" s="31"/>
      <c r="F477" s="40"/>
      <c r="G477" s="50"/>
    </row>
    <row r="478" spans="1:7">
      <c r="A478" s="36"/>
      <c r="B478" s="36"/>
      <c r="C478" s="36"/>
      <c r="D478" s="28"/>
      <c r="E478" s="29"/>
      <c r="F478" s="40"/>
      <c r="G478" s="50"/>
    </row>
    <row r="479" spans="1:7">
      <c r="A479" s="37"/>
      <c r="B479" s="37"/>
      <c r="C479" s="37"/>
      <c r="D479" s="30"/>
      <c r="E479" s="31"/>
      <c r="F479" s="40"/>
      <c r="G479" s="50"/>
    </row>
    <row r="480" spans="1:7">
      <c r="A480" s="36"/>
      <c r="B480" s="36"/>
      <c r="C480" s="36"/>
      <c r="D480" s="28"/>
      <c r="E480" s="29"/>
      <c r="F480" s="40"/>
      <c r="G480" s="50"/>
    </row>
    <row r="481" spans="1:7">
      <c r="A481" s="37"/>
      <c r="B481" s="37"/>
      <c r="C481" s="37"/>
      <c r="D481" s="30"/>
      <c r="E481" s="31"/>
      <c r="F481" s="40"/>
      <c r="G481" s="50"/>
    </row>
    <row r="482" spans="1:7">
      <c r="A482" s="36"/>
      <c r="B482" s="36"/>
      <c r="C482" s="36"/>
      <c r="D482" s="28"/>
      <c r="E482" s="29"/>
      <c r="F482" s="40"/>
      <c r="G482" s="50"/>
    </row>
    <row r="483" spans="1:7">
      <c r="A483" s="37"/>
      <c r="B483" s="37"/>
      <c r="C483" s="37"/>
      <c r="D483" s="30"/>
      <c r="E483" s="31"/>
      <c r="F483" s="40"/>
      <c r="G483" s="50"/>
    </row>
    <row r="484" spans="1:7">
      <c r="A484" s="36"/>
      <c r="B484" s="36"/>
      <c r="C484" s="36"/>
      <c r="D484" s="28"/>
      <c r="E484" s="29"/>
      <c r="F484" s="40"/>
      <c r="G484" s="50"/>
    </row>
    <row r="485" spans="1:7">
      <c r="A485" s="37"/>
      <c r="B485" s="37"/>
      <c r="C485" s="37"/>
      <c r="D485" s="30"/>
      <c r="E485" s="31"/>
      <c r="F485" s="40"/>
      <c r="G485" s="50"/>
    </row>
    <row r="486" spans="1:7">
      <c r="A486" s="36"/>
      <c r="B486" s="36"/>
      <c r="C486" s="36"/>
      <c r="D486" s="28"/>
      <c r="E486" s="29"/>
      <c r="F486" s="40"/>
      <c r="G486" s="50"/>
    </row>
    <row r="487" spans="1:7">
      <c r="A487" s="37"/>
      <c r="B487" s="37"/>
      <c r="C487" s="37"/>
      <c r="D487" s="30"/>
      <c r="E487" s="31"/>
      <c r="F487" s="40"/>
      <c r="G487" s="50"/>
    </row>
    <row r="488" spans="1:7">
      <c r="A488" s="36"/>
      <c r="B488" s="36"/>
      <c r="C488" s="36"/>
      <c r="D488" s="28"/>
      <c r="E488" s="29"/>
      <c r="F488" s="40"/>
      <c r="G488" s="50"/>
    </row>
    <row r="489" spans="1:7">
      <c r="A489" s="37"/>
      <c r="B489" s="37"/>
      <c r="C489" s="37"/>
      <c r="D489" s="30"/>
      <c r="E489" s="31"/>
      <c r="F489" s="40"/>
      <c r="G489" s="50"/>
    </row>
    <row r="490" spans="1:7">
      <c r="A490" s="36"/>
      <c r="B490" s="36"/>
      <c r="C490" s="36"/>
      <c r="D490" s="28"/>
      <c r="E490" s="29"/>
      <c r="F490" s="40"/>
      <c r="G490" s="50"/>
    </row>
    <row r="491" spans="1:7">
      <c r="A491" s="37"/>
      <c r="B491" s="37"/>
      <c r="C491" s="37"/>
      <c r="D491" s="30"/>
      <c r="E491" s="31"/>
      <c r="F491" s="40"/>
      <c r="G491" s="50"/>
    </row>
    <row r="492" spans="1:7">
      <c r="A492" s="36"/>
      <c r="B492" s="36"/>
      <c r="C492" s="36"/>
      <c r="D492" s="28"/>
      <c r="E492" s="29"/>
      <c r="F492" s="40"/>
      <c r="G492" s="50"/>
    </row>
    <row r="493" spans="1:7">
      <c r="A493" s="37"/>
      <c r="B493" s="37"/>
      <c r="C493" s="37"/>
      <c r="D493" s="30"/>
      <c r="E493" s="31"/>
      <c r="F493" s="40"/>
      <c r="G493" s="50"/>
    </row>
    <row r="494" spans="1:7">
      <c r="A494" s="36"/>
      <c r="B494" s="36"/>
      <c r="C494" s="36"/>
      <c r="D494" s="28"/>
      <c r="E494" s="29"/>
      <c r="F494" s="40"/>
      <c r="G494" s="50"/>
    </row>
    <row r="495" spans="1:7">
      <c r="A495" s="37"/>
      <c r="B495" s="37"/>
      <c r="C495" s="37"/>
      <c r="D495" s="30"/>
      <c r="E495" s="31"/>
      <c r="F495" s="40"/>
      <c r="G495" s="50"/>
    </row>
    <row r="496" spans="1:7">
      <c r="A496" s="36"/>
      <c r="B496" s="36"/>
      <c r="C496" s="36"/>
      <c r="D496" s="28"/>
      <c r="E496" s="29"/>
      <c r="F496" s="40"/>
      <c r="G496" s="50"/>
    </row>
    <row r="497" spans="1:7">
      <c r="A497" s="37"/>
      <c r="B497" s="37"/>
      <c r="C497" s="37"/>
      <c r="D497" s="30"/>
      <c r="E497" s="31"/>
      <c r="F497" s="40"/>
      <c r="G497" s="50"/>
    </row>
    <row r="498" spans="1:7">
      <c r="A498" s="36"/>
      <c r="B498" s="36"/>
      <c r="C498" s="36"/>
      <c r="D498" s="28"/>
      <c r="E498" s="29"/>
      <c r="F498" s="40"/>
      <c r="G498" s="50"/>
    </row>
    <row r="499" spans="1:7">
      <c r="A499" s="37"/>
      <c r="B499" s="37"/>
      <c r="C499" s="37"/>
      <c r="D499" s="30"/>
      <c r="E499" s="31"/>
      <c r="F499" s="40"/>
      <c r="G499" s="50"/>
    </row>
    <row r="500" spans="1:7">
      <c r="A500" s="36"/>
      <c r="B500" s="36"/>
      <c r="C500" s="36"/>
      <c r="D500" s="28"/>
      <c r="E500" s="29"/>
      <c r="F500" s="40"/>
      <c r="G500" s="50"/>
    </row>
    <row r="501" spans="1:7">
      <c r="A501" s="37"/>
      <c r="B501" s="37"/>
      <c r="C501" s="37"/>
      <c r="D501" s="30"/>
      <c r="E501" s="31"/>
      <c r="F501" s="40"/>
      <c r="G501" s="50"/>
    </row>
    <row r="502" spans="1:7">
      <c r="A502" s="36"/>
      <c r="B502" s="36"/>
      <c r="C502" s="36"/>
      <c r="D502" s="28"/>
      <c r="E502" s="29"/>
      <c r="F502" s="40"/>
      <c r="G502" s="50"/>
    </row>
    <row r="503" spans="1:7">
      <c r="A503" s="37"/>
      <c r="B503" s="37"/>
      <c r="C503" s="37"/>
      <c r="D503" s="30"/>
      <c r="E503" s="31"/>
      <c r="F503" s="40"/>
      <c r="G503" s="50"/>
    </row>
    <row r="504" spans="1:7">
      <c r="A504" s="36"/>
      <c r="B504" s="36"/>
      <c r="C504" s="36"/>
      <c r="D504" s="28"/>
      <c r="E504" s="29"/>
      <c r="F504" s="40"/>
      <c r="G504" s="50"/>
    </row>
    <row r="505" spans="1:7">
      <c r="A505" s="37"/>
      <c r="B505" s="37"/>
      <c r="C505" s="37"/>
      <c r="D505" s="30"/>
      <c r="E505" s="31"/>
      <c r="F505" s="40"/>
      <c r="G505" s="50"/>
    </row>
    <row r="506" spans="1:7">
      <c r="A506" s="36"/>
      <c r="B506" s="36"/>
      <c r="C506" s="36"/>
      <c r="D506" s="28"/>
      <c r="E506" s="29"/>
      <c r="F506" s="40"/>
      <c r="G506" s="50"/>
    </row>
    <row r="507" spans="1:7">
      <c r="A507" s="37"/>
      <c r="B507" s="37"/>
      <c r="C507" s="37"/>
      <c r="D507" s="30"/>
      <c r="E507" s="31"/>
      <c r="F507" s="40"/>
      <c r="G507" s="50"/>
    </row>
    <row r="508" spans="1:7">
      <c r="A508" s="36"/>
      <c r="B508" s="36"/>
      <c r="C508" s="36"/>
      <c r="D508" s="28"/>
      <c r="E508" s="29"/>
      <c r="F508" s="40"/>
      <c r="G508" s="50"/>
    </row>
    <row r="509" spans="1:7">
      <c r="A509" s="37"/>
      <c r="B509" s="37"/>
      <c r="C509" s="37"/>
      <c r="D509" s="30"/>
      <c r="E509" s="31"/>
      <c r="F509" s="40"/>
      <c r="G509" s="50"/>
    </row>
    <row r="510" spans="1:7">
      <c r="A510" s="36"/>
      <c r="B510" s="36"/>
      <c r="C510" s="36"/>
      <c r="D510" s="28"/>
      <c r="E510" s="29"/>
      <c r="F510" s="40"/>
      <c r="G510" s="50"/>
    </row>
    <row r="511" spans="1:7">
      <c r="A511" s="37"/>
      <c r="B511" s="37"/>
      <c r="C511" s="37"/>
      <c r="D511" s="30"/>
      <c r="E511" s="31"/>
      <c r="F511" s="40"/>
      <c r="G511" s="50"/>
    </row>
    <row r="512" spans="1:7">
      <c r="A512" s="36"/>
      <c r="B512" s="36"/>
      <c r="C512" s="36"/>
      <c r="D512" s="28"/>
      <c r="E512" s="29"/>
      <c r="F512" s="40"/>
      <c r="G512" s="50"/>
    </row>
    <row r="513" spans="1:7">
      <c r="A513" s="37"/>
      <c r="B513" s="37"/>
      <c r="C513" s="37"/>
      <c r="D513" s="30"/>
      <c r="E513" s="31"/>
      <c r="F513" s="40"/>
      <c r="G513" s="50"/>
    </row>
    <row r="514" spans="1:7">
      <c r="A514" s="36"/>
      <c r="B514" s="36"/>
      <c r="C514" s="36"/>
      <c r="D514" s="28"/>
      <c r="E514" s="29"/>
      <c r="F514" s="40"/>
      <c r="G514" s="50"/>
    </row>
    <row r="515" spans="1:7">
      <c r="A515" s="37"/>
      <c r="B515" s="37"/>
      <c r="C515" s="37"/>
      <c r="D515" s="30"/>
      <c r="E515" s="31"/>
      <c r="F515" s="40"/>
      <c r="G515" s="50"/>
    </row>
    <row r="516" spans="1:7">
      <c r="A516" s="36"/>
      <c r="B516" s="36"/>
      <c r="C516" s="36"/>
      <c r="D516" s="28"/>
      <c r="E516" s="29"/>
      <c r="F516" s="40"/>
      <c r="G516" s="50"/>
    </row>
    <row r="517" spans="1:7">
      <c r="A517" s="37"/>
      <c r="B517" s="37"/>
      <c r="C517" s="37"/>
      <c r="D517" s="30"/>
      <c r="E517" s="31"/>
      <c r="F517" s="40"/>
      <c r="G517" s="50"/>
    </row>
    <row r="518" spans="1:7">
      <c r="A518" s="36"/>
      <c r="B518" s="36"/>
      <c r="C518" s="36"/>
      <c r="D518" s="28"/>
      <c r="E518" s="29"/>
      <c r="F518" s="40"/>
      <c r="G518" s="50"/>
    </row>
    <row r="519" spans="1:7">
      <c r="A519" s="37"/>
      <c r="B519" s="37"/>
      <c r="C519" s="37"/>
      <c r="D519" s="30"/>
      <c r="E519" s="31"/>
      <c r="F519" s="40"/>
      <c r="G519" s="50"/>
    </row>
    <row r="520" spans="1:7">
      <c r="A520" s="36"/>
      <c r="B520" s="36"/>
      <c r="C520" s="36"/>
      <c r="D520" s="28"/>
      <c r="E520" s="29"/>
      <c r="F520" s="40"/>
      <c r="G520" s="50"/>
    </row>
    <row r="521" spans="1:7">
      <c r="A521" s="37"/>
      <c r="B521" s="37"/>
      <c r="C521" s="37"/>
      <c r="D521" s="30"/>
      <c r="E521" s="31"/>
      <c r="F521" s="40"/>
      <c r="G521" s="50"/>
    </row>
    <row r="522" spans="1:7">
      <c r="A522" s="36"/>
      <c r="B522" s="36"/>
      <c r="C522" s="36"/>
      <c r="D522" s="28"/>
      <c r="E522" s="29"/>
      <c r="F522" s="40"/>
      <c r="G522" s="50"/>
    </row>
    <row r="523" spans="1:7">
      <c r="A523" s="37"/>
      <c r="B523" s="37"/>
      <c r="C523" s="37"/>
      <c r="D523" s="30"/>
      <c r="E523" s="31"/>
      <c r="F523" s="40"/>
      <c r="G523" s="50"/>
    </row>
    <row r="524" spans="1:7">
      <c r="A524" s="36"/>
      <c r="B524" s="36"/>
      <c r="C524" s="36"/>
      <c r="D524" s="28"/>
      <c r="E524" s="29"/>
      <c r="F524" s="40"/>
      <c r="G524" s="50"/>
    </row>
    <row r="525" spans="1:7">
      <c r="A525" s="37"/>
      <c r="B525" s="37"/>
      <c r="C525" s="37"/>
      <c r="D525" s="30"/>
      <c r="E525" s="31"/>
      <c r="F525" s="40"/>
      <c r="G525" s="50"/>
    </row>
    <row r="526" spans="1:7">
      <c r="A526" s="36"/>
      <c r="B526" s="36"/>
      <c r="C526" s="36"/>
      <c r="D526" s="28"/>
      <c r="E526" s="29"/>
      <c r="F526" s="40"/>
      <c r="G526" s="50"/>
    </row>
    <row r="527" spans="1:7">
      <c r="A527" s="37"/>
      <c r="B527" s="37"/>
      <c r="C527" s="37"/>
      <c r="D527" s="30"/>
      <c r="E527" s="31"/>
      <c r="F527" s="40"/>
      <c r="G527" s="50"/>
    </row>
    <row r="528" spans="1:7">
      <c r="A528" s="36"/>
      <c r="B528" s="36"/>
      <c r="C528" s="36"/>
      <c r="D528" s="28"/>
      <c r="E528" s="29"/>
      <c r="F528" s="40"/>
      <c r="G528" s="50"/>
    </row>
    <row r="529" spans="1:7">
      <c r="A529" s="37"/>
      <c r="B529" s="37"/>
      <c r="C529" s="37"/>
      <c r="D529" s="30"/>
      <c r="E529" s="31"/>
      <c r="F529" s="40"/>
      <c r="G529" s="50"/>
    </row>
    <row r="530" spans="1:7">
      <c r="A530" s="36"/>
      <c r="B530" s="36"/>
      <c r="C530" s="36"/>
      <c r="D530" s="28"/>
      <c r="E530" s="29"/>
      <c r="F530" s="40"/>
      <c r="G530" s="50"/>
    </row>
    <row r="531" spans="1:7">
      <c r="A531" s="37"/>
      <c r="B531" s="37"/>
      <c r="C531" s="37"/>
      <c r="D531" s="30"/>
      <c r="E531" s="31"/>
      <c r="F531" s="40"/>
      <c r="G531" s="50"/>
    </row>
    <row r="532" spans="1:7">
      <c r="A532" s="36"/>
      <c r="B532" s="36"/>
      <c r="C532" s="36"/>
      <c r="D532" s="28"/>
      <c r="E532" s="29"/>
      <c r="F532" s="40"/>
      <c r="G532" s="50"/>
    </row>
    <row r="533" spans="1:7">
      <c r="A533" s="37"/>
      <c r="B533" s="37"/>
      <c r="C533" s="37"/>
      <c r="D533" s="30"/>
      <c r="E533" s="31"/>
      <c r="F533" s="40"/>
      <c r="G533" s="50"/>
    </row>
    <row r="534" spans="1:7">
      <c r="A534" s="36"/>
      <c r="B534" s="36"/>
      <c r="C534" s="36"/>
      <c r="D534" s="28"/>
      <c r="E534" s="29"/>
      <c r="F534" s="40"/>
      <c r="G534" s="50"/>
    </row>
    <row r="535" spans="1:7">
      <c r="A535" s="37"/>
      <c r="B535" s="37"/>
      <c r="C535" s="37"/>
      <c r="D535" s="30"/>
      <c r="E535" s="31"/>
      <c r="F535" s="40"/>
      <c r="G535" s="50"/>
    </row>
    <row r="536" spans="1:7">
      <c r="A536" s="36"/>
      <c r="B536" s="36"/>
      <c r="C536" s="36"/>
      <c r="D536" s="28"/>
      <c r="E536" s="29"/>
      <c r="F536" s="40"/>
      <c r="G536" s="50"/>
    </row>
    <row r="537" spans="1:7">
      <c r="A537" s="37"/>
      <c r="B537" s="37"/>
      <c r="C537" s="37"/>
      <c r="D537" s="30"/>
      <c r="E537" s="31"/>
      <c r="F537" s="40"/>
      <c r="G537" s="50"/>
    </row>
    <row r="538" spans="1:7">
      <c r="A538" s="36"/>
      <c r="B538" s="36"/>
      <c r="C538" s="36"/>
      <c r="D538" s="28"/>
      <c r="E538" s="29"/>
      <c r="F538" s="40"/>
      <c r="G538" s="50"/>
    </row>
    <row r="539" spans="1:7">
      <c r="A539" s="37"/>
      <c r="B539" s="37"/>
      <c r="C539" s="37"/>
      <c r="D539" s="30"/>
      <c r="E539" s="31"/>
      <c r="F539" s="40"/>
      <c r="G539" s="50"/>
    </row>
    <row r="540" spans="1:7">
      <c r="A540" s="36"/>
      <c r="B540" s="36"/>
      <c r="C540" s="36"/>
      <c r="D540" s="28"/>
      <c r="E540" s="29"/>
      <c r="F540" s="40"/>
      <c r="G540" s="50"/>
    </row>
    <row r="541" spans="1:7">
      <c r="A541" s="37"/>
      <c r="B541" s="37"/>
      <c r="C541" s="37"/>
      <c r="D541" s="30"/>
      <c r="E541" s="31"/>
      <c r="F541" s="40"/>
      <c r="G541" s="50"/>
    </row>
    <row r="542" spans="1:7">
      <c r="A542" s="36"/>
      <c r="B542" s="36"/>
      <c r="C542" s="36"/>
      <c r="D542" s="28"/>
      <c r="E542" s="29"/>
      <c r="F542" s="40"/>
      <c r="G542" s="50"/>
    </row>
    <row r="543" spans="1:7">
      <c r="A543" s="37"/>
      <c r="B543" s="37"/>
      <c r="C543" s="37"/>
      <c r="D543" s="30"/>
      <c r="E543" s="31"/>
      <c r="F543" s="40"/>
      <c r="G543" s="50"/>
    </row>
    <row r="544" spans="1:7">
      <c r="A544" s="36"/>
      <c r="B544" s="36"/>
      <c r="C544" s="36"/>
      <c r="D544" s="28"/>
      <c r="E544" s="29"/>
      <c r="F544" s="40"/>
      <c r="G544" s="50"/>
    </row>
    <row r="545" spans="1:7">
      <c r="A545" s="37"/>
      <c r="B545" s="37"/>
      <c r="C545" s="37"/>
      <c r="D545" s="30"/>
      <c r="E545" s="31"/>
      <c r="F545" s="40"/>
      <c r="G545" s="50"/>
    </row>
    <row r="546" spans="1:7">
      <c r="A546" s="36"/>
      <c r="B546" s="36"/>
      <c r="C546" s="36"/>
      <c r="D546" s="28"/>
      <c r="E546" s="29"/>
      <c r="F546" s="40"/>
      <c r="G546" s="50"/>
    </row>
    <row r="547" spans="1:7">
      <c r="A547" s="37"/>
      <c r="B547" s="37"/>
      <c r="C547" s="37"/>
      <c r="D547" s="30"/>
      <c r="E547" s="31"/>
      <c r="F547" s="40"/>
      <c r="G547" s="50"/>
    </row>
    <row r="548" spans="1:7">
      <c r="A548" s="36"/>
      <c r="B548" s="36"/>
      <c r="C548" s="36"/>
      <c r="D548" s="28"/>
      <c r="E548" s="29"/>
      <c r="F548" s="40"/>
      <c r="G548" s="50"/>
    </row>
    <row r="549" spans="1:7">
      <c r="A549" s="37"/>
      <c r="B549" s="37"/>
      <c r="C549" s="37"/>
      <c r="D549" s="30"/>
      <c r="E549" s="31"/>
      <c r="F549" s="40"/>
      <c r="G549" s="50"/>
    </row>
    <row r="550" spans="1:7">
      <c r="A550" s="36"/>
      <c r="B550" s="36"/>
      <c r="C550" s="36"/>
      <c r="D550" s="28"/>
      <c r="E550" s="29"/>
      <c r="F550" s="40"/>
      <c r="G550" s="50"/>
    </row>
    <row r="551" spans="1:7">
      <c r="A551" s="37"/>
      <c r="B551" s="37"/>
      <c r="C551" s="37"/>
      <c r="D551" s="30"/>
      <c r="E551" s="31"/>
      <c r="F551" s="40"/>
      <c r="G551" s="50"/>
    </row>
    <row r="552" spans="1:7">
      <c r="A552" s="36"/>
      <c r="B552" s="36"/>
      <c r="C552" s="36"/>
      <c r="D552" s="28"/>
      <c r="E552" s="29"/>
      <c r="F552" s="40"/>
      <c r="G552" s="50"/>
    </row>
    <row r="553" spans="1:7">
      <c r="A553" s="37"/>
      <c r="B553" s="37"/>
      <c r="C553" s="37"/>
      <c r="D553" s="30"/>
      <c r="E553" s="31"/>
      <c r="F553" s="40"/>
      <c r="G553" s="50"/>
    </row>
    <row r="554" spans="1:7">
      <c r="A554" s="36"/>
      <c r="B554" s="36"/>
      <c r="C554" s="36"/>
      <c r="D554" s="28"/>
      <c r="E554" s="29"/>
      <c r="F554" s="40"/>
      <c r="G554" s="50"/>
    </row>
    <row r="555" spans="1:7">
      <c r="A555" s="37"/>
      <c r="B555" s="37"/>
      <c r="C555" s="37"/>
      <c r="D555" s="30"/>
      <c r="E555" s="31"/>
      <c r="F555" s="40"/>
      <c r="G555" s="50"/>
    </row>
    <row r="556" spans="1:7">
      <c r="A556" s="36"/>
      <c r="B556" s="36"/>
      <c r="C556" s="36"/>
      <c r="D556" s="28"/>
      <c r="E556" s="29"/>
      <c r="F556" s="40"/>
      <c r="G556" s="50"/>
    </row>
    <row r="557" spans="1:7">
      <c r="A557" s="37"/>
      <c r="B557" s="37"/>
      <c r="C557" s="37"/>
      <c r="D557" s="30"/>
      <c r="E557" s="31"/>
      <c r="F557" s="40"/>
      <c r="G557" s="50"/>
    </row>
    <row r="558" spans="1:7">
      <c r="A558" s="36"/>
      <c r="B558" s="36"/>
      <c r="C558" s="36"/>
      <c r="D558" s="28"/>
      <c r="E558" s="29"/>
      <c r="F558" s="40"/>
      <c r="G558" s="50"/>
    </row>
    <row r="559" spans="1:7">
      <c r="A559" s="37"/>
      <c r="B559" s="37"/>
      <c r="C559" s="37"/>
      <c r="D559" s="30"/>
      <c r="E559" s="31"/>
      <c r="F559" s="40"/>
      <c r="G559" s="50"/>
    </row>
    <row r="560" spans="1:7">
      <c r="A560" s="36"/>
      <c r="B560" s="36"/>
      <c r="C560" s="36"/>
      <c r="D560" s="28"/>
      <c r="E560" s="29"/>
      <c r="F560" s="40"/>
      <c r="G560" s="50"/>
    </row>
    <row r="561" spans="1:7">
      <c r="A561" s="37"/>
      <c r="B561" s="37"/>
      <c r="C561" s="37"/>
      <c r="D561" s="30"/>
      <c r="E561" s="31"/>
      <c r="F561" s="40"/>
      <c r="G561" s="50"/>
    </row>
    <row r="562" spans="1:7">
      <c r="A562" s="36"/>
      <c r="B562" s="36"/>
      <c r="C562" s="36"/>
      <c r="D562" s="28"/>
      <c r="E562" s="29"/>
      <c r="F562" s="40"/>
      <c r="G562" s="50"/>
    </row>
    <row r="563" spans="1:7">
      <c r="A563" s="37"/>
      <c r="B563" s="37"/>
      <c r="C563" s="37"/>
      <c r="D563" s="30"/>
      <c r="E563" s="31"/>
      <c r="F563" s="40"/>
      <c r="G563" s="50"/>
    </row>
    <row r="564" spans="1:7">
      <c r="A564" s="36"/>
      <c r="B564" s="36"/>
      <c r="C564" s="36"/>
      <c r="D564" s="28"/>
      <c r="E564" s="29"/>
      <c r="F564" s="40"/>
      <c r="G564" s="50"/>
    </row>
    <row r="565" spans="1:7">
      <c r="A565" s="37"/>
      <c r="B565" s="37"/>
      <c r="C565" s="37"/>
      <c r="D565" s="30"/>
      <c r="E565" s="31"/>
      <c r="F565" s="40"/>
      <c r="G565" s="50"/>
    </row>
    <row r="566" spans="1:7">
      <c r="A566" s="36"/>
      <c r="B566" s="36"/>
      <c r="C566" s="36"/>
      <c r="D566" s="28"/>
      <c r="E566" s="29"/>
      <c r="F566" s="40"/>
      <c r="G566" s="50"/>
    </row>
    <row r="567" spans="1:7">
      <c r="A567" s="37"/>
      <c r="B567" s="37"/>
      <c r="C567" s="37"/>
      <c r="D567" s="30"/>
      <c r="E567" s="31"/>
      <c r="F567" s="40"/>
      <c r="G567" s="50"/>
    </row>
    <row r="568" spans="1:7">
      <c r="A568" s="36"/>
      <c r="B568" s="36"/>
      <c r="C568" s="36"/>
      <c r="D568" s="28"/>
      <c r="E568" s="29"/>
      <c r="F568" s="40"/>
      <c r="G568" s="50"/>
    </row>
    <row r="569" spans="1:7">
      <c r="A569" s="37"/>
      <c r="B569" s="37"/>
      <c r="C569" s="37"/>
      <c r="D569" s="30"/>
      <c r="E569" s="31"/>
      <c r="F569" s="40"/>
      <c r="G569" s="50"/>
    </row>
    <row r="570" spans="1:7">
      <c r="A570" s="36"/>
      <c r="B570" s="36"/>
      <c r="C570" s="36"/>
      <c r="D570" s="28"/>
      <c r="E570" s="29"/>
      <c r="F570" s="40"/>
      <c r="G570" s="50"/>
    </row>
    <row r="571" spans="1:7">
      <c r="A571" s="37"/>
      <c r="B571" s="37"/>
      <c r="C571" s="37"/>
      <c r="D571" s="30"/>
      <c r="E571" s="31"/>
      <c r="F571" s="40"/>
      <c r="G571" s="50"/>
    </row>
    <row r="572" spans="1:7">
      <c r="A572" s="36"/>
      <c r="B572" s="36"/>
      <c r="C572" s="36"/>
      <c r="D572" s="28"/>
      <c r="E572" s="29"/>
      <c r="F572" s="40"/>
      <c r="G572" s="50"/>
    </row>
    <row r="573" spans="1:7">
      <c r="A573" s="37"/>
      <c r="B573" s="37"/>
      <c r="C573" s="37"/>
      <c r="D573" s="30"/>
      <c r="E573" s="31"/>
      <c r="F573" s="40"/>
      <c r="G573" s="50"/>
    </row>
    <row r="574" spans="1:7">
      <c r="A574" s="36"/>
      <c r="B574" s="36"/>
      <c r="C574" s="36"/>
      <c r="D574" s="28"/>
      <c r="E574" s="29"/>
      <c r="F574" s="40"/>
      <c r="G574" s="50"/>
    </row>
    <row r="575" spans="1:7">
      <c r="A575" s="37"/>
      <c r="B575" s="37"/>
      <c r="C575" s="37"/>
      <c r="D575" s="30"/>
      <c r="E575" s="31"/>
      <c r="F575" s="40"/>
      <c r="G575" s="50"/>
    </row>
    <row r="576" spans="1:7">
      <c r="A576" s="36"/>
      <c r="B576" s="36"/>
      <c r="C576" s="36"/>
      <c r="D576" s="28"/>
      <c r="E576" s="29"/>
      <c r="F576" s="40"/>
      <c r="G576" s="50"/>
    </row>
    <row r="577" spans="1:7">
      <c r="A577" s="37"/>
      <c r="B577" s="37"/>
      <c r="C577" s="37"/>
      <c r="D577" s="30"/>
      <c r="E577" s="31"/>
      <c r="F577" s="40"/>
      <c r="G577" s="50"/>
    </row>
    <row r="578" spans="1:7">
      <c r="A578" s="36"/>
      <c r="B578" s="36"/>
      <c r="C578" s="36"/>
      <c r="D578" s="28"/>
      <c r="E578" s="29"/>
      <c r="F578" s="40"/>
      <c r="G578" s="50"/>
    </row>
    <row r="579" spans="1:7">
      <c r="A579" s="37"/>
      <c r="B579" s="37"/>
      <c r="C579" s="37"/>
      <c r="D579" s="30"/>
      <c r="E579" s="31"/>
      <c r="F579" s="40"/>
      <c r="G579" s="50"/>
    </row>
    <row r="580" spans="1:7">
      <c r="A580" s="36"/>
      <c r="B580" s="36"/>
      <c r="C580" s="36"/>
      <c r="D580" s="28"/>
      <c r="E580" s="29"/>
      <c r="F580" s="40"/>
      <c r="G580" s="50"/>
    </row>
    <row r="581" spans="1:7">
      <c r="A581" s="37"/>
      <c r="B581" s="37"/>
      <c r="C581" s="37"/>
      <c r="D581" s="30"/>
      <c r="E581" s="31"/>
      <c r="F581" s="40"/>
      <c r="G581" s="50"/>
    </row>
    <row r="582" spans="1:7">
      <c r="A582" s="36"/>
      <c r="B582" s="36"/>
      <c r="C582" s="36"/>
      <c r="D582" s="28"/>
      <c r="E582" s="29"/>
      <c r="F582" s="40"/>
      <c r="G582" s="50"/>
    </row>
    <row r="583" spans="1:7">
      <c r="A583" s="37"/>
      <c r="B583" s="37"/>
      <c r="C583" s="37"/>
      <c r="D583" s="30"/>
      <c r="E583" s="31"/>
      <c r="F583" s="40"/>
      <c r="G583" s="50"/>
    </row>
    <row r="584" spans="1:7">
      <c r="A584" s="36"/>
      <c r="B584" s="36"/>
      <c r="C584" s="36"/>
      <c r="D584" s="28"/>
      <c r="E584" s="29"/>
      <c r="F584" s="40"/>
      <c r="G584" s="50"/>
    </row>
    <row r="585" spans="1:7">
      <c r="A585" s="37"/>
      <c r="B585" s="37"/>
      <c r="C585" s="37"/>
      <c r="D585" s="30"/>
      <c r="E585" s="31"/>
      <c r="F585" s="40"/>
      <c r="G585" s="50"/>
    </row>
    <row r="586" spans="1:7">
      <c r="A586" s="36"/>
      <c r="B586" s="36"/>
      <c r="C586" s="36"/>
      <c r="D586" s="28"/>
      <c r="E586" s="29"/>
      <c r="F586" s="40"/>
      <c r="G586" s="50"/>
    </row>
    <row r="587" spans="1:7">
      <c r="A587" s="37"/>
      <c r="B587" s="37"/>
      <c r="C587" s="37"/>
      <c r="D587" s="30"/>
      <c r="E587" s="31"/>
      <c r="F587" s="40"/>
      <c r="G587" s="50"/>
    </row>
    <row r="588" spans="1:7">
      <c r="A588" s="36"/>
      <c r="B588" s="36"/>
      <c r="C588" s="36"/>
      <c r="D588" s="28"/>
      <c r="E588" s="29"/>
      <c r="F588" s="40"/>
      <c r="G588" s="50"/>
    </row>
    <row r="589" spans="1:7">
      <c r="A589" s="37"/>
      <c r="B589" s="37"/>
      <c r="C589" s="37"/>
      <c r="D589" s="30"/>
      <c r="E589" s="31"/>
      <c r="F589" s="40"/>
      <c r="G589" s="50"/>
    </row>
    <row r="590" spans="1:7">
      <c r="A590" s="36"/>
      <c r="B590" s="36"/>
      <c r="C590" s="36"/>
      <c r="D590" s="28"/>
      <c r="E590" s="29"/>
      <c r="F590" s="40"/>
      <c r="G590" s="50"/>
    </row>
    <row r="591" spans="1:7">
      <c r="A591" s="37"/>
      <c r="B591" s="37"/>
      <c r="C591" s="37"/>
      <c r="D591" s="30"/>
      <c r="E591" s="31"/>
      <c r="F591" s="40"/>
      <c r="G591" s="50"/>
    </row>
    <row r="592" spans="1:7">
      <c r="A592" s="36"/>
      <c r="B592" s="36"/>
      <c r="C592" s="36"/>
      <c r="D592" s="28"/>
      <c r="E592" s="29"/>
      <c r="F592" s="40"/>
      <c r="G592" s="50"/>
    </row>
    <row r="593" spans="1:7">
      <c r="A593" s="37"/>
      <c r="B593" s="37"/>
      <c r="C593" s="37"/>
      <c r="D593" s="30"/>
      <c r="E593" s="31"/>
      <c r="F593" s="40"/>
      <c r="G593" s="50"/>
    </row>
    <row r="594" spans="1:7">
      <c r="A594" s="36"/>
      <c r="B594" s="36"/>
      <c r="C594" s="36"/>
      <c r="D594" s="28"/>
      <c r="E594" s="29"/>
      <c r="F594" s="40"/>
      <c r="G594" s="50"/>
    </row>
    <row r="595" spans="1:7">
      <c r="A595" s="37"/>
      <c r="B595" s="37"/>
      <c r="C595" s="37"/>
      <c r="D595" s="30"/>
      <c r="E595" s="31"/>
      <c r="F595" s="40"/>
      <c r="G595" s="50"/>
    </row>
    <row r="596" spans="1:7">
      <c r="A596" s="36"/>
      <c r="B596" s="36"/>
      <c r="C596" s="36"/>
      <c r="D596" s="28"/>
      <c r="E596" s="29"/>
      <c r="F596" s="40"/>
      <c r="G596" s="50"/>
    </row>
    <row r="597" spans="1:7">
      <c r="A597" s="37"/>
      <c r="B597" s="37"/>
      <c r="C597" s="37"/>
      <c r="D597" s="30"/>
      <c r="E597" s="31"/>
      <c r="F597" s="40"/>
      <c r="G597" s="50"/>
    </row>
    <row r="598" spans="1:7">
      <c r="A598" s="36"/>
      <c r="B598" s="36"/>
      <c r="C598" s="36"/>
      <c r="D598" s="28"/>
      <c r="E598" s="29"/>
      <c r="F598" s="40"/>
      <c r="G598" s="50"/>
    </row>
    <row r="599" spans="1:7">
      <c r="A599" s="37"/>
      <c r="B599" s="37"/>
      <c r="C599" s="37"/>
      <c r="D599" s="30"/>
      <c r="E599" s="31"/>
      <c r="F599" s="40"/>
      <c r="G599" s="50"/>
    </row>
    <row r="600" spans="1:7">
      <c r="A600" s="36"/>
      <c r="B600" s="36"/>
      <c r="C600" s="36"/>
      <c r="D600" s="28"/>
      <c r="E600" s="29"/>
      <c r="F600" s="40"/>
      <c r="G600" s="50"/>
    </row>
    <row r="601" spans="1:7">
      <c r="A601" s="37"/>
      <c r="B601" s="37"/>
      <c r="C601" s="37"/>
      <c r="D601" s="30"/>
      <c r="E601" s="31"/>
      <c r="F601" s="40"/>
      <c r="G601" s="50"/>
    </row>
    <row r="602" spans="1:7">
      <c r="A602" s="36"/>
      <c r="B602" s="36"/>
      <c r="C602" s="36"/>
      <c r="D602" s="28"/>
      <c r="E602" s="29"/>
      <c r="F602" s="40"/>
      <c r="G602" s="50"/>
    </row>
    <row r="603" spans="1:7">
      <c r="A603" s="37"/>
      <c r="B603" s="37"/>
      <c r="C603" s="37"/>
      <c r="D603" s="30"/>
      <c r="E603" s="31"/>
      <c r="F603" s="40"/>
      <c r="G603" s="50"/>
    </row>
    <row r="604" spans="1:7">
      <c r="A604" s="36"/>
      <c r="B604" s="36"/>
      <c r="C604" s="36"/>
      <c r="D604" s="28"/>
      <c r="E604" s="29"/>
      <c r="F604" s="40"/>
      <c r="G604" s="50"/>
    </row>
    <row r="605" spans="1:7">
      <c r="A605" s="37"/>
      <c r="B605" s="37"/>
      <c r="C605" s="37"/>
      <c r="D605" s="30"/>
      <c r="E605" s="31"/>
      <c r="F605" s="40"/>
      <c r="G605" s="50"/>
    </row>
    <row r="606" spans="1:7">
      <c r="A606" s="36"/>
      <c r="B606" s="36"/>
      <c r="C606" s="36"/>
      <c r="D606" s="28"/>
      <c r="E606" s="29"/>
      <c r="F606" s="40"/>
      <c r="G606" s="50"/>
    </row>
    <row r="607" spans="1:7">
      <c r="A607" s="37"/>
      <c r="B607" s="37"/>
      <c r="C607" s="37"/>
      <c r="D607" s="30"/>
      <c r="E607" s="31"/>
      <c r="F607" s="40"/>
      <c r="G607" s="50"/>
    </row>
    <row r="608" spans="1:7">
      <c r="A608" s="36"/>
      <c r="B608" s="36"/>
      <c r="C608" s="36"/>
      <c r="D608" s="28"/>
      <c r="E608" s="29"/>
      <c r="F608" s="40"/>
      <c r="G608" s="50"/>
    </row>
    <row r="609" spans="1:7">
      <c r="A609" s="37"/>
      <c r="B609" s="37"/>
      <c r="C609" s="37"/>
      <c r="D609" s="30"/>
      <c r="E609" s="31"/>
      <c r="F609" s="40"/>
      <c r="G609" s="50"/>
    </row>
    <row r="610" spans="1:7">
      <c r="A610" s="36"/>
      <c r="B610" s="36"/>
      <c r="C610" s="36"/>
      <c r="D610" s="28"/>
      <c r="E610" s="29"/>
      <c r="F610" s="40"/>
      <c r="G610" s="50"/>
    </row>
    <row r="611" spans="1:7">
      <c r="A611" s="37"/>
      <c r="B611" s="37"/>
      <c r="C611" s="37"/>
      <c r="D611" s="30"/>
      <c r="E611" s="31"/>
      <c r="F611" s="40"/>
      <c r="G611" s="50"/>
    </row>
    <row r="612" spans="1:7">
      <c r="A612" s="36"/>
      <c r="B612" s="36"/>
      <c r="C612" s="36"/>
      <c r="D612" s="28"/>
      <c r="E612" s="29"/>
      <c r="F612" s="40"/>
      <c r="G612" s="50"/>
    </row>
    <row r="613" spans="1:7">
      <c r="A613" s="37"/>
      <c r="B613" s="37"/>
      <c r="C613" s="37"/>
      <c r="D613" s="30"/>
      <c r="E613" s="31"/>
      <c r="F613" s="40"/>
      <c r="G613" s="50"/>
    </row>
    <row r="614" spans="1:7">
      <c r="A614" s="36"/>
      <c r="B614" s="36"/>
      <c r="C614" s="36"/>
      <c r="D614" s="28"/>
      <c r="E614" s="29"/>
      <c r="F614" s="40"/>
      <c r="G614" s="50"/>
    </row>
    <row r="615" spans="1:7">
      <c r="A615" s="37"/>
      <c r="B615" s="37"/>
      <c r="C615" s="37"/>
      <c r="D615" s="30"/>
      <c r="E615" s="31"/>
      <c r="F615" s="40"/>
      <c r="G615" s="50"/>
    </row>
    <row r="616" spans="1:7">
      <c r="A616" s="36"/>
      <c r="B616" s="36"/>
      <c r="C616" s="36"/>
      <c r="D616" s="28"/>
      <c r="E616" s="29"/>
      <c r="F616" s="40"/>
      <c r="G616" s="50"/>
    </row>
    <row r="617" spans="1:7">
      <c r="A617" s="37"/>
      <c r="B617" s="37"/>
      <c r="C617" s="37"/>
      <c r="D617" s="30"/>
      <c r="E617" s="31"/>
      <c r="F617" s="40"/>
      <c r="G617" s="50"/>
    </row>
    <row r="618" spans="1:7">
      <c r="A618" s="36"/>
      <c r="B618" s="36"/>
      <c r="C618" s="36"/>
      <c r="D618" s="28"/>
      <c r="E618" s="29"/>
      <c r="F618" s="40"/>
      <c r="G618" s="50"/>
    </row>
    <row r="619" spans="1:7">
      <c r="A619" s="37"/>
      <c r="B619" s="37"/>
      <c r="C619" s="37"/>
      <c r="D619" s="30"/>
      <c r="E619" s="31"/>
      <c r="F619" s="40"/>
      <c r="G619" s="50"/>
    </row>
    <row r="620" spans="1:7">
      <c r="A620" s="36"/>
      <c r="B620" s="36"/>
      <c r="C620" s="36"/>
      <c r="D620" s="28"/>
      <c r="E620" s="29"/>
      <c r="F620" s="40"/>
      <c r="G620" s="50"/>
    </row>
    <row r="621" spans="1:7">
      <c r="A621" s="37"/>
      <c r="B621" s="37"/>
      <c r="C621" s="37"/>
      <c r="D621" s="30"/>
      <c r="E621" s="31"/>
      <c r="F621" s="40"/>
      <c r="G621" s="50"/>
    </row>
    <row r="622" spans="1:7">
      <c r="A622" s="36"/>
      <c r="B622" s="36"/>
      <c r="C622" s="36"/>
      <c r="D622" s="28"/>
      <c r="E622" s="29"/>
      <c r="F622" s="40"/>
      <c r="G622" s="50"/>
    </row>
    <row r="623" spans="1:7">
      <c r="A623" s="37"/>
      <c r="B623" s="37"/>
      <c r="C623" s="37"/>
      <c r="D623" s="30"/>
      <c r="E623" s="31"/>
      <c r="F623" s="40"/>
      <c r="G623" s="50"/>
    </row>
    <row r="624" spans="1:7">
      <c r="A624" s="36"/>
      <c r="B624" s="36"/>
      <c r="C624" s="36"/>
      <c r="D624" s="28"/>
      <c r="E624" s="29"/>
      <c r="F624" s="40"/>
      <c r="G624" s="50"/>
    </row>
    <row r="625" spans="1:7">
      <c r="A625" s="37"/>
      <c r="B625" s="37"/>
      <c r="C625" s="37"/>
      <c r="D625" s="30"/>
      <c r="E625" s="31"/>
      <c r="F625" s="40"/>
      <c r="G625" s="50"/>
    </row>
    <row r="626" spans="1:7">
      <c r="A626" s="36"/>
      <c r="B626" s="36"/>
      <c r="C626" s="36"/>
      <c r="D626" s="28"/>
      <c r="E626" s="29"/>
      <c r="F626" s="40"/>
      <c r="G626" s="50"/>
    </row>
    <row r="627" spans="1:7">
      <c r="A627" s="37"/>
      <c r="B627" s="37"/>
      <c r="C627" s="37"/>
      <c r="D627" s="30"/>
      <c r="E627" s="31"/>
      <c r="F627" s="40"/>
      <c r="G627" s="50"/>
    </row>
    <row r="628" spans="1:7">
      <c r="A628" s="36"/>
      <c r="B628" s="36"/>
      <c r="C628" s="36"/>
      <c r="D628" s="28"/>
      <c r="E628" s="29"/>
      <c r="F628" s="40"/>
      <c r="G628" s="50"/>
    </row>
    <row r="629" spans="1:7">
      <c r="A629" s="37"/>
      <c r="B629" s="37"/>
      <c r="C629" s="37"/>
      <c r="D629" s="30"/>
      <c r="E629" s="31"/>
      <c r="F629" s="40"/>
      <c r="G629" s="50"/>
    </row>
    <row r="630" spans="1:7">
      <c r="A630" s="36"/>
      <c r="B630" s="36"/>
      <c r="C630" s="36"/>
      <c r="D630" s="28"/>
      <c r="E630" s="29"/>
      <c r="F630" s="40"/>
      <c r="G630" s="50"/>
    </row>
    <row r="631" spans="1:7">
      <c r="A631" s="37"/>
      <c r="B631" s="37"/>
      <c r="C631" s="37"/>
      <c r="D631" s="30"/>
      <c r="E631" s="31"/>
      <c r="F631" s="40"/>
      <c r="G631" s="50"/>
    </row>
    <row r="632" spans="1:7">
      <c r="A632" s="36"/>
      <c r="B632" s="36"/>
      <c r="C632" s="36"/>
      <c r="D632" s="28"/>
      <c r="E632" s="29"/>
      <c r="F632" s="40"/>
      <c r="G632" s="50"/>
    </row>
    <row r="633" spans="1:7">
      <c r="A633" s="37"/>
      <c r="B633" s="37"/>
      <c r="C633" s="37"/>
      <c r="D633" s="30"/>
      <c r="E633" s="31"/>
      <c r="F633" s="40"/>
      <c r="G633" s="50"/>
    </row>
    <row r="634" spans="1:7">
      <c r="A634" s="36"/>
      <c r="B634" s="36"/>
      <c r="C634" s="36"/>
      <c r="D634" s="28"/>
      <c r="E634" s="29"/>
      <c r="F634" s="40"/>
      <c r="G634" s="50"/>
    </row>
    <row r="635" spans="1:7">
      <c r="A635" s="37"/>
      <c r="B635" s="37"/>
      <c r="C635" s="37"/>
      <c r="D635" s="30"/>
      <c r="E635" s="31"/>
      <c r="F635" s="40"/>
      <c r="G635" s="50"/>
    </row>
    <row r="636" spans="1:7">
      <c r="A636" s="36"/>
      <c r="B636" s="36"/>
      <c r="C636" s="36"/>
      <c r="D636" s="28"/>
      <c r="E636" s="29"/>
      <c r="F636" s="40"/>
      <c r="G636" s="50"/>
    </row>
    <row r="637" spans="1:7">
      <c r="A637" s="37"/>
      <c r="B637" s="37"/>
      <c r="C637" s="37"/>
      <c r="D637" s="30"/>
      <c r="E637" s="31"/>
      <c r="F637" s="40"/>
      <c r="G637" s="50"/>
    </row>
    <row r="638" spans="1:7">
      <c r="A638" s="36"/>
      <c r="B638" s="36"/>
      <c r="C638" s="36"/>
      <c r="D638" s="28"/>
      <c r="E638" s="29"/>
      <c r="F638" s="40"/>
      <c r="G638" s="50"/>
    </row>
    <row r="639" spans="1:7">
      <c r="A639" s="37"/>
      <c r="B639" s="37"/>
      <c r="C639" s="37"/>
      <c r="D639" s="30"/>
      <c r="E639" s="31"/>
      <c r="F639" s="40"/>
      <c r="G639" s="50"/>
    </row>
    <row r="640" spans="1:7">
      <c r="A640" s="36"/>
      <c r="B640" s="36"/>
      <c r="C640" s="36"/>
      <c r="D640" s="28"/>
      <c r="E640" s="29"/>
      <c r="F640" s="40"/>
      <c r="G640" s="50"/>
    </row>
    <row r="641" spans="1:7">
      <c r="A641" s="37"/>
      <c r="B641" s="37"/>
      <c r="C641" s="37"/>
      <c r="D641" s="30"/>
      <c r="E641" s="31"/>
      <c r="F641" s="40"/>
      <c r="G641" s="50"/>
    </row>
    <row r="642" spans="1:7">
      <c r="A642" s="36"/>
      <c r="B642" s="36"/>
      <c r="C642" s="36"/>
      <c r="D642" s="28"/>
      <c r="E642" s="29"/>
      <c r="F642" s="40"/>
      <c r="G642" s="50"/>
    </row>
    <row r="643" spans="1:7">
      <c r="A643" s="37"/>
      <c r="B643" s="37"/>
      <c r="C643" s="37"/>
      <c r="D643" s="30"/>
      <c r="E643" s="31"/>
      <c r="F643" s="40"/>
      <c r="G643" s="50"/>
    </row>
    <row r="644" spans="1:7">
      <c r="A644" s="36"/>
      <c r="B644" s="36"/>
      <c r="C644" s="36"/>
      <c r="D644" s="28"/>
      <c r="E644" s="29"/>
      <c r="F644" s="40"/>
      <c r="G644" s="50"/>
    </row>
    <row r="645" spans="1:7">
      <c r="A645" s="37"/>
      <c r="B645" s="37"/>
      <c r="C645" s="37"/>
      <c r="D645" s="30"/>
      <c r="E645" s="31"/>
      <c r="F645" s="40"/>
      <c r="G645" s="50"/>
    </row>
    <row r="646" spans="1:7">
      <c r="A646" s="36"/>
      <c r="B646" s="36"/>
      <c r="C646" s="36"/>
      <c r="D646" s="28"/>
      <c r="E646" s="29"/>
      <c r="F646" s="40"/>
      <c r="G646" s="50"/>
    </row>
    <row r="647" spans="1:7">
      <c r="A647" s="37"/>
      <c r="B647" s="37"/>
      <c r="C647" s="37"/>
      <c r="D647" s="30"/>
      <c r="E647" s="31"/>
      <c r="F647" s="40"/>
      <c r="G647" s="50"/>
    </row>
    <row r="648" spans="1:7">
      <c r="A648" s="36"/>
      <c r="B648" s="36"/>
      <c r="C648" s="36"/>
      <c r="D648" s="28"/>
      <c r="E648" s="29"/>
      <c r="F648" s="40"/>
      <c r="G648" s="50"/>
    </row>
    <row r="649" spans="1:7">
      <c r="A649" s="37"/>
      <c r="B649" s="37"/>
      <c r="C649" s="37"/>
      <c r="D649" s="30"/>
      <c r="E649" s="31"/>
      <c r="F649" s="40"/>
      <c r="G649" s="50"/>
    </row>
    <row r="650" spans="1:7">
      <c r="A650" s="36"/>
      <c r="B650" s="36"/>
      <c r="C650" s="36"/>
      <c r="D650" s="28"/>
      <c r="E650" s="29"/>
      <c r="F650" s="40"/>
      <c r="G650" s="50"/>
    </row>
    <row r="651" spans="1:7">
      <c r="A651" s="37"/>
      <c r="B651" s="37"/>
      <c r="C651" s="37"/>
      <c r="D651" s="30"/>
      <c r="E651" s="31"/>
      <c r="F651" s="40"/>
      <c r="G651" s="50"/>
    </row>
    <row r="652" spans="1:7">
      <c r="A652" s="36"/>
      <c r="B652" s="36"/>
      <c r="C652" s="36"/>
      <c r="D652" s="28"/>
      <c r="E652" s="29"/>
      <c r="F652" s="40"/>
      <c r="G652" s="50"/>
    </row>
    <row r="653" spans="1:7">
      <c r="A653" s="37"/>
      <c r="B653" s="37"/>
      <c r="C653" s="37"/>
      <c r="D653" s="30"/>
      <c r="E653" s="31"/>
      <c r="F653" s="40"/>
      <c r="G653" s="50"/>
    </row>
    <row r="654" spans="1:7">
      <c r="A654" s="36"/>
      <c r="B654" s="36"/>
      <c r="C654" s="36"/>
      <c r="D654" s="28"/>
      <c r="E654" s="29"/>
      <c r="F654" s="40"/>
      <c r="G654" s="50"/>
    </row>
    <row r="655" spans="1:7">
      <c r="A655" s="37"/>
      <c r="B655" s="37"/>
      <c r="C655" s="37"/>
      <c r="D655" s="30"/>
      <c r="E655" s="31"/>
      <c r="F655" s="40"/>
      <c r="G655" s="50"/>
    </row>
    <row r="656" spans="1:7">
      <c r="A656" s="36"/>
      <c r="B656" s="36"/>
      <c r="C656" s="36"/>
      <c r="D656" s="28"/>
      <c r="E656" s="29"/>
      <c r="F656" s="40"/>
      <c r="G656" s="50"/>
    </row>
    <row r="657" spans="1:7">
      <c r="A657" s="37"/>
      <c r="B657" s="37"/>
      <c r="C657" s="37"/>
      <c r="D657" s="30"/>
      <c r="E657" s="31"/>
      <c r="F657" s="40"/>
      <c r="G657" s="50"/>
    </row>
    <row r="658" spans="1:7">
      <c r="A658" s="36"/>
      <c r="B658" s="36"/>
      <c r="C658" s="36"/>
      <c r="D658" s="28"/>
      <c r="E658" s="29"/>
      <c r="F658" s="40"/>
      <c r="G658" s="50"/>
    </row>
    <row r="659" spans="1:7">
      <c r="A659" s="37"/>
      <c r="B659" s="37"/>
      <c r="C659" s="37"/>
      <c r="D659" s="30"/>
      <c r="E659" s="31"/>
      <c r="F659" s="40"/>
      <c r="G659" s="50"/>
    </row>
    <row r="660" spans="1:7">
      <c r="A660" s="36"/>
      <c r="B660" s="36"/>
      <c r="C660" s="36"/>
      <c r="D660" s="28"/>
      <c r="E660" s="29"/>
      <c r="F660" s="40"/>
      <c r="G660" s="50"/>
    </row>
    <row r="661" spans="1:7">
      <c r="A661" s="37"/>
      <c r="B661" s="37"/>
      <c r="C661" s="37"/>
      <c r="D661" s="30"/>
      <c r="E661" s="31"/>
      <c r="F661" s="40"/>
      <c r="G661" s="50"/>
    </row>
    <row r="662" spans="1:7">
      <c r="A662" s="36"/>
      <c r="B662" s="36"/>
      <c r="C662" s="36"/>
      <c r="D662" s="28"/>
      <c r="E662" s="29"/>
      <c r="F662" s="40"/>
      <c r="G662" s="50"/>
    </row>
    <row r="663" spans="1:7">
      <c r="A663" s="37"/>
      <c r="B663" s="37"/>
      <c r="C663" s="37"/>
      <c r="D663" s="30"/>
      <c r="E663" s="31"/>
      <c r="F663" s="40"/>
      <c r="G663" s="50"/>
    </row>
    <row r="664" spans="1:7">
      <c r="A664" s="36"/>
      <c r="B664" s="36"/>
      <c r="C664" s="36"/>
      <c r="D664" s="28"/>
      <c r="E664" s="29"/>
      <c r="F664" s="40"/>
      <c r="G664" s="50"/>
    </row>
    <row r="665" spans="1:7">
      <c r="A665" s="37"/>
      <c r="B665" s="37"/>
      <c r="C665" s="37"/>
      <c r="D665" s="30"/>
      <c r="E665" s="31"/>
      <c r="F665" s="40"/>
      <c r="G665" s="50"/>
    </row>
    <row r="666" spans="1:7">
      <c r="A666" s="36"/>
      <c r="B666" s="36"/>
      <c r="C666" s="36"/>
      <c r="D666" s="28"/>
      <c r="E666" s="29"/>
      <c r="F666" s="40"/>
      <c r="G666" s="50"/>
    </row>
    <row r="667" spans="1:7">
      <c r="A667" s="37"/>
      <c r="B667" s="37"/>
      <c r="C667" s="37"/>
      <c r="D667" s="30"/>
      <c r="E667" s="31"/>
      <c r="F667" s="40"/>
      <c r="G667" s="50"/>
    </row>
    <row r="668" spans="1:7">
      <c r="A668" s="36"/>
      <c r="B668" s="36"/>
      <c r="C668" s="36"/>
      <c r="D668" s="28"/>
      <c r="E668" s="29"/>
      <c r="F668" s="40"/>
      <c r="G668" s="50"/>
    </row>
    <row r="669" spans="1:7">
      <c r="A669" s="37"/>
      <c r="B669" s="37"/>
      <c r="C669" s="37"/>
      <c r="D669" s="30"/>
      <c r="E669" s="31"/>
      <c r="F669" s="40"/>
      <c r="G669" s="50"/>
    </row>
    <row r="670" spans="1:7">
      <c r="A670" s="36"/>
      <c r="B670" s="36"/>
      <c r="C670" s="36"/>
      <c r="D670" s="28"/>
      <c r="E670" s="29"/>
      <c r="F670" s="40"/>
      <c r="G670" s="50"/>
    </row>
    <row r="671" spans="1:7">
      <c r="A671" s="37"/>
      <c r="B671" s="37"/>
      <c r="C671" s="37"/>
      <c r="D671" s="30"/>
      <c r="E671" s="31"/>
      <c r="F671" s="40"/>
      <c r="G671" s="50"/>
    </row>
    <row r="672" spans="1:7">
      <c r="A672" s="36"/>
      <c r="B672" s="36"/>
      <c r="C672" s="36"/>
      <c r="D672" s="28"/>
      <c r="E672" s="29"/>
      <c r="F672" s="40"/>
      <c r="G672" s="50"/>
    </row>
    <row r="673" spans="1:7">
      <c r="A673" s="37"/>
      <c r="B673" s="37"/>
      <c r="C673" s="37"/>
      <c r="D673" s="30"/>
      <c r="E673" s="31"/>
      <c r="F673" s="40"/>
      <c r="G673" s="50"/>
    </row>
    <row r="674" spans="1:7">
      <c r="A674" s="36"/>
      <c r="B674" s="36"/>
      <c r="C674" s="36"/>
      <c r="D674" s="28"/>
      <c r="E674" s="29"/>
      <c r="F674" s="40"/>
      <c r="G674" s="50"/>
    </row>
    <row r="675" spans="1:7">
      <c r="A675" s="37"/>
      <c r="B675" s="37"/>
      <c r="C675" s="37"/>
      <c r="D675" s="30"/>
      <c r="E675" s="31"/>
      <c r="F675" s="40"/>
      <c r="G675" s="50"/>
    </row>
    <row r="676" spans="1:7">
      <c r="A676" s="36"/>
      <c r="B676" s="36"/>
      <c r="C676" s="36"/>
      <c r="D676" s="28"/>
      <c r="E676" s="29"/>
      <c r="F676" s="40"/>
      <c r="G676" s="50"/>
    </row>
    <row r="677" spans="1:7">
      <c r="A677" s="37"/>
      <c r="B677" s="37"/>
      <c r="C677" s="37"/>
      <c r="D677" s="30"/>
      <c r="E677" s="31"/>
      <c r="F677" s="40"/>
      <c r="G677" s="50"/>
    </row>
    <row r="678" spans="1:7">
      <c r="A678" s="36"/>
      <c r="B678" s="36"/>
      <c r="C678" s="36"/>
      <c r="D678" s="28"/>
      <c r="E678" s="29"/>
      <c r="F678" s="40"/>
      <c r="G678" s="50"/>
    </row>
    <row r="679" spans="1:7">
      <c r="A679" s="37"/>
      <c r="B679" s="37"/>
      <c r="C679" s="37"/>
      <c r="D679" s="30"/>
      <c r="E679" s="31"/>
      <c r="F679" s="40"/>
      <c r="G679" s="50"/>
    </row>
    <row r="680" spans="1:7">
      <c r="A680" s="36"/>
      <c r="B680" s="36"/>
      <c r="C680" s="36"/>
      <c r="D680" s="28"/>
      <c r="E680" s="29"/>
      <c r="F680" s="40"/>
      <c r="G680" s="50"/>
    </row>
    <row r="681" spans="1:7">
      <c r="A681" s="37"/>
      <c r="B681" s="37"/>
      <c r="C681" s="37"/>
      <c r="D681" s="30"/>
      <c r="E681" s="31"/>
      <c r="F681" s="40"/>
      <c r="G681" s="50"/>
    </row>
    <row r="682" spans="1:7">
      <c r="A682" s="36"/>
      <c r="B682" s="36"/>
      <c r="C682" s="36"/>
      <c r="D682" s="28"/>
      <c r="E682" s="29"/>
      <c r="F682" s="40"/>
      <c r="G682" s="50"/>
    </row>
    <row r="683" spans="1:7">
      <c r="A683" s="37"/>
      <c r="B683" s="37"/>
      <c r="C683" s="37"/>
      <c r="D683" s="30"/>
      <c r="E683" s="31"/>
      <c r="F683" s="40"/>
      <c r="G683" s="50"/>
    </row>
    <row r="684" spans="1:7">
      <c r="A684" s="36"/>
      <c r="B684" s="36"/>
      <c r="C684" s="36"/>
      <c r="D684" s="28"/>
      <c r="E684" s="29"/>
      <c r="F684" s="40"/>
      <c r="G684" s="50"/>
    </row>
    <row r="685" spans="1:7">
      <c r="A685" s="37"/>
      <c r="B685" s="37"/>
      <c r="C685" s="37"/>
      <c r="D685" s="30"/>
      <c r="E685" s="31"/>
      <c r="F685" s="40"/>
      <c r="G685" s="50"/>
    </row>
    <row r="686" spans="1:7">
      <c r="A686" s="36"/>
      <c r="B686" s="36"/>
      <c r="C686" s="36"/>
      <c r="D686" s="28"/>
      <c r="E686" s="29"/>
      <c r="F686" s="40"/>
      <c r="G686" s="50"/>
    </row>
    <row r="687" spans="1:7">
      <c r="A687" s="37"/>
      <c r="B687" s="37"/>
      <c r="C687" s="37"/>
      <c r="D687" s="30"/>
      <c r="E687" s="31"/>
      <c r="F687" s="40"/>
      <c r="G687" s="50"/>
    </row>
    <row r="688" spans="1:7">
      <c r="A688" s="36"/>
      <c r="B688" s="36"/>
      <c r="C688" s="36"/>
      <c r="D688" s="28"/>
      <c r="E688" s="29"/>
      <c r="F688" s="40"/>
      <c r="G688" s="50"/>
    </row>
    <row r="689" spans="1:7">
      <c r="A689" s="37"/>
      <c r="B689" s="37"/>
      <c r="C689" s="37"/>
      <c r="D689" s="30"/>
      <c r="E689" s="31"/>
      <c r="F689" s="40"/>
      <c r="G689" s="50"/>
    </row>
    <row r="690" spans="1:7">
      <c r="A690" s="36"/>
      <c r="B690" s="36"/>
      <c r="C690" s="36"/>
      <c r="D690" s="28"/>
      <c r="E690" s="29"/>
      <c r="F690" s="40"/>
      <c r="G690" s="50"/>
    </row>
    <row r="691" spans="1:7">
      <c r="A691" s="37"/>
      <c r="B691" s="37"/>
      <c r="C691" s="37"/>
      <c r="D691" s="30"/>
      <c r="E691" s="31"/>
      <c r="F691" s="40"/>
      <c r="G691" s="50"/>
    </row>
    <row r="692" spans="1:7">
      <c r="A692" s="36"/>
      <c r="B692" s="36"/>
      <c r="C692" s="36"/>
      <c r="D692" s="28"/>
      <c r="E692" s="29"/>
      <c r="F692" s="40"/>
      <c r="G692" s="50"/>
    </row>
    <row r="693" spans="1:7">
      <c r="A693" s="37"/>
      <c r="B693" s="37"/>
      <c r="C693" s="37"/>
      <c r="D693" s="30"/>
      <c r="E693" s="31"/>
      <c r="F693" s="40"/>
      <c r="G693" s="50"/>
    </row>
    <row r="694" spans="1:7">
      <c r="A694" s="36"/>
      <c r="B694" s="36"/>
      <c r="C694" s="36"/>
      <c r="D694" s="28"/>
      <c r="E694" s="29"/>
      <c r="F694" s="40"/>
      <c r="G694" s="50"/>
    </row>
    <row r="695" spans="1:7">
      <c r="A695" s="37"/>
      <c r="B695" s="37"/>
      <c r="C695" s="37"/>
      <c r="D695" s="30"/>
      <c r="E695" s="31"/>
      <c r="F695" s="40"/>
      <c r="G695" s="50"/>
    </row>
    <row r="696" spans="1:7">
      <c r="A696" s="36"/>
      <c r="B696" s="36"/>
      <c r="C696" s="36"/>
      <c r="D696" s="28"/>
      <c r="E696" s="29"/>
      <c r="F696" s="40"/>
      <c r="G696" s="50"/>
    </row>
    <row r="697" spans="1:7">
      <c r="A697" s="37"/>
      <c r="B697" s="37"/>
      <c r="C697" s="37"/>
      <c r="D697" s="30"/>
      <c r="E697" s="31"/>
      <c r="F697" s="40"/>
      <c r="G697" s="50"/>
    </row>
    <row r="698" spans="1:7">
      <c r="A698" s="36"/>
      <c r="B698" s="36"/>
      <c r="C698" s="36"/>
      <c r="D698" s="28"/>
      <c r="E698" s="29"/>
      <c r="F698" s="40"/>
      <c r="G698" s="50"/>
    </row>
    <row r="699" spans="1:7">
      <c r="A699" s="37"/>
      <c r="B699" s="37"/>
      <c r="C699" s="37"/>
      <c r="D699" s="30"/>
      <c r="E699" s="31"/>
      <c r="F699" s="40"/>
      <c r="G699" s="50"/>
    </row>
    <row r="700" spans="1:7">
      <c r="A700" s="36"/>
      <c r="B700" s="36"/>
      <c r="C700" s="36"/>
      <c r="D700" s="28"/>
      <c r="E700" s="29"/>
      <c r="F700" s="40"/>
      <c r="G700" s="50"/>
    </row>
    <row r="701" spans="1:7">
      <c r="A701" s="37"/>
      <c r="B701" s="37"/>
      <c r="C701" s="37"/>
      <c r="D701" s="30"/>
      <c r="E701" s="31"/>
      <c r="F701" s="40"/>
      <c r="G701" s="50"/>
    </row>
    <row r="702" spans="1:7">
      <c r="A702" s="36"/>
      <c r="B702" s="36"/>
      <c r="C702" s="36"/>
      <c r="D702" s="28"/>
      <c r="E702" s="29"/>
      <c r="F702" s="40"/>
      <c r="G702" s="50"/>
    </row>
    <row r="703" spans="1:7">
      <c r="A703" s="37"/>
      <c r="B703" s="37"/>
      <c r="C703" s="37"/>
      <c r="D703" s="30"/>
      <c r="E703" s="31"/>
      <c r="F703" s="40"/>
      <c r="G703" s="50"/>
    </row>
    <row r="704" spans="1:7">
      <c r="A704" s="36"/>
      <c r="B704" s="36"/>
      <c r="C704" s="36"/>
      <c r="D704" s="28"/>
      <c r="E704" s="29"/>
      <c r="F704" s="40"/>
      <c r="G704" s="50"/>
    </row>
    <row r="705" spans="1:7">
      <c r="A705" s="37"/>
      <c r="B705" s="37"/>
      <c r="C705" s="37"/>
      <c r="D705" s="30"/>
      <c r="E705" s="31"/>
      <c r="F705" s="40"/>
      <c r="G705" s="50"/>
    </row>
    <row r="706" spans="1:7">
      <c r="A706" s="36"/>
      <c r="B706" s="36"/>
      <c r="C706" s="36"/>
      <c r="D706" s="28"/>
      <c r="E706" s="29"/>
      <c r="F706" s="40"/>
      <c r="G706" s="50"/>
    </row>
    <row r="707" spans="1:7">
      <c r="A707" s="37"/>
      <c r="B707" s="37"/>
      <c r="C707" s="37"/>
      <c r="D707" s="30"/>
      <c r="E707" s="31"/>
      <c r="F707" s="40"/>
      <c r="G707" s="50"/>
    </row>
    <row r="708" spans="1:7">
      <c r="A708" s="36"/>
      <c r="B708" s="36"/>
      <c r="C708" s="36"/>
      <c r="D708" s="28"/>
      <c r="E708" s="29"/>
      <c r="F708" s="40"/>
      <c r="G708" s="50"/>
    </row>
    <row r="709" spans="1:7">
      <c r="A709" s="37"/>
      <c r="B709" s="37"/>
      <c r="C709" s="37"/>
      <c r="D709" s="30"/>
      <c r="E709" s="31"/>
      <c r="F709" s="40"/>
      <c r="G709" s="50"/>
    </row>
    <row r="710" spans="1:7">
      <c r="A710" s="36"/>
      <c r="B710" s="36"/>
      <c r="C710" s="36"/>
      <c r="D710" s="28"/>
      <c r="E710" s="29"/>
      <c r="F710" s="40"/>
      <c r="G710" s="50"/>
    </row>
    <row r="711" spans="1:7">
      <c r="A711" s="37"/>
      <c r="B711" s="37"/>
      <c r="C711" s="37"/>
      <c r="D711" s="30"/>
      <c r="E711" s="31"/>
      <c r="F711" s="40"/>
      <c r="G711" s="50"/>
    </row>
    <row r="712" spans="1:7">
      <c r="A712" s="36"/>
      <c r="B712" s="36"/>
      <c r="C712" s="36"/>
      <c r="D712" s="28"/>
      <c r="E712" s="29"/>
      <c r="F712" s="40"/>
      <c r="G712" s="50"/>
    </row>
    <row r="713" spans="1:7">
      <c r="A713" s="37"/>
      <c r="B713" s="37"/>
      <c r="C713" s="37"/>
      <c r="D713" s="30"/>
      <c r="E713" s="31"/>
      <c r="F713" s="40"/>
      <c r="G713" s="50"/>
    </row>
    <row r="714" spans="1:7">
      <c r="A714" s="36"/>
      <c r="B714" s="36"/>
      <c r="C714" s="36"/>
      <c r="D714" s="28"/>
      <c r="E714" s="29"/>
      <c r="F714" s="40"/>
      <c r="G714" s="50"/>
    </row>
    <row r="715" spans="1:7">
      <c r="A715" s="37"/>
      <c r="B715" s="37"/>
      <c r="C715" s="37"/>
      <c r="D715" s="30"/>
      <c r="E715" s="31"/>
      <c r="F715" s="40"/>
      <c r="G715" s="50"/>
    </row>
    <row r="716" spans="1:7">
      <c r="A716" s="36"/>
      <c r="B716" s="36"/>
      <c r="C716" s="36"/>
      <c r="D716" s="28"/>
      <c r="E716" s="29"/>
      <c r="F716" s="40"/>
      <c r="G716" s="50"/>
    </row>
    <row r="717" spans="1:7">
      <c r="A717" s="37"/>
      <c r="B717" s="37"/>
      <c r="C717" s="37"/>
      <c r="D717" s="30"/>
      <c r="E717" s="31"/>
      <c r="F717" s="40"/>
      <c r="G717" s="50"/>
    </row>
    <row r="718" spans="1:7">
      <c r="A718" s="36"/>
      <c r="B718" s="36"/>
      <c r="C718" s="36"/>
      <c r="D718" s="28"/>
      <c r="E718" s="29"/>
      <c r="F718" s="40"/>
      <c r="G718" s="50"/>
    </row>
    <row r="719" spans="1:7">
      <c r="A719" s="37"/>
      <c r="B719" s="37"/>
      <c r="C719" s="37"/>
      <c r="D719" s="30"/>
      <c r="E719" s="31"/>
      <c r="F719" s="40"/>
      <c r="G719" s="50"/>
    </row>
    <row r="720" spans="1:7">
      <c r="A720" s="36"/>
      <c r="B720" s="36"/>
      <c r="C720" s="36"/>
      <c r="D720" s="28"/>
      <c r="E720" s="29"/>
      <c r="F720" s="40"/>
      <c r="G720" s="50"/>
    </row>
    <row r="721" spans="1:7">
      <c r="A721" s="37"/>
      <c r="B721" s="37"/>
      <c r="C721" s="37"/>
      <c r="D721" s="30"/>
      <c r="E721" s="31"/>
      <c r="F721" s="40"/>
      <c r="G721" s="50"/>
    </row>
    <row r="722" spans="1:7">
      <c r="A722" s="36"/>
      <c r="B722" s="36"/>
      <c r="C722" s="36"/>
      <c r="D722" s="28"/>
      <c r="E722" s="29"/>
      <c r="F722" s="40"/>
      <c r="G722" s="50"/>
    </row>
    <row r="723" spans="1:7">
      <c r="A723" s="37"/>
      <c r="B723" s="37"/>
      <c r="C723" s="37"/>
      <c r="D723" s="30"/>
      <c r="E723" s="31"/>
      <c r="F723" s="40"/>
      <c r="G723" s="50"/>
    </row>
    <row r="724" spans="1:7">
      <c r="A724" s="36"/>
      <c r="B724" s="36"/>
      <c r="C724" s="36"/>
      <c r="D724" s="28"/>
      <c r="E724" s="29"/>
      <c r="F724" s="40"/>
      <c r="G724" s="50"/>
    </row>
    <row r="725" spans="1:7">
      <c r="A725" s="37"/>
      <c r="B725" s="37"/>
      <c r="C725" s="37"/>
      <c r="D725" s="30"/>
      <c r="E725" s="31"/>
      <c r="F725" s="40"/>
      <c r="G725" s="50"/>
    </row>
    <row r="726" spans="1:7">
      <c r="A726" s="36"/>
      <c r="B726" s="36"/>
      <c r="C726" s="36"/>
      <c r="D726" s="28"/>
      <c r="E726" s="29"/>
      <c r="F726" s="40"/>
      <c r="G726" s="50"/>
    </row>
    <row r="727" spans="1:7">
      <c r="A727" s="37"/>
      <c r="B727" s="37"/>
      <c r="C727" s="37"/>
      <c r="D727" s="30"/>
      <c r="E727" s="31"/>
      <c r="F727" s="40"/>
      <c r="G727" s="50"/>
    </row>
    <row r="728" spans="1:7">
      <c r="A728" s="36"/>
      <c r="B728" s="36"/>
      <c r="C728" s="36"/>
      <c r="D728" s="28"/>
      <c r="E728" s="29"/>
      <c r="F728" s="40"/>
      <c r="G728" s="50"/>
    </row>
    <row r="729" spans="1:7">
      <c r="A729" s="37"/>
      <c r="B729" s="37"/>
      <c r="C729" s="37"/>
      <c r="D729" s="30"/>
      <c r="E729" s="31"/>
      <c r="F729" s="40"/>
      <c r="G729" s="50"/>
    </row>
    <row r="730" spans="1:7">
      <c r="A730" s="36"/>
      <c r="B730" s="36"/>
      <c r="C730" s="36"/>
      <c r="D730" s="28"/>
      <c r="E730" s="29"/>
      <c r="F730" s="40"/>
      <c r="G730" s="50"/>
    </row>
    <row r="731" spans="1:7">
      <c r="A731" s="37"/>
      <c r="B731" s="37"/>
      <c r="C731" s="37"/>
      <c r="D731" s="30"/>
      <c r="E731" s="31"/>
      <c r="F731" s="40"/>
      <c r="G731" s="50"/>
    </row>
    <row r="732" spans="1:7">
      <c r="A732" s="36"/>
      <c r="B732" s="36"/>
      <c r="C732" s="36"/>
      <c r="D732" s="28"/>
      <c r="E732" s="29"/>
      <c r="F732" s="40"/>
      <c r="G732" s="50"/>
    </row>
    <row r="733" spans="1:7">
      <c r="A733" s="37"/>
      <c r="B733" s="37"/>
      <c r="C733" s="37"/>
      <c r="D733" s="30"/>
      <c r="E733" s="31"/>
      <c r="F733" s="40"/>
      <c r="G733" s="50"/>
    </row>
    <row r="734" spans="1:7">
      <c r="A734" s="36"/>
      <c r="B734" s="36"/>
      <c r="C734" s="36"/>
      <c r="D734" s="28"/>
      <c r="E734" s="29"/>
      <c r="F734" s="40"/>
      <c r="G734" s="50"/>
    </row>
    <row r="735" spans="1:7">
      <c r="A735" s="37"/>
      <c r="B735" s="37"/>
      <c r="C735" s="37"/>
      <c r="D735" s="30"/>
      <c r="E735" s="31"/>
      <c r="F735" s="40"/>
      <c r="G735" s="50"/>
    </row>
    <row r="736" spans="1:7">
      <c r="A736" s="36"/>
      <c r="B736" s="36"/>
      <c r="C736" s="36"/>
      <c r="D736" s="28"/>
      <c r="E736" s="29"/>
      <c r="F736" s="40"/>
      <c r="G736" s="50"/>
    </row>
    <row r="737" spans="1:7">
      <c r="A737" s="37"/>
      <c r="B737" s="37"/>
      <c r="C737" s="37"/>
      <c r="D737" s="30"/>
      <c r="E737" s="31"/>
      <c r="F737" s="40"/>
      <c r="G737" s="50"/>
    </row>
    <row r="738" spans="1:7">
      <c r="A738" s="36"/>
      <c r="B738" s="36"/>
      <c r="C738" s="36"/>
      <c r="D738" s="28"/>
      <c r="E738" s="29"/>
      <c r="F738" s="40"/>
      <c r="G738" s="50"/>
    </row>
    <row r="739" spans="1:7">
      <c r="A739" s="37"/>
      <c r="B739" s="37"/>
      <c r="C739" s="37"/>
      <c r="D739" s="30"/>
      <c r="E739" s="31"/>
      <c r="F739" s="40"/>
      <c r="G739" s="50"/>
    </row>
    <row r="740" spans="1:7">
      <c r="A740" s="36"/>
      <c r="B740" s="36"/>
      <c r="C740" s="36"/>
      <c r="D740" s="28"/>
      <c r="E740" s="29"/>
      <c r="F740" s="40"/>
      <c r="G740" s="50"/>
    </row>
    <row r="741" spans="1:7">
      <c r="A741" s="37"/>
      <c r="B741" s="37"/>
      <c r="C741" s="37"/>
      <c r="D741" s="30"/>
      <c r="E741" s="31"/>
      <c r="F741" s="40"/>
      <c r="G741" s="50"/>
    </row>
    <row r="742" spans="1:7">
      <c r="A742" s="36"/>
      <c r="B742" s="36"/>
      <c r="C742" s="36"/>
      <c r="D742" s="28"/>
      <c r="E742" s="29"/>
      <c r="F742" s="40"/>
      <c r="G742" s="50"/>
    </row>
    <row r="743" spans="1:7">
      <c r="A743" s="37"/>
      <c r="B743" s="37"/>
      <c r="C743" s="37"/>
      <c r="D743" s="30"/>
      <c r="E743" s="31"/>
      <c r="F743" s="40"/>
      <c r="G743" s="50"/>
    </row>
    <row r="744" spans="1:7">
      <c r="A744" s="36"/>
      <c r="B744" s="36"/>
      <c r="C744" s="36"/>
      <c r="D744" s="28"/>
      <c r="E744" s="29"/>
      <c r="F744" s="40"/>
      <c r="G744" s="50"/>
    </row>
    <row r="745" spans="1:7">
      <c r="A745" s="37"/>
      <c r="B745" s="37"/>
      <c r="C745" s="37"/>
      <c r="D745" s="30"/>
      <c r="E745" s="31"/>
      <c r="F745" s="40"/>
      <c r="G745" s="50"/>
    </row>
    <row r="746" spans="1:7">
      <c r="A746" s="36"/>
      <c r="B746" s="36"/>
      <c r="C746" s="36"/>
      <c r="D746" s="28"/>
      <c r="E746" s="29"/>
      <c r="F746" s="40"/>
      <c r="G746" s="50"/>
    </row>
    <row r="747" spans="1:7">
      <c r="A747" s="37"/>
      <c r="B747" s="37"/>
      <c r="C747" s="37"/>
      <c r="D747" s="30"/>
      <c r="E747" s="31"/>
      <c r="F747" s="40"/>
      <c r="G747" s="50"/>
    </row>
    <row r="748" spans="1:7">
      <c r="A748" s="36"/>
      <c r="B748" s="36"/>
      <c r="C748" s="36"/>
      <c r="D748" s="28"/>
      <c r="E748" s="29"/>
      <c r="F748" s="40"/>
      <c r="G748" s="50"/>
    </row>
    <row r="749" spans="1:7">
      <c r="A749" s="37"/>
      <c r="B749" s="37"/>
      <c r="C749" s="37"/>
      <c r="D749" s="30"/>
      <c r="E749" s="31"/>
      <c r="F749" s="40"/>
      <c r="G749" s="50"/>
    </row>
    <row r="750" spans="1:7">
      <c r="A750" s="36"/>
      <c r="B750" s="36"/>
      <c r="C750" s="36"/>
      <c r="D750" s="28"/>
      <c r="E750" s="29"/>
      <c r="F750" s="40"/>
      <c r="G750" s="50"/>
    </row>
    <row r="751" spans="1:7">
      <c r="A751" s="37"/>
      <c r="B751" s="37"/>
      <c r="C751" s="37"/>
      <c r="D751" s="30"/>
      <c r="E751" s="31"/>
      <c r="F751" s="40"/>
      <c r="G751" s="50"/>
    </row>
    <row r="752" spans="1:7">
      <c r="A752" s="36"/>
      <c r="B752" s="36"/>
      <c r="C752" s="36"/>
      <c r="D752" s="28"/>
      <c r="E752" s="29"/>
      <c r="F752" s="40"/>
      <c r="G752" s="50"/>
    </row>
    <row r="753" spans="1:7">
      <c r="A753" s="37"/>
      <c r="B753" s="37"/>
      <c r="C753" s="37"/>
      <c r="D753" s="30"/>
      <c r="E753" s="31"/>
      <c r="F753" s="40"/>
      <c r="G753" s="50"/>
    </row>
    <row r="754" spans="1:7">
      <c r="A754" s="36"/>
      <c r="B754" s="36"/>
      <c r="C754" s="36"/>
      <c r="D754" s="28"/>
      <c r="E754" s="29"/>
      <c r="F754" s="40"/>
      <c r="G754" s="50"/>
    </row>
    <row r="755" spans="1:7">
      <c r="A755" s="37"/>
      <c r="B755" s="37"/>
      <c r="C755" s="37"/>
      <c r="D755" s="30"/>
      <c r="E755" s="31"/>
      <c r="F755" s="40"/>
      <c r="G755" s="50"/>
    </row>
    <row r="756" spans="1:7">
      <c r="A756" s="36"/>
      <c r="B756" s="36"/>
      <c r="C756" s="36"/>
      <c r="D756" s="28"/>
      <c r="E756" s="29"/>
      <c r="F756" s="40"/>
      <c r="G756" s="50"/>
    </row>
    <row r="757" spans="1:7">
      <c r="A757" s="37"/>
      <c r="B757" s="37"/>
      <c r="C757" s="37"/>
      <c r="D757" s="30"/>
      <c r="E757" s="31"/>
      <c r="F757" s="40"/>
      <c r="G757" s="50"/>
    </row>
    <row r="758" spans="1:7">
      <c r="A758" s="36"/>
      <c r="B758" s="36"/>
      <c r="C758" s="36"/>
      <c r="D758" s="28"/>
      <c r="E758" s="29"/>
      <c r="F758" s="40"/>
      <c r="G758" s="50"/>
    </row>
    <row r="759" spans="1:7">
      <c r="A759" s="37"/>
      <c r="B759" s="37"/>
      <c r="C759" s="37"/>
      <c r="D759" s="30"/>
      <c r="E759" s="31"/>
      <c r="F759" s="40"/>
      <c r="G759" s="50"/>
    </row>
    <row r="760" spans="1:7">
      <c r="A760" s="36"/>
      <c r="B760" s="36"/>
      <c r="C760" s="36"/>
      <c r="D760" s="28"/>
      <c r="E760" s="29"/>
      <c r="F760" s="40"/>
      <c r="G760" s="50"/>
    </row>
    <row r="761" spans="1:7">
      <c r="A761" s="37"/>
      <c r="B761" s="37"/>
      <c r="C761" s="37"/>
      <c r="D761" s="30"/>
      <c r="E761" s="31"/>
      <c r="F761" s="40"/>
      <c r="G761" s="50"/>
    </row>
    <row r="762" spans="1:7">
      <c r="A762" s="36"/>
      <c r="B762" s="36"/>
      <c r="C762" s="36"/>
      <c r="D762" s="28"/>
      <c r="E762" s="29"/>
      <c r="F762" s="40"/>
      <c r="G762" s="50"/>
    </row>
    <row r="763" spans="1:7">
      <c r="A763" s="37"/>
      <c r="B763" s="37"/>
      <c r="C763" s="37"/>
      <c r="D763" s="30"/>
      <c r="E763" s="31"/>
      <c r="F763" s="40"/>
      <c r="G763" s="50"/>
    </row>
    <row r="764" spans="1:7">
      <c r="A764" s="36"/>
      <c r="B764" s="36"/>
      <c r="C764" s="36"/>
      <c r="D764" s="28"/>
      <c r="E764" s="29"/>
      <c r="F764" s="40"/>
      <c r="G764" s="50"/>
    </row>
    <row r="765" spans="1:7">
      <c r="A765" s="37"/>
      <c r="B765" s="37"/>
      <c r="C765" s="37"/>
      <c r="D765" s="30"/>
      <c r="E765" s="31"/>
      <c r="F765" s="40"/>
      <c r="G765" s="50"/>
    </row>
    <row r="766" spans="1:7">
      <c r="A766" s="36"/>
      <c r="B766" s="36"/>
      <c r="C766" s="36"/>
      <c r="D766" s="28"/>
      <c r="E766" s="29"/>
      <c r="F766" s="40"/>
      <c r="G766" s="50"/>
    </row>
    <row r="767" spans="1:7">
      <c r="A767" s="37"/>
      <c r="B767" s="37"/>
      <c r="C767" s="37"/>
      <c r="D767" s="30"/>
      <c r="E767" s="31"/>
      <c r="F767" s="40"/>
      <c r="G767" s="50"/>
    </row>
    <row r="768" spans="1:7">
      <c r="A768" s="36"/>
      <c r="B768" s="36"/>
      <c r="C768" s="36"/>
      <c r="D768" s="28"/>
      <c r="E768" s="29"/>
      <c r="F768" s="40"/>
      <c r="G768" s="50"/>
    </row>
    <row r="769" spans="1:7">
      <c r="A769" s="37"/>
      <c r="B769" s="37"/>
      <c r="C769" s="37"/>
      <c r="D769" s="30"/>
      <c r="E769" s="31"/>
      <c r="F769" s="40"/>
      <c r="G769" s="50"/>
    </row>
    <row r="770" spans="1:7">
      <c r="A770" s="36"/>
      <c r="B770" s="36"/>
      <c r="C770" s="36"/>
      <c r="D770" s="28"/>
      <c r="E770" s="29"/>
      <c r="F770" s="40"/>
      <c r="G770" s="50"/>
    </row>
    <row r="771" spans="1:7">
      <c r="A771" s="37"/>
      <c r="B771" s="37"/>
      <c r="C771" s="37"/>
      <c r="D771" s="30"/>
      <c r="E771" s="31"/>
      <c r="F771" s="40"/>
      <c r="G771" s="50"/>
    </row>
    <row r="772" spans="1:7">
      <c r="A772" s="36"/>
      <c r="B772" s="36"/>
      <c r="C772" s="36"/>
      <c r="D772" s="28"/>
      <c r="E772" s="29"/>
      <c r="F772" s="40"/>
      <c r="G772" s="50"/>
    </row>
    <row r="773" spans="1:7">
      <c r="A773" s="37"/>
      <c r="B773" s="37"/>
      <c r="C773" s="37"/>
      <c r="D773" s="30"/>
      <c r="E773" s="31"/>
      <c r="F773" s="40"/>
      <c r="G773" s="50"/>
    </row>
    <row r="774" spans="1:7">
      <c r="A774" s="36"/>
      <c r="B774" s="36"/>
      <c r="C774" s="36"/>
      <c r="D774" s="28"/>
      <c r="E774" s="29"/>
      <c r="F774" s="40"/>
      <c r="G774" s="50"/>
    </row>
    <row r="775" spans="1:7">
      <c r="A775" s="37"/>
      <c r="B775" s="37"/>
      <c r="C775" s="37"/>
      <c r="D775" s="30"/>
      <c r="E775" s="31"/>
      <c r="F775" s="40"/>
      <c r="G775" s="50"/>
    </row>
    <row r="776" spans="1:7">
      <c r="A776" s="36"/>
      <c r="B776" s="36"/>
      <c r="C776" s="36"/>
      <c r="D776" s="28"/>
      <c r="E776" s="29"/>
      <c r="F776" s="40"/>
      <c r="G776" s="50"/>
    </row>
    <row r="777" spans="1:7">
      <c r="A777" s="37"/>
      <c r="B777" s="37"/>
      <c r="C777" s="37"/>
      <c r="D777" s="30"/>
      <c r="E777" s="31"/>
      <c r="F777" s="40"/>
      <c r="G777" s="50"/>
    </row>
    <row r="778" spans="1:7">
      <c r="A778" s="36"/>
      <c r="B778" s="36"/>
      <c r="C778" s="36"/>
      <c r="D778" s="28"/>
      <c r="E778" s="29"/>
      <c r="F778" s="40"/>
      <c r="G778" s="50"/>
    </row>
    <row r="779" spans="1:7">
      <c r="A779" s="37"/>
      <c r="B779" s="37"/>
      <c r="C779" s="37"/>
      <c r="D779" s="30"/>
      <c r="E779" s="31"/>
      <c r="F779" s="40"/>
      <c r="G779" s="50"/>
    </row>
    <row r="780" spans="1:7">
      <c r="A780" s="36"/>
      <c r="B780" s="36"/>
      <c r="C780" s="36"/>
      <c r="D780" s="28"/>
      <c r="E780" s="29"/>
      <c r="F780" s="40"/>
      <c r="G780" s="50"/>
    </row>
    <row r="781" spans="1:7">
      <c r="A781" s="37"/>
      <c r="B781" s="37"/>
      <c r="C781" s="37"/>
      <c r="D781" s="30"/>
      <c r="E781" s="31"/>
      <c r="F781" s="40"/>
      <c r="G781" s="50"/>
    </row>
    <row r="782" spans="1:7">
      <c r="A782" s="36"/>
      <c r="B782" s="36"/>
      <c r="C782" s="36"/>
      <c r="D782" s="28"/>
      <c r="E782" s="29"/>
      <c r="F782" s="40"/>
      <c r="G782" s="50"/>
    </row>
    <row r="783" spans="1:7">
      <c r="A783" s="37"/>
      <c r="B783" s="37"/>
      <c r="C783" s="37"/>
      <c r="D783" s="30"/>
      <c r="E783" s="31"/>
      <c r="F783" s="40"/>
      <c r="G783" s="50"/>
    </row>
    <row r="784" spans="1:7">
      <c r="A784" s="36"/>
      <c r="B784" s="36"/>
      <c r="C784" s="36"/>
      <c r="D784" s="28"/>
      <c r="E784" s="29"/>
      <c r="F784" s="40"/>
      <c r="G784" s="50"/>
    </row>
    <row r="785" spans="1:7">
      <c r="A785" s="37"/>
      <c r="B785" s="37"/>
      <c r="C785" s="37"/>
      <c r="D785" s="30"/>
      <c r="E785" s="31"/>
      <c r="F785" s="40"/>
      <c r="G785" s="50"/>
    </row>
    <row r="786" spans="1:7">
      <c r="A786" s="36"/>
      <c r="B786" s="36"/>
      <c r="C786" s="36"/>
      <c r="D786" s="28"/>
      <c r="E786" s="29"/>
      <c r="F786" s="40"/>
      <c r="G786" s="50"/>
    </row>
    <row r="787" spans="1:7">
      <c r="A787" s="37"/>
      <c r="B787" s="37"/>
      <c r="C787" s="37"/>
      <c r="D787" s="30"/>
      <c r="E787" s="31"/>
      <c r="F787" s="40"/>
      <c r="G787" s="50"/>
    </row>
    <row r="788" spans="1:7">
      <c r="A788" s="36"/>
      <c r="B788" s="36"/>
      <c r="C788" s="36"/>
      <c r="D788" s="28"/>
      <c r="E788" s="29"/>
      <c r="F788" s="40"/>
      <c r="G788" s="50"/>
    </row>
    <row r="789" spans="1:7">
      <c r="A789" s="37"/>
      <c r="B789" s="37"/>
      <c r="C789" s="37"/>
      <c r="D789" s="30"/>
      <c r="E789" s="31"/>
      <c r="F789" s="40"/>
      <c r="G789" s="50"/>
    </row>
    <row r="790" spans="1:7">
      <c r="A790" s="36"/>
      <c r="B790" s="36"/>
      <c r="C790" s="36"/>
      <c r="D790" s="28"/>
      <c r="E790" s="29"/>
      <c r="F790" s="40"/>
      <c r="G790" s="50"/>
    </row>
    <row r="791" spans="1:7">
      <c r="A791" s="37"/>
      <c r="B791" s="37"/>
      <c r="C791" s="37"/>
      <c r="D791" s="30"/>
      <c r="E791" s="31"/>
      <c r="F791" s="40"/>
      <c r="G791" s="50"/>
    </row>
    <row r="792" spans="1:7">
      <c r="A792" s="36"/>
      <c r="B792" s="36"/>
      <c r="C792" s="36"/>
      <c r="D792" s="28"/>
      <c r="E792" s="29"/>
      <c r="F792" s="40"/>
      <c r="G792" s="50"/>
    </row>
    <row r="793" spans="1:7">
      <c r="A793" s="37"/>
      <c r="B793" s="37"/>
      <c r="C793" s="37"/>
      <c r="D793" s="30"/>
      <c r="E793" s="31"/>
      <c r="F793" s="40"/>
      <c r="G793" s="50"/>
    </row>
    <row r="794" spans="1:7">
      <c r="A794" s="36"/>
      <c r="B794" s="36"/>
      <c r="C794" s="36"/>
      <c r="D794" s="28"/>
      <c r="E794" s="29"/>
      <c r="F794" s="40"/>
      <c r="G794" s="50"/>
    </row>
    <row r="795" spans="1:7">
      <c r="A795" s="37"/>
      <c r="B795" s="37"/>
      <c r="C795" s="37"/>
      <c r="D795" s="30"/>
      <c r="E795" s="31"/>
      <c r="F795" s="40"/>
      <c r="G795" s="50"/>
    </row>
    <row r="796" spans="1:7">
      <c r="A796" s="36"/>
      <c r="B796" s="36"/>
      <c r="C796" s="36"/>
      <c r="D796" s="28"/>
      <c r="E796" s="29"/>
      <c r="F796" s="40"/>
      <c r="G796" s="50"/>
    </row>
    <row r="797" spans="1:7">
      <c r="A797" s="37"/>
      <c r="B797" s="37"/>
      <c r="C797" s="37"/>
      <c r="D797" s="30"/>
      <c r="E797" s="31"/>
      <c r="F797" s="40"/>
      <c r="G797" s="50"/>
    </row>
    <row r="798" spans="1:7">
      <c r="A798" s="36"/>
      <c r="B798" s="36"/>
      <c r="C798" s="36"/>
      <c r="D798" s="28"/>
      <c r="E798" s="29"/>
      <c r="F798" s="40"/>
      <c r="G798" s="50"/>
    </row>
    <row r="799" spans="1:7">
      <c r="A799" s="37"/>
      <c r="B799" s="37"/>
      <c r="C799" s="37"/>
      <c r="D799" s="30"/>
      <c r="E799" s="31"/>
      <c r="F799" s="40"/>
      <c r="G799" s="50"/>
    </row>
    <row r="800" spans="1:7">
      <c r="A800" s="36"/>
      <c r="B800" s="36"/>
      <c r="C800" s="36"/>
      <c r="D800" s="28"/>
      <c r="E800" s="29"/>
      <c r="F800" s="40"/>
      <c r="G800" s="50"/>
    </row>
    <row r="801" spans="1:7">
      <c r="A801" s="37"/>
      <c r="B801" s="37"/>
      <c r="C801" s="37"/>
      <c r="D801" s="30"/>
      <c r="E801" s="31"/>
      <c r="F801" s="40"/>
      <c r="G801" s="50"/>
    </row>
    <row r="802" spans="1:7">
      <c r="A802" s="36"/>
      <c r="B802" s="36"/>
      <c r="C802" s="36"/>
      <c r="D802" s="28"/>
      <c r="E802" s="29"/>
      <c r="F802" s="40"/>
      <c r="G802" s="50"/>
    </row>
    <row r="803" spans="1:7">
      <c r="A803" s="37"/>
      <c r="B803" s="37"/>
      <c r="C803" s="37"/>
      <c r="D803" s="30"/>
      <c r="E803" s="31"/>
      <c r="F803" s="40"/>
      <c r="G803" s="50"/>
    </row>
    <row r="804" spans="1:7">
      <c r="A804" s="36"/>
      <c r="B804" s="36"/>
      <c r="C804" s="36"/>
      <c r="D804" s="28"/>
      <c r="E804" s="29"/>
      <c r="F804" s="40"/>
      <c r="G804" s="50"/>
    </row>
    <row r="805" spans="1:7">
      <c r="A805" s="37"/>
      <c r="B805" s="37"/>
      <c r="C805" s="37"/>
      <c r="D805" s="30"/>
      <c r="E805" s="31"/>
      <c r="F805" s="40"/>
      <c r="G805" s="50"/>
    </row>
    <row r="806" spans="1:7">
      <c r="A806" s="36"/>
      <c r="B806" s="36"/>
      <c r="C806" s="36"/>
      <c r="D806" s="28"/>
      <c r="E806" s="29"/>
      <c r="F806" s="40"/>
      <c r="G806" s="50"/>
    </row>
    <row r="807" spans="1:7">
      <c r="A807" s="37"/>
      <c r="B807" s="37"/>
      <c r="C807" s="37"/>
      <c r="D807" s="30"/>
      <c r="E807" s="31"/>
      <c r="F807" s="40"/>
      <c r="G807" s="50"/>
    </row>
    <row r="808" spans="1:7">
      <c r="A808" s="36"/>
      <c r="B808" s="36"/>
      <c r="C808" s="36"/>
      <c r="D808" s="28"/>
      <c r="E808" s="29"/>
      <c r="F808" s="40"/>
      <c r="G808" s="50"/>
    </row>
    <row r="809" spans="1:7">
      <c r="A809" s="37"/>
      <c r="B809" s="37"/>
      <c r="C809" s="37"/>
      <c r="D809" s="30"/>
      <c r="E809" s="31"/>
      <c r="F809" s="40"/>
      <c r="G809" s="50"/>
    </row>
    <row r="810" spans="1:7">
      <c r="A810" s="36"/>
      <c r="B810" s="36"/>
      <c r="C810" s="36"/>
      <c r="D810" s="28"/>
      <c r="E810" s="29"/>
      <c r="F810" s="40"/>
      <c r="G810" s="50"/>
    </row>
    <row r="811" spans="1:7">
      <c r="A811" s="37"/>
      <c r="B811" s="37"/>
      <c r="C811" s="37"/>
      <c r="D811" s="30"/>
      <c r="E811" s="31"/>
      <c r="F811" s="40"/>
      <c r="G811" s="50"/>
    </row>
    <row r="812" spans="1:7">
      <c r="A812" s="36"/>
      <c r="B812" s="36"/>
      <c r="C812" s="36"/>
      <c r="D812" s="28"/>
      <c r="E812" s="29"/>
      <c r="F812" s="40"/>
      <c r="G812" s="50"/>
    </row>
    <row r="813" spans="1:7">
      <c r="A813" s="37"/>
      <c r="B813" s="37"/>
      <c r="C813" s="37"/>
      <c r="D813" s="30"/>
      <c r="E813" s="31"/>
      <c r="F813" s="40"/>
      <c r="G813" s="50"/>
    </row>
    <row r="814" spans="1:7">
      <c r="A814" s="36"/>
      <c r="B814" s="36"/>
      <c r="C814" s="36"/>
      <c r="D814" s="28"/>
      <c r="E814" s="29"/>
      <c r="F814" s="40"/>
      <c r="G814" s="50"/>
    </row>
    <row r="815" spans="1:7">
      <c r="A815" s="37"/>
      <c r="B815" s="37"/>
      <c r="C815" s="37"/>
      <c r="D815" s="30"/>
      <c r="E815" s="31"/>
      <c r="F815" s="40"/>
      <c r="G815" s="50"/>
    </row>
    <row r="816" spans="1:7">
      <c r="A816" s="36"/>
      <c r="B816" s="36"/>
      <c r="C816" s="36"/>
      <c r="D816" s="28"/>
      <c r="E816" s="29"/>
      <c r="F816" s="40"/>
      <c r="G816" s="50"/>
    </row>
    <row r="817" spans="1:7">
      <c r="A817" s="37"/>
      <c r="B817" s="37"/>
      <c r="C817" s="37"/>
      <c r="D817" s="30"/>
      <c r="E817" s="31"/>
      <c r="F817" s="40"/>
      <c r="G817" s="50"/>
    </row>
    <row r="818" spans="1:7">
      <c r="A818" s="36"/>
      <c r="B818" s="36"/>
      <c r="C818" s="36"/>
      <c r="D818" s="28"/>
      <c r="E818" s="29"/>
      <c r="F818" s="40"/>
      <c r="G818" s="50"/>
    </row>
    <row r="819" spans="1:7">
      <c r="A819" s="37"/>
      <c r="B819" s="37"/>
      <c r="C819" s="37"/>
      <c r="D819" s="30"/>
      <c r="E819" s="31"/>
      <c r="F819" s="40"/>
      <c r="G819" s="50"/>
    </row>
    <row r="820" spans="1:7">
      <c r="A820" s="36"/>
      <c r="B820" s="36"/>
      <c r="C820" s="36"/>
      <c r="D820" s="28"/>
      <c r="E820" s="29"/>
      <c r="F820" s="40"/>
      <c r="G820" s="50"/>
    </row>
    <row r="821" spans="1:7">
      <c r="A821" s="37"/>
      <c r="B821" s="37"/>
      <c r="C821" s="37"/>
      <c r="D821" s="30"/>
      <c r="E821" s="31"/>
      <c r="F821" s="40"/>
      <c r="G821" s="50"/>
    </row>
    <row r="822" spans="1:7">
      <c r="A822" s="36"/>
      <c r="B822" s="36"/>
      <c r="C822" s="36"/>
      <c r="D822" s="28"/>
      <c r="E822" s="29"/>
      <c r="F822" s="40"/>
      <c r="G822" s="50"/>
    </row>
    <row r="823" spans="1:7">
      <c r="A823" s="37"/>
      <c r="B823" s="37"/>
      <c r="C823" s="37"/>
      <c r="D823" s="30"/>
      <c r="E823" s="31"/>
      <c r="F823" s="40"/>
      <c r="G823" s="50"/>
    </row>
    <row r="824" spans="1:7">
      <c r="A824" s="36"/>
      <c r="B824" s="36"/>
      <c r="C824" s="36"/>
      <c r="D824" s="28"/>
      <c r="E824" s="29"/>
      <c r="F824" s="40"/>
      <c r="G824" s="50"/>
    </row>
    <row r="825" spans="1:7">
      <c r="A825" s="37"/>
      <c r="B825" s="37"/>
      <c r="C825" s="37"/>
      <c r="D825" s="30"/>
      <c r="E825" s="31"/>
      <c r="F825" s="40"/>
      <c r="G825" s="50"/>
    </row>
    <row r="826" spans="1:7">
      <c r="A826" s="36"/>
      <c r="B826" s="36"/>
      <c r="C826" s="36"/>
      <c r="D826" s="28"/>
      <c r="E826" s="29"/>
      <c r="F826" s="40"/>
      <c r="G826" s="50"/>
    </row>
    <row r="827" spans="1:7">
      <c r="A827" s="37"/>
      <c r="B827" s="37"/>
      <c r="C827" s="37"/>
      <c r="D827" s="30"/>
      <c r="E827" s="31"/>
      <c r="F827" s="40"/>
      <c r="G827" s="50"/>
    </row>
    <row r="828" spans="1:7">
      <c r="A828" s="36"/>
      <c r="B828" s="36"/>
      <c r="C828" s="36"/>
      <c r="D828" s="28"/>
      <c r="E828" s="29"/>
      <c r="F828" s="40"/>
      <c r="G828" s="50"/>
    </row>
    <row r="829" spans="1:7">
      <c r="A829" s="37"/>
      <c r="B829" s="37"/>
      <c r="C829" s="37"/>
      <c r="D829" s="30"/>
      <c r="E829" s="31"/>
      <c r="F829" s="40"/>
      <c r="G829" s="50"/>
    </row>
    <row r="830" spans="1:7">
      <c r="A830" s="36"/>
      <c r="B830" s="36"/>
      <c r="C830" s="36"/>
      <c r="D830" s="28"/>
      <c r="E830" s="29"/>
      <c r="F830" s="40"/>
      <c r="G830" s="50"/>
    </row>
    <row r="831" spans="1:7">
      <c r="A831" s="37"/>
      <c r="B831" s="37"/>
      <c r="C831" s="37"/>
      <c r="D831" s="30"/>
      <c r="E831" s="31"/>
      <c r="F831" s="40"/>
      <c r="G831" s="50"/>
    </row>
    <row r="832" spans="1:7">
      <c r="A832" s="36"/>
      <c r="B832" s="36"/>
      <c r="C832" s="36"/>
      <c r="D832" s="28"/>
      <c r="E832" s="29"/>
      <c r="F832" s="40"/>
      <c r="G832" s="50"/>
    </row>
    <row r="833" spans="1:7">
      <c r="A833" s="37"/>
      <c r="B833" s="37"/>
      <c r="C833" s="37"/>
      <c r="D833" s="30"/>
      <c r="E833" s="31"/>
      <c r="F833" s="40"/>
      <c r="G833" s="50"/>
    </row>
    <row r="834" spans="1:7">
      <c r="A834" s="36"/>
      <c r="B834" s="36"/>
      <c r="C834" s="36"/>
      <c r="D834" s="28"/>
      <c r="E834" s="29"/>
      <c r="F834" s="40"/>
      <c r="G834" s="50"/>
    </row>
    <row r="835" spans="1:7">
      <c r="A835" s="37"/>
      <c r="B835" s="37"/>
      <c r="C835" s="37"/>
      <c r="D835" s="30"/>
      <c r="E835" s="31"/>
      <c r="F835" s="40"/>
      <c r="G835" s="50"/>
    </row>
    <row r="836" spans="1:7">
      <c r="A836" s="36"/>
      <c r="B836" s="36"/>
      <c r="C836" s="36"/>
      <c r="D836" s="28"/>
      <c r="E836" s="29"/>
      <c r="F836" s="40"/>
      <c r="G836" s="50"/>
    </row>
    <row r="837" spans="1:7">
      <c r="A837" s="37"/>
      <c r="B837" s="37"/>
      <c r="C837" s="37"/>
      <c r="D837" s="30"/>
      <c r="E837" s="31"/>
      <c r="F837" s="40"/>
      <c r="G837" s="50"/>
    </row>
    <row r="838" spans="1:7">
      <c r="A838" s="36"/>
      <c r="B838" s="36"/>
      <c r="C838" s="36"/>
      <c r="D838" s="28"/>
      <c r="E838" s="29"/>
      <c r="F838" s="40"/>
      <c r="G838" s="50"/>
    </row>
    <row r="839" spans="1:7">
      <c r="A839" s="37"/>
      <c r="B839" s="37"/>
      <c r="C839" s="37"/>
      <c r="D839" s="30"/>
      <c r="E839" s="31"/>
      <c r="F839" s="40"/>
      <c r="G839" s="50"/>
    </row>
    <row r="840" spans="1:7">
      <c r="A840" s="36"/>
      <c r="B840" s="36"/>
      <c r="C840" s="36"/>
      <c r="D840" s="28"/>
      <c r="E840" s="29"/>
      <c r="F840" s="40"/>
      <c r="G840" s="50"/>
    </row>
    <row r="841" spans="1:7">
      <c r="A841" s="37"/>
      <c r="B841" s="37"/>
      <c r="C841" s="37"/>
      <c r="D841" s="30"/>
      <c r="E841" s="31"/>
      <c r="F841" s="40"/>
      <c r="G841" s="50"/>
    </row>
    <row r="842" spans="1:7">
      <c r="A842" s="36"/>
      <c r="B842" s="36"/>
      <c r="C842" s="36"/>
      <c r="D842" s="28"/>
      <c r="E842" s="29"/>
      <c r="F842" s="40"/>
      <c r="G842" s="50"/>
    </row>
    <row r="843" spans="1:7">
      <c r="A843" s="37"/>
      <c r="B843" s="37"/>
      <c r="C843" s="37"/>
      <c r="D843" s="30"/>
      <c r="E843" s="31"/>
      <c r="F843" s="40"/>
      <c r="G843" s="50"/>
    </row>
    <row r="844" spans="1:7">
      <c r="A844" s="36"/>
      <c r="B844" s="36"/>
      <c r="C844" s="36"/>
      <c r="D844" s="28"/>
      <c r="E844" s="29"/>
      <c r="F844" s="40"/>
      <c r="G844" s="50"/>
    </row>
    <row r="845" spans="1:7">
      <c r="A845" s="37"/>
      <c r="B845" s="37"/>
      <c r="C845" s="37"/>
      <c r="D845" s="30"/>
      <c r="E845" s="31"/>
      <c r="F845" s="40"/>
      <c r="G845" s="50"/>
    </row>
    <row r="846" spans="1:7">
      <c r="A846" s="36"/>
      <c r="B846" s="36"/>
      <c r="C846" s="36"/>
      <c r="D846" s="28"/>
      <c r="E846" s="29"/>
      <c r="F846" s="40"/>
      <c r="G846" s="50"/>
    </row>
    <row r="847" spans="1:7">
      <c r="A847" s="37"/>
      <c r="B847" s="37"/>
      <c r="C847" s="37"/>
      <c r="D847" s="30"/>
      <c r="E847" s="31"/>
      <c r="F847" s="40"/>
      <c r="G847" s="50"/>
    </row>
    <row r="848" spans="1:7">
      <c r="A848" s="36"/>
      <c r="B848" s="36"/>
      <c r="C848" s="36"/>
      <c r="D848" s="28"/>
      <c r="E848" s="29"/>
      <c r="F848" s="40"/>
      <c r="G848" s="50"/>
    </row>
    <row r="849" spans="1:7">
      <c r="A849" s="37"/>
      <c r="B849" s="37"/>
      <c r="C849" s="37"/>
      <c r="D849" s="30"/>
      <c r="E849" s="31"/>
      <c r="F849" s="40"/>
      <c r="G849" s="50"/>
    </row>
    <row r="850" spans="1:7">
      <c r="A850" s="36"/>
      <c r="B850" s="36"/>
      <c r="C850" s="36"/>
      <c r="D850" s="28"/>
      <c r="E850" s="29"/>
      <c r="F850" s="40"/>
      <c r="G850" s="50"/>
    </row>
    <row r="851" spans="1:7">
      <c r="A851" s="37"/>
      <c r="B851" s="37"/>
      <c r="C851" s="37"/>
      <c r="D851" s="30"/>
      <c r="E851" s="31"/>
      <c r="F851" s="40"/>
      <c r="G851" s="50"/>
    </row>
    <row r="852" spans="1:7">
      <c r="A852" s="36"/>
      <c r="B852" s="36"/>
      <c r="C852" s="36"/>
      <c r="D852" s="28"/>
      <c r="E852" s="29"/>
      <c r="F852" s="40"/>
      <c r="G852" s="50"/>
    </row>
    <row r="853" spans="1:7">
      <c r="A853" s="37"/>
      <c r="B853" s="37"/>
      <c r="C853" s="37"/>
      <c r="D853" s="30"/>
      <c r="E853" s="31"/>
      <c r="F853" s="40"/>
      <c r="G853" s="50"/>
    </row>
    <row r="854" spans="1:7">
      <c r="A854" s="36"/>
      <c r="B854" s="36"/>
      <c r="C854" s="36"/>
      <c r="D854" s="28"/>
      <c r="E854" s="29"/>
      <c r="F854" s="40"/>
      <c r="G854" s="50"/>
    </row>
    <row r="855" spans="1:7">
      <c r="A855" s="37"/>
      <c r="B855" s="37"/>
      <c r="C855" s="37"/>
      <c r="D855" s="30"/>
      <c r="E855" s="31"/>
      <c r="F855" s="40"/>
      <c r="G855" s="50"/>
    </row>
    <row r="856" spans="1:7">
      <c r="A856" s="36"/>
      <c r="B856" s="36"/>
      <c r="C856" s="36"/>
      <c r="D856" s="28"/>
      <c r="E856" s="29"/>
      <c r="F856" s="40"/>
      <c r="G856" s="50"/>
    </row>
    <row r="857" spans="1:7">
      <c r="A857" s="37"/>
      <c r="B857" s="37"/>
      <c r="C857" s="37"/>
      <c r="D857" s="30"/>
      <c r="E857" s="31"/>
      <c r="F857" s="40"/>
      <c r="G857" s="50"/>
    </row>
    <row r="858" spans="1:7">
      <c r="A858" s="36"/>
      <c r="B858" s="36"/>
      <c r="C858" s="36"/>
      <c r="D858" s="28"/>
      <c r="E858" s="29"/>
      <c r="F858" s="40"/>
      <c r="G858" s="50"/>
    </row>
    <row r="859" spans="1:7">
      <c r="A859" s="37"/>
      <c r="B859" s="37"/>
      <c r="C859" s="37"/>
      <c r="D859" s="30"/>
      <c r="E859" s="31"/>
      <c r="F859" s="40"/>
      <c r="G859" s="50"/>
    </row>
    <row r="860" spans="1:7">
      <c r="A860" s="36"/>
      <c r="B860" s="36"/>
      <c r="C860" s="36"/>
      <c r="D860" s="28"/>
      <c r="E860" s="29"/>
      <c r="F860" s="40"/>
      <c r="G860" s="50"/>
    </row>
    <row r="861" spans="1:7">
      <c r="A861" s="37"/>
      <c r="B861" s="37"/>
      <c r="C861" s="37"/>
      <c r="D861" s="30"/>
      <c r="E861" s="31"/>
      <c r="F861" s="40"/>
      <c r="G861" s="50"/>
    </row>
    <row r="862" spans="1:7">
      <c r="A862" s="36"/>
      <c r="B862" s="36"/>
      <c r="C862" s="36"/>
      <c r="D862" s="28"/>
      <c r="E862" s="29"/>
      <c r="F862" s="40"/>
      <c r="G862" s="50"/>
    </row>
    <row r="863" spans="1:7">
      <c r="A863" s="37"/>
      <c r="B863" s="37"/>
      <c r="C863" s="37"/>
      <c r="D863" s="30"/>
      <c r="E863" s="31"/>
      <c r="F863" s="40"/>
      <c r="G863" s="50"/>
    </row>
    <row r="864" spans="1:7">
      <c r="A864" s="36"/>
      <c r="B864" s="36"/>
      <c r="C864" s="36"/>
      <c r="D864" s="28"/>
      <c r="E864" s="29"/>
      <c r="F864" s="40"/>
      <c r="G864" s="50"/>
    </row>
    <row r="865" spans="1:7">
      <c r="A865" s="37"/>
      <c r="B865" s="37"/>
      <c r="C865" s="37"/>
      <c r="D865" s="30"/>
      <c r="E865" s="31"/>
      <c r="F865" s="40"/>
      <c r="G865" s="50"/>
    </row>
    <row r="866" spans="1:7">
      <c r="A866" s="36"/>
      <c r="B866" s="36"/>
      <c r="C866" s="36"/>
      <c r="D866" s="28"/>
      <c r="E866" s="29"/>
      <c r="F866" s="40"/>
      <c r="G866" s="50"/>
    </row>
    <row r="867" spans="1:7">
      <c r="A867" s="37"/>
      <c r="B867" s="37"/>
      <c r="C867" s="37"/>
      <c r="D867" s="30"/>
      <c r="E867" s="31"/>
      <c r="F867" s="40"/>
      <c r="G867" s="50"/>
    </row>
    <row r="868" spans="1:7">
      <c r="A868" s="36"/>
      <c r="B868" s="36"/>
      <c r="C868" s="36"/>
      <c r="D868" s="28"/>
      <c r="E868" s="29"/>
      <c r="F868" s="40"/>
      <c r="G868" s="50"/>
    </row>
    <row r="869" spans="1:7">
      <c r="A869" s="37"/>
      <c r="B869" s="37"/>
      <c r="C869" s="37"/>
      <c r="D869" s="30"/>
      <c r="E869" s="31"/>
      <c r="F869" s="40"/>
      <c r="G869" s="50"/>
    </row>
    <row r="870" spans="1:7">
      <c r="A870" s="36"/>
      <c r="B870" s="36"/>
      <c r="C870" s="36"/>
      <c r="D870" s="28"/>
      <c r="E870" s="29"/>
      <c r="F870" s="40"/>
      <c r="G870" s="50"/>
    </row>
    <row r="871" spans="1:7">
      <c r="A871" s="37"/>
      <c r="B871" s="37"/>
      <c r="C871" s="37"/>
      <c r="D871" s="30"/>
      <c r="E871" s="31"/>
      <c r="F871" s="40"/>
      <c r="G871" s="50"/>
    </row>
    <row r="872" spans="1:7">
      <c r="A872" s="36"/>
      <c r="B872" s="36"/>
      <c r="C872" s="36"/>
      <c r="D872" s="28"/>
      <c r="E872" s="29"/>
      <c r="F872" s="40"/>
      <c r="G872" s="50"/>
    </row>
    <row r="873" spans="1:7">
      <c r="A873" s="37"/>
      <c r="B873" s="37"/>
      <c r="C873" s="37"/>
      <c r="D873" s="30"/>
      <c r="E873" s="31"/>
      <c r="F873" s="40"/>
      <c r="G873" s="50"/>
    </row>
    <row r="874" spans="1:7">
      <c r="A874" s="36"/>
      <c r="B874" s="36"/>
      <c r="C874" s="36"/>
      <c r="D874" s="28"/>
      <c r="E874" s="29"/>
      <c r="F874" s="40"/>
      <c r="G874" s="50"/>
    </row>
    <row r="875" spans="1:7">
      <c r="A875" s="37"/>
      <c r="B875" s="37"/>
      <c r="C875" s="37"/>
      <c r="D875" s="30"/>
      <c r="E875" s="31"/>
      <c r="F875" s="40"/>
      <c r="G875" s="50"/>
    </row>
    <row r="876" spans="1:7">
      <c r="A876" s="36"/>
      <c r="B876" s="36"/>
      <c r="C876" s="36"/>
      <c r="D876" s="28"/>
      <c r="E876" s="29"/>
      <c r="F876" s="40"/>
      <c r="G876" s="50"/>
    </row>
    <row r="877" spans="1:7">
      <c r="A877" s="37"/>
      <c r="B877" s="37"/>
      <c r="C877" s="37"/>
      <c r="D877" s="30"/>
      <c r="E877" s="31"/>
      <c r="F877" s="40"/>
      <c r="G877" s="50"/>
    </row>
    <row r="878" spans="1:7">
      <c r="A878" s="36"/>
      <c r="B878" s="36"/>
      <c r="C878" s="36"/>
      <c r="D878" s="28"/>
      <c r="E878" s="29"/>
      <c r="F878" s="40"/>
      <c r="G878" s="50"/>
    </row>
    <row r="879" spans="1:7">
      <c r="A879" s="37"/>
      <c r="B879" s="37"/>
      <c r="C879" s="37"/>
      <c r="D879" s="30"/>
      <c r="E879" s="31"/>
      <c r="F879" s="40"/>
      <c r="G879" s="50"/>
    </row>
    <row r="880" spans="1:7">
      <c r="A880" s="36"/>
      <c r="B880" s="36"/>
      <c r="C880" s="36"/>
      <c r="D880" s="28"/>
      <c r="E880" s="29"/>
      <c r="F880" s="40"/>
      <c r="G880" s="50"/>
    </row>
    <row r="881" spans="1:7">
      <c r="A881" s="37"/>
      <c r="B881" s="37"/>
      <c r="C881" s="37"/>
      <c r="D881" s="30"/>
      <c r="E881" s="31"/>
      <c r="F881" s="40"/>
      <c r="G881" s="50"/>
    </row>
    <row r="882" spans="1:7">
      <c r="A882" s="36"/>
      <c r="B882" s="36"/>
      <c r="C882" s="36"/>
      <c r="D882" s="28"/>
      <c r="E882" s="29"/>
      <c r="F882" s="40"/>
      <c r="G882" s="50"/>
    </row>
    <row r="883" spans="1:7">
      <c r="A883" s="37"/>
      <c r="B883" s="37"/>
      <c r="C883" s="37"/>
      <c r="D883" s="30"/>
      <c r="E883" s="31"/>
      <c r="F883" s="40"/>
      <c r="G883" s="50"/>
    </row>
    <row r="884" spans="1:7">
      <c r="A884" s="36"/>
      <c r="B884" s="36"/>
      <c r="C884" s="36"/>
      <c r="D884" s="28"/>
      <c r="E884" s="29"/>
      <c r="F884" s="40"/>
      <c r="G884" s="50"/>
    </row>
    <row r="885" spans="1:7">
      <c r="A885" s="37"/>
      <c r="B885" s="37"/>
      <c r="C885" s="37"/>
      <c r="D885" s="30"/>
      <c r="E885" s="31"/>
      <c r="F885" s="40"/>
      <c r="G885" s="50"/>
    </row>
    <row r="886" spans="1:7">
      <c r="A886" s="36"/>
      <c r="B886" s="36"/>
      <c r="C886" s="36"/>
      <c r="D886" s="28"/>
      <c r="E886" s="29"/>
      <c r="F886" s="40"/>
      <c r="G886" s="50"/>
    </row>
    <row r="887" spans="1:7">
      <c r="A887" s="37"/>
      <c r="B887" s="37"/>
      <c r="C887" s="37"/>
      <c r="D887" s="30"/>
      <c r="E887" s="31"/>
      <c r="F887" s="40"/>
      <c r="G887" s="50"/>
    </row>
    <row r="888" spans="1:7">
      <c r="A888" s="36"/>
      <c r="B888" s="36"/>
      <c r="C888" s="36"/>
      <c r="D888" s="28"/>
      <c r="E888" s="29"/>
      <c r="F888" s="40"/>
      <c r="G888" s="50"/>
    </row>
    <row r="889" spans="1:7">
      <c r="A889" s="37"/>
      <c r="B889" s="37"/>
      <c r="C889" s="37"/>
      <c r="D889" s="30"/>
      <c r="E889" s="31"/>
      <c r="F889" s="40"/>
      <c r="G889" s="50"/>
    </row>
    <row r="890" spans="1:7">
      <c r="A890" s="36"/>
      <c r="B890" s="36"/>
      <c r="C890" s="36"/>
      <c r="D890" s="28"/>
      <c r="E890" s="29"/>
      <c r="F890" s="40"/>
      <c r="G890" s="50"/>
    </row>
    <row r="891" spans="1:7">
      <c r="A891" s="37"/>
      <c r="B891" s="37"/>
      <c r="C891" s="37"/>
      <c r="D891" s="30"/>
      <c r="E891" s="31"/>
      <c r="F891" s="40"/>
      <c r="G891" s="50"/>
    </row>
    <row r="892" spans="1:7">
      <c r="A892" s="36"/>
      <c r="B892" s="36"/>
      <c r="C892" s="36"/>
      <c r="D892" s="28"/>
      <c r="E892" s="29"/>
      <c r="F892" s="40"/>
      <c r="G892" s="50"/>
    </row>
    <row r="893" spans="1:7">
      <c r="A893" s="37"/>
      <c r="B893" s="37"/>
      <c r="C893" s="37"/>
      <c r="D893" s="30"/>
      <c r="E893" s="31"/>
      <c r="F893" s="40"/>
      <c r="G893" s="50"/>
    </row>
    <row r="894" spans="1:7">
      <c r="A894" s="36"/>
      <c r="B894" s="36"/>
      <c r="C894" s="36"/>
      <c r="D894" s="28"/>
      <c r="E894" s="29"/>
      <c r="F894" s="40"/>
      <c r="G894" s="50"/>
    </row>
    <row r="895" spans="1:7">
      <c r="A895" s="37"/>
      <c r="B895" s="37"/>
      <c r="C895" s="37"/>
      <c r="D895" s="30"/>
      <c r="E895" s="31"/>
      <c r="F895" s="40"/>
      <c r="G895" s="50"/>
    </row>
    <row r="896" spans="1:7">
      <c r="A896" s="36"/>
      <c r="B896" s="36"/>
      <c r="C896" s="36"/>
      <c r="D896" s="28"/>
      <c r="E896" s="29"/>
      <c r="F896" s="40"/>
      <c r="G896" s="50"/>
    </row>
    <row r="897" spans="1:7">
      <c r="A897" s="37"/>
      <c r="B897" s="37"/>
      <c r="C897" s="37"/>
      <c r="D897" s="30"/>
      <c r="E897" s="31"/>
      <c r="F897" s="40"/>
      <c r="G897" s="50"/>
    </row>
    <row r="898" spans="1:7">
      <c r="A898" s="36"/>
      <c r="B898" s="36"/>
      <c r="C898" s="36"/>
      <c r="D898" s="28"/>
      <c r="E898" s="29"/>
      <c r="F898" s="40"/>
      <c r="G898" s="50"/>
    </row>
    <row r="899" spans="1:7">
      <c r="A899" s="37"/>
      <c r="B899" s="37"/>
      <c r="C899" s="37"/>
      <c r="D899" s="30"/>
      <c r="E899" s="31"/>
      <c r="F899" s="40"/>
      <c r="G899" s="50"/>
    </row>
    <row r="900" spans="1:7">
      <c r="A900" s="36"/>
      <c r="B900" s="36"/>
      <c r="C900" s="36"/>
      <c r="D900" s="28"/>
      <c r="E900" s="29"/>
      <c r="F900" s="40"/>
      <c r="G900" s="50"/>
    </row>
    <row r="901" spans="1:7">
      <c r="A901" s="37"/>
      <c r="B901" s="37"/>
      <c r="C901" s="37"/>
      <c r="D901" s="30"/>
      <c r="E901" s="31"/>
      <c r="F901" s="40"/>
      <c r="G901" s="50"/>
    </row>
    <row r="902" spans="1:7">
      <c r="A902" s="36"/>
      <c r="B902" s="36"/>
      <c r="C902" s="36"/>
      <c r="D902" s="28"/>
      <c r="E902" s="29"/>
      <c r="F902" s="40"/>
      <c r="G902" s="50"/>
    </row>
    <row r="903" spans="1:7">
      <c r="A903" s="37"/>
      <c r="B903" s="37"/>
      <c r="C903" s="37"/>
      <c r="D903" s="30"/>
      <c r="E903" s="31"/>
      <c r="F903" s="40"/>
      <c r="G903" s="50"/>
    </row>
    <row r="904" spans="1:7">
      <c r="A904" s="36"/>
      <c r="B904" s="36"/>
      <c r="C904" s="36"/>
      <c r="D904" s="28"/>
      <c r="E904" s="29"/>
      <c r="F904" s="40"/>
      <c r="G904" s="50"/>
    </row>
    <row r="905" spans="1:7">
      <c r="A905" s="37"/>
      <c r="B905" s="37"/>
      <c r="C905" s="37"/>
      <c r="D905" s="30"/>
      <c r="E905" s="31"/>
      <c r="F905" s="40"/>
      <c r="G905" s="50"/>
    </row>
    <row r="906" spans="1:7">
      <c r="A906" s="36"/>
      <c r="B906" s="36"/>
      <c r="C906" s="36"/>
      <c r="D906" s="28"/>
      <c r="E906" s="29"/>
      <c r="F906" s="40"/>
      <c r="G906" s="50"/>
    </row>
    <row r="907" spans="1:7">
      <c r="A907" s="37"/>
      <c r="B907" s="37"/>
      <c r="C907" s="37"/>
      <c r="D907" s="30"/>
      <c r="E907" s="31"/>
      <c r="F907" s="40"/>
      <c r="G907" s="50"/>
    </row>
    <row r="908" spans="1:7">
      <c r="A908" s="36"/>
      <c r="B908" s="36"/>
      <c r="C908" s="36"/>
      <c r="D908" s="28"/>
      <c r="E908" s="29"/>
      <c r="F908" s="40"/>
      <c r="G908" s="50"/>
    </row>
    <row r="909" spans="1:7">
      <c r="A909" s="37"/>
      <c r="B909" s="37"/>
      <c r="C909" s="37"/>
      <c r="D909" s="30"/>
      <c r="E909" s="31"/>
      <c r="F909" s="40"/>
      <c r="G909" s="50"/>
    </row>
    <row r="910" spans="1:7">
      <c r="A910" s="36"/>
      <c r="B910" s="36"/>
      <c r="C910" s="36"/>
      <c r="D910" s="28"/>
      <c r="E910" s="29"/>
      <c r="F910" s="40"/>
      <c r="G910" s="50"/>
    </row>
    <row r="911" spans="1:7">
      <c r="A911" s="37"/>
      <c r="B911" s="37"/>
      <c r="C911" s="37"/>
      <c r="D911" s="30"/>
      <c r="E911" s="31"/>
      <c r="F911" s="40"/>
      <c r="G911" s="50"/>
    </row>
    <row r="912" spans="1:7">
      <c r="A912" s="36"/>
      <c r="B912" s="36"/>
      <c r="C912" s="36"/>
      <c r="D912" s="28"/>
      <c r="E912" s="29"/>
      <c r="F912" s="40"/>
      <c r="G912" s="50"/>
    </row>
    <row r="913" spans="1:7">
      <c r="A913" s="37"/>
      <c r="B913" s="37"/>
      <c r="C913" s="37"/>
      <c r="D913" s="30"/>
      <c r="E913" s="31"/>
      <c r="F913" s="40"/>
      <c r="G913" s="50"/>
    </row>
    <row r="914" spans="1:7">
      <c r="A914" s="36"/>
      <c r="B914" s="36"/>
      <c r="C914" s="36"/>
      <c r="D914" s="28"/>
      <c r="E914" s="29"/>
      <c r="F914" s="40"/>
      <c r="G914" s="50"/>
    </row>
    <row r="915" spans="1:7">
      <c r="A915" s="37"/>
      <c r="B915" s="37"/>
      <c r="C915" s="37"/>
      <c r="D915" s="30"/>
      <c r="E915" s="31"/>
      <c r="F915" s="40"/>
      <c r="G915" s="50"/>
    </row>
    <row r="916" spans="1:7">
      <c r="A916" s="36"/>
      <c r="B916" s="36"/>
      <c r="C916" s="36"/>
      <c r="D916" s="28"/>
      <c r="E916" s="29"/>
      <c r="F916" s="40"/>
      <c r="G916" s="50"/>
    </row>
    <row r="917" spans="1:7">
      <c r="A917" s="37"/>
      <c r="B917" s="37"/>
      <c r="C917" s="37"/>
      <c r="D917" s="30"/>
      <c r="E917" s="31"/>
      <c r="F917" s="40"/>
      <c r="G917" s="50"/>
    </row>
    <row r="918" spans="1:7">
      <c r="A918" s="36"/>
      <c r="B918" s="36"/>
      <c r="C918" s="36"/>
      <c r="D918" s="28"/>
      <c r="E918" s="29"/>
      <c r="F918" s="40"/>
      <c r="G918" s="50"/>
    </row>
    <row r="919" spans="1:7">
      <c r="A919" s="37"/>
      <c r="B919" s="37"/>
      <c r="C919" s="37"/>
      <c r="D919" s="30"/>
      <c r="E919" s="31"/>
      <c r="F919" s="40"/>
      <c r="G919" s="50"/>
    </row>
    <row r="920" spans="1:7">
      <c r="A920" s="36"/>
      <c r="B920" s="36"/>
      <c r="C920" s="36"/>
      <c r="D920" s="28"/>
      <c r="E920" s="29"/>
      <c r="F920" s="40"/>
      <c r="G920" s="50"/>
    </row>
    <row r="921" spans="1:7">
      <c r="A921" s="37"/>
      <c r="B921" s="37"/>
      <c r="C921" s="37"/>
      <c r="D921" s="30"/>
      <c r="E921" s="31"/>
      <c r="F921" s="40"/>
      <c r="G921" s="50"/>
    </row>
    <row r="922" spans="1:7">
      <c r="A922" s="36"/>
      <c r="B922" s="36"/>
      <c r="C922" s="36"/>
      <c r="D922" s="28"/>
      <c r="E922" s="29"/>
      <c r="F922" s="40"/>
      <c r="G922" s="50"/>
    </row>
    <row r="923" spans="1:7">
      <c r="A923" s="37"/>
      <c r="B923" s="37"/>
      <c r="C923" s="37"/>
      <c r="D923" s="30"/>
      <c r="E923" s="31"/>
      <c r="F923" s="40"/>
      <c r="G923" s="50"/>
    </row>
    <row r="924" spans="1:7">
      <c r="A924" s="36"/>
      <c r="B924" s="36"/>
      <c r="C924" s="36"/>
      <c r="D924" s="28"/>
      <c r="E924" s="29"/>
      <c r="F924" s="40"/>
      <c r="G924" s="50"/>
    </row>
    <row r="925" spans="1:7">
      <c r="A925" s="37"/>
      <c r="B925" s="37"/>
      <c r="C925" s="37"/>
      <c r="D925" s="30"/>
      <c r="E925" s="31"/>
      <c r="F925" s="40"/>
      <c r="G925" s="50"/>
    </row>
    <row r="926" spans="1:7">
      <c r="A926" s="36"/>
      <c r="B926" s="36"/>
      <c r="C926" s="36"/>
      <c r="D926" s="28"/>
      <c r="E926" s="29"/>
      <c r="F926" s="40"/>
      <c r="G926" s="50"/>
    </row>
    <row r="927" spans="1:7">
      <c r="A927" s="37"/>
      <c r="B927" s="37"/>
      <c r="C927" s="37"/>
      <c r="D927" s="30"/>
      <c r="E927" s="31"/>
      <c r="F927" s="40"/>
      <c r="G927" s="50"/>
    </row>
    <row r="928" spans="1:7">
      <c r="A928" s="36"/>
      <c r="B928" s="36"/>
      <c r="C928" s="36"/>
      <c r="D928" s="28"/>
      <c r="E928" s="29"/>
      <c r="F928" s="40"/>
      <c r="G928" s="50"/>
    </row>
    <row r="929" spans="1:7">
      <c r="A929" s="37"/>
      <c r="B929" s="37"/>
      <c r="C929" s="37"/>
      <c r="D929" s="30"/>
      <c r="E929" s="31"/>
      <c r="F929" s="40"/>
      <c r="G929" s="50"/>
    </row>
    <row r="930" spans="1:7">
      <c r="A930" s="36"/>
      <c r="B930" s="36"/>
      <c r="C930" s="36"/>
      <c r="D930" s="28"/>
      <c r="E930" s="29"/>
      <c r="F930" s="40"/>
      <c r="G930" s="50"/>
    </row>
    <row r="931" spans="1:7">
      <c r="A931" s="37"/>
      <c r="B931" s="37"/>
      <c r="C931" s="37"/>
      <c r="D931" s="30"/>
      <c r="E931" s="31"/>
      <c r="F931" s="40"/>
      <c r="G931" s="50"/>
    </row>
    <row r="932" spans="1:7">
      <c r="A932" s="36"/>
      <c r="B932" s="36"/>
      <c r="C932" s="36"/>
      <c r="D932" s="28"/>
      <c r="E932" s="29"/>
      <c r="F932" s="40"/>
      <c r="G932" s="50"/>
    </row>
    <row r="933" spans="1:7">
      <c r="A933" s="37"/>
      <c r="B933" s="37"/>
      <c r="C933" s="37"/>
      <c r="D933" s="30"/>
      <c r="E933" s="31"/>
      <c r="F933" s="40"/>
      <c r="G933" s="50"/>
    </row>
    <row r="934" spans="1:7">
      <c r="A934" s="36"/>
      <c r="B934" s="36"/>
      <c r="C934" s="36"/>
      <c r="D934" s="28"/>
      <c r="E934" s="29"/>
      <c r="F934" s="40"/>
      <c r="G934" s="50"/>
    </row>
    <row r="935" spans="1:7">
      <c r="A935" s="37"/>
      <c r="B935" s="37"/>
      <c r="C935" s="37"/>
      <c r="D935" s="30"/>
      <c r="E935" s="31"/>
      <c r="F935" s="40"/>
      <c r="G935" s="50"/>
    </row>
    <row r="936" spans="1:7">
      <c r="A936" s="36"/>
      <c r="B936" s="36"/>
      <c r="C936" s="36"/>
      <c r="D936" s="28"/>
      <c r="E936" s="29"/>
      <c r="F936" s="40"/>
      <c r="G936" s="50"/>
    </row>
    <row r="937" spans="1:7">
      <c r="A937" s="37"/>
      <c r="B937" s="37"/>
      <c r="C937" s="37"/>
      <c r="D937" s="30"/>
      <c r="E937" s="31"/>
      <c r="F937" s="40"/>
      <c r="G937" s="50"/>
    </row>
    <row r="938" spans="1:7">
      <c r="A938" s="36"/>
      <c r="B938" s="36"/>
      <c r="C938" s="36"/>
      <c r="D938" s="28"/>
      <c r="E938" s="29"/>
      <c r="F938" s="40"/>
      <c r="G938" s="50"/>
    </row>
    <row r="939" spans="1:7">
      <c r="A939" s="37"/>
      <c r="B939" s="37"/>
      <c r="C939" s="37"/>
      <c r="D939" s="30"/>
      <c r="E939" s="31"/>
      <c r="F939" s="40"/>
      <c r="G939" s="50"/>
    </row>
    <row r="940" spans="1:7">
      <c r="A940" s="36"/>
      <c r="B940" s="36"/>
      <c r="C940" s="36"/>
      <c r="D940" s="28"/>
      <c r="E940" s="29"/>
      <c r="F940" s="40"/>
      <c r="G940" s="50"/>
    </row>
    <row r="941" spans="1:7">
      <c r="A941" s="37"/>
      <c r="B941" s="37"/>
      <c r="C941" s="37"/>
      <c r="D941" s="30"/>
      <c r="E941" s="31"/>
      <c r="F941" s="40"/>
      <c r="G941" s="50"/>
    </row>
    <row r="942" spans="1:7">
      <c r="A942" s="36"/>
      <c r="B942" s="36"/>
      <c r="C942" s="36"/>
      <c r="D942" s="28"/>
      <c r="E942" s="29"/>
      <c r="F942" s="40"/>
      <c r="G942" s="50"/>
    </row>
    <row r="943" spans="1:7">
      <c r="A943" s="37"/>
      <c r="B943" s="37"/>
      <c r="C943" s="37"/>
      <c r="D943" s="30"/>
      <c r="E943" s="31"/>
      <c r="F943" s="40"/>
      <c r="G943" s="50"/>
    </row>
    <row r="944" spans="1:7">
      <c r="A944" s="36"/>
      <c r="B944" s="36"/>
      <c r="C944" s="36"/>
      <c r="D944" s="28"/>
      <c r="E944" s="29"/>
      <c r="F944" s="40"/>
      <c r="G944" s="50"/>
    </row>
    <row r="945" spans="1:7">
      <c r="A945" s="37"/>
      <c r="B945" s="37"/>
      <c r="C945" s="37"/>
      <c r="D945" s="30"/>
      <c r="E945" s="31"/>
      <c r="F945" s="40"/>
      <c r="G945" s="50"/>
    </row>
    <row r="946" spans="1:7">
      <c r="A946" s="36"/>
      <c r="B946" s="36"/>
      <c r="C946" s="36"/>
      <c r="D946" s="28"/>
      <c r="E946" s="29"/>
      <c r="F946" s="40"/>
      <c r="G946" s="50"/>
    </row>
    <row r="947" spans="1:7">
      <c r="A947" s="37"/>
      <c r="B947" s="37"/>
      <c r="C947" s="37"/>
      <c r="D947" s="30"/>
      <c r="E947" s="31"/>
      <c r="F947" s="40"/>
      <c r="G947" s="50"/>
    </row>
    <row r="948" spans="1:7">
      <c r="A948" s="36"/>
      <c r="B948" s="36"/>
      <c r="C948" s="36"/>
      <c r="D948" s="28"/>
      <c r="E948" s="29"/>
      <c r="F948" s="40"/>
      <c r="G948" s="50"/>
    </row>
    <row r="949" spans="1:7">
      <c r="A949" s="37"/>
      <c r="B949" s="37"/>
      <c r="C949" s="37"/>
      <c r="D949" s="30"/>
      <c r="E949" s="31"/>
      <c r="F949" s="40"/>
      <c r="G949" s="50"/>
    </row>
    <row r="950" spans="1:7">
      <c r="A950" s="36"/>
      <c r="B950" s="36"/>
      <c r="C950" s="36"/>
      <c r="D950" s="28"/>
      <c r="E950" s="29"/>
      <c r="F950" s="40"/>
      <c r="G950" s="50"/>
    </row>
    <row r="951" spans="1:7">
      <c r="A951" s="37"/>
      <c r="B951" s="37"/>
      <c r="C951" s="37"/>
      <c r="D951" s="30"/>
      <c r="E951" s="31"/>
      <c r="F951" s="40"/>
      <c r="G951" s="50"/>
    </row>
    <row r="952" spans="1:7">
      <c r="A952" s="36"/>
      <c r="B952" s="36"/>
      <c r="C952" s="36"/>
      <c r="D952" s="28"/>
      <c r="E952" s="29"/>
      <c r="F952" s="40"/>
      <c r="G952" s="50"/>
    </row>
    <row r="953" spans="1:7">
      <c r="A953" s="37"/>
      <c r="B953" s="37"/>
      <c r="C953" s="37"/>
      <c r="D953" s="30"/>
      <c r="E953" s="31"/>
      <c r="F953" s="40"/>
      <c r="G953" s="50"/>
    </row>
    <row r="954" spans="1:7">
      <c r="A954" s="36"/>
      <c r="B954" s="36"/>
      <c r="C954" s="36"/>
      <c r="D954" s="28"/>
      <c r="E954" s="29"/>
      <c r="F954" s="40"/>
      <c r="G954" s="50"/>
    </row>
    <row r="955" spans="1:7">
      <c r="A955" s="37"/>
      <c r="B955" s="37"/>
      <c r="C955" s="37"/>
      <c r="D955" s="30"/>
      <c r="E955" s="31"/>
      <c r="F955" s="40"/>
      <c r="G955" s="50"/>
    </row>
    <row r="956" spans="1:7">
      <c r="A956" s="36"/>
      <c r="B956" s="36"/>
      <c r="C956" s="36"/>
      <c r="D956" s="28"/>
      <c r="E956" s="29"/>
      <c r="F956" s="40"/>
      <c r="G956" s="50"/>
    </row>
    <row r="957" spans="1:7">
      <c r="A957" s="37"/>
      <c r="B957" s="37"/>
      <c r="C957" s="37"/>
      <c r="D957" s="30"/>
      <c r="E957" s="31"/>
      <c r="F957" s="40"/>
      <c r="G957" s="50"/>
    </row>
    <row r="958" spans="1:7">
      <c r="A958" s="36"/>
      <c r="B958" s="36"/>
      <c r="C958" s="36"/>
      <c r="D958" s="28"/>
      <c r="E958" s="29"/>
      <c r="F958" s="40"/>
      <c r="G958" s="50"/>
    </row>
    <row r="959" spans="1:7">
      <c r="A959" s="37"/>
      <c r="B959" s="37"/>
      <c r="C959" s="37"/>
      <c r="D959" s="30"/>
      <c r="E959" s="31"/>
      <c r="F959" s="40"/>
      <c r="G959" s="50"/>
    </row>
    <row r="960" spans="1:7">
      <c r="A960" s="36"/>
      <c r="B960" s="36"/>
      <c r="C960" s="36"/>
      <c r="D960" s="28"/>
      <c r="E960" s="29"/>
      <c r="F960" s="40"/>
      <c r="G960" s="50"/>
    </row>
    <row r="961" spans="1:7">
      <c r="A961" s="37"/>
      <c r="B961" s="37"/>
      <c r="C961" s="37"/>
      <c r="D961" s="30"/>
      <c r="E961" s="31"/>
      <c r="F961" s="40"/>
      <c r="G961" s="50"/>
    </row>
    <row r="962" spans="1:7">
      <c r="A962" s="36"/>
      <c r="B962" s="36"/>
      <c r="C962" s="36"/>
      <c r="D962" s="28"/>
      <c r="E962" s="29"/>
      <c r="F962" s="40"/>
      <c r="G962" s="50"/>
    </row>
    <row r="963" spans="1:7">
      <c r="A963" s="37"/>
      <c r="B963" s="37"/>
      <c r="C963" s="37"/>
      <c r="D963" s="30"/>
      <c r="E963" s="31"/>
      <c r="F963" s="40"/>
      <c r="G963" s="50"/>
    </row>
    <row r="964" spans="1:7">
      <c r="A964" s="36"/>
      <c r="B964" s="36"/>
      <c r="C964" s="36"/>
      <c r="D964" s="28"/>
      <c r="E964" s="29"/>
      <c r="F964" s="40"/>
      <c r="G964" s="50"/>
    </row>
    <row r="965" spans="1:7">
      <c r="A965" s="37"/>
      <c r="B965" s="37"/>
      <c r="C965" s="37"/>
      <c r="D965" s="30"/>
      <c r="E965" s="31"/>
      <c r="F965" s="40"/>
      <c r="G965" s="50"/>
    </row>
    <row r="966" spans="1:7">
      <c r="A966" s="36"/>
      <c r="B966" s="36"/>
      <c r="C966" s="36"/>
      <c r="D966" s="28"/>
      <c r="E966" s="29"/>
      <c r="F966" s="40"/>
      <c r="G966" s="50"/>
    </row>
    <row r="967" spans="1:7">
      <c r="A967" s="37"/>
      <c r="B967" s="37"/>
      <c r="C967" s="37"/>
      <c r="D967" s="30"/>
      <c r="E967" s="31"/>
      <c r="F967" s="40"/>
      <c r="G967" s="50"/>
    </row>
    <row r="968" spans="1:7">
      <c r="A968" s="36"/>
      <c r="B968" s="36"/>
      <c r="C968" s="36"/>
      <c r="D968" s="28"/>
      <c r="E968" s="29"/>
      <c r="F968" s="40"/>
      <c r="G968" s="50"/>
    </row>
    <row r="969" spans="1:7">
      <c r="A969" s="37"/>
      <c r="B969" s="37"/>
      <c r="C969" s="37"/>
      <c r="D969" s="30"/>
      <c r="E969" s="31"/>
      <c r="F969" s="40"/>
      <c r="G969" s="50"/>
    </row>
    <row r="970" spans="1:7">
      <c r="A970" s="36"/>
      <c r="B970" s="36"/>
      <c r="C970" s="36"/>
      <c r="D970" s="28"/>
      <c r="E970" s="29"/>
      <c r="F970" s="40"/>
      <c r="G970" s="50"/>
    </row>
    <row r="971" spans="1:7">
      <c r="A971" s="37"/>
      <c r="B971" s="37"/>
      <c r="C971" s="37"/>
      <c r="D971" s="30"/>
      <c r="E971" s="31"/>
      <c r="F971" s="40"/>
      <c r="G971" s="50"/>
    </row>
    <row r="972" spans="1:7">
      <c r="A972" s="36"/>
      <c r="B972" s="36"/>
      <c r="C972" s="36"/>
      <c r="D972" s="28"/>
      <c r="E972" s="29"/>
      <c r="F972" s="40"/>
      <c r="G972" s="50"/>
    </row>
    <row r="973" spans="1:7">
      <c r="A973" s="37"/>
      <c r="B973" s="37"/>
      <c r="C973" s="37"/>
      <c r="D973" s="30"/>
      <c r="E973" s="31"/>
      <c r="F973" s="40"/>
      <c r="G973" s="50"/>
    </row>
    <row r="974" spans="1:7">
      <c r="A974" s="36"/>
      <c r="B974" s="36"/>
      <c r="C974" s="36"/>
      <c r="D974" s="28"/>
      <c r="E974" s="29"/>
      <c r="F974" s="40"/>
      <c r="G974" s="50"/>
    </row>
    <row r="975" spans="1:7">
      <c r="A975" s="37"/>
      <c r="B975" s="37"/>
      <c r="C975" s="37"/>
      <c r="D975" s="30"/>
      <c r="E975" s="31"/>
      <c r="F975" s="40"/>
      <c r="G975" s="50"/>
    </row>
    <row r="976" spans="1:7">
      <c r="A976" s="36"/>
      <c r="B976" s="36"/>
      <c r="C976" s="36"/>
      <c r="D976" s="28"/>
      <c r="E976" s="29"/>
      <c r="F976" s="40"/>
      <c r="G976" s="50"/>
    </row>
    <row r="977" spans="1:7">
      <c r="A977" s="37"/>
      <c r="B977" s="37"/>
      <c r="C977" s="37"/>
      <c r="D977" s="30"/>
      <c r="E977" s="31"/>
      <c r="F977" s="40"/>
      <c r="G977" s="50"/>
    </row>
    <row r="978" spans="1:7">
      <c r="A978" s="36"/>
      <c r="B978" s="36"/>
      <c r="C978" s="36"/>
      <c r="D978" s="28"/>
      <c r="E978" s="29"/>
      <c r="F978" s="40"/>
      <c r="G978" s="50"/>
    </row>
    <row r="979" spans="1:7">
      <c r="A979" s="37"/>
      <c r="B979" s="37"/>
      <c r="C979" s="37"/>
      <c r="D979" s="30"/>
      <c r="E979" s="31"/>
      <c r="F979" s="40"/>
      <c r="G979" s="50"/>
    </row>
    <row r="980" spans="1:7">
      <c r="A980" s="36"/>
      <c r="B980" s="36"/>
      <c r="C980" s="36"/>
      <c r="D980" s="28"/>
      <c r="E980" s="29"/>
      <c r="F980" s="40"/>
      <c r="G980" s="50"/>
    </row>
    <row r="981" spans="1:7">
      <c r="A981" s="37"/>
      <c r="B981" s="37"/>
      <c r="C981" s="37"/>
      <c r="D981" s="30"/>
      <c r="E981" s="31"/>
      <c r="F981" s="40"/>
      <c r="G981" s="50"/>
    </row>
    <row r="982" spans="1:7">
      <c r="A982" s="36"/>
      <c r="B982" s="36"/>
      <c r="C982" s="36"/>
      <c r="D982" s="28"/>
      <c r="E982" s="29"/>
      <c r="F982" s="40"/>
      <c r="G982" s="50"/>
    </row>
    <row r="983" spans="1:7">
      <c r="A983" s="37"/>
      <c r="B983" s="37"/>
      <c r="C983" s="37"/>
      <c r="D983" s="30"/>
      <c r="E983" s="31"/>
      <c r="F983" s="40"/>
      <c r="G983" s="50"/>
    </row>
    <row r="984" spans="1:7">
      <c r="A984" s="36"/>
      <c r="B984" s="36"/>
      <c r="C984" s="36"/>
      <c r="D984" s="28"/>
      <c r="E984" s="29"/>
      <c r="F984" s="40"/>
      <c r="G984" s="50"/>
    </row>
    <row r="985" spans="1:7">
      <c r="A985" s="37"/>
      <c r="B985" s="37"/>
      <c r="C985" s="37"/>
      <c r="D985" s="30"/>
      <c r="E985" s="31"/>
      <c r="F985" s="40"/>
      <c r="G985" s="50"/>
    </row>
    <row r="986" spans="1:7">
      <c r="A986" s="36"/>
      <c r="B986" s="36"/>
      <c r="C986" s="36"/>
      <c r="D986" s="28"/>
      <c r="E986" s="29"/>
      <c r="F986" s="40"/>
      <c r="G986" s="50"/>
    </row>
    <row r="987" spans="1:7">
      <c r="A987" s="37"/>
      <c r="B987" s="37"/>
      <c r="C987" s="37"/>
      <c r="D987" s="30"/>
      <c r="E987" s="31"/>
      <c r="F987" s="40"/>
      <c r="G987" s="50"/>
    </row>
    <row r="988" spans="1:7">
      <c r="A988" s="36"/>
      <c r="B988" s="36"/>
      <c r="C988" s="36"/>
      <c r="D988" s="28"/>
      <c r="E988" s="29"/>
      <c r="F988" s="40"/>
      <c r="G988" s="50"/>
    </row>
    <row r="989" spans="1:7">
      <c r="A989" s="37"/>
      <c r="B989" s="37"/>
      <c r="C989" s="37"/>
      <c r="D989" s="30"/>
      <c r="E989" s="31"/>
      <c r="F989" s="40"/>
      <c r="G989" s="50"/>
    </row>
    <row r="990" spans="1:7">
      <c r="A990" s="36"/>
      <c r="B990" s="36"/>
      <c r="C990" s="36"/>
      <c r="D990" s="28"/>
      <c r="E990" s="29"/>
      <c r="F990" s="40"/>
      <c r="G990" s="50"/>
    </row>
    <row r="991" spans="1:7">
      <c r="A991" s="37"/>
      <c r="B991" s="37"/>
      <c r="C991" s="37"/>
      <c r="D991" s="30"/>
      <c r="E991" s="31"/>
      <c r="F991" s="40"/>
      <c r="G991" s="50"/>
    </row>
    <row r="992" spans="1:7">
      <c r="A992" s="36"/>
      <c r="B992" s="36"/>
      <c r="C992" s="36"/>
      <c r="D992" s="28"/>
      <c r="E992" s="29"/>
      <c r="F992" s="40"/>
      <c r="G992" s="50"/>
    </row>
    <row r="993" spans="1:7">
      <c r="A993" s="37"/>
      <c r="B993" s="37"/>
      <c r="C993" s="37"/>
      <c r="D993" s="30"/>
      <c r="E993" s="31"/>
      <c r="F993" s="40"/>
      <c r="G993" s="50"/>
    </row>
    <row r="994" spans="1:7">
      <c r="A994" s="36"/>
      <c r="B994" s="36"/>
      <c r="C994" s="36"/>
      <c r="D994" s="28"/>
      <c r="E994" s="29"/>
      <c r="F994" s="40"/>
      <c r="G994" s="50"/>
    </row>
    <row r="995" spans="1:7">
      <c r="A995" s="37"/>
      <c r="B995" s="37"/>
      <c r="C995" s="37"/>
      <c r="D995" s="30"/>
      <c r="E995" s="31"/>
      <c r="F995" s="40"/>
      <c r="G995" s="50"/>
    </row>
    <row r="996" spans="1:7">
      <c r="A996" s="36"/>
      <c r="B996" s="36"/>
      <c r="C996" s="36"/>
      <c r="D996" s="28"/>
      <c r="E996" s="29"/>
      <c r="F996" s="40"/>
      <c r="G996" s="50"/>
    </row>
    <row r="997" spans="1:7">
      <c r="A997" s="37"/>
      <c r="B997" s="37"/>
      <c r="C997" s="37"/>
      <c r="D997" s="30"/>
      <c r="E997" s="31"/>
      <c r="F997" s="40"/>
      <c r="G997" s="50"/>
    </row>
    <row r="998" spans="1:7">
      <c r="A998" s="36"/>
      <c r="B998" s="36"/>
      <c r="C998" s="36"/>
      <c r="D998" s="28"/>
      <c r="E998" s="29"/>
      <c r="F998" s="40"/>
      <c r="G998" s="50"/>
    </row>
    <row r="999" spans="1:7">
      <c r="A999" s="37"/>
      <c r="B999" s="37"/>
      <c r="C999" s="37"/>
      <c r="D999" s="30"/>
      <c r="E999" s="31"/>
      <c r="F999" s="40"/>
      <c r="G999" s="50"/>
    </row>
    <row r="1000" spans="1:7">
      <c r="A1000" s="36"/>
      <c r="B1000" s="36"/>
      <c r="C1000" s="36"/>
      <c r="D1000" s="28"/>
      <c r="E1000" s="29"/>
      <c r="F1000" s="40"/>
      <c r="G1000" s="50"/>
    </row>
    <row r="1001" spans="1:7">
      <c r="A1001" s="37"/>
      <c r="B1001" s="37"/>
      <c r="C1001" s="37"/>
      <c r="D1001" s="30"/>
      <c r="E1001" s="31"/>
      <c r="F1001" s="40"/>
      <c r="G1001" s="50"/>
    </row>
    <row r="1002" spans="1:7">
      <c r="A1002" s="36"/>
      <c r="B1002" s="36"/>
      <c r="C1002" s="36"/>
      <c r="D1002" s="28"/>
      <c r="E1002" s="29"/>
      <c r="F1002" s="40"/>
      <c r="G1002" s="50"/>
    </row>
    <row r="1003" spans="1:7">
      <c r="A1003" s="37"/>
      <c r="B1003" s="37"/>
      <c r="C1003" s="37"/>
      <c r="D1003" s="30"/>
      <c r="E1003" s="31"/>
      <c r="F1003" s="40"/>
      <c r="G1003" s="50"/>
    </row>
    <row r="1004" spans="1:7">
      <c r="A1004" s="36"/>
      <c r="B1004" s="36"/>
      <c r="C1004" s="36"/>
      <c r="D1004" s="28"/>
      <c r="E1004" s="29"/>
      <c r="F1004" s="40"/>
      <c r="G1004" s="50"/>
    </row>
    <row r="1005" spans="1:7">
      <c r="A1005" s="37"/>
      <c r="B1005" s="37"/>
      <c r="C1005" s="37"/>
      <c r="D1005" s="30"/>
      <c r="E1005" s="31"/>
      <c r="F1005" s="40"/>
      <c r="G1005" s="50"/>
    </row>
    <row r="1006" spans="1:7">
      <c r="A1006" s="36"/>
      <c r="B1006" s="36"/>
      <c r="C1006" s="36"/>
      <c r="D1006" s="28"/>
      <c r="E1006" s="29"/>
      <c r="F1006" s="40"/>
      <c r="G1006" s="50"/>
    </row>
    <row r="1007" spans="1:7">
      <c r="A1007" s="37"/>
      <c r="B1007" s="37"/>
      <c r="C1007" s="37"/>
      <c r="D1007" s="30"/>
      <c r="E1007" s="31"/>
      <c r="F1007" s="40"/>
      <c r="G1007" s="50"/>
    </row>
    <row r="1008" spans="1:7">
      <c r="A1008" s="36"/>
      <c r="B1008" s="36"/>
      <c r="C1008" s="36"/>
      <c r="D1008" s="28"/>
      <c r="E1008" s="29"/>
      <c r="F1008" s="40"/>
      <c r="G1008" s="50"/>
    </row>
    <row r="1009" spans="1:7">
      <c r="A1009" s="37"/>
      <c r="B1009" s="37"/>
      <c r="C1009" s="37"/>
      <c r="D1009" s="30"/>
      <c r="E1009" s="31"/>
      <c r="F1009" s="40"/>
      <c r="G1009" s="50"/>
    </row>
    <row r="1010" spans="1:7">
      <c r="A1010" s="36"/>
      <c r="B1010" s="36"/>
      <c r="C1010" s="36"/>
      <c r="D1010" s="28"/>
      <c r="E1010" s="29"/>
      <c r="F1010" s="40"/>
      <c r="G1010" s="50"/>
    </row>
    <row r="1011" spans="1:7">
      <c r="A1011" s="37"/>
      <c r="B1011" s="37"/>
      <c r="C1011" s="37"/>
      <c r="D1011" s="30"/>
      <c r="E1011" s="31"/>
      <c r="F1011" s="40"/>
      <c r="G1011" s="50"/>
    </row>
    <row r="1012" spans="1:7">
      <c r="A1012" s="36"/>
      <c r="B1012" s="36"/>
      <c r="C1012" s="36"/>
      <c r="D1012" s="28"/>
      <c r="E1012" s="29"/>
      <c r="F1012" s="40"/>
      <c r="G1012" s="50"/>
    </row>
    <row r="1013" spans="1:7">
      <c r="A1013" s="37"/>
      <c r="B1013" s="37"/>
      <c r="C1013" s="37"/>
      <c r="D1013" s="30"/>
      <c r="E1013" s="31"/>
      <c r="F1013" s="40"/>
      <c r="G1013" s="50"/>
    </row>
    <row r="1014" spans="1:7">
      <c r="A1014" s="36"/>
      <c r="B1014" s="36"/>
      <c r="C1014" s="36"/>
      <c r="D1014" s="28"/>
      <c r="E1014" s="29"/>
      <c r="F1014" s="40"/>
      <c r="G1014" s="50"/>
    </row>
    <row r="1015" spans="1:7">
      <c r="A1015" s="37"/>
      <c r="B1015" s="37"/>
      <c r="C1015" s="37"/>
      <c r="D1015" s="30"/>
      <c r="E1015" s="31"/>
      <c r="F1015" s="40"/>
      <c r="G1015" s="50"/>
    </row>
    <row r="1016" spans="1:7">
      <c r="A1016" s="36"/>
      <c r="B1016" s="36"/>
      <c r="C1016" s="36"/>
      <c r="D1016" s="28"/>
      <c r="E1016" s="29"/>
      <c r="F1016" s="40"/>
      <c r="G1016" s="50"/>
    </row>
    <row r="1017" spans="1:7">
      <c r="A1017" s="37"/>
      <c r="B1017" s="37"/>
      <c r="C1017" s="37"/>
      <c r="D1017" s="30"/>
      <c r="E1017" s="31"/>
      <c r="F1017" s="40"/>
      <c r="G1017" s="50"/>
    </row>
    <row r="1018" spans="1:7">
      <c r="A1018" s="36"/>
      <c r="B1018" s="36"/>
      <c r="C1018" s="36"/>
      <c r="D1018" s="28"/>
      <c r="E1018" s="29"/>
      <c r="F1018" s="40"/>
      <c r="G1018" s="50"/>
    </row>
    <row r="1019" spans="1:7">
      <c r="A1019" s="37"/>
      <c r="B1019" s="37"/>
      <c r="C1019" s="37"/>
      <c r="D1019" s="30"/>
      <c r="E1019" s="31"/>
      <c r="F1019" s="40"/>
      <c r="G1019" s="50"/>
    </row>
    <row r="1020" spans="1:7">
      <c r="A1020" s="36"/>
      <c r="B1020" s="36"/>
      <c r="C1020" s="36"/>
      <c r="D1020" s="28"/>
      <c r="E1020" s="29"/>
      <c r="F1020" s="40"/>
      <c r="G1020" s="50"/>
    </row>
    <row r="1021" spans="1:7">
      <c r="A1021" s="37"/>
      <c r="B1021" s="37"/>
      <c r="C1021" s="37"/>
      <c r="D1021" s="30"/>
      <c r="E1021" s="31"/>
      <c r="F1021" s="40"/>
      <c r="G1021" s="50"/>
    </row>
    <row r="1022" spans="1:7">
      <c r="A1022" s="36"/>
      <c r="B1022" s="36"/>
      <c r="C1022" s="36"/>
      <c r="D1022" s="28"/>
      <c r="E1022" s="29"/>
      <c r="F1022" s="40"/>
      <c r="G1022" s="50"/>
    </row>
    <row r="1023" spans="1:7">
      <c r="A1023" s="37"/>
      <c r="B1023" s="37"/>
      <c r="C1023" s="37"/>
      <c r="D1023" s="30"/>
      <c r="E1023" s="31"/>
      <c r="F1023" s="40"/>
      <c r="G1023" s="50"/>
    </row>
    <row r="1024" spans="1:7">
      <c r="A1024" s="36"/>
      <c r="B1024" s="36"/>
      <c r="C1024" s="36"/>
      <c r="D1024" s="28"/>
      <c r="E1024" s="29"/>
      <c r="F1024" s="40"/>
      <c r="G1024" s="50"/>
    </row>
    <row r="1025" spans="1:7">
      <c r="A1025" s="37"/>
      <c r="B1025" s="37"/>
      <c r="C1025" s="37"/>
      <c r="D1025" s="30"/>
      <c r="E1025" s="31"/>
      <c r="F1025" s="40"/>
      <c r="G1025" s="50"/>
    </row>
    <row r="1026" spans="1:7">
      <c r="A1026" s="36"/>
      <c r="B1026" s="36"/>
      <c r="C1026" s="36"/>
      <c r="D1026" s="28"/>
      <c r="E1026" s="29"/>
      <c r="F1026" s="40"/>
      <c r="G1026" s="50"/>
    </row>
    <row r="1027" spans="1:7">
      <c r="A1027" s="37"/>
      <c r="B1027" s="37"/>
      <c r="C1027" s="37"/>
      <c r="D1027" s="30"/>
      <c r="E1027" s="31"/>
      <c r="F1027" s="40"/>
      <c r="G1027" s="50"/>
    </row>
    <row r="1028" spans="1:7">
      <c r="A1028" s="36"/>
      <c r="B1028" s="36"/>
      <c r="C1028" s="36"/>
      <c r="D1028" s="28"/>
      <c r="E1028" s="29"/>
      <c r="F1028" s="40"/>
      <c r="G1028" s="50"/>
    </row>
    <row r="1029" spans="1:7">
      <c r="A1029" s="37"/>
      <c r="B1029" s="37"/>
      <c r="C1029" s="37"/>
      <c r="D1029" s="30"/>
      <c r="E1029" s="31"/>
      <c r="F1029" s="40"/>
      <c r="G1029" s="50"/>
    </row>
    <row r="1030" spans="1:7">
      <c r="A1030" s="36"/>
      <c r="B1030" s="36"/>
      <c r="C1030" s="36"/>
      <c r="D1030" s="28"/>
      <c r="E1030" s="29"/>
      <c r="F1030" s="40"/>
      <c r="G1030" s="50"/>
    </row>
    <row r="1031" spans="1:7">
      <c r="A1031" s="37"/>
      <c r="B1031" s="37"/>
      <c r="C1031" s="37"/>
      <c r="D1031" s="30"/>
      <c r="E1031" s="31"/>
      <c r="F1031" s="40"/>
      <c r="G1031" s="50"/>
    </row>
    <row r="1032" spans="1:7">
      <c r="A1032" s="36"/>
      <c r="B1032" s="36"/>
      <c r="C1032" s="36"/>
      <c r="D1032" s="28"/>
      <c r="E1032" s="29"/>
      <c r="F1032" s="40"/>
      <c r="G1032" s="50"/>
    </row>
    <row r="1033" spans="1:7">
      <c r="A1033" s="37"/>
      <c r="B1033" s="37"/>
      <c r="C1033" s="37"/>
      <c r="D1033" s="30"/>
      <c r="E1033" s="31"/>
      <c r="F1033" s="40"/>
      <c r="G1033" s="50"/>
    </row>
    <row r="1034" spans="1:7">
      <c r="A1034" s="36"/>
      <c r="B1034" s="36"/>
      <c r="C1034" s="36"/>
      <c r="D1034" s="28"/>
      <c r="E1034" s="29"/>
      <c r="F1034" s="40"/>
      <c r="G1034" s="50"/>
    </row>
    <row r="1035" spans="1:7">
      <c r="A1035" s="37"/>
      <c r="B1035" s="37"/>
      <c r="C1035" s="37"/>
      <c r="D1035" s="30"/>
      <c r="E1035" s="31"/>
      <c r="F1035" s="40"/>
      <c r="G1035" s="50"/>
    </row>
    <row r="1036" spans="1:7">
      <c r="A1036" s="36"/>
      <c r="B1036" s="36"/>
      <c r="C1036" s="36"/>
      <c r="D1036" s="28"/>
      <c r="E1036" s="29"/>
      <c r="F1036" s="40"/>
      <c r="G1036" s="50"/>
    </row>
    <row r="1037" spans="1:7">
      <c r="A1037" s="37"/>
      <c r="B1037" s="37"/>
      <c r="C1037" s="37"/>
      <c r="D1037" s="30"/>
      <c r="E1037" s="31"/>
      <c r="F1037" s="40"/>
      <c r="G1037" s="50"/>
    </row>
    <row r="1038" spans="1:7">
      <c r="A1038" s="36"/>
      <c r="B1038" s="36"/>
      <c r="C1038" s="36"/>
      <c r="D1038" s="28"/>
      <c r="E1038" s="29"/>
      <c r="F1038" s="40"/>
      <c r="G1038" s="50"/>
    </row>
    <row r="1039" spans="1:7">
      <c r="A1039" s="37"/>
      <c r="B1039" s="37"/>
      <c r="C1039" s="37"/>
      <c r="D1039" s="30"/>
      <c r="E1039" s="31"/>
      <c r="F1039" s="40"/>
      <c r="G1039" s="50"/>
    </row>
    <row r="1040" spans="1:7">
      <c r="A1040" s="36"/>
      <c r="B1040" s="36"/>
      <c r="C1040" s="36"/>
      <c r="D1040" s="28"/>
      <c r="E1040" s="29"/>
      <c r="F1040" s="40"/>
      <c r="G1040" s="50"/>
    </row>
    <row r="1041" spans="1:7">
      <c r="A1041" s="37"/>
      <c r="B1041" s="37"/>
      <c r="C1041" s="37"/>
      <c r="D1041" s="30"/>
      <c r="E1041" s="31"/>
      <c r="F1041" s="40"/>
      <c r="G1041" s="50"/>
    </row>
    <row r="1042" spans="1:7">
      <c r="A1042" s="36"/>
      <c r="B1042" s="36"/>
      <c r="C1042" s="36"/>
      <c r="D1042" s="28"/>
      <c r="E1042" s="29"/>
      <c r="F1042" s="40"/>
      <c r="G1042" s="50"/>
    </row>
    <row r="1043" spans="1:7">
      <c r="A1043" s="37"/>
      <c r="B1043" s="37"/>
      <c r="C1043" s="37"/>
      <c r="D1043" s="30"/>
      <c r="E1043" s="31"/>
      <c r="F1043" s="40"/>
      <c r="G1043" s="50"/>
    </row>
    <row r="1044" spans="1:7">
      <c r="A1044" s="36"/>
      <c r="B1044" s="36"/>
      <c r="C1044" s="36"/>
      <c r="D1044" s="28"/>
      <c r="E1044" s="29"/>
      <c r="F1044" s="40"/>
      <c r="G1044" s="50"/>
    </row>
    <row r="1045" spans="1:7">
      <c r="A1045" s="37"/>
      <c r="B1045" s="37"/>
      <c r="C1045" s="37"/>
      <c r="D1045" s="30"/>
      <c r="E1045" s="31"/>
      <c r="F1045" s="40"/>
      <c r="G1045" s="50"/>
    </row>
    <row r="1046" spans="1:7">
      <c r="A1046" s="36"/>
      <c r="B1046" s="36"/>
      <c r="C1046" s="36"/>
      <c r="D1046" s="28"/>
      <c r="E1046" s="29"/>
      <c r="F1046" s="40"/>
      <c r="G1046" s="50"/>
    </row>
    <row r="1047" spans="1:7">
      <c r="A1047" s="37"/>
      <c r="B1047" s="37"/>
      <c r="C1047" s="37"/>
      <c r="D1047" s="30"/>
      <c r="E1047" s="31"/>
      <c r="F1047" s="40"/>
      <c r="G1047" s="50"/>
    </row>
    <row r="1048" spans="1:7">
      <c r="A1048" s="36"/>
      <c r="B1048" s="36"/>
      <c r="C1048" s="36"/>
      <c r="D1048" s="28"/>
      <c r="E1048" s="29"/>
      <c r="F1048" s="40"/>
      <c r="G1048" s="50"/>
    </row>
    <row r="1049" spans="1:7">
      <c r="A1049" s="37"/>
      <c r="B1049" s="37"/>
      <c r="C1049" s="37"/>
      <c r="D1049" s="30"/>
      <c r="E1049" s="31"/>
      <c r="F1049" s="40"/>
      <c r="G1049" s="50"/>
    </row>
    <row r="1050" spans="1:7">
      <c r="A1050" s="36"/>
      <c r="B1050" s="36"/>
      <c r="C1050" s="36"/>
      <c r="D1050" s="28"/>
      <c r="E1050" s="29"/>
      <c r="F1050" s="40"/>
      <c r="G1050" s="50"/>
    </row>
    <row r="1051" spans="1:7">
      <c r="A1051" s="37"/>
      <c r="B1051" s="37"/>
      <c r="C1051" s="37"/>
      <c r="D1051" s="30"/>
      <c r="E1051" s="31"/>
      <c r="F1051" s="40"/>
      <c r="G1051" s="50"/>
    </row>
    <row r="1052" spans="1:7">
      <c r="A1052" s="36"/>
      <c r="B1052" s="36"/>
      <c r="C1052" s="36"/>
      <c r="D1052" s="28"/>
      <c r="E1052" s="29"/>
      <c r="F1052" s="40"/>
      <c r="G1052" s="50"/>
    </row>
    <row r="1053" spans="1:7">
      <c r="A1053" s="37"/>
      <c r="B1053" s="37"/>
      <c r="C1053" s="37"/>
      <c r="D1053" s="30"/>
      <c r="E1053" s="31"/>
      <c r="F1053" s="40"/>
      <c r="G1053" s="50"/>
    </row>
    <row r="1054" spans="1:7">
      <c r="A1054" s="36"/>
      <c r="B1054" s="36"/>
      <c r="C1054" s="36"/>
      <c r="D1054" s="28"/>
      <c r="E1054" s="29"/>
      <c r="F1054" s="40"/>
      <c r="G1054" s="50"/>
    </row>
    <row r="1055" spans="1:7">
      <c r="A1055" s="37"/>
      <c r="B1055" s="37"/>
      <c r="C1055" s="37"/>
      <c r="D1055" s="30"/>
      <c r="E1055" s="31"/>
      <c r="F1055" s="40"/>
      <c r="G1055" s="50"/>
    </row>
    <row r="1056" spans="1:7">
      <c r="A1056" s="36"/>
      <c r="B1056" s="36"/>
      <c r="C1056" s="36"/>
      <c r="D1056" s="28"/>
      <c r="E1056" s="29"/>
      <c r="F1056" s="40"/>
      <c r="G1056" s="50"/>
    </row>
    <row r="1057" spans="1:7">
      <c r="A1057" s="37"/>
      <c r="B1057" s="37"/>
      <c r="C1057" s="37"/>
      <c r="D1057" s="30"/>
      <c r="E1057" s="31"/>
      <c r="F1057" s="40"/>
      <c r="G1057" s="50"/>
    </row>
    <row r="1058" spans="1:7">
      <c r="A1058" s="36"/>
      <c r="B1058" s="36"/>
      <c r="C1058" s="36"/>
      <c r="D1058" s="28"/>
      <c r="E1058" s="29"/>
      <c r="F1058" s="40"/>
      <c r="G1058" s="50"/>
    </row>
    <row r="1059" spans="1:7">
      <c r="A1059" s="37"/>
      <c r="B1059" s="37"/>
      <c r="C1059" s="37"/>
      <c r="D1059" s="30"/>
      <c r="E1059" s="31"/>
      <c r="F1059" s="40"/>
      <c r="G1059" s="50"/>
    </row>
    <row r="1060" spans="1:7">
      <c r="A1060" s="36"/>
      <c r="B1060" s="36"/>
      <c r="C1060" s="36"/>
      <c r="D1060" s="28"/>
      <c r="E1060" s="29"/>
      <c r="F1060" s="40"/>
      <c r="G1060" s="50"/>
    </row>
    <row r="1061" spans="1:7">
      <c r="A1061" s="37"/>
      <c r="B1061" s="37"/>
      <c r="C1061" s="37"/>
      <c r="D1061" s="30"/>
      <c r="E1061" s="31"/>
      <c r="F1061" s="40"/>
      <c r="G1061" s="50"/>
    </row>
    <row r="1062" spans="1:7">
      <c r="A1062" s="36"/>
      <c r="B1062" s="36"/>
      <c r="C1062" s="36"/>
      <c r="D1062" s="28"/>
      <c r="E1062" s="29"/>
      <c r="F1062" s="40"/>
      <c r="G1062" s="50"/>
    </row>
    <row r="1063" spans="1:7">
      <c r="A1063" s="37"/>
      <c r="B1063" s="37"/>
      <c r="C1063" s="37"/>
      <c r="D1063" s="30"/>
      <c r="E1063" s="31"/>
      <c r="F1063" s="40"/>
      <c r="G1063" s="50"/>
    </row>
    <row r="1064" spans="1:7">
      <c r="A1064" s="36"/>
      <c r="B1064" s="36"/>
      <c r="C1064" s="36"/>
      <c r="D1064" s="28"/>
      <c r="E1064" s="29"/>
      <c r="F1064" s="40"/>
      <c r="G1064" s="50"/>
    </row>
    <row r="1065" spans="1:7">
      <c r="A1065" s="37"/>
      <c r="B1065" s="37"/>
      <c r="C1065" s="37"/>
      <c r="D1065" s="30"/>
      <c r="E1065" s="31"/>
      <c r="F1065" s="40"/>
      <c r="G1065" s="50"/>
    </row>
    <row r="1066" spans="1:7">
      <c r="A1066" s="36"/>
      <c r="B1066" s="36"/>
      <c r="C1066" s="36"/>
      <c r="D1066" s="28"/>
      <c r="E1066" s="29"/>
      <c r="F1066" s="40"/>
      <c r="G1066" s="50"/>
    </row>
    <row r="1067" spans="1:7">
      <c r="A1067" s="37"/>
      <c r="B1067" s="37"/>
      <c r="C1067" s="37"/>
      <c r="D1067" s="30"/>
      <c r="E1067" s="31"/>
      <c r="F1067" s="40"/>
      <c r="G1067" s="50"/>
    </row>
    <row r="1068" spans="1:7">
      <c r="A1068" s="36"/>
      <c r="B1068" s="36"/>
      <c r="C1068" s="36"/>
      <c r="D1068" s="28"/>
      <c r="E1068" s="29"/>
      <c r="F1068" s="40"/>
      <c r="G1068" s="50"/>
    </row>
    <row r="1069" spans="1:7">
      <c r="A1069" s="37"/>
      <c r="B1069" s="37"/>
      <c r="C1069" s="37"/>
      <c r="D1069" s="30"/>
      <c r="E1069" s="31"/>
      <c r="F1069" s="40"/>
      <c r="G1069" s="50"/>
    </row>
    <row r="1070" spans="1:7">
      <c r="A1070" s="36"/>
      <c r="B1070" s="36"/>
      <c r="C1070" s="36"/>
      <c r="D1070" s="28"/>
      <c r="E1070" s="29"/>
      <c r="F1070" s="40"/>
      <c r="G1070" s="50"/>
    </row>
    <row r="1071" spans="1:7">
      <c r="A1071" s="37"/>
      <c r="B1071" s="37"/>
      <c r="C1071" s="37"/>
      <c r="D1071" s="30"/>
      <c r="E1071" s="31"/>
      <c r="F1071" s="40"/>
      <c r="G1071" s="50"/>
    </row>
    <row r="1072" spans="1:7">
      <c r="A1072" s="36"/>
      <c r="B1072" s="36"/>
      <c r="C1072" s="36"/>
      <c r="D1072" s="28"/>
      <c r="E1072" s="29"/>
      <c r="F1072" s="40"/>
      <c r="G1072" s="50"/>
    </row>
    <row r="1073" spans="1:7">
      <c r="A1073" s="37"/>
      <c r="B1073" s="37"/>
      <c r="C1073" s="37"/>
      <c r="D1073" s="30"/>
      <c r="E1073" s="31"/>
      <c r="F1073" s="40"/>
      <c r="G1073" s="50"/>
    </row>
    <row r="1074" spans="1:7">
      <c r="A1074" s="36"/>
      <c r="B1074" s="36"/>
      <c r="C1074" s="36"/>
      <c r="D1074" s="28"/>
      <c r="E1074" s="29"/>
      <c r="F1074" s="40"/>
      <c r="G1074" s="50"/>
    </row>
    <row r="1075" spans="1:7">
      <c r="A1075" s="37"/>
      <c r="B1075" s="37"/>
      <c r="C1075" s="37"/>
      <c r="D1075" s="30"/>
      <c r="E1075" s="31"/>
      <c r="F1075" s="40"/>
      <c r="G1075" s="50"/>
    </row>
    <row r="1076" spans="1:7">
      <c r="A1076" s="36"/>
      <c r="B1076" s="36"/>
      <c r="C1076" s="36"/>
      <c r="D1076" s="28"/>
      <c r="E1076" s="29"/>
      <c r="F1076" s="40"/>
      <c r="G1076" s="50"/>
    </row>
    <row r="1077" spans="1:7">
      <c r="A1077" s="37"/>
      <c r="B1077" s="37"/>
      <c r="C1077" s="37"/>
      <c r="D1077" s="30"/>
      <c r="E1077" s="31"/>
      <c r="F1077" s="40"/>
      <c r="G1077" s="50"/>
    </row>
    <row r="1078" spans="1:7">
      <c r="A1078" s="36"/>
      <c r="B1078" s="36"/>
      <c r="C1078" s="36"/>
      <c r="D1078" s="28"/>
      <c r="E1078" s="29"/>
      <c r="F1078" s="40"/>
      <c r="G1078" s="50"/>
    </row>
    <row r="1079" spans="1:7">
      <c r="A1079" s="37"/>
      <c r="B1079" s="37"/>
      <c r="C1079" s="37"/>
      <c r="D1079" s="30"/>
      <c r="E1079" s="31"/>
      <c r="F1079" s="40"/>
      <c r="G1079" s="50"/>
    </row>
    <row r="1080" spans="1:7">
      <c r="A1080" s="36"/>
      <c r="B1080" s="36"/>
      <c r="C1080" s="36"/>
      <c r="D1080" s="28"/>
      <c r="E1080" s="29"/>
      <c r="F1080" s="40"/>
      <c r="G1080" s="50"/>
    </row>
    <row r="1081" spans="1:7">
      <c r="A1081" s="37"/>
      <c r="B1081" s="37"/>
      <c r="C1081" s="37"/>
      <c r="D1081" s="30"/>
      <c r="E1081" s="31"/>
      <c r="F1081" s="40"/>
      <c r="G1081" s="50"/>
    </row>
    <row r="1082" spans="1:7">
      <c r="A1082" s="36"/>
      <c r="B1082" s="36"/>
      <c r="C1082" s="36"/>
      <c r="D1082" s="28"/>
      <c r="E1082" s="29"/>
      <c r="F1082" s="40"/>
      <c r="G1082" s="50"/>
    </row>
    <row r="1083" spans="1:7">
      <c r="A1083" s="37"/>
      <c r="B1083" s="37"/>
      <c r="C1083" s="37"/>
      <c r="D1083" s="30"/>
      <c r="E1083" s="31"/>
      <c r="F1083" s="40"/>
      <c r="G1083" s="50"/>
    </row>
    <row r="1084" spans="1:7">
      <c r="A1084" s="36"/>
      <c r="B1084" s="36"/>
      <c r="C1084" s="36"/>
      <c r="D1084" s="28"/>
      <c r="E1084" s="29"/>
      <c r="F1084" s="40"/>
      <c r="G1084" s="50"/>
    </row>
    <row r="1085" spans="1:7">
      <c r="A1085" s="37"/>
      <c r="B1085" s="37"/>
      <c r="C1085" s="37"/>
      <c r="D1085" s="30"/>
      <c r="E1085" s="31"/>
      <c r="F1085" s="40"/>
      <c r="G1085" s="50"/>
    </row>
    <row r="1086" spans="1:7">
      <c r="A1086" s="36"/>
      <c r="B1086" s="36"/>
      <c r="C1086" s="36"/>
      <c r="D1086" s="28"/>
      <c r="E1086" s="29"/>
      <c r="F1086" s="40"/>
      <c r="G1086" s="50"/>
    </row>
    <row r="1087" spans="1:7">
      <c r="A1087" s="37"/>
      <c r="B1087" s="37"/>
      <c r="C1087" s="37"/>
      <c r="D1087" s="30"/>
      <c r="E1087" s="31"/>
      <c r="F1087" s="40"/>
      <c r="G1087" s="50"/>
    </row>
    <row r="1088" spans="1:7">
      <c r="A1088" s="36"/>
      <c r="B1088" s="36"/>
      <c r="C1088" s="36"/>
      <c r="D1088" s="28"/>
      <c r="E1088" s="29"/>
      <c r="F1088" s="40"/>
      <c r="G1088" s="50"/>
    </row>
    <row r="1089" spans="1:7">
      <c r="A1089" s="37"/>
      <c r="B1089" s="37"/>
      <c r="C1089" s="37"/>
      <c r="D1089" s="30"/>
      <c r="E1089" s="31"/>
      <c r="F1089" s="40"/>
      <c r="G1089" s="50"/>
    </row>
    <row r="1090" spans="1:7">
      <c r="A1090" s="36"/>
      <c r="B1090" s="36"/>
      <c r="C1090" s="36"/>
      <c r="D1090" s="28"/>
      <c r="E1090" s="29"/>
      <c r="F1090" s="40"/>
      <c r="G1090" s="50"/>
    </row>
    <row r="1091" spans="1:7">
      <c r="A1091" s="37"/>
      <c r="B1091" s="37"/>
      <c r="C1091" s="37"/>
      <c r="D1091" s="30"/>
      <c r="E1091" s="31"/>
      <c r="F1091" s="40"/>
      <c r="G1091" s="50"/>
    </row>
    <row r="1092" spans="1:7">
      <c r="A1092" s="36"/>
      <c r="B1092" s="36"/>
      <c r="C1092" s="36"/>
      <c r="D1092" s="28"/>
      <c r="E1092" s="29"/>
      <c r="F1092" s="40"/>
      <c r="G1092" s="50"/>
    </row>
    <row r="1093" spans="1:7">
      <c r="A1093" s="37"/>
      <c r="B1093" s="37"/>
      <c r="C1093" s="37"/>
      <c r="D1093" s="30"/>
      <c r="E1093" s="31"/>
      <c r="F1093" s="40"/>
      <c r="G1093" s="50"/>
    </row>
    <row r="1094" spans="1:7">
      <c r="A1094" s="36"/>
      <c r="B1094" s="36"/>
      <c r="C1094" s="36"/>
      <c r="D1094" s="28"/>
      <c r="E1094" s="29"/>
      <c r="F1094" s="40"/>
      <c r="G1094" s="50"/>
    </row>
    <row r="1095" spans="1:7">
      <c r="A1095" s="37"/>
      <c r="B1095" s="37"/>
      <c r="C1095" s="37"/>
      <c r="D1095" s="30"/>
      <c r="E1095" s="31"/>
      <c r="F1095" s="40"/>
      <c r="G1095" s="50"/>
    </row>
    <row r="1096" spans="1:7">
      <c r="A1096" s="36"/>
      <c r="B1096" s="36"/>
      <c r="C1096" s="36"/>
      <c r="D1096" s="28"/>
      <c r="E1096" s="29"/>
      <c r="F1096" s="40"/>
      <c r="G1096" s="50"/>
    </row>
    <row r="1097" spans="1:7">
      <c r="A1097" s="37"/>
      <c r="B1097" s="37"/>
      <c r="C1097" s="37"/>
      <c r="D1097" s="30"/>
      <c r="E1097" s="31"/>
      <c r="F1097" s="40"/>
      <c r="G1097" s="50"/>
    </row>
    <row r="1098" spans="1:7">
      <c r="A1098" s="36"/>
      <c r="B1098" s="36"/>
      <c r="C1098" s="36"/>
      <c r="D1098" s="28"/>
      <c r="E1098" s="29"/>
      <c r="F1098" s="40"/>
      <c r="G1098" s="50"/>
    </row>
    <row r="1099" spans="1:7">
      <c r="A1099" s="37"/>
      <c r="B1099" s="37"/>
      <c r="C1099" s="37"/>
      <c r="D1099" s="30"/>
      <c r="E1099" s="31"/>
      <c r="F1099" s="40"/>
      <c r="G1099" s="50"/>
    </row>
    <row r="1100" spans="1:7">
      <c r="A1100" s="36"/>
      <c r="B1100" s="36"/>
      <c r="C1100" s="36"/>
      <c r="D1100" s="28"/>
      <c r="E1100" s="29"/>
      <c r="F1100" s="40"/>
      <c r="G1100" s="50"/>
    </row>
    <row r="1101" spans="1:7">
      <c r="A1101" s="37"/>
      <c r="B1101" s="37"/>
      <c r="C1101" s="37"/>
      <c r="D1101" s="30"/>
      <c r="E1101" s="31"/>
      <c r="F1101" s="40"/>
      <c r="G1101" s="50"/>
    </row>
    <row r="1102" spans="1:7">
      <c r="A1102" s="36"/>
      <c r="B1102" s="36"/>
      <c r="C1102" s="36"/>
      <c r="D1102" s="28"/>
      <c r="E1102" s="29"/>
      <c r="F1102" s="40"/>
      <c r="G1102" s="50"/>
    </row>
    <row r="1103" spans="1:7">
      <c r="A1103" s="37"/>
      <c r="B1103" s="37"/>
      <c r="C1103" s="37"/>
      <c r="D1103" s="30"/>
      <c r="E1103" s="31"/>
      <c r="F1103" s="40"/>
      <c r="G1103" s="50"/>
    </row>
    <row r="1104" spans="1:7">
      <c r="A1104" s="36"/>
      <c r="B1104" s="36"/>
      <c r="C1104" s="36"/>
      <c r="D1104" s="28"/>
      <c r="E1104" s="29"/>
      <c r="F1104" s="40"/>
      <c r="G1104" s="50"/>
    </row>
    <row r="1105" spans="1:7">
      <c r="A1105" s="37"/>
      <c r="B1105" s="37"/>
      <c r="C1105" s="37"/>
      <c r="D1105" s="30"/>
      <c r="E1105" s="31"/>
      <c r="F1105" s="40"/>
      <c r="G1105" s="50"/>
    </row>
    <row r="1106" spans="1:7">
      <c r="A1106" s="36"/>
      <c r="B1106" s="36"/>
      <c r="C1106" s="36"/>
      <c r="D1106" s="28"/>
      <c r="E1106" s="29"/>
      <c r="F1106" s="40"/>
      <c r="G1106" s="50"/>
    </row>
    <row r="1107" spans="1:7">
      <c r="A1107" s="37"/>
      <c r="B1107" s="37"/>
      <c r="C1107" s="37"/>
      <c r="D1107" s="30"/>
      <c r="E1107" s="31"/>
      <c r="F1107" s="40"/>
      <c r="G1107" s="50"/>
    </row>
    <row r="1108" spans="1:7">
      <c r="A1108" s="36"/>
      <c r="B1108" s="36"/>
      <c r="C1108" s="36"/>
      <c r="D1108" s="28"/>
      <c r="E1108" s="29"/>
      <c r="F1108" s="40"/>
      <c r="G1108" s="50"/>
    </row>
    <row r="1109" spans="1:7">
      <c r="A1109" s="37"/>
      <c r="B1109" s="37"/>
      <c r="C1109" s="37"/>
      <c r="D1109" s="30"/>
      <c r="E1109" s="31"/>
      <c r="F1109" s="40"/>
      <c r="G1109" s="50"/>
    </row>
    <row r="1110" spans="1:7">
      <c r="A1110" s="36"/>
      <c r="B1110" s="36"/>
      <c r="C1110" s="36"/>
      <c r="D1110" s="28"/>
      <c r="E1110" s="29"/>
      <c r="F1110" s="40"/>
      <c r="G1110" s="50"/>
    </row>
    <row r="1111" spans="1:7">
      <c r="A1111" s="37"/>
      <c r="B1111" s="37"/>
      <c r="C1111" s="37"/>
      <c r="D1111" s="30"/>
      <c r="E1111" s="31"/>
      <c r="F1111" s="40"/>
      <c r="G1111" s="50"/>
    </row>
    <row r="1112" spans="1:7">
      <c r="A1112" s="36"/>
      <c r="B1112" s="36"/>
      <c r="C1112" s="36"/>
      <c r="D1112" s="28"/>
      <c r="E1112" s="29"/>
      <c r="F1112" s="40"/>
      <c r="G1112" s="50"/>
    </row>
    <row r="1113" spans="1:7">
      <c r="A1113" s="37"/>
      <c r="B1113" s="37"/>
      <c r="C1113" s="37"/>
      <c r="D1113" s="30"/>
      <c r="E1113" s="31"/>
      <c r="F1113" s="40"/>
      <c r="G1113" s="50"/>
    </row>
    <row r="1114" spans="1:7">
      <c r="A1114" s="36"/>
      <c r="B1114" s="36"/>
      <c r="C1114" s="36"/>
      <c r="D1114" s="28"/>
      <c r="E1114" s="29"/>
      <c r="F1114" s="40"/>
      <c r="G1114" s="50"/>
    </row>
    <row r="1115" spans="1:7">
      <c r="A1115" s="37"/>
      <c r="B1115" s="37"/>
      <c r="C1115" s="37"/>
      <c r="D1115" s="30"/>
      <c r="E1115" s="31"/>
      <c r="F1115" s="40"/>
      <c r="G1115" s="50"/>
    </row>
    <row r="1116" spans="1:7">
      <c r="A1116" s="36"/>
      <c r="B1116" s="36"/>
      <c r="C1116" s="36"/>
      <c r="D1116" s="28"/>
      <c r="E1116" s="29"/>
      <c r="F1116" s="40"/>
      <c r="G1116" s="50"/>
    </row>
    <row r="1117" spans="1:7">
      <c r="A1117" s="37"/>
      <c r="B1117" s="37"/>
      <c r="C1117" s="37"/>
      <c r="D1117" s="30"/>
      <c r="E1117" s="31"/>
      <c r="F1117" s="40"/>
      <c r="G1117" s="50"/>
    </row>
    <row r="1118" spans="1:7">
      <c r="A1118" s="36"/>
      <c r="B1118" s="36"/>
      <c r="C1118" s="36"/>
      <c r="D1118" s="28"/>
      <c r="E1118" s="29"/>
      <c r="F1118" s="40"/>
      <c r="G1118" s="50"/>
    </row>
    <row r="1119" spans="1:7">
      <c r="A1119" s="37"/>
      <c r="B1119" s="37"/>
      <c r="C1119" s="37"/>
      <c r="D1119" s="30"/>
      <c r="E1119" s="31"/>
      <c r="F1119" s="40"/>
      <c r="G1119" s="50"/>
    </row>
    <row r="1120" spans="1:7">
      <c r="A1120" s="36"/>
      <c r="B1120" s="36"/>
      <c r="C1120" s="36"/>
      <c r="D1120" s="28"/>
      <c r="E1120" s="29"/>
      <c r="F1120" s="40"/>
      <c r="G1120" s="50"/>
    </row>
    <row r="1121" spans="1:7">
      <c r="A1121" s="37"/>
      <c r="B1121" s="37"/>
      <c r="C1121" s="37"/>
      <c r="D1121" s="30"/>
      <c r="E1121" s="31"/>
      <c r="F1121" s="40"/>
      <c r="G1121" s="50"/>
    </row>
    <row r="1122" spans="1:7">
      <c r="A1122" s="36"/>
      <c r="B1122" s="36"/>
      <c r="C1122" s="36"/>
      <c r="D1122" s="28"/>
      <c r="E1122" s="29"/>
      <c r="F1122" s="40"/>
      <c r="G1122" s="50"/>
    </row>
    <row r="1123" spans="1:7">
      <c r="A1123" s="37"/>
      <c r="B1123" s="37"/>
      <c r="C1123" s="37"/>
      <c r="D1123" s="30"/>
      <c r="E1123" s="31"/>
      <c r="F1123" s="40"/>
      <c r="G1123" s="50"/>
    </row>
    <row r="1124" spans="1:7">
      <c r="A1124" s="36"/>
      <c r="B1124" s="36"/>
      <c r="C1124" s="36"/>
      <c r="D1124" s="28"/>
      <c r="E1124" s="29"/>
      <c r="F1124" s="40"/>
      <c r="G1124" s="50"/>
    </row>
    <row r="1125" spans="1:7">
      <c r="A1125" s="37"/>
      <c r="B1125" s="37"/>
      <c r="C1125" s="37"/>
      <c r="D1125" s="30"/>
      <c r="E1125" s="31"/>
      <c r="F1125" s="40"/>
      <c r="G1125" s="50"/>
    </row>
    <row r="1126" spans="1:7">
      <c r="A1126" s="36"/>
      <c r="B1126" s="36"/>
      <c r="C1126" s="36"/>
      <c r="D1126" s="28"/>
      <c r="E1126" s="29"/>
      <c r="F1126" s="40"/>
      <c r="G1126" s="50"/>
    </row>
    <row r="1127" spans="1:7">
      <c r="A1127" s="37"/>
      <c r="B1127" s="37"/>
      <c r="C1127" s="37"/>
      <c r="D1127" s="30"/>
      <c r="E1127" s="31"/>
      <c r="F1127" s="40"/>
      <c r="G1127" s="50"/>
    </row>
    <row r="1128" spans="1:7">
      <c r="A1128" s="36"/>
      <c r="B1128" s="36"/>
      <c r="C1128" s="36"/>
      <c r="D1128" s="28"/>
      <c r="E1128" s="29"/>
      <c r="F1128" s="40"/>
      <c r="G1128" s="50"/>
    </row>
    <row r="1129" spans="1:7">
      <c r="A1129" s="37"/>
      <c r="B1129" s="37"/>
      <c r="C1129" s="37"/>
      <c r="D1129" s="30"/>
      <c r="E1129" s="31"/>
      <c r="F1129" s="40"/>
      <c r="G1129" s="50"/>
    </row>
    <row r="1130" spans="1:7">
      <c r="A1130" s="36"/>
      <c r="B1130" s="36"/>
      <c r="C1130" s="36"/>
      <c r="D1130" s="28"/>
      <c r="E1130" s="29"/>
      <c r="F1130" s="40"/>
      <c r="G1130" s="50"/>
    </row>
    <row r="1131" spans="1:7">
      <c r="A1131" s="37"/>
      <c r="B1131" s="37"/>
      <c r="C1131" s="37"/>
      <c r="D1131" s="30"/>
      <c r="E1131" s="31"/>
      <c r="F1131" s="40"/>
      <c r="G1131" s="50"/>
    </row>
    <row r="1132" spans="1:7">
      <c r="A1132" s="36"/>
      <c r="B1132" s="36"/>
      <c r="C1132" s="36"/>
      <c r="D1132" s="28"/>
      <c r="E1132" s="29"/>
      <c r="F1132" s="40"/>
      <c r="G1132" s="50"/>
    </row>
    <row r="1133" spans="1:7">
      <c r="A1133" s="37"/>
      <c r="B1133" s="37"/>
      <c r="C1133" s="37"/>
      <c r="D1133" s="30"/>
      <c r="E1133" s="31"/>
      <c r="F1133" s="40"/>
      <c r="G1133" s="50"/>
    </row>
    <row r="1134" spans="1:7">
      <c r="A1134" s="36"/>
      <c r="B1134" s="36"/>
      <c r="C1134" s="36"/>
      <c r="D1134" s="28"/>
      <c r="E1134" s="29"/>
      <c r="F1134" s="40"/>
      <c r="G1134" s="50"/>
    </row>
    <row r="1135" spans="1:7">
      <c r="A1135" s="37"/>
      <c r="B1135" s="37"/>
      <c r="C1135" s="37"/>
      <c r="D1135" s="30"/>
      <c r="E1135" s="31"/>
      <c r="F1135" s="40"/>
      <c r="G1135" s="50"/>
    </row>
    <row r="1136" spans="1:7">
      <c r="A1136" s="36"/>
      <c r="B1136" s="36"/>
      <c r="C1136" s="36"/>
      <c r="D1136" s="28"/>
      <c r="E1136" s="29"/>
      <c r="F1136" s="40"/>
      <c r="G1136" s="50"/>
    </row>
    <row r="1137" spans="1:7">
      <c r="A1137" s="37"/>
      <c r="B1137" s="37"/>
      <c r="C1137" s="37"/>
      <c r="D1137" s="30"/>
      <c r="E1137" s="31"/>
      <c r="F1137" s="40"/>
      <c r="G1137" s="50"/>
    </row>
    <row r="1138" spans="1:7">
      <c r="A1138" s="36"/>
      <c r="B1138" s="36"/>
      <c r="C1138" s="36"/>
      <c r="D1138" s="28"/>
      <c r="E1138" s="29"/>
      <c r="F1138" s="40"/>
      <c r="G1138" s="50"/>
    </row>
    <row r="1139" spans="1:7">
      <c r="A1139" s="37"/>
      <c r="B1139" s="37"/>
      <c r="C1139" s="37"/>
      <c r="D1139" s="30"/>
      <c r="E1139" s="31"/>
      <c r="F1139" s="40"/>
      <c r="G1139" s="50"/>
    </row>
    <row r="1140" spans="1:7">
      <c r="A1140" s="36"/>
      <c r="B1140" s="36"/>
      <c r="C1140" s="36"/>
      <c r="D1140" s="28"/>
      <c r="E1140" s="29"/>
      <c r="F1140" s="40"/>
      <c r="G1140" s="50"/>
    </row>
    <row r="1141" spans="1:7">
      <c r="A1141" s="37"/>
      <c r="B1141" s="37"/>
      <c r="C1141" s="37"/>
      <c r="D1141" s="30"/>
      <c r="E1141" s="31"/>
      <c r="F1141" s="40"/>
      <c r="G1141" s="50"/>
    </row>
    <row r="1142" spans="1:7">
      <c r="A1142" s="36"/>
      <c r="B1142" s="36"/>
      <c r="C1142" s="36"/>
      <c r="D1142" s="28"/>
      <c r="E1142" s="29"/>
      <c r="F1142" s="40"/>
      <c r="G1142" s="50"/>
    </row>
    <row r="1143" spans="1:7">
      <c r="A1143" s="37"/>
      <c r="B1143" s="37"/>
      <c r="C1143" s="37"/>
      <c r="D1143" s="30"/>
      <c r="E1143" s="31"/>
      <c r="F1143" s="40"/>
      <c r="G1143" s="50"/>
    </row>
    <row r="1144" spans="1:7">
      <c r="A1144" s="36"/>
      <c r="B1144" s="36"/>
      <c r="C1144" s="36"/>
      <c r="D1144" s="28"/>
      <c r="E1144" s="29"/>
      <c r="F1144" s="40"/>
      <c r="G1144" s="50"/>
    </row>
    <row r="1145" spans="1:7">
      <c r="A1145" s="37"/>
      <c r="B1145" s="37"/>
      <c r="C1145" s="37"/>
      <c r="D1145" s="30"/>
      <c r="E1145" s="31"/>
      <c r="F1145" s="40"/>
      <c r="G1145" s="50"/>
    </row>
    <row r="1146" spans="1:7">
      <c r="A1146" s="36"/>
      <c r="B1146" s="36"/>
      <c r="C1146" s="36"/>
      <c r="D1146" s="28"/>
      <c r="E1146" s="29"/>
      <c r="F1146" s="40"/>
      <c r="G1146" s="50"/>
    </row>
    <row r="1147" spans="1:7">
      <c r="A1147" s="37"/>
      <c r="B1147" s="37"/>
      <c r="C1147" s="37"/>
      <c r="D1147" s="30"/>
      <c r="E1147" s="31"/>
      <c r="F1147" s="40"/>
      <c r="G1147" s="50"/>
    </row>
    <row r="1148" spans="1:7">
      <c r="A1148" s="36"/>
      <c r="B1148" s="36"/>
      <c r="C1148" s="36"/>
      <c r="D1148" s="28"/>
      <c r="E1148" s="29"/>
      <c r="F1148" s="40"/>
      <c r="G1148" s="50"/>
    </row>
    <row r="1149" spans="1:7">
      <c r="A1149" s="37"/>
      <c r="B1149" s="37"/>
      <c r="C1149" s="37"/>
      <c r="D1149" s="30"/>
      <c r="E1149" s="31"/>
      <c r="F1149" s="40"/>
      <c r="G1149" s="50"/>
    </row>
    <row r="1150" spans="1:7">
      <c r="A1150" s="36"/>
      <c r="B1150" s="36"/>
      <c r="C1150" s="36"/>
      <c r="D1150" s="28"/>
      <c r="E1150" s="29"/>
      <c r="F1150" s="40"/>
      <c r="G1150" s="50"/>
    </row>
    <row r="1151" spans="1:7">
      <c r="A1151" s="37"/>
      <c r="B1151" s="37"/>
      <c r="C1151" s="37"/>
      <c r="D1151" s="30"/>
      <c r="E1151" s="31"/>
      <c r="F1151" s="40"/>
      <c r="G1151" s="50"/>
    </row>
    <row r="1152" spans="1:7">
      <c r="A1152" s="36"/>
      <c r="B1152" s="36"/>
      <c r="C1152" s="36"/>
      <c r="D1152" s="28"/>
      <c r="E1152" s="29"/>
      <c r="F1152" s="40"/>
      <c r="G1152" s="50"/>
    </row>
    <row r="1153" spans="1:7">
      <c r="A1153" s="37"/>
      <c r="B1153" s="37"/>
      <c r="C1153" s="37"/>
      <c r="D1153" s="30"/>
      <c r="E1153" s="31"/>
      <c r="F1153" s="40"/>
      <c r="G1153" s="50"/>
    </row>
    <row r="1154" spans="1:7">
      <c r="A1154" s="36"/>
      <c r="B1154" s="36"/>
      <c r="C1154" s="36"/>
      <c r="D1154" s="28"/>
      <c r="E1154" s="29"/>
      <c r="F1154" s="40"/>
      <c r="G1154" s="50"/>
    </row>
    <row r="1155" spans="1:7">
      <c r="A1155" s="37"/>
      <c r="B1155" s="37"/>
      <c r="C1155" s="37"/>
      <c r="D1155" s="30"/>
      <c r="E1155" s="31"/>
      <c r="F1155" s="40"/>
      <c r="G1155" s="50"/>
    </row>
    <row r="1156" spans="1:7">
      <c r="A1156" s="36"/>
      <c r="B1156" s="36"/>
      <c r="C1156" s="36"/>
      <c r="D1156" s="28"/>
      <c r="E1156" s="29"/>
      <c r="F1156" s="40"/>
      <c r="G1156" s="50"/>
    </row>
    <row r="1157" spans="1:7">
      <c r="A1157" s="37"/>
      <c r="B1157" s="37"/>
      <c r="C1157" s="37"/>
      <c r="D1157" s="30"/>
      <c r="E1157" s="31"/>
      <c r="F1157" s="40"/>
      <c r="G1157" s="50"/>
    </row>
    <row r="1158" spans="1:7">
      <c r="A1158" s="36"/>
      <c r="B1158" s="36"/>
      <c r="C1158" s="36"/>
      <c r="D1158" s="28"/>
      <c r="E1158" s="29"/>
      <c r="F1158" s="40"/>
      <c r="G1158" s="50"/>
    </row>
    <row r="1159" spans="1:7">
      <c r="A1159" s="37"/>
      <c r="B1159" s="37"/>
      <c r="C1159" s="37"/>
      <c r="D1159" s="30"/>
      <c r="E1159" s="31"/>
      <c r="F1159" s="40"/>
      <c r="G1159" s="50"/>
    </row>
    <row r="1160" spans="1:7">
      <c r="A1160" s="36"/>
      <c r="B1160" s="36"/>
      <c r="C1160" s="36"/>
      <c r="D1160" s="28"/>
      <c r="E1160" s="29"/>
      <c r="F1160" s="40"/>
      <c r="G1160" s="50"/>
    </row>
    <row r="1161" spans="1:7">
      <c r="A1161" s="37"/>
      <c r="B1161" s="37"/>
      <c r="C1161" s="37"/>
      <c r="D1161" s="30"/>
      <c r="E1161" s="31"/>
      <c r="F1161" s="40"/>
      <c r="G1161" s="50"/>
    </row>
    <row r="1162" spans="1:7">
      <c r="A1162" s="36"/>
      <c r="B1162" s="36"/>
      <c r="C1162" s="36"/>
      <c r="D1162" s="28"/>
      <c r="E1162" s="29"/>
      <c r="F1162" s="40"/>
      <c r="G1162" s="50"/>
    </row>
    <row r="1163" spans="1:7">
      <c r="A1163" s="37"/>
      <c r="B1163" s="37"/>
      <c r="C1163" s="37"/>
      <c r="D1163" s="30"/>
      <c r="E1163" s="31"/>
      <c r="F1163" s="40"/>
      <c r="G1163" s="50"/>
    </row>
    <row r="1164" spans="1:7">
      <c r="A1164" s="36"/>
      <c r="B1164" s="36"/>
      <c r="C1164" s="36"/>
      <c r="D1164" s="28"/>
      <c r="E1164" s="29"/>
      <c r="F1164" s="40"/>
      <c r="G1164" s="50"/>
    </row>
    <row r="1165" spans="1:7">
      <c r="A1165" s="37"/>
      <c r="B1165" s="37"/>
      <c r="C1165" s="37"/>
      <c r="D1165" s="30"/>
      <c r="E1165" s="31"/>
      <c r="F1165" s="40"/>
      <c r="G1165" s="50"/>
    </row>
    <row r="1166" spans="1:7">
      <c r="A1166" s="36"/>
      <c r="B1166" s="36"/>
      <c r="C1166" s="36"/>
      <c r="D1166" s="28"/>
      <c r="E1166" s="29"/>
      <c r="F1166" s="40"/>
      <c r="G1166" s="50"/>
    </row>
    <row r="1167" spans="1:7">
      <c r="A1167" s="37"/>
      <c r="B1167" s="37"/>
      <c r="C1167" s="37"/>
      <c r="D1167" s="30"/>
      <c r="E1167" s="31"/>
      <c r="F1167" s="40"/>
      <c r="G1167" s="50"/>
    </row>
    <row r="1168" spans="1:7">
      <c r="A1168" s="36"/>
      <c r="B1168" s="36"/>
      <c r="C1168" s="36"/>
      <c r="D1168" s="28"/>
      <c r="E1168" s="29"/>
      <c r="F1168" s="40"/>
      <c r="G1168" s="50"/>
    </row>
    <row r="1169" spans="1:7">
      <c r="A1169" s="37"/>
      <c r="B1169" s="37"/>
      <c r="C1169" s="37"/>
      <c r="D1169" s="30"/>
      <c r="E1169" s="31"/>
      <c r="F1169" s="40"/>
      <c r="G1169" s="50"/>
    </row>
    <row r="1170" spans="1:7">
      <c r="A1170" s="36"/>
      <c r="B1170" s="36"/>
      <c r="C1170" s="36"/>
      <c r="D1170" s="28"/>
      <c r="E1170" s="29"/>
      <c r="F1170" s="40"/>
      <c r="G1170" s="50"/>
    </row>
    <row r="1171" spans="1:7">
      <c r="A1171" s="37"/>
      <c r="B1171" s="37"/>
      <c r="C1171" s="37"/>
      <c r="D1171" s="30"/>
      <c r="E1171" s="31"/>
      <c r="F1171" s="40"/>
      <c r="G1171" s="50"/>
    </row>
    <row r="1172" spans="1:7">
      <c r="A1172" s="36"/>
      <c r="B1172" s="36"/>
      <c r="C1172" s="36"/>
      <c r="D1172" s="28"/>
      <c r="E1172" s="29"/>
      <c r="F1172" s="40"/>
      <c r="G1172" s="50"/>
    </row>
    <row r="1173" spans="1:7">
      <c r="A1173" s="37"/>
      <c r="B1173" s="37"/>
      <c r="C1173" s="37"/>
      <c r="D1173" s="30"/>
      <c r="E1173" s="31"/>
      <c r="F1173" s="40"/>
      <c r="G1173" s="50"/>
    </row>
    <row r="1174" spans="1:7">
      <c r="A1174" s="36"/>
      <c r="B1174" s="36"/>
      <c r="C1174" s="36"/>
      <c r="D1174" s="28"/>
      <c r="E1174" s="29"/>
      <c r="F1174" s="40"/>
      <c r="G1174" s="50"/>
    </row>
    <row r="1175" spans="1:7">
      <c r="A1175" s="37"/>
      <c r="B1175" s="37"/>
      <c r="C1175" s="37"/>
      <c r="D1175" s="30"/>
      <c r="E1175" s="31"/>
      <c r="F1175" s="40"/>
      <c r="G1175" s="50"/>
    </row>
    <row r="1176" spans="1:7">
      <c r="A1176" s="36"/>
      <c r="B1176" s="36"/>
      <c r="C1176" s="36"/>
      <c r="D1176" s="28"/>
      <c r="E1176" s="29"/>
      <c r="F1176" s="40"/>
      <c r="G1176" s="50"/>
    </row>
    <row r="1177" spans="1:7">
      <c r="A1177" s="37"/>
      <c r="B1177" s="37"/>
      <c r="C1177" s="37"/>
      <c r="D1177" s="30"/>
      <c r="E1177" s="31"/>
      <c r="F1177" s="40"/>
      <c r="G1177" s="50"/>
    </row>
    <row r="1178" spans="1:7">
      <c r="A1178" s="36"/>
      <c r="B1178" s="36"/>
      <c r="C1178" s="36"/>
      <c r="D1178" s="28"/>
      <c r="E1178" s="29"/>
      <c r="F1178" s="40"/>
      <c r="G1178" s="50"/>
    </row>
    <row r="1179" spans="1:7">
      <c r="A1179" s="37"/>
      <c r="B1179" s="37"/>
      <c r="C1179" s="37"/>
      <c r="D1179" s="30"/>
      <c r="E1179" s="31"/>
      <c r="F1179" s="40"/>
      <c r="G1179" s="50"/>
    </row>
    <row r="1180" spans="1:7">
      <c r="A1180" s="36"/>
      <c r="B1180" s="36"/>
      <c r="C1180" s="36"/>
      <c r="D1180" s="28"/>
      <c r="E1180" s="29"/>
      <c r="F1180" s="40"/>
      <c r="G1180" s="50"/>
    </row>
    <row r="1181" spans="1:7">
      <c r="A1181" s="37"/>
      <c r="B1181" s="37"/>
      <c r="C1181" s="37"/>
      <c r="D1181" s="30"/>
      <c r="E1181" s="31"/>
      <c r="F1181" s="40"/>
      <c r="G1181" s="50"/>
    </row>
    <row r="1182" spans="1:7">
      <c r="A1182" s="36"/>
      <c r="B1182" s="36"/>
      <c r="C1182" s="36"/>
      <c r="D1182" s="28"/>
      <c r="E1182" s="29"/>
      <c r="F1182" s="40"/>
      <c r="G1182" s="50"/>
    </row>
    <row r="1183" spans="1:7">
      <c r="A1183" s="37"/>
      <c r="B1183" s="37"/>
      <c r="C1183" s="37"/>
      <c r="D1183" s="30"/>
      <c r="E1183" s="31"/>
      <c r="F1183" s="40"/>
      <c r="G1183" s="50"/>
    </row>
    <row r="1184" spans="1:7">
      <c r="A1184" s="36"/>
      <c r="B1184" s="36"/>
      <c r="C1184" s="36"/>
      <c r="D1184" s="28"/>
      <c r="E1184" s="29"/>
      <c r="F1184" s="40"/>
      <c r="G1184" s="50"/>
    </row>
    <row r="1185" spans="1:7">
      <c r="A1185" s="37"/>
      <c r="B1185" s="37"/>
      <c r="C1185" s="37"/>
      <c r="D1185" s="30"/>
      <c r="E1185" s="31"/>
      <c r="F1185" s="40"/>
      <c r="G1185" s="50"/>
    </row>
    <row r="1186" spans="1:7">
      <c r="A1186" s="36"/>
      <c r="B1186" s="36"/>
      <c r="C1186" s="36"/>
      <c r="D1186" s="28"/>
      <c r="E1186" s="29"/>
      <c r="F1186" s="40"/>
      <c r="G1186" s="50"/>
    </row>
    <row r="1187" spans="1:7">
      <c r="A1187" s="37"/>
      <c r="B1187" s="37"/>
      <c r="C1187" s="37"/>
      <c r="D1187" s="30"/>
      <c r="E1187" s="31"/>
      <c r="F1187" s="40"/>
      <c r="G1187" s="50"/>
    </row>
    <row r="1188" spans="1:7">
      <c r="A1188" s="36"/>
      <c r="B1188" s="36"/>
      <c r="C1188" s="36"/>
      <c r="D1188" s="28"/>
      <c r="E1188" s="29"/>
      <c r="F1188" s="40"/>
      <c r="G1188" s="50"/>
    </row>
    <row r="1189" spans="1:7">
      <c r="A1189" s="37"/>
      <c r="B1189" s="37"/>
      <c r="C1189" s="37"/>
      <c r="D1189" s="30"/>
      <c r="E1189" s="31"/>
      <c r="F1189" s="40"/>
      <c r="G1189" s="50"/>
    </row>
    <row r="1190" spans="1:7">
      <c r="A1190" s="36"/>
      <c r="B1190" s="36"/>
      <c r="C1190" s="36"/>
      <c r="D1190" s="28"/>
      <c r="E1190" s="29"/>
      <c r="F1190" s="40"/>
      <c r="G1190" s="50"/>
    </row>
    <row r="1191" spans="1:7">
      <c r="A1191" s="37"/>
      <c r="B1191" s="37"/>
      <c r="C1191" s="37"/>
      <c r="D1191" s="30"/>
      <c r="E1191" s="31"/>
      <c r="F1191" s="40"/>
      <c r="G1191" s="50"/>
    </row>
    <row r="1192" spans="1:7">
      <c r="A1192" s="36"/>
      <c r="B1192" s="36"/>
      <c r="C1192" s="36"/>
      <c r="D1192" s="28"/>
      <c r="E1192" s="29"/>
      <c r="F1192" s="40"/>
      <c r="G1192" s="50"/>
    </row>
    <row r="1193" spans="1:7">
      <c r="A1193" s="37"/>
      <c r="B1193" s="37"/>
      <c r="C1193" s="37"/>
      <c r="D1193" s="30"/>
      <c r="E1193" s="31"/>
      <c r="F1193" s="40"/>
      <c r="G1193" s="50"/>
    </row>
    <row r="1194" spans="1:7">
      <c r="A1194" s="36"/>
      <c r="B1194" s="36"/>
      <c r="C1194" s="36"/>
      <c r="D1194" s="28"/>
      <c r="E1194" s="29"/>
      <c r="F1194" s="40"/>
      <c r="G1194" s="50"/>
    </row>
    <row r="1195" spans="1:7">
      <c r="A1195" s="37"/>
      <c r="B1195" s="37"/>
      <c r="C1195" s="37"/>
      <c r="D1195" s="30"/>
      <c r="E1195" s="31"/>
      <c r="F1195" s="40"/>
      <c r="G1195" s="50"/>
    </row>
    <row r="1196" spans="1:7">
      <c r="A1196" s="36"/>
      <c r="B1196" s="36"/>
      <c r="C1196" s="36"/>
      <c r="D1196" s="28"/>
      <c r="E1196" s="29"/>
      <c r="F1196" s="40"/>
      <c r="G1196" s="50"/>
    </row>
    <row r="1197" spans="1:7">
      <c r="A1197" s="37"/>
      <c r="B1197" s="37"/>
      <c r="C1197" s="37"/>
      <c r="D1197" s="30"/>
      <c r="E1197" s="31"/>
      <c r="F1197" s="40"/>
      <c r="G1197" s="50"/>
    </row>
    <row r="1198" spans="1:7">
      <c r="A1198" s="36"/>
      <c r="B1198" s="36"/>
      <c r="C1198" s="36"/>
      <c r="D1198" s="28"/>
      <c r="E1198" s="29"/>
      <c r="F1198" s="40"/>
      <c r="G1198" s="50"/>
    </row>
    <row r="1199" spans="1:7">
      <c r="A1199" s="37"/>
      <c r="B1199" s="37"/>
      <c r="C1199" s="37"/>
      <c r="D1199" s="30"/>
      <c r="E1199" s="31"/>
      <c r="F1199" s="40"/>
      <c r="G1199" s="50"/>
    </row>
    <row r="1200" spans="1:7">
      <c r="A1200" s="36"/>
      <c r="B1200" s="36"/>
      <c r="C1200" s="36"/>
      <c r="D1200" s="28"/>
      <c r="E1200" s="29"/>
      <c r="F1200" s="40"/>
      <c r="G1200" s="50"/>
    </row>
    <row r="1201" spans="1:7">
      <c r="A1201" s="37"/>
      <c r="B1201" s="37"/>
      <c r="C1201" s="37"/>
      <c r="D1201" s="30"/>
      <c r="E1201" s="31"/>
      <c r="F1201" s="40"/>
      <c r="G1201" s="50"/>
    </row>
    <row r="1202" spans="1:7">
      <c r="A1202" s="36"/>
      <c r="B1202" s="36"/>
      <c r="C1202" s="36"/>
      <c r="D1202" s="28"/>
      <c r="E1202" s="29"/>
      <c r="F1202" s="40"/>
      <c r="G1202" s="50"/>
    </row>
    <row r="1203" spans="1:7">
      <c r="A1203" s="37"/>
      <c r="B1203" s="37"/>
      <c r="C1203" s="37"/>
      <c r="D1203" s="30"/>
      <c r="E1203" s="31"/>
      <c r="F1203" s="40"/>
      <c r="G1203" s="50"/>
    </row>
    <row r="1204" spans="1:7">
      <c r="A1204" s="36"/>
      <c r="B1204" s="36"/>
      <c r="C1204" s="36"/>
      <c r="D1204" s="28"/>
      <c r="E1204" s="29"/>
      <c r="F1204" s="40"/>
      <c r="G1204" s="50"/>
    </row>
    <row r="1205" spans="1:7">
      <c r="A1205" s="37"/>
      <c r="B1205" s="37"/>
      <c r="C1205" s="37"/>
      <c r="D1205" s="30"/>
      <c r="E1205" s="31"/>
      <c r="F1205" s="40"/>
      <c r="G1205" s="50"/>
    </row>
    <row r="1206" spans="1:7">
      <c r="A1206" s="36"/>
      <c r="B1206" s="36"/>
      <c r="C1206" s="36"/>
      <c r="D1206" s="28"/>
      <c r="E1206" s="29"/>
      <c r="F1206" s="40"/>
      <c r="G1206" s="50"/>
    </row>
    <row r="1207" spans="1:7">
      <c r="A1207" s="37"/>
      <c r="B1207" s="37"/>
      <c r="C1207" s="37"/>
      <c r="D1207" s="30"/>
      <c r="E1207" s="31"/>
      <c r="F1207" s="40"/>
      <c r="G1207" s="50"/>
    </row>
    <row r="1208" spans="1:7">
      <c r="A1208" s="36"/>
      <c r="B1208" s="36"/>
      <c r="C1208" s="36"/>
      <c r="D1208" s="28"/>
      <c r="E1208" s="29"/>
      <c r="F1208" s="40"/>
      <c r="G1208" s="50"/>
    </row>
    <row r="1209" spans="1:7">
      <c r="A1209" s="37"/>
      <c r="B1209" s="37"/>
      <c r="C1209" s="37"/>
      <c r="D1209" s="30"/>
      <c r="E1209" s="31"/>
      <c r="F1209" s="40"/>
      <c r="G1209" s="50"/>
    </row>
    <row r="1210" spans="1:7">
      <c r="A1210" s="36"/>
      <c r="B1210" s="36"/>
      <c r="C1210" s="36"/>
      <c r="D1210" s="28"/>
      <c r="E1210" s="29"/>
      <c r="F1210" s="40"/>
      <c r="G1210" s="50"/>
    </row>
    <row r="1211" spans="1:7">
      <c r="A1211" s="37"/>
      <c r="B1211" s="37"/>
      <c r="C1211" s="37"/>
      <c r="D1211" s="30"/>
      <c r="E1211" s="31"/>
      <c r="F1211" s="40"/>
      <c r="G1211" s="50"/>
    </row>
    <row r="1212" spans="1:7">
      <c r="A1212" s="36"/>
      <c r="B1212" s="36"/>
      <c r="C1212" s="36"/>
      <c r="D1212" s="28"/>
      <c r="E1212" s="29"/>
      <c r="F1212" s="40"/>
      <c r="G1212" s="50"/>
    </row>
    <row r="1213" spans="1:7">
      <c r="A1213" s="37"/>
      <c r="B1213" s="37"/>
      <c r="C1213" s="37"/>
      <c r="D1213" s="30"/>
      <c r="E1213" s="31"/>
      <c r="F1213" s="40"/>
      <c r="G1213" s="50"/>
    </row>
    <row r="1214" spans="1:7">
      <c r="A1214" s="36"/>
      <c r="B1214" s="36"/>
      <c r="C1214" s="36"/>
      <c r="D1214" s="28"/>
      <c r="E1214" s="29"/>
      <c r="F1214" s="40"/>
      <c r="G1214" s="50"/>
    </row>
    <row r="1215" spans="1:7">
      <c r="A1215" s="37"/>
      <c r="B1215" s="37"/>
      <c r="C1215" s="37"/>
      <c r="D1215" s="30"/>
      <c r="E1215" s="31"/>
      <c r="F1215" s="40"/>
      <c r="G1215" s="50"/>
    </row>
    <row r="1216" spans="1:7">
      <c r="A1216" s="36"/>
      <c r="B1216" s="36"/>
      <c r="C1216" s="36"/>
      <c r="D1216" s="28"/>
      <c r="E1216" s="29"/>
      <c r="F1216" s="40"/>
      <c r="G1216" s="50"/>
    </row>
    <row r="1217" spans="1:7">
      <c r="A1217" s="37"/>
      <c r="B1217" s="37"/>
      <c r="C1217" s="37"/>
      <c r="D1217" s="30"/>
      <c r="E1217" s="31"/>
      <c r="F1217" s="40"/>
      <c r="G1217" s="50"/>
    </row>
    <row r="1218" spans="1:7">
      <c r="A1218" s="36"/>
      <c r="B1218" s="36"/>
      <c r="C1218" s="36"/>
      <c r="D1218" s="28"/>
      <c r="E1218" s="29"/>
      <c r="F1218" s="40"/>
      <c r="G1218" s="50"/>
    </row>
    <row r="1219" spans="1:7">
      <c r="A1219" s="37"/>
      <c r="B1219" s="37"/>
      <c r="C1219" s="37"/>
      <c r="D1219" s="30"/>
      <c r="E1219" s="31"/>
      <c r="F1219" s="40"/>
      <c r="G1219" s="50"/>
    </row>
    <row r="1220" spans="1:7">
      <c r="A1220" s="36"/>
      <c r="B1220" s="36"/>
      <c r="C1220" s="36"/>
      <c r="D1220" s="28"/>
      <c r="E1220" s="29"/>
      <c r="F1220" s="40"/>
      <c r="G1220" s="50"/>
    </row>
    <row r="1221" spans="1:7">
      <c r="A1221" s="37"/>
      <c r="B1221" s="37"/>
      <c r="C1221" s="37"/>
      <c r="D1221" s="30"/>
      <c r="E1221" s="31"/>
      <c r="F1221" s="40"/>
      <c r="G1221" s="50"/>
    </row>
    <row r="1222" spans="1:7">
      <c r="A1222" s="36"/>
      <c r="B1222" s="36"/>
      <c r="C1222" s="36"/>
      <c r="D1222" s="28"/>
      <c r="E1222" s="29"/>
      <c r="F1222" s="40"/>
      <c r="G1222" s="50"/>
    </row>
    <row r="1223" spans="1:7">
      <c r="A1223" s="37"/>
      <c r="B1223" s="37"/>
      <c r="C1223" s="37"/>
      <c r="D1223" s="30"/>
      <c r="E1223" s="31"/>
      <c r="F1223" s="40"/>
      <c r="G1223" s="50"/>
    </row>
    <row r="1224" spans="1:7">
      <c r="A1224" s="36"/>
      <c r="B1224" s="36"/>
      <c r="C1224" s="36"/>
      <c r="D1224" s="28"/>
      <c r="E1224" s="29"/>
      <c r="F1224" s="40"/>
      <c r="G1224" s="50"/>
    </row>
    <row r="1225" spans="1:7">
      <c r="A1225" s="37"/>
      <c r="B1225" s="37"/>
      <c r="C1225" s="37"/>
      <c r="D1225" s="30"/>
      <c r="E1225" s="31"/>
      <c r="F1225" s="40"/>
      <c r="G1225" s="50"/>
    </row>
    <row r="1226" spans="1:7">
      <c r="A1226" s="36"/>
      <c r="B1226" s="36"/>
      <c r="C1226" s="36"/>
      <c r="D1226" s="28"/>
      <c r="E1226" s="29"/>
      <c r="F1226" s="40"/>
      <c r="G1226" s="50"/>
    </row>
    <row r="1227" spans="1:7">
      <c r="A1227" s="37"/>
      <c r="B1227" s="37"/>
      <c r="C1227" s="37"/>
      <c r="D1227" s="30"/>
      <c r="E1227" s="31"/>
      <c r="F1227" s="40"/>
      <c r="G1227" s="50"/>
    </row>
    <row r="1228" spans="1:7">
      <c r="A1228" s="36"/>
      <c r="B1228" s="36"/>
      <c r="C1228" s="36"/>
      <c r="D1228" s="28"/>
      <c r="E1228" s="29"/>
      <c r="F1228" s="40"/>
      <c r="G1228" s="50"/>
    </row>
    <row r="1229" spans="1:7">
      <c r="A1229" s="37"/>
      <c r="B1229" s="37"/>
      <c r="C1229" s="37"/>
      <c r="D1229" s="30"/>
      <c r="E1229" s="31"/>
      <c r="F1229" s="40"/>
      <c r="G1229" s="50"/>
    </row>
    <row r="1230" spans="1:7">
      <c r="A1230" s="36"/>
      <c r="B1230" s="36"/>
      <c r="C1230" s="36"/>
      <c r="D1230" s="28"/>
      <c r="E1230" s="29"/>
      <c r="F1230" s="40"/>
      <c r="G1230" s="50"/>
    </row>
    <row r="1231" spans="1:7">
      <c r="A1231" s="37"/>
      <c r="B1231" s="37"/>
      <c r="C1231" s="37"/>
      <c r="D1231" s="30"/>
      <c r="E1231" s="31"/>
      <c r="F1231" s="40"/>
      <c r="G1231" s="50"/>
    </row>
    <row r="1232" spans="1:7">
      <c r="A1232" s="36"/>
      <c r="B1232" s="36"/>
      <c r="C1232" s="36"/>
      <c r="D1232" s="28"/>
      <c r="E1232" s="29"/>
      <c r="F1232" s="40"/>
      <c r="G1232" s="50"/>
    </row>
    <row r="1233" spans="1:7">
      <c r="A1233" s="37"/>
      <c r="B1233" s="37"/>
      <c r="C1233" s="37"/>
      <c r="D1233" s="30"/>
      <c r="E1233" s="31"/>
      <c r="F1233" s="40"/>
      <c r="G1233" s="50"/>
    </row>
    <row r="1234" spans="1:7">
      <c r="A1234" s="36"/>
      <c r="B1234" s="36"/>
      <c r="C1234" s="36"/>
      <c r="D1234" s="28"/>
      <c r="E1234" s="29"/>
      <c r="F1234" s="40"/>
      <c r="G1234" s="50"/>
    </row>
    <row r="1235" spans="1:7">
      <c r="A1235" s="37"/>
      <c r="B1235" s="37"/>
      <c r="C1235" s="37"/>
      <c r="D1235" s="30"/>
      <c r="E1235" s="31"/>
      <c r="F1235" s="40"/>
      <c r="G1235" s="50"/>
    </row>
    <row r="1236" spans="1:7">
      <c r="A1236" s="36"/>
      <c r="B1236" s="36"/>
      <c r="C1236" s="36"/>
      <c r="D1236" s="28"/>
      <c r="E1236" s="29"/>
      <c r="F1236" s="40"/>
      <c r="G1236" s="50"/>
    </row>
    <row r="1237" spans="1:7">
      <c r="A1237" s="37"/>
      <c r="B1237" s="37"/>
      <c r="C1237" s="37"/>
      <c r="D1237" s="30"/>
      <c r="E1237" s="31"/>
      <c r="F1237" s="40"/>
      <c r="G1237" s="50"/>
    </row>
    <row r="1238" spans="1:7">
      <c r="A1238" s="36"/>
      <c r="B1238" s="36"/>
      <c r="C1238" s="36"/>
      <c r="D1238" s="28"/>
      <c r="E1238" s="29"/>
      <c r="F1238" s="40"/>
      <c r="G1238" s="50"/>
    </row>
    <row r="1239" spans="1:7">
      <c r="A1239" s="37"/>
      <c r="B1239" s="37"/>
      <c r="C1239" s="37"/>
      <c r="D1239" s="30"/>
      <c r="E1239" s="31"/>
      <c r="F1239" s="40"/>
      <c r="G1239" s="50"/>
    </row>
    <row r="1240" spans="1:7">
      <c r="A1240" s="36"/>
      <c r="B1240" s="36"/>
      <c r="C1240" s="36"/>
      <c r="D1240" s="28"/>
      <c r="E1240" s="29"/>
      <c r="F1240" s="40"/>
      <c r="G1240" s="50"/>
    </row>
    <row r="1241" spans="1:7">
      <c r="A1241" s="37"/>
      <c r="B1241" s="37"/>
      <c r="C1241" s="37"/>
      <c r="D1241" s="30"/>
      <c r="E1241" s="31"/>
      <c r="F1241" s="40"/>
      <c r="G1241" s="50"/>
    </row>
    <row r="1242" spans="1:7">
      <c r="A1242" s="36"/>
      <c r="B1242" s="36"/>
      <c r="C1242" s="36"/>
      <c r="D1242" s="28"/>
      <c r="E1242" s="29"/>
      <c r="F1242" s="40"/>
      <c r="G1242" s="50"/>
    </row>
    <row r="1243" spans="1:7">
      <c r="A1243" s="37"/>
      <c r="B1243" s="37"/>
      <c r="C1243" s="37"/>
      <c r="D1243" s="30"/>
      <c r="E1243" s="31"/>
      <c r="F1243" s="40"/>
      <c r="G1243" s="50"/>
    </row>
    <row r="1244" spans="1:7">
      <c r="A1244" s="36"/>
      <c r="B1244" s="36"/>
      <c r="C1244" s="36"/>
      <c r="D1244" s="28"/>
      <c r="E1244" s="29"/>
      <c r="F1244" s="40"/>
      <c r="G1244" s="50"/>
    </row>
    <row r="1245" spans="1:7">
      <c r="A1245" s="37"/>
      <c r="B1245" s="37"/>
      <c r="C1245" s="37"/>
      <c r="D1245" s="30"/>
      <c r="E1245" s="31"/>
      <c r="F1245" s="40"/>
      <c r="G1245" s="50"/>
    </row>
    <row r="1246" spans="1:7">
      <c r="A1246" s="36"/>
      <c r="B1246" s="36"/>
      <c r="C1246" s="36"/>
      <c r="D1246" s="28"/>
      <c r="E1246" s="29"/>
      <c r="F1246" s="40"/>
      <c r="G1246" s="50"/>
    </row>
    <row r="1247" spans="1:7">
      <c r="A1247" s="37"/>
      <c r="B1247" s="37"/>
      <c r="C1247" s="37"/>
      <c r="D1247" s="30"/>
      <c r="E1247" s="31"/>
      <c r="F1247" s="40"/>
      <c r="G1247" s="50"/>
    </row>
    <row r="1248" spans="1:7">
      <c r="A1248" s="36"/>
      <c r="B1248" s="36"/>
      <c r="C1248" s="36"/>
      <c r="D1248" s="28"/>
      <c r="E1248" s="29"/>
      <c r="F1248" s="40"/>
      <c r="G1248" s="50"/>
    </row>
    <row r="1249" spans="1:7">
      <c r="A1249" s="37"/>
      <c r="B1249" s="37"/>
      <c r="C1249" s="37"/>
      <c r="D1249" s="30"/>
      <c r="E1249" s="31"/>
      <c r="F1249" s="40"/>
      <c r="G1249" s="50"/>
    </row>
    <row r="1250" spans="1:7">
      <c r="A1250" s="36"/>
      <c r="B1250" s="36"/>
      <c r="C1250" s="36"/>
      <c r="D1250" s="28"/>
      <c r="E1250" s="29"/>
      <c r="F1250" s="40"/>
      <c r="G1250" s="50"/>
    </row>
    <row r="1251" spans="1:7">
      <c r="A1251" s="37"/>
      <c r="B1251" s="37"/>
      <c r="C1251" s="37"/>
      <c r="D1251" s="30"/>
      <c r="E1251" s="31"/>
      <c r="F1251" s="40"/>
      <c r="G1251" s="50"/>
    </row>
    <row r="1252" spans="1:7">
      <c r="A1252" s="36"/>
      <c r="B1252" s="36"/>
      <c r="C1252" s="36"/>
      <c r="D1252" s="28"/>
      <c r="E1252" s="29"/>
      <c r="F1252" s="40"/>
      <c r="G1252" s="50"/>
    </row>
    <row r="1253" spans="1:7">
      <c r="A1253" s="37"/>
      <c r="B1253" s="37"/>
      <c r="C1253" s="37"/>
      <c r="D1253" s="30"/>
      <c r="E1253" s="31"/>
      <c r="F1253" s="40"/>
      <c r="G1253" s="50"/>
    </row>
    <row r="1254" spans="1:7">
      <c r="A1254" s="36"/>
      <c r="B1254" s="36"/>
      <c r="C1254" s="36"/>
      <c r="D1254" s="28"/>
      <c r="E1254" s="29"/>
      <c r="F1254" s="40"/>
      <c r="G1254" s="50"/>
    </row>
    <row r="1255" spans="1:7">
      <c r="A1255" s="37"/>
      <c r="B1255" s="37"/>
      <c r="C1255" s="37"/>
      <c r="D1255" s="30"/>
      <c r="E1255" s="31"/>
      <c r="F1255" s="40"/>
      <c r="G1255" s="50"/>
    </row>
    <row r="1256" spans="1:7">
      <c r="A1256" s="36"/>
      <c r="B1256" s="36"/>
      <c r="C1256" s="36"/>
      <c r="D1256" s="28"/>
      <c r="E1256" s="29"/>
      <c r="F1256" s="40"/>
      <c r="G1256" s="50"/>
    </row>
    <row r="1257" spans="1:7">
      <c r="A1257" s="37"/>
      <c r="B1257" s="37"/>
      <c r="C1257" s="37"/>
      <c r="D1257" s="30"/>
      <c r="E1257" s="31"/>
      <c r="F1257" s="40"/>
      <c r="G1257" s="50"/>
    </row>
    <row r="1258" spans="1:7">
      <c r="A1258" s="36"/>
      <c r="B1258" s="36"/>
      <c r="C1258" s="36"/>
      <c r="D1258" s="28"/>
      <c r="E1258" s="29"/>
      <c r="F1258" s="40"/>
      <c r="G1258" s="50"/>
    </row>
    <row r="1259" spans="1:7">
      <c r="A1259" s="37"/>
      <c r="B1259" s="37"/>
      <c r="C1259" s="37"/>
      <c r="D1259" s="30"/>
      <c r="E1259" s="31"/>
      <c r="F1259" s="40"/>
      <c r="G1259" s="50"/>
    </row>
    <row r="1260" spans="1:7">
      <c r="A1260" s="36"/>
      <c r="B1260" s="36"/>
      <c r="C1260" s="36"/>
      <c r="D1260" s="28"/>
      <c r="E1260" s="29"/>
      <c r="F1260" s="40"/>
      <c r="G1260" s="50"/>
    </row>
    <row r="1261" spans="1:7">
      <c r="A1261" s="37"/>
      <c r="B1261" s="37"/>
      <c r="C1261" s="37"/>
      <c r="D1261" s="30"/>
      <c r="E1261" s="31"/>
      <c r="F1261" s="40"/>
      <c r="G1261" s="50"/>
    </row>
    <row r="1262" spans="1:7">
      <c r="A1262" s="36"/>
      <c r="B1262" s="36"/>
      <c r="C1262" s="36"/>
      <c r="D1262" s="28"/>
      <c r="E1262" s="29"/>
      <c r="F1262" s="40"/>
      <c r="G1262" s="50"/>
    </row>
    <row r="1263" spans="1:7">
      <c r="A1263" s="37"/>
      <c r="B1263" s="37"/>
      <c r="C1263" s="37"/>
      <c r="D1263" s="30"/>
      <c r="E1263" s="31"/>
      <c r="F1263" s="40"/>
      <c r="G1263" s="50"/>
    </row>
    <row r="1264" spans="1:7">
      <c r="A1264" s="36"/>
      <c r="B1264" s="36"/>
      <c r="C1264" s="36"/>
      <c r="D1264" s="28"/>
      <c r="E1264" s="29"/>
      <c r="F1264" s="40"/>
      <c r="G1264" s="50"/>
    </row>
    <row r="1265" spans="1:7">
      <c r="A1265" s="37"/>
      <c r="B1265" s="37"/>
      <c r="C1265" s="37"/>
      <c r="D1265" s="30"/>
      <c r="E1265" s="31"/>
      <c r="F1265" s="40"/>
      <c r="G1265" s="50"/>
    </row>
    <row r="1266" spans="1:7">
      <c r="A1266" s="36"/>
      <c r="B1266" s="36"/>
      <c r="C1266" s="36"/>
      <c r="D1266" s="28"/>
      <c r="E1266" s="29"/>
      <c r="F1266" s="40"/>
      <c r="G1266" s="50"/>
    </row>
    <row r="1267" spans="1:7">
      <c r="A1267" s="37"/>
      <c r="B1267" s="37"/>
      <c r="C1267" s="37"/>
      <c r="D1267" s="30"/>
      <c r="E1267" s="31"/>
      <c r="F1267" s="40"/>
      <c r="G1267" s="50"/>
    </row>
    <row r="1268" spans="1:7">
      <c r="A1268" s="36"/>
      <c r="B1268" s="36"/>
      <c r="C1268" s="36"/>
      <c r="D1268" s="28"/>
      <c r="E1268" s="29"/>
      <c r="F1268" s="40"/>
      <c r="G1268" s="50"/>
    </row>
    <row r="1269" spans="1:7">
      <c r="A1269" s="37"/>
      <c r="B1269" s="37"/>
      <c r="C1269" s="37"/>
      <c r="D1269" s="30"/>
      <c r="E1269" s="31"/>
      <c r="F1269" s="40"/>
      <c r="G1269" s="50"/>
    </row>
    <row r="1270" spans="1:7">
      <c r="A1270" s="36"/>
      <c r="B1270" s="36"/>
      <c r="C1270" s="36"/>
      <c r="D1270" s="28"/>
      <c r="E1270" s="29"/>
      <c r="F1270" s="40"/>
      <c r="G1270" s="50"/>
    </row>
    <row r="1271" spans="1:7">
      <c r="A1271" s="37"/>
      <c r="B1271" s="37"/>
      <c r="C1271" s="37"/>
      <c r="D1271" s="30"/>
      <c r="E1271" s="31"/>
      <c r="F1271" s="40"/>
      <c r="G1271" s="50"/>
    </row>
    <row r="1272" spans="1:7">
      <c r="A1272" s="36"/>
      <c r="B1272" s="36"/>
      <c r="C1272" s="36"/>
      <c r="D1272" s="28"/>
      <c r="E1272" s="29"/>
      <c r="F1272" s="40"/>
      <c r="G1272" s="50"/>
    </row>
    <row r="1273" spans="1:7">
      <c r="A1273" s="37"/>
      <c r="B1273" s="37"/>
      <c r="C1273" s="37"/>
      <c r="D1273" s="30"/>
      <c r="E1273" s="31"/>
      <c r="F1273" s="40"/>
      <c r="G1273" s="50"/>
    </row>
    <row r="1274" spans="1:7">
      <c r="A1274" s="36"/>
      <c r="B1274" s="36"/>
      <c r="C1274" s="36"/>
      <c r="D1274" s="28"/>
      <c r="E1274" s="29"/>
      <c r="F1274" s="40"/>
      <c r="G1274" s="50"/>
    </row>
    <row r="1275" spans="1:7">
      <c r="A1275" s="37"/>
      <c r="B1275" s="37"/>
      <c r="C1275" s="37"/>
      <c r="D1275" s="30"/>
      <c r="E1275" s="31"/>
      <c r="F1275" s="40"/>
      <c r="G1275" s="50"/>
    </row>
    <row r="1276" spans="1:7">
      <c r="A1276" s="36"/>
      <c r="B1276" s="36"/>
      <c r="C1276" s="36"/>
      <c r="D1276" s="28"/>
      <c r="E1276" s="29"/>
      <c r="F1276" s="40"/>
      <c r="G1276" s="50"/>
    </row>
    <row r="1277" spans="1:7">
      <c r="A1277" s="37"/>
      <c r="B1277" s="37"/>
      <c r="C1277" s="37"/>
      <c r="D1277" s="30"/>
      <c r="E1277" s="31"/>
      <c r="F1277" s="40"/>
      <c r="G1277" s="50"/>
    </row>
    <row r="1278" spans="1:7">
      <c r="A1278" s="36"/>
      <c r="B1278" s="36"/>
      <c r="C1278" s="36"/>
      <c r="D1278" s="28"/>
      <c r="E1278" s="29"/>
      <c r="F1278" s="40"/>
      <c r="G1278" s="50"/>
    </row>
    <row r="1279" spans="1:7">
      <c r="A1279" s="37"/>
      <c r="B1279" s="37"/>
      <c r="C1279" s="37"/>
      <c r="D1279" s="30"/>
      <c r="E1279" s="31"/>
      <c r="F1279" s="40"/>
      <c r="G1279" s="50"/>
    </row>
    <row r="1280" spans="1:7">
      <c r="A1280" s="36"/>
      <c r="B1280" s="36"/>
      <c r="C1280" s="36"/>
      <c r="D1280" s="28"/>
      <c r="E1280" s="29"/>
      <c r="F1280" s="40"/>
      <c r="G1280" s="50"/>
    </row>
    <row r="1281" spans="1:7">
      <c r="A1281" s="37"/>
      <c r="B1281" s="37"/>
      <c r="C1281" s="37"/>
      <c r="D1281" s="30"/>
      <c r="E1281" s="31"/>
      <c r="F1281" s="40"/>
      <c r="G1281" s="50"/>
    </row>
    <row r="1282" spans="1:7">
      <c r="A1282" s="36"/>
      <c r="B1282" s="36"/>
      <c r="C1282" s="36"/>
      <c r="D1282" s="28"/>
      <c r="E1282" s="29"/>
      <c r="F1282" s="40"/>
      <c r="G1282" s="50"/>
    </row>
    <row r="1283" spans="1:7">
      <c r="A1283" s="37"/>
      <c r="B1283" s="37"/>
      <c r="C1283" s="37"/>
      <c r="D1283" s="30"/>
      <c r="E1283" s="31"/>
      <c r="F1283" s="40"/>
      <c r="G1283" s="50"/>
    </row>
    <row r="1284" spans="1:7">
      <c r="A1284" s="36"/>
      <c r="B1284" s="36"/>
      <c r="C1284" s="36"/>
      <c r="D1284" s="28"/>
      <c r="E1284" s="29"/>
      <c r="F1284" s="40"/>
      <c r="G1284" s="50"/>
    </row>
    <row r="1285" spans="1:7">
      <c r="A1285" s="37"/>
      <c r="B1285" s="37"/>
      <c r="C1285" s="37"/>
      <c r="D1285" s="30"/>
      <c r="E1285" s="31"/>
      <c r="F1285" s="40"/>
      <c r="G1285" s="50"/>
    </row>
    <row r="1286" spans="1:7">
      <c r="A1286" s="36"/>
      <c r="B1286" s="36"/>
      <c r="C1286" s="36"/>
      <c r="D1286" s="28"/>
      <c r="E1286" s="29"/>
      <c r="F1286" s="40"/>
      <c r="G1286" s="50"/>
    </row>
    <row r="1287" spans="1:7">
      <c r="A1287" s="37"/>
      <c r="B1287" s="37"/>
      <c r="C1287" s="37"/>
      <c r="D1287" s="30"/>
      <c r="E1287" s="31"/>
      <c r="F1287" s="40"/>
      <c r="G1287" s="50"/>
    </row>
    <row r="1288" spans="1:7">
      <c r="A1288" s="36"/>
      <c r="B1288" s="36"/>
      <c r="C1288" s="36"/>
      <c r="D1288" s="28"/>
      <c r="E1288" s="29"/>
      <c r="F1288" s="40"/>
      <c r="G1288" s="50"/>
    </row>
    <row r="1289" spans="1:7">
      <c r="A1289" s="37"/>
      <c r="B1289" s="37"/>
      <c r="C1289" s="37"/>
      <c r="D1289" s="30"/>
      <c r="E1289" s="31"/>
      <c r="F1289" s="40"/>
      <c r="G1289" s="50"/>
    </row>
    <row r="1290" spans="1:7">
      <c r="A1290" s="36"/>
      <c r="B1290" s="36"/>
      <c r="C1290" s="36"/>
      <c r="D1290" s="28"/>
      <c r="E1290" s="29"/>
      <c r="F1290" s="40"/>
      <c r="G1290" s="50"/>
    </row>
    <row r="1291" spans="1:7">
      <c r="A1291" s="37"/>
      <c r="B1291" s="37"/>
      <c r="C1291" s="37"/>
      <c r="D1291" s="30"/>
      <c r="E1291" s="31"/>
      <c r="F1291" s="40"/>
      <c r="G1291" s="50"/>
    </row>
    <row r="1292" spans="1:7">
      <c r="A1292" s="36"/>
      <c r="B1292" s="36"/>
      <c r="C1292" s="36"/>
      <c r="D1292" s="28"/>
      <c r="E1292" s="29"/>
      <c r="F1292" s="40"/>
      <c r="G1292" s="50"/>
    </row>
    <row r="1293" spans="1:7">
      <c r="A1293" s="37"/>
      <c r="B1293" s="37"/>
      <c r="C1293" s="37"/>
      <c r="D1293" s="30"/>
      <c r="E1293" s="31"/>
      <c r="F1293" s="40"/>
      <c r="G1293" s="50"/>
    </row>
    <row r="1294" spans="1:7">
      <c r="A1294" s="36"/>
      <c r="B1294" s="36"/>
      <c r="C1294" s="36"/>
      <c r="D1294" s="28"/>
      <c r="E1294" s="29"/>
      <c r="F1294" s="40"/>
      <c r="G1294" s="50"/>
    </row>
    <row r="1295" spans="1:7">
      <c r="A1295" s="37"/>
      <c r="B1295" s="37"/>
      <c r="C1295" s="37"/>
      <c r="D1295" s="30"/>
      <c r="E1295" s="31"/>
      <c r="F1295" s="40"/>
      <c r="G1295" s="50"/>
    </row>
    <row r="1296" spans="1:7">
      <c r="A1296" s="36"/>
      <c r="B1296" s="36"/>
      <c r="C1296" s="36"/>
      <c r="D1296" s="28"/>
      <c r="E1296" s="29"/>
      <c r="F1296" s="40"/>
      <c r="G1296" s="50"/>
    </row>
    <row r="1297" spans="1:7">
      <c r="A1297" s="37"/>
      <c r="B1297" s="37"/>
      <c r="C1297" s="37"/>
      <c r="D1297" s="30"/>
      <c r="E1297" s="31"/>
      <c r="F1297" s="40"/>
      <c r="G1297" s="50"/>
    </row>
    <row r="1298" spans="1:7">
      <c r="A1298" s="36"/>
      <c r="B1298" s="36"/>
      <c r="C1298" s="36"/>
      <c r="D1298" s="28"/>
      <c r="E1298" s="29"/>
      <c r="F1298" s="40"/>
      <c r="G1298" s="50"/>
    </row>
    <row r="1299" spans="1:7">
      <c r="A1299" s="37"/>
      <c r="B1299" s="37"/>
      <c r="C1299" s="37"/>
      <c r="D1299" s="30"/>
      <c r="E1299" s="31"/>
      <c r="F1299" s="40"/>
      <c r="G1299" s="50"/>
    </row>
    <row r="1300" spans="1:7">
      <c r="A1300" s="36"/>
      <c r="B1300" s="36"/>
      <c r="C1300" s="36"/>
      <c r="D1300" s="28"/>
      <c r="E1300" s="29"/>
      <c r="F1300" s="40"/>
      <c r="G1300" s="50"/>
    </row>
    <row r="1301" spans="1:7">
      <c r="A1301" s="37"/>
      <c r="B1301" s="37"/>
      <c r="C1301" s="37"/>
      <c r="D1301" s="30"/>
      <c r="E1301" s="31"/>
      <c r="F1301" s="40"/>
      <c r="G1301" s="50"/>
    </row>
    <row r="1302" spans="1:7">
      <c r="A1302" s="36"/>
      <c r="B1302" s="36"/>
      <c r="C1302" s="36"/>
      <c r="D1302" s="28"/>
      <c r="E1302" s="29"/>
      <c r="F1302" s="40"/>
      <c r="G1302" s="50"/>
    </row>
    <row r="1303" spans="1:7">
      <c r="A1303" s="37"/>
      <c r="B1303" s="37"/>
      <c r="C1303" s="37"/>
      <c r="D1303" s="30"/>
      <c r="E1303" s="31"/>
      <c r="F1303" s="40"/>
      <c r="G1303" s="50"/>
    </row>
    <row r="1304" spans="1:7">
      <c r="A1304" s="36"/>
      <c r="B1304" s="36"/>
      <c r="C1304" s="36"/>
      <c r="D1304" s="28"/>
      <c r="E1304" s="29"/>
      <c r="F1304" s="40"/>
      <c r="G1304" s="50"/>
    </row>
    <row r="1305" spans="1:7">
      <c r="A1305" s="37"/>
      <c r="B1305" s="37"/>
      <c r="C1305" s="37"/>
      <c r="D1305" s="30"/>
      <c r="E1305" s="31"/>
      <c r="F1305" s="40"/>
      <c r="G1305" s="50"/>
    </row>
    <row r="1306" spans="1:7">
      <c r="A1306" s="36"/>
      <c r="B1306" s="36"/>
      <c r="C1306" s="36"/>
      <c r="D1306" s="28"/>
      <c r="E1306" s="29"/>
      <c r="F1306" s="40"/>
      <c r="G1306" s="50"/>
    </row>
    <row r="1307" spans="1:7">
      <c r="A1307" s="37"/>
      <c r="B1307" s="37"/>
      <c r="C1307" s="37"/>
      <c r="D1307" s="30"/>
      <c r="E1307" s="31"/>
      <c r="F1307" s="40"/>
      <c r="G1307" s="50"/>
    </row>
    <row r="1308" spans="1:7">
      <c r="A1308" s="36"/>
      <c r="B1308" s="36"/>
      <c r="C1308" s="36"/>
      <c r="D1308" s="28"/>
      <c r="E1308" s="29"/>
      <c r="F1308" s="40"/>
      <c r="G1308" s="50"/>
    </row>
    <row r="1309" spans="1:7">
      <c r="A1309" s="37"/>
      <c r="B1309" s="37"/>
      <c r="C1309" s="37"/>
      <c r="D1309" s="30"/>
      <c r="E1309" s="31"/>
      <c r="F1309" s="40"/>
      <c r="G1309" s="50"/>
    </row>
    <row r="1310" spans="1:7">
      <c r="A1310" s="36"/>
      <c r="B1310" s="36"/>
      <c r="C1310" s="36"/>
      <c r="D1310" s="28"/>
      <c r="E1310" s="29"/>
      <c r="F1310" s="40"/>
      <c r="G1310" s="50"/>
    </row>
    <row r="1311" spans="1:7">
      <c r="A1311" s="37"/>
      <c r="B1311" s="37"/>
      <c r="C1311" s="37"/>
      <c r="D1311" s="30"/>
      <c r="E1311" s="31"/>
      <c r="F1311" s="40"/>
      <c r="G1311" s="50"/>
    </row>
    <row r="1312" spans="1:7">
      <c r="A1312" s="36"/>
      <c r="B1312" s="36"/>
      <c r="C1312" s="36"/>
      <c r="D1312" s="28"/>
      <c r="E1312" s="29"/>
      <c r="F1312" s="40"/>
      <c r="G1312" s="50"/>
    </row>
    <row r="1313" spans="1:7">
      <c r="A1313" s="37"/>
      <c r="B1313" s="37"/>
      <c r="C1313" s="37"/>
      <c r="D1313" s="30"/>
      <c r="E1313" s="31"/>
      <c r="F1313" s="40"/>
      <c r="G1313" s="50"/>
    </row>
    <row r="1314" spans="1:7">
      <c r="A1314" s="36"/>
      <c r="B1314" s="36"/>
      <c r="C1314" s="36"/>
      <c r="D1314" s="28"/>
      <c r="E1314" s="29"/>
      <c r="F1314" s="40"/>
      <c r="G1314" s="50"/>
    </row>
    <row r="1315" spans="1:7">
      <c r="A1315" s="37"/>
      <c r="B1315" s="37"/>
      <c r="C1315" s="37"/>
      <c r="D1315" s="30"/>
      <c r="E1315" s="31"/>
      <c r="F1315" s="40"/>
      <c r="G1315" s="50"/>
    </row>
    <row r="1316" spans="1:7">
      <c r="A1316" s="36"/>
      <c r="B1316" s="36"/>
      <c r="C1316" s="36"/>
      <c r="D1316" s="28"/>
      <c r="E1316" s="29"/>
      <c r="F1316" s="40"/>
      <c r="G1316" s="50"/>
    </row>
    <row r="1317" spans="1:7">
      <c r="A1317" s="37"/>
      <c r="B1317" s="37"/>
      <c r="C1317" s="37"/>
      <c r="D1317" s="30"/>
      <c r="E1317" s="31"/>
      <c r="F1317" s="40"/>
      <c r="G1317" s="50"/>
    </row>
    <row r="1318" spans="1:7">
      <c r="A1318" s="36"/>
      <c r="B1318" s="36"/>
      <c r="C1318" s="36"/>
      <c r="D1318" s="28"/>
      <c r="E1318" s="29"/>
      <c r="F1318" s="40"/>
      <c r="G1318" s="50"/>
    </row>
    <row r="1319" spans="1:7">
      <c r="A1319" s="37"/>
      <c r="B1319" s="37"/>
      <c r="C1319" s="37"/>
      <c r="D1319" s="30"/>
      <c r="E1319" s="31"/>
      <c r="F1319" s="40"/>
      <c r="G1319" s="50"/>
    </row>
    <row r="1320" spans="1:7">
      <c r="A1320" s="36"/>
      <c r="B1320" s="36"/>
      <c r="C1320" s="36"/>
      <c r="D1320" s="28"/>
      <c r="E1320" s="29"/>
      <c r="F1320" s="40"/>
      <c r="G1320" s="50"/>
    </row>
    <row r="1321" spans="1:7">
      <c r="A1321" s="37"/>
      <c r="B1321" s="37"/>
      <c r="C1321" s="37"/>
      <c r="D1321" s="30"/>
      <c r="E1321" s="31"/>
      <c r="F1321" s="40"/>
      <c r="G1321" s="50"/>
    </row>
    <row r="1322" spans="1:7">
      <c r="A1322" s="36"/>
      <c r="B1322" s="36"/>
      <c r="C1322" s="36"/>
      <c r="D1322" s="28"/>
      <c r="E1322" s="29"/>
      <c r="F1322" s="40"/>
      <c r="G1322" s="50"/>
    </row>
    <row r="1323" spans="1:7">
      <c r="A1323" s="37"/>
      <c r="B1323" s="37"/>
      <c r="C1323" s="37"/>
      <c r="D1323" s="30"/>
      <c r="E1323" s="31"/>
      <c r="F1323" s="40"/>
      <c r="G1323" s="50"/>
    </row>
    <row r="1324" spans="1:7">
      <c r="A1324" s="36"/>
      <c r="B1324" s="36"/>
      <c r="C1324" s="36"/>
      <c r="D1324" s="28"/>
      <c r="E1324" s="29"/>
      <c r="F1324" s="40"/>
      <c r="G1324" s="50"/>
    </row>
    <row r="1325" spans="1:7">
      <c r="A1325" s="37"/>
      <c r="B1325" s="37"/>
      <c r="C1325" s="37"/>
      <c r="D1325" s="30"/>
      <c r="E1325" s="31"/>
      <c r="F1325" s="40"/>
      <c r="G1325" s="50"/>
    </row>
    <row r="1326" spans="1:7">
      <c r="A1326" s="36"/>
      <c r="B1326" s="36"/>
      <c r="C1326" s="36"/>
      <c r="D1326" s="28"/>
      <c r="E1326" s="29"/>
      <c r="F1326" s="40"/>
      <c r="G1326" s="50"/>
    </row>
    <row r="1327" spans="1:7">
      <c r="A1327" s="37"/>
      <c r="B1327" s="37"/>
      <c r="C1327" s="37"/>
      <c r="D1327" s="30"/>
      <c r="E1327" s="31"/>
      <c r="F1327" s="40"/>
      <c r="G1327" s="50"/>
    </row>
    <row r="1328" spans="1:7">
      <c r="A1328" s="36"/>
      <c r="B1328" s="36"/>
      <c r="C1328" s="36"/>
      <c r="D1328" s="28"/>
      <c r="E1328" s="29"/>
      <c r="F1328" s="40"/>
      <c r="G1328" s="50"/>
    </row>
    <row r="1329" spans="1:7">
      <c r="A1329" s="37"/>
      <c r="B1329" s="37"/>
      <c r="C1329" s="37"/>
      <c r="D1329" s="30"/>
      <c r="E1329" s="31"/>
      <c r="F1329" s="40"/>
      <c r="G1329" s="50"/>
    </row>
    <row r="1330" spans="1:7">
      <c r="A1330" s="36"/>
      <c r="B1330" s="36"/>
      <c r="C1330" s="36"/>
      <c r="D1330" s="28"/>
      <c r="E1330" s="29"/>
      <c r="F1330" s="40"/>
      <c r="G1330" s="50"/>
    </row>
    <row r="1331" spans="1:7">
      <c r="A1331" s="37"/>
      <c r="B1331" s="37"/>
      <c r="C1331" s="37"/>
      <c r="D1331" s="30"/>
      <c r="E1331" s="31"/>
      <c r="F1331" s="40"/>
      <c r="G1331" s="50"/>
    </row>
    <row r="1332" spans="1:7">
      <c r="A1332" s="36"/>
      <c r="B1332" s="36"/>
      <c r="C1332" s="36"/>
      <c r="D1332" s="28"/>
      <c r="E1332" s="29"/>
      <c r="F1332" s="40"/>
      <c r="G1332" s="50"/>
    </row>
    <row r="1333" spans="1:7">
      <c r="A1333" s="37"/>
      <c r="B1333" s="37"/>
      <c r="C1333" s="37"/>
      <c r="D1333" s="30"/>
      <c r="E1333" s="31"/>
      <c r="F1333" s="40"/>
      <c r="G1333" s="50"/>
    </row>
    <row r="1334" spans="1:7">
      <c r="A1334" s="36"/>
      <c r="B1334" s="36"/>
      <c r="C1334" s="36"/>
      <c r="D1334" s="28"/>
      <c r="E1334" s="29"/>
      <c r="F1334" s="40"/>
      <c r="G1334" s="50"/>
    </row>
    <row r="1335" spans="1:7">
      <c r="A1335" s="37"/>
      <c r="B1335" s="37"/>
      <c r="C1335" s="37"/>
      <c r="D1335" s="30"/>
      <c r="E1335" s="31"/>
      <c r="F1335" s="40"/>
      <c r="G1335" s="50"/>
    </row>
    <row r="1336" spans="1:7">
      <c r="A1336" s="36"/>
      <c r="B1336" s="36"/>
      <c r="C1336" s="36"/>
      <c r="D1336" s="28"/>
      <c r="E1336" s="29"/>
      <c r="F1336" s="40"/>
      <c r="G1336" s="50"/>
    </row>
    <row r="1337" spans="1:7">
      <c r="A1337" s="37"/>
      <c r="B1337" s="37"/>
      <c r="C1337" s="37"/>
      <c r="D1337" s="30"/>
      <c r="E1337" s="31"/>
      <c r="F1337" s="40"/>
      <c r="G1337" s="50"/>
    </row>
    <row r="1338" spans="1:7">
      <c r="A1338" s="36"/>
      <c r="B1338" s="36"/>
      <c r="C1338" s="36"/>
      <c r="D1338" s="28"/>
      <c r="E1338" s="29"/>
      <c r="F1338" s="40"/>
      <c r="G1338" s="50"/>
    </row>
    <row r="1339" spans="1:7">
      <c r="A1339" s="37"/>
      <c r="B1339" s="37"/>
      <c r="C1339" s="37"/>
      <c r="D1339" s="30"/>
      <c r="E1339" s="31"/>
      <c r="F1339" s="40"/>
      <c r="G1339" s="50"/>
    </row>
    <row r="1340" spans="1:7">
      <c r="A1340" s="36"/>
      <c r="B1340" s="36"/>
      <c r="C1340" s="36"/>
      <c r="D1340" s="28"/>
      <c r="E1340" s="29"/>
      <c r="F1340" s="40"/>
      <c r="G1340" s="50"/>
    </row>
    <row r="1341" spans="1:7">
      <c r="A1341" s="37"/>
      <c r="B1341" s="37"/>
      <c r="C1341" s="37"/>
      <c r="D1341" s="30"/>
      <c r="E1341" s="31"/>
      <c r="F1341" s="40"/>
      <c r="G1341" s="50"/>
    </row>
    <row r="1342" spans="1:7">
      <c r="A1342" s="36"/>
      <c r="B1342" s="36"/>
      <c r="C1342" s="36"/>
      <c r="D1342" s="28"/>
      <c r="E1342" s="29"/>
      <c r="F1342" s="40"/>
      <c r="G1342" s="50"/>
    </row>
    <row r="1343" spans="1:7">
      <c r="A1343" s="37"/>
      <c r="B1343" s="37"/>
      <c r="C1343" s="37"/>
      <c r="D1343" s="30"/>
      <c r="E1343" s="31"/>
      <c r="F1343" s="40"/>
      <c r="G1343" s="50"/>
    </row>
    <row r="1344" spans="1:7">
      <c r="A1344" s="36"/>
      <c r="B1344" s="36"/>
      <c r="C1344" s="36"/>
      <c r="D1344" s="28"/>
      <c r="E1344" s="29"/>
      <c r="F1344" s="40"/>
      <c r="G1344" s="50"/>
    </row>
    <row r="1345" spans="1:7">
      <c r="A1345" s="37"/>
      <c r="B1345" s="37"/>
      <c r="C1345" s="37"/>
      <c r="D1345" s="30"/>
      <c r="E1345" s="31"/>
      <c r="F1345" s="40"/>
      <c r="G1345" s="50"/>
    </row>
    <row r="1346" spans="1:7">
      <c r="A1346" s="36"/>
      <c r="B1346" s="36"/>
      <c r="C1346" s="36"/>
      <c r="D1346" s="28"/>
      <c r="E1346" s="29"/>
      <c r="F1346" s="40"/>
      <c r="G1346" s="50"/>
    </row>
    <row r="1347" spans="1:7">
      <c r="A1347" s="37"/>
      <c r="B1347" s="37"/>
      <c r="C1347" s="37"/>
      <c r="D1347" s="30"/>
      <c r="E1347" s="31"/>
      <c r="F1347" s="40"/>
      <c r="G1347" s="50"/>
    </row>
    <row r="1348" spans="1:7">
      <c r="A1348" s="36"/>
      <c r="B1348" s="36"/>
      <c r="C1348" s="36"/>
      <c r="D1348" s="28"/>
      <c r="E1348" s="29"/>
      <c r="F1348" s="40"/>
      <c r="G1348" s="50"/>
    </row>
    <row r="1349" spans="1:7">
      <c r="A1349" s="37"/>
      <c r="B1349" s="37"/>
      <c r="C1349" s="37"/>
      <c r="D1349" s="30"/>
      <c r="E1349" s="31"/>
      <c r="F1349" s="40"/>
      <c r="G1349" s="50"/>
    </row>
    <row r="1350" spans="1:7">
      <c r="A1350" s="36"/>
      <c r="B1350" s="36"/>
      <c r="C1350" s="36"/>
      <c r="D1350" s="28"/>
      <c r="E1350" s="29"/>
      <c r="F1350" s="40"/>
      <c r="G1350" s="50"/>
    </row>
    <row r="1351" spans="1:7">
      <c r="A1351" s="37"/>
      <c r="B1351" s="37"/>
      <c r="C1351" s="37"/>
      <c r="D1351" s="30"/>
      <c r="E1351" s="31"/>
      <c r="F1351" s="40"/>
      <c r="G1351" s="50"/>
    </row>
    <row r="1352" spans="1:7">
      <c r="A1352" s="36"/>
      <c r="B1352" s="36"/>
      <c r="C1352" s="36"/>
      <c r="D1352" s="28"/>
      <c r="E1352" s="29"/>
      <c r="F1352" s="40"/>
      <c r="G1352" s="50"/>
    </row>
    <row r="1353" spans="1:7">
      <c r="A1353" s="37"/>
      <c r="B1353" s="37"/>
      <c r="C1353" s="37"/>
      <c r="D1353" s="30"/>
      <c r="E1353" s="31"/>
      <c r="F1353" s="40"/>
      <c r="G1353" s="50"/>
    </row>
    <row r="1354" spans="1:7">
      <c r="A1354" s="36"/>
      <c r="B1354" s="36"/>
      <c r="C1354" s="36"/>
      <c r="D1354" s="28"/>
      <c r="E1354" s="29"/>
      <c r="F1354" s="40"/>
      <c r="G1354" s="50"/>
    </row>
    <row r="1355" spans="1:7">
      <c r="A1355" s="37"/>
      <c r="B1355" s="37"/>
      <c r="C1355" s="37"/>
      <c r="D1355" s="30"/>
      <c r="E1355" s="31"/>
      <c r="F1355" s="40"/>
      <c r="G1355" s="50"/>
    </row>
    <row r="1356" spans="1:7">
      <c r="A1356" s="36"/>
      <c r="B1356" s="36"/>
      <c r="C1356" s="36"/>
      <c r="D1356" s="28"/>
      <c r="E1356" s="29"/>
      <c r="F1356" s="40"/>
      <c r="G1356" s="50"/>
    </row>
    <row r="1357" spans="1:7">
      <c r="A1357" s="37"/>
      <c r="B1357" s="37"/>
      <c r="C1357" s="37"/>
      <c r="D1357" s="30"/>
      <c r="E1357" s="31"/>
      <c r="F1357" s="40"/>
      <c r="G1357" s="50"/>
    </row>
    <row r="1358" spans="1:7">
      <c r="A1358" s="36"/>
      <c r="B1358" s="36"/>
      <c r="C1358" s="36"/>
      <c r="D1358" s="28"/>
      <c r="E1358" s="29"/>
      <c r="F1358" s="40"/>
      <c r="G1358" s="50"/>
    </row>
    <row r="1359" spans="1:7">
      <c r="A1359" s="37"/>
      <c r="B1359" s="37"/>
      <c r="C1359" s="37"/>
      <c r="D1359" s="30"/>
      <c r="E1359" s="31"/>
      <c r="F1359" s="40"/>
      <c r="G1359" s="50"/>
    </row>
    <row r="1360" spans="1:7">
      <c r="A1360" s="36"/>
      <c r="B1360" s="36"/>
      <c r="C1360" s="36"/>
      <c r="D1360" s="28"/>
      <c r="E1360" s="29"/>
      <c r="F1360" s="40"/>
      <c r="G1360" s="50"/>
    </row>
    <row r="1361" spans="1:7">
      <c r="A1361" s="37"/>
      <c r="B1361" s="37"/>
      <c r="C1361" s="37"/>
      <c r="D1361" s="30"/>
      <c r="E1361" s="31"/>
      <c r="F1361" s="40"/>
      <c r="G1361" s="50"/>
    </row>
    <row r="1362" spans="1:7">
      <c r="A1362" s="36"/>
      <c r="B1362" s="36"/>
      <c r="C1362" s="36"/>
      <c r="D1362" s="28"/>
      <c r="E1362" s="29"/>
      <c r="F1362" s="40"/>
      <c r="G1362" s="50"/>
    </row>
    <row r="1363" spans="1:7">
      <c r="A1363" s="37"/>
      <c r="B1363" s="37"/>
      <c r="C1363" s="37"/>
      <c r="D1363" s="30"/>
      <c r="E1363" s="31"/>
      <c r="F1363" s="40"/>
      <c r="G1363" s="50"/>
    </row>
    <row r="1364" spans="1:7">
      <c r="A1364" s="36"/>
      <c r="B1364" s="36"/>
      <c r="C1364" s="36"/>
      <c r="D1364" s="28"/>
      <c r="E1364" s="29"/>
      <c r="F1364" s="40"/>
      <c r="G1364" s="50"/>
    </row>
    <row r="1365" spans="1:7">
      <c r="A1365" s="37"/>
      <c r="B1365" s="37"/>
      <c r="C1365" s="37"/>
      <c r="D1365" s="30"/>
      <c r="E1365" s="31"/>
      <c r="F1365" s="40"/>
      <c r="G1365" s="50"/>
    </row>
    <row r="1366" spans="1:7">
      <c r="A1366" s="36"/>
      <c r="B1366" s="36"/>
      <c r="C1366" s="36"/>
      <c r="D1366" s="28"/>
      <c r="E1366" s="29"/>
      <c r="F1366" s="40"/>
      <c r="G1366" s="50"/>
    </row>
    <row r="1367" spans="1:7">
      <c r="A1367" s="37"/>
      <c r="B1367" s="37"/>
      <c r="C1367" s="37"/>
      <c r="D1367" s="30"/>
      <c r="E1367" s="31"/>
      <c r="F1367" s="40"/>
      <c r="G1367" s="50"/>
    </row>
    <row r="1368" spans="1:7">
      <c r="A1368" s="36"/>
      <c r="B1368" s="36"/>
      <c r="C1368" s="36"/>
      <c r="D1368" s="28"/>
      <c r="E1368" s="29"/>
      <c r="F1368" s="40"/>
      <c r="G1368" s="50"/>
    </row>
    <row r="1369" spans="1:7">
      <c r="A1369" s="37"/>
      <c r="B1369" s="37"/>
      <c r="C1369" s="37"/>
      <c r="D1369" s="30"/>
      <c r="E1369" s="31"/>
      <c r="F1369" s="40"/>
      <c r="G1369" s="50"/>
    </row>
    <row r="1370" spans="1:7">
      <c r="A1370" s="36"/>
      <c r="B1370" s="36"/>
      <c r="C1370" s="36"/>
      <c r="D1370" s="28"/>
      <c r="E1370" s="29"/>
      <c r="F1370" s="40"/>
      <c r="G1370" s="50"/>
    </row>
    <row r="1371" spans="1:7">
      <c r="A1371" s="37"/>
      <c r="B1371" s="37"/>
      <c r="C1371" s="37"/>
      <c r="D1371" s="30"/>
      <c r="E1371" s="31"/>
      <c r="F1371" s="40"/>
      <c r="G1371" s="50"/>
    </row>
    <row r="1372" spans="1:7">
      <c r="A1372" s="36"/>
      <c r="B1372" s="36"/>
      <c r="C1372" s="36"/>
      <c r="D1372" s="28"/>
      <c r="E1372" s="29"/>
      <c r="F1372" s="40"/>
      <c r="G1372" s="50"/>
    </row>
    <row r="1373" spans="1:7">
      <c r="A1373" s="37"/>
      <c r="B1373" s="37"/>
      <c r="C1373" s="37"/>
      <c r="D1373" s="30"/>
      <c r="E1373" s="31"/>
      <c r="F1373" s="40"/>
      <c r="G1373" s="50"/>
    </row>
    <row r="1374" spans="1:7">
      <c r="A1374" s="36"/>
      <c r="B1374" s="36"/>
      <c r="C1374" s="36"/>
      <c r="D1374" s="28"/>
      <c r="E1374" s="29"/>
      <c r="F1374" s="40"/>
      <c r="G1374" s="50"/>
    </row>
    <row r="1375" spans="1:7">
      <c r="A1375" s="37"/>
      <c r="B1375" s="37"/>
      <c r="C1375" s="37"/>
      <c r="D1375" s="30"/>
      <c r="E1375" s="31"/>
      <c r="F1375" s="40"/>
      <c r="G1375" s="50"/>
    </row>
    <row r="1376" spans="1:7">
      <c r="A1376" s="36"/>
      <c r="B1376" s="36"/>
      <c r="C1376" s="36"/>
      <c r="D1376" s="28"/>
      <c r="E1376" s="29"/>
      <c r="F1376" s="40"/>
      <c r="G1376" s="50"/>
    </row>
    <row r="1377" spans="1:7">
      <c r="A1377" s="37"/>
      <c r="B1377" s="37"/>
      <c r="C1377" s="37"/>
      <c r="D1377" s="30"/>
      <c r="E1377" s="31"/>
      <c r="F1377" s="40"/>
      <c r="G1377" s="50"/>
    </row>
    <row r="1378" spans="1:7">
      <c r="A1378" s="36"/>
      <c r="B1378" s="36"/>
      <c r="C1378" s="36"/>
      <c r="D1378" s="28"/>
      <c r="E1378" s="29"/>
      <c r="F1378" s="40"/>
      <c r="G1378" s="50"/>
    </row>
    <row r="1379" spans="1:7">
      <c r="A1379" s="37"/>
      <c r="B1379" s="37"/>
      <c r="C1379" s="37"/>
      <c r="D1379" s="30"/>
      <c r="E1379" s="31"/>
      <c r="F1379" s="40"/>
      <c r="G1379" s="50"/>
    </row>
    <row r="1380" spans="1:7">
      <c r="A1380" s="36"/>
      <c r="B1380" s="36"/>
      <c r="C1380" s="36"/>
      <c r="D1380" s="28"/>
      <c r="E1380" s="29"/>
      <c r="F1380" s="40"/>
      <c r="G1380" s="50"/>
    </row>
    <row r="1381" spans="1:7">
      <c r="A1381" s="37"/>
      <c r="B1381" s="37"/>
      <c r="C1381" s="37"/>
      <c r="D1381" s="30"/>
      <c r="E1381" s="31"/>
      <c r="F1381" s="40"/>
      <c r="G1381" s="50"/>
    </row>
    <row r="1382" spans="1:7">
      <c r="A1382" s="36"/>
      <c r="B1382" s="36"/>
      <c r="C1382" s="36"/>
      <c r="D1382" s="28"/>
      <c r="E1382" s="29"/>
      <c r="F1382" s="40"/>
      <c r="G1382" s="50"/>
    </row>
    <row r="1383" spans="1:7">
      <c r="A1383" s="37"/>
      <c r="B1383" s="37"/>
      <c r="C1383" s="37"/>
      <c r="D1383" s="30"/>
      <c r="E1383" s="31"/>
      <c r="F1383" s="40"/>
      <c r="G1383" s="50"/>
    </row>
    <row r="1384" spans="1:7">
      <c r="A1384" s="36"/>
      <c r="B1384" s="36"/>
      <c r="C1384" s="36"/>
      <c r="D1384" s="28"/>
      <c r="E1384" s="29"/>
      <c r="F1384" s="40"/>
      <c r="G1384" s="50"/>
    </row>
    <row r="1385" spans="1:7">
      <c r="A1385" s="37"/>
      <c r="B1385" s="37"/>
      <c r="C1385" s="37"/>
      <c r="D1385" s="30"/>
      <c r="E1385" s="31"/>
      <c r="F1385" s="40"/>
      <c r="G1385" s="50"/>
    </row>
    <row r="1386" spans="1:7">
      <c r="A1386" s="36"/>
      <c r="B1386" s="36"/>
      <c r="C1386" s="36"/>
      <c r="D1386" s="28"/>
      <c r="E1386" s="29"/>
      <c r="F1386" s="40"/>
      <c r="G1386" s="50"/>
    </row>
    <row r="1387" spans="1:7">
      <c r="A1387" s="37"/>
      <c r="B1387" s="37"/>
      <c r="C1387" s="37"/>
      <c r="D1387" s="30"/>
      <c r="E1387" s="31"/>
      <c r="F1387" s="40"/>
      <c r="G1387" s="50"/>
    </row>
    <row r="1388" spans="1:7">
      <c r="A1388" s="36"/>
      <c r="B1388" s="36"/>
      <c r="C1388" s="36"/>
      <c r="D1388" s="28"/>
      <c r="E1388" s="29"/>
      <c r="F1388" s="40"/>
      <c r="G1388" s="50"/>
    </row>
    <row r="1389" spans="1:7">
      <c r="A1389" s="37"/>
      <c r="B1389" s="37"/>
      <c r="C1389" s="37"/>
      <c r="D1389" s="30"/>
      <c r="E1389" s="31"/>
      <c r="F1389" s="40"/>
      <c r="G1389" s="50"/>
    </row>
    <row r="1390" spans="1:7">
      <c r="A1390" s="36"/>
      <c r="B1390" s="36"/>
      <c r="C1390" s="36"/>
      <c r="D1390" s="28"/>
      <c r="E1390" s="29"/>
      <c r="F1390" s="40"/>
      <c r="G1390" s="50"/>
    </row>
    <row r="1391" spans="1:7">
      <c r="A1391" s="37"/>
      <c r="B1391" s="37"/>
      <c r="C1391" s="37"/>
      <c r="D1391" s="30"/>
      <c r="E1391" s="31"/>
      <c r="F1391" s="40"/>
      <c r="G1391" s="50"/>
    </row>
    <row r="1392" spans="1:7">
      <c r="A1392" s="36"/>
      <c r="B1392" s="36"/>
      <c r="C1392" s="36"/>
      <c r="D1392" s="28"/>
      <c r="E1392" s="29"/>
      <c r="F1392" s="40"/>
      <c r="G1392" s="50"/>
    </row>
    <row r="1393" spans="1:7">
      <c r="A1393" s="37"/>
      <c r="B1393" s="37"/>
      <c r="C1393" s="37"/>
      <c r="D1393" s="30"/>
      <c r="E1393" s="31"/>
      <c r="F1393" s="40"/>
      <c r="G1393" s="50"/>
    </row>
    <row r="1394" spans="1:7">
      <c r="A1394" s="36"/>
      <c r="B1394" s="36"/>
      <c r="C1394" s="36"/>
      <c r="D1394" s="28"/>
      <c r="E1394" s="29"/>
      <c r="F1394" s="40"/>
      <c r="G1394" s="50"/>
    </row>
    <row r="1395" spans="1:7">
      <c r="A1395" s="37"/>
      <c r="B1395" s="37"/>
      <c r="C1395" s="37"/>
      <c r="D1395" s="30"/>
      <c r="E1395" s="31"/>
      <c r="F1395" s="40"/>
      <c r="G1395" s="50"/>
    </row>
    <row r="1396" spans="1:7">
      <c r="A1396" s="36"/>
      <c r="B1396" s="36"/>
      <c r="C1396" s="36"/>
      <c r="D1396" s="28"/>
      <c r="E1396" s="29"/>
      <c r="F1396" s="40"/>
      <c r="G1396" s="50"/>
    </row>
    <row r="1397" spans="1:7">
      <c r="A1397" s="37"/>
      <c r="B1397" s="37"/>
      <c r="C1397" s="37"/>
      <c r="D1397" s="30"/>
      <c r="E1397" s="31"/>
      <c r="F1397" s="40"/>
      <c r="G1397" s="50"/>
    </row>
    <row r="1398" spans="1:7">
      <c r="A1398" s="36"/>
      <c r="B1398" s="36"/>
      <c r="C1398" s="36"/>
      <c r="D1398" s="28"/>
      <c r="E1398" s="29"/>
      <c r="F1398" s="40"/>
      <c r="G1398" s="50"/>
    </row>
    <row r="1399" spans="1:7">
      <c r="A1399" s="37"/>
      <c r="B1399" s="37"/>
      <c r="C1399" s="37"/>
      <c r="D1399" s="30"/>
      <c r="E1399" s="31"/>
      <c r="F1399" s="40"/>
      <c r="G1399" s="50"/>
    </row>
    <row r="1400" spans="1:7">
      <c r="A1400" s="36"/>
      <c r="B1400" s="36"/>
      <c r="C1400" s="36"/>
      <c r="D1400" s="28"/>
      <c r="E1400" s="29"/>
      <c r="F1400" s="40"/>
      <c r="G1400" s="50"/>
    </row>
    <row r="1401" spans="1:7">
      <c r="A1401" s="37"/>
      <c r="B1401" s="37"/>
      <c r="C1401" s="37"/>
      <c r="D1401" s="30"/>
      <c r="E1401" s="31"/>
      <c r="F1401" s="40"/>
      <c r="G1401" s="50"/>
    </row>
    <row r="1402" spans="1:7">
      <c r="A1402" s="36"/>
      <c r="B1402" s="36"/>
      <c r="C1402" s="36"/>
      <c r="D1402" s="28"/>
      <c r="E1402" s="29"/>
      <c r="F1402" s="40"/>
      <c r="G1402" s="50"/>
    </row>
    <row r="1403" spans="1:7">
      <c r="A1403" s="37"/>
      <c r="B1403" s="37"/>
      <c r="C1403" s="37"/>
      <c r="D1403" s="30"/>
      <c r="E1403" s="31"/>
      <c r="F1403" s="40"/>
      <c r="G1403" s="50"/>
    </row>
    <row r="1404" spans="1:7">
      <c r="A1404" s="36"/>
      <c r="B1404" s="36"/>
      <c r="C1404" s="36"/>
      <c r="D1404" s="28"/>
      <c r="E1404" s="29"/>
      <c r="F1404" s="40"/>
      <c r="G1404" s="50"/>
    </row>
    <row r="1405" spans="1:7">
      <c r="A1405" s="37"/>
      <c r="B1405" s="37"/>
      <c r="C1405" s="37"/>
      <c r="D1405" s="30"/>
      <c r="E1405" s="31"/>
      <c r="F1405" s="40"/>
      <c r="G1405" s="50"/>
    </row>
    <row r="1406" spans="1:7">
      <c r="A1406" s="36"/>
      <c r="B1406" s="36"/>
      <c r="C1406" s="36"/>
      <c r="D1406" s="28"/>
      <c r="E1406" s="29"/>
      <c r="F1406" s="40"/>
      <c r="G1406" s="50"/>
    </row>
    <row r="1407" spans="1:7">
      <c r="A1407" s="37"/>
      <c r="B1407" s="37"/>
      <c r="C1407" s="37"/>
      <c r="D1407" s="30"/>
      <c r="E1407" s="31"/>
      <c r="F1407" s="40"/>
      <c r="G1407" s="50"/>
    </row>
    <row r="1408" spans="1:7">
      <c r="A1408" s="36"/>
      <c r="B1408" s="36"/>
      <c r="C1408" s="36"/>
      <c r="D1408" s="28"/>
      <c r="E1408" s="29"/>
      <c r="F1408" s="40"/>
      <c r="G1408" s="50"/>
    </row>
    <row r="1409" spans="1:7">
      <c r="A1409" s="37"/>
      <c r="B1409" s="37"/>
      <c r="C1409" s="37"/>
      <c r="D1409" s="30"/>
      <c r="E1409" s="31"/>
      <c r="F1409" s="40"/>
      <c r="G1409" s="50"/>
    </row>
    <row r="1410" spans="1:7">
      <c r="A1410" s="36"/>
      <c r="B1410" s="36"/>
      <c r="C1410" s="36"/>
      <c r="D1410" s="28"/>
      <c r="E1410" s="29"/>
      <c r="F1410" s="40"/>
      <c r="G1410" s="50"/>
    </row>
    <row r="1411" spans="1:7">
      <c r="A1411" s="37"/>
      <c r="B1411" s="37"/>
      <c r="C1411" s="37"/>
      <c r="D1411" s="30"/>
      <c r="E1411" s="31"/>
      <c r="F1411" s="40"/>
      <c r="G1411" s="50"/>
    </row>
    <row r="1412" spans="1:7">
      <c r="A1412" s="36"/>
      <c r="B1412" s="36"/>
      <c r="C1412" s="36"/>
      <c r="D1412" s="28"/>
      <c r="E1412" s="29"/>
      <c r="F1412" s="40"/>
      <c r="G1412" s="50"/>
    </row>
    <row r="1413" spans="1:7">
      <c r="A1413" s="37"/>
      <c r="B1413" s="37"/>
      <c r="C1413" s="37"/>
      <c r="D1413" s="30"/>
      <c r="E1413" s="31"/>
      <c r="F1413" s="40"/>
      <c r="G1413" s="50"/>
    </row>
    <row r="1414" spans="1:7">
      <c r="A1414" s="36"/>
      <c r="B1414" s="36"/>
      <c r="C1414" s="36"/>
      <c r="D1414" s="28"/>
      <c r="E1414" s="29"/>
      <c r="F1414" s="40"/>
      <c r="G1414" s="50"/>
    </row>
    <row r="1415" spans="1:7">
      <c r="A1415" s="37"/>
      <c r="B1415" s="37"/>
      <c r="C1415" s="37"/>
      <c r="D1415" s="30"/>
      <c r="E1415" s="31"/>
      <c r="F1415" s="40"/>
      <c r="G1415" s="50"/>
    </row>
    <row r="1416" spans="1:7">
      <c r="A1416" s="36"/>
      <c r="B1416" s="36"/>
      <c r="C1416" s="36"/>
      <c r="D1416" s="28"/>
      <c r="E1416" s="29"/>
      <c r="F1416" s="40"/>
      <c r="G1416" s="50"/>
    </row>
    <row r="1417" spans="1:7">
      <c r="A1417" s="37"/>
      <c r="B1417" s="37"/>
      <c r="C1417" s="37"/>
      <c r="D1417" s="30"/>
      <c r="E1417" s="31"/>
      <c r="F1417" s="40"/>
      <c r="G1417" s="50"/>
    </row>
    <row r="1418" spans="1:7">
      <c r="A1418" s="36"/>
      <c r="B1418" s="36"/>
      <c r="C1418" s="36"/>
      <c r="D1418" s="28"/>
      <c r="E1418" s="29"/>
      <c r="F1418" s="40"/>
      <c r="G1418" s="50"/>
    </row>
    <row r="1419" spans="1:7">
      <c r="A1419" s="37"/>
      <c r="B1419" s="37"/>
      <c r="C1419" s="37"/>
      <c r="D1419" s="30"/>
      <c r="E1419" s="31"/>
      <c r="F1419" s="40"/>
      <c r="G1419" s="50"/>
    </row>
    <row r="1420" spans="1:7">
      <c r="A1420" s="36"/>
      <c r="B1420" s="36"/>
      <c r="C1420" s="36"/>
      <c r="D1420" s="28"/>
      <c r="E1420" s="29"/>
      <c r="F1420" s="40"/>
      <c r="G1420" s="50"/>
    </row>
    <row r="1421" spans="1:7">
      <c r="A1421" s="37"/>
      <c r="B1421" s="37"/>
      <c r="C1421" s="37"/>
      <c r="D1421" s="30"/>
      <c r="E1421" s="31"/>
      <c r="F1421" s="40"/>
      <c r="G1421" s="50"/>
    </row>
    <row r="1422" spans="1:7">
      <c r="A1422" s="36"/>
      <c r="B1422" s="36"/>
      <c r="C1422" s="36"/>
      <c r="D1422" s="28"/>
      <c r="E1422" s="29"/>
      <c r="F1422" s="40"/>
      <c r="G1422" s="50"/>
    </row>
    <row r="1423" spans="1:7">
      <c r="A1423" s="37"/>
      <c r="B1423" s="37"/>
      <c r="C1423" s="37"/>
      <c r="D1423" s="30"/>
      <c r="E1423" s="31"/>
      <c r="F1423" s="40"/>
      <c r="G1423" s="50"/>
    </row>
    <row r="1424" spans="1:7">
      <c r="A1424" s="36"/>
      <c r="B1424" s="36"/>
      <c r="C1424" s="36"/>
      <c r="D1424" s="28"/>
      <c r="E1424" s="29"/>
      <c r="F1424" s="40"/>
      <c r="G1424" s="50"/>
    </row>
    <row r="1425" spans="1:7">
      <c r="A1425" s="37"/>
      <c r="B1425" s="37"/>
      <c r="C1425" s="37"/>
      <c r="D1425" s="30"/>
      <c r="E1425" s="31"/>
      <c r="F1425" s="40"/>
      <c r="G1425" s="50"/>
    </row>
    <row r="1426" spans="1:7">
      <c r="A1426" s="36"/>
      <c r="B1426" s="36"/>
      <c r="C1426" s="36"/>
      <c r="D1426" s="28"/>
      <c r="E1426" s="29"/>
      <c r="F1426" s="40"/>
      <c r="G1426" s="50"/>
    </row>
    <row r="1427" spans="1:7">
      <c r="A1427" s="37"/>
      <c r="B1427" s="37"/>
      <c r="C1427" s="37"/>
      <c r="D1427" s="30"/>
      <c r="E1427" s="31"/>
      <c r="F1427" s="40"/>
      <c r="G1427" s="50"/>
    </row>
    <row r="1428" spans="1:7">
      <c r="A1428" s="36"/>
      <c r="B1428" s="36"/>
      <c r="C1428" s="36"/>
      <c r="D1428" s="28"/>
      <c r="E1428" s="29"/>
      <c r="F1428" s="40"/>
      <c r="G1428" s="50"/>
    </row>
    <row r="1429" spans="1:7">
      <c r="A1429" s="37"/>
      <c r="B1429" s="37"/>
      <c r="C1429" s="37"/>
      <c r="D1429" s="30"/>
      <c r="E1429" s="31"/>
      <c r="F1429" s="40"/>
      <c r="G1429" s="50"/>
    </row>
    <row r="1430" spans="1:7">
      <c r="A1430" s="36"/>
      <c r="B1430" s="36"/>
      <c r="C1430" s="36"/>
      <c r="D1430" s="28"/>
      <c r="E1430" s="29"/>
      <c r="F1430" s="40"/>
      <c r="G1430" s="50"/>
    </row>
    <row r="1431" spans="1:7">
      <c r="A1431" s="37"/>
      <c r="B1431" s="37"/>
      <c r="C1431" s="37"/>
      <c r="D1431" s="30"/>
      <c r="E1431" s="31"/>
      <c r="F1431" s="40"/>
      <c r="G1431" s="50"/>
    </row>
    <row r="1432" spans="1:7">
      <c r="A1432" s="36"/>
      <c r="B1432" s="36"/>
      <c r="C1432" s="36"/>
      <c r="D1432" s="28"/>
      <c r="E1432" s="29"/>
      <c r="F1432" s="40"/>
      <c r="G1432" s="50"/>
    </row>
    <row r="1433" spans="1:7">
      <c r="A1433" s="37"/>
      <c r="B1433" s="37"/>
      <c r="C1433" s="37"/>
      <c r="D1433" s="30"/>
      <c r="E1433" s="31"/>
      <c r="F1433" s="40"/>
      <c r="G1433" s="50"/>
    </row>
    <row r="1434" spans="1:7">
      <c r="A1434" s="36"/>
      <c r="B1434" s="36"/>
      <c r="C1434" s="36"/>
      <c r="D1434" s="28"/>
      <c r="E1434" s="29"/>
      <c r="F1434" s="40"/>
      <c r="G1434" s="50"/>
    </row>
    <row r="1435" spans="1:7">
      <c r="A1435" s="37"/>
      <c r="B1435" s="37"/>
      <c r="C1435" s="37"/>
      <c r="D1435" s="30"/>
      <c r="E1435" s="31"/>
      <c r="F1435" s="40"/>
      <c r="G1435" s="50"/>
    </row>
    <row r="1436" spans="1:7">
      <c r="A1436" s="36"/>
      <c r="B1436" s="36"/>
      <c r="C1436" s="36"/>
      <c r="D1436" s="28"/>
      <c r="E1436" s="29"/>
      <c r="F1436" s="40"/>
      <c r="G1436" s="50"/>
    </row>
    <row r="1437" spans="1:7">
      <c r="A1437" s="37"/>
      <c r="B1437" s="37"/>
      <c r="C1437" s="37"/>
      <c r="D1437" s="30"/>
      <c r="E1437" s="31"/>
      <c r="F1437" s="40"/>
      <c r="G1437" s="50"/>
    </row>
    <row r="1438" spans="1:7">
      <c r="A1438" s="36"/>
      <c r="B1438" s="36"/>
      <c r="C1438" s="36"/>
      <c r="D1438" s="28"/>
      <c r="E1438" s="29"/>
      <c r="F1438" s="40"/>
      <c r="G1438" s="50"/>
    </row>
    <row r="1439" spans="1:7">
      <c r="A1439" s="37"/>
      <c r="B1439" s="37"/>
      <c r="C1439" s="37"/>
      <c r="D1439" s="30"/>
      <c r="E1439" s="31"/>
      <c r="F1439" s="40"/>
      <c r="G1439" s="50"/>
    </row>
    <row r="1440" spans="1:7">
      <c r="A1440" s="36"/>
      <c r="B1440" s="36"/>
      <c r="C1440" s="36"/>
      <c r="D1440" s="28"/>
      <c r="E1440" s="29"/>
      <c r="F1440" s="40"/>
      <c r="G1440" s="50"/>
    </row>
    <row r="1441" spans="1:7">
      <c r="A1441" s="37"/>
      <c r="B1441" s="37"/>
      <c r="C1441" s="37"/>
      <c r="D1441" s="30"/>
      <c r="E1441" s="31"/>
      <c r="F1441" s="40"/>
      <c r="G1441" s="50"/>
    </row>
    <row r="1442" spans="1:7">
      <c r="A1442" s="36"/>
      <c r="B1442" s="36"/>
      <c r="C1442" s="36"/>
      <c r="D1442" s="28"/>
      <c r="E1442" s="29"/>
      <c r="F1442" s="40"/>
      <c r="G1442" s="50"/>
    </row>
    <row r="1443" spans="1:7">
      <c r="A1443" s="37"/>
      <c r="B1443" s="37"/>
      <c r="C1443" s="37"/>
      <c r="D1443" s="30"/>
      <c r="E1443" s="31"/>
      <c r="F1443" s="40"/>
      <c r="G1443" s="50"/>
    </row>
    <row r="1444" spans="1:7">
      <c r="A1444" s="36"/>
      <c r="B1444" s="36"/>
      <c r="C1444" s="36"/>
      <c r="D1444" s="28"/>
      <c r="E1444" s="29"/>
      <c r="F1444" s="40"/>
      <c r="G1444" s="50"/>
    </row>
    <row r="1445" spans="1:7">
      <c r="A1445" s="37"/>
      <c r="B1445" s="37"/>
      <c r="C1445" s="37"/>
      <c r="D1445" s="30"/>
      <c r="E1445" s="31"/>
      <c r="F1445" s="40"/>
      <c r="G1445" s="50"/>
    </row>
    <row r="1446" spans="1:7">
      <c r="A1446" s="36"/>
      <c r="B1446" s="36"/>
      <c r="C1446" s="36"/>
      <c r="D1446" s="28"/>
      <c r="E1446" s="29"/>
      <c r="F1446" s="40"/>
      <c r="G1446" s="50"/>
    </row>
    <row r="1447" spans="1:7">
      <c r="A1447" s="37"/>
      <c r="B1447" s="37"/>
      <c r="C1447" s="37"/>
      <c r="D1447" s="30"/>
      <c r="E1447" s="31"/>
      <c r="F1447" s="40"/>
      <c r="G1447" s="50"/>
    </row>
    <row r="1448" spans="1:7">
      <c r="A1448" s="36"/>
      <c r="B1448" s="36"/>
      <c r="C1448" s="36"/>
      <c r="D1448" s="28"/>
      <c r="E1448" s="29"/>
      <c r="F1448" s="40"/>
      <c r="G1448" s="50"/>
    </row>
    <row r="1449" spans="1:7">
      <c r="A1449" s="37"/>
      <c r="B1449" s="37"/>
      <c r="C1449" s="37"/>
      <c r="D1449" s="30"/>
      <c r="E1449" s="31"/>
      <c r="F1449" s="40"/>
      <c r="G1449" s="50"/>
    </row>
    <row r="1450" spans="1:7">
      <c r="A1450" s="36"/>
      <c r="B1450" s="36"/>
      <c r="C1450" s="36"/>
      <c r="D1450" s="28"/>
      <c r="E1450" s="29"/>
      <c r="F1450" s="40"/>
      <c r="G1450" s="50"/>
    </row>
    <row r="1451" spans="1:7">
      <c r="A1451" s="37"/>
      <c r="B1451" s="37"/>
      <c r="C1451" s="37"/>
      <c r="D1451" s="30"/>
      <c r="E1451" s="31"/>
      <c r="F1451" s="40"/>
      <c r="G1451" s="50"/>
    </row>
    <row r="1452" spans="1:7">
      <c r="A1452" s="36"/>
      <c r="B1452" s="36"/>
      <c r="C1452" s="36"/>
      <c r="D1452" s="28"/>
      <c r="E1452" s="29"/>
      <c r="F1452" s="40"/>
      <c r="G1452" s="50"/>
    </row>
    <row r="1453" spans="1:7">
      <c r="A1453" s="37"/>
      <c r="B1453" s="37"/>
      <c r="C1453" s="37"/>
      <c r="D1453" s="30"/>
      <c r="E1453" s="31"/>
      <c r="F1453" s="40"/>
      <c r="G1453" s="50"/>
    </row>
    <row r="1454" spans="1:7">
      <c r="A1454" s="36"/>
      <c r="B1454" s="36"/>
      <c r="C1454" s="36"/>
      <c r="D1454" s="28"/>
      <c r="E1454" s="29"/>
      <c r="F1454" s="40"/>
      <c r="G1454" s="50"/>
    </row>
    <row r="1455" spans="1:7">
      <c r="A1455" s="37"/>
      <c r="B1455" s="37"/>
      <c r="C1455" s="37"/>
      <c r="D1455" s="30"/>
      <c r="E1455" s="31"/>
      <c r="F1455" s="40"/>
      <c r="G1455" s="50"/>
    </row>
    <row r="1456" spans="1:7">
      <c r="A1456" s="36"/>
      <c r="B1456" s="36"/>
      <c r="C1456" s="36"/>
      <c r="D1456" s="28"/>
      <c r="E1456" s="29"/>
      <c r="F1456" s="40"/>
      <c r="G1456" s="50"/>
    </row>
    <row r="1457" spans="1:7">
      <c r="A1457" s="37"/>
      <c r="B1457" s="37"/>
      <c r="C1457" s="37"/>
      <c r="D1457" s="30"/>
      <c r="E1457" s="31"/>
      <c r="F1457" s="40"/>
      <c r="G1457" s="50"/>
    </row>
    <row r="1458" spans="1:7">
      <c r="A1458" s="36"/>
      <c r="B1458" s="36"/>
      <c r="C1458" s="36"/>
      <c r="D1458" s="28"/>
      <c r="E1458" s="29"/>
      <c r="F1458" s="40"/>
      <c r="G1458" s="50"/>
    </row>
    <row r="1459" spans="1:7">
      <c r="A1459" s="37"/>
      <c r="B1459" s="37"/>
      <c r="C1459" s="37"/>
      <c r="D1459" s="30"/>
      <c r="E1459" s="31"/>
      <c r="F1459" s="40"/>
      <c r="G1459" s="50"/>
    </row>
    <row r="1460" spans="1:7">
      <c r="A1460" s="36"/>
      <c r="B1460" s="36"/>
      <c r="C1460" s="36"/>
      <c r="D1460" s="28"/>
      <c r="E1460" s="29"/>
      <c r="F1460" s="40"/>
      <c r="G1460" s="50"/>
    </row>
    <row r="1461" spans="1:7">
      <c r="A1461" s="37"/>
      <c r="B1461" s="37"/>
      <c r="C1461" s="37"/>
      <c r="D1461" s="30"/>
      <c r="E1461" s="31"/>
      <c r="F1461" s="40"/>
      <c r="G1461" s="50"/>
    </row>
    <row r="1462" spans="1:7">
      <c r="A1462" s="36"/>
      <c r="B1462" s="36"/>
      <c r="C1462" s="36"/>
      <c r="D1462" s="28"/>
      <c r="E1462" s="29"/>
      <c r="F1462" s="40"/>
      <c r="G1462" s="50"/>
    </row>
    <row r="1463" spans="1:7">
      <c r="A1463" s="37"/>
      <c r="B1463" s="37"/>
      <c r="C1463" s="37"/>
      <c r="D1463" s="30"/>
      <c r="E1463" s="31"/>
      <c r="F1463" s="40"/>
      <c r="G1463" s="50"/>
    </row>
    <row r="1464" spans="1:7">
      <c r="A1464" s="36"/>
      <c r="B1464" s="36"/>
      <c r="C1464" s="36"/>
      <c r="D1464" s="28"/>
      <c r="E1464" s="29"/>
      <c r="F1464" s="40"/>
      <c r="G1464" s="50"/>
    </row>
    <row r="1465" spans="1:7">
      <c r="A1465" s="37"/>
      <c r="B1465" s="37"/>
      <c r="C1465" s="37"/>
      <c r="D1465" s="30"/>
      <c r="E1465" s="31"/>
      <c r="F1465" s="40"/>
      <c r="G1465" s="50"/>
    </row>
    <row r="1466" spans="1:7">
      <c r="A1466" s="36"/>
      <c r="B1466" s="36"/>
      <c r="C1466" s="36"/>
      <c r="D1466" s="28"/>
      <c r="E1466" s="29"/>
      <c r="F1466" s="40"/>
      <c r="G1466" s="50"/>
    </row>
    <row r="1467" spans="1:7">
      <c r="A1467" s="37"/>
      <c r="B1467" s="37"/>
      <c r="C1467" s="37"/>
      <c r="D1467" s="30"/>
      <c r="E1467" s="31"/>
      <c r="F1467" s="40"/>
      <c r="G1467" s="50"/>
    </row>
    <row r="1468" spans="1:7">
      <c r="A1468" s="36"/>
      <c r="B1468" s="36"/>
      <c r="C1468" s="36"/>
      <c r="D1468" s="28"/>
      <c r="E1468" s="29"/>
      <c r="F1468" s="40"/>
      <c r="G1468" s="50"/>
    </row>
    <row r="1469" spans="1:7">
      <c r="A1469" s="37"/>
      <c r="B1469" s="37"/>
      <c r="C1469" s="37"/>
      <c r="D1469" s="30"/>
      <c r="E1469" s="31"/>
      <c r="F1469" s="40"/>
      <c r="G1469" s="50"/>
    </row>
    <row r="1470" spans="1:7">
      <c r="A1470" s="36"/>
      <c r="B1470" s="36"/>
      <c r="C1470" s="36"/>
      <c r="D1470" s="28"/>
      <c r="E1470" s="29"/>
      <c r="F1470" s="40"/>
      <c r="G1470" s="50"/>
    </row>
    <row r="1471" spans="1:7">
      <c r="A1471" s="37"/>
      <c r="B1471" s="37"/>
      <c r="C1471" s="37"/>
      <c r="D1471" s="30"/>
      <c r="E1471" s="31"/>
      <c r="F1471" s="40"/>
      <c r="G1471" s="50"/>
    </row>
    <row r="1472" spans="1:7">
      <c r="A1472" s="36"/>
      <c r="B1472" s="36"/>
      <c r="C1472" s="36"/>
      <c r="D1472" s="28"/>
      <c r="E1472" s="29"/>
      <c r="F1472" s="40"/>
      <c r="G1472" s="50"/>
    </row>
    <row r="1473" spans="1:7">
      <c r="A1473" s="37"/>
      <c r="B1473" s="37"/>
      <c r="C1473" s="37"/>
      <c r="D1473" s="30"/>
      <c r="E1473" s="31"/>
      <c r="F1473" s="40"/>
      <c r="G1473" s="50"/>
    </row>
    <row r="1474" spans="1:7">
      <c r="A1474" s="36"/>
      <c r="B1474" s="36"/>
      <c r="C1474" s="36"/>
      <c r="D1474" s="28"/>
      <c r="E1474" s="29"/>
      <c r="F1474" s="40"/>
      <c r="G1474" s="50"/>
    </row>
    <row r="1475" spans="1:7">
      <c r="A1475" s="37"/>
      <c r="B1475" s="37"/>
      <c r="C1475" s="37"/>
      <c r="D1475" s="30"/>
      <c r="E1475" s="31"/>
      <c r="F1475" s="40"/>
      <c r="G1475" s="50"/>
    </row>
    <row r="1476" spans="1:7">
      <c r="A1476" s="36"/>
      <c r="B1476" s="36"/>
      <c r="C1476" s="36"/>
      <c r="D1476" s="28"/>
      <c r="E1476" s="29"/>
      <c r="F1476" s="40"/>
      <c r="G1476" s="50"/>
    </row>
    <row r="1477" spans="1:7">
      <c r="A1477" s="37"/>
      <c r="B1477" s="37"/>
      <c r="C1477" s="37"/>
      <c r="D1477" s="30"/>
      <c r="E1477" s="31"/>
      <c r="F1477" s="40"/>
      <c r="G1477" s="50"/>
    </row>
    <row r="1478" spans="1:7">
      <c r="A1478" s="36"/>
      <c r="B1478" s="36"/>
      <c r="C1478" s="36"/>
      <c r="D1478" s="28"/>
      <c r="E1478" s="29"/>
      <c r="F1478" s="40"/>
      <c r="G1478" s="50"/>
    </row>
    <row r="1479" spans="1:7">
      <c r="A1479" s="37"/>
      <c r="B1479" s="37"/>
      <c r="C1479" s="37"/>
      <c r="D1479" s="30"/>
      <c r="E1479" s="31"/>
      <c r="F1479" s="40"/>
      <c r="G1479" s="50"/>
    </row>
    <row r="1480" spans="1:7">
      <c r="A1480" s="36"/>
      <c r="B1480" s="36"/>
      <c r="C1480" s="36"/>
      <c r="D1480" s="28"/>
      <c r="E1480" s="29"/>
      <c r="F1480" s="40"/>
      <c r="G1480" s="50"/>
    </row>
    <row r="1481" spans="1:7">
      <c r="A1481" s="37"/>
      <c r="B1481" s="37"/>
      <c r="C1481" s="37"/>
      <c r="D1481" s="30"/>
      <c r="E1481" s="31"/>
      <c r="F1481" s="40"/>
      <c r="G1481" s="50"/>
    </row>
    <row r="1482" spans="1:7">
      <c r="A1482" s="36"/>
      <c r="B1482" s="36"/>
      <c r="C1482" s="36"/>
      <c r="D1482" s="28"/>
      <c r="E1482" s="29"/>
      <c r="F1482" s="40"/>
      <c r="G1482" s="50"/>
    </row>
    <row r="1483" spans="1:7">
      <c r="A1483" s="37"/>
      <c r="B1483" s="37"/>
      <c r="C1483" s="37"/>
      <c r="D1483" s="30"/>
      <c r="E1483" s="31"/>
      <c r="F1483" s="40"/>
      <c r="G1483" s="50"/>
    </row>
    <row r="1484" spans="1:7">
      <c r="A1484" s="36"/>
      <c r="B1484" s="36"/>
      <c r="C1484" s="36"/>
      <c r="D1484" s="28"/>
      <c r="E1484" s="29"/>
      <c r="F1484" s="40"/>
      <c r="G1484" s="50"/>
    </row>
    <row r="1485" spans="1:7">
      <c r="A1485" s="37"/>
      <c r="B1485" s="37"/>
      <c r="C1485" s="37"/>
      <c r="D1485" s="30"/>
      <c r="E1485" s="31"/>
      <c r="F1485" s="40"/>
      <c r="G1485" s="50"/>
    </row>
    <row r="1486" spans="1:7">
      <c r="A1486" s="36"/>
      <c r="B1486" s="36"/>
      <c r="C1486" s="36"/>
      <c r="D1486" s="28"/>
      <c r="E1486" s="29"/>
      <c r="F1486" s="40"/>
      <c r="G1486" s="50"/>
    </row>
    <row r="1487" spans="1:7">
      <c r="A1487" s="37"/>
      <c r="B1487" s="37"/>
      <c r="C1487" s="37"/>
      <c r="D1487" s="30"/>
      <c r="E1487" s="31"/>
      <c r="F1487" s="40"/>
      <c r="G1487" s="50"/>
    </row>
    <row r="1488" spans="1:7">
      <c r="A1488" s="36"/>
      <c r="B1488" s="36"/>
      <c r="C1488" s="36"/>
      <c r="D1488" s="28"/>
      <c r="E1488" s="29"/>
      <c r="F1488" s="40"/>
      <c r="G1488" s="50"/>
    </row>
    <row r="1489" spans="1:7">
      <c r="A1489" s="37"/>
      <c r="B1489" s="37"/>
      <c r="C1489" s="37"/>
      <c r="D1489" s="30"/>
      <c r="E1489" s="31"/>
      <c r="F1489" s="40"/>
      <c r="G1489" s="50"/>
    </row>
    <row r="1490" spans="1:7">
      <c r="A1490" s="36"/>
      <c r="B1490" s="36"/>
      <c r="C1490" s="36"/>
      <c r="D1490" s="28"/>
      <c r="E1490" s="29"/>
      <c r="F1490" s="40"/>
      <c r="G1490" s="50"/>
    </row>
    <row r="1491" spans="1:7">
      <c r="A1491" s="37"/>
      <c r="B1491" s="37"/>
      <c r="C1491" s="37"/>
      <c r="D1491" s="30"/>
      <c r="E1491" s="31"/>
      <c r="F1491" s="40"/>
      <c r="G1491" s="50"/>
    </row>
    <row r="1492" spans="1:7">
      <c r="A1492" s="36"/>
      <c r="B1492" s="36"/>
      <c r="C1492" s="36"/>
      <c r="D1492" s="28"/>
      <c r="E1492" s="29"/>
      <c r="F1492" s="40"/>
      <c r="G1492" s="50"/>
    </row>
    <row r="1493" spans="1:7">
      <c r="A1493" s="37"/>
      <c r="B1493" s="37"/>
      <c r="C1493" s="37"/>
      <c r="D1493" s="30"/>
      <c r="E1493" s="31"/>
      <c r="F1493" s="40"/>
      <c r="G1493" s="50"/>
    </row>
    <row r="1494" spans="1:7">
      <c r="A1494" s="36"/>
      <c r="B1494" s="36"/>
      <c r="C1494" s="36"/>
      <c r="D1494" s="28"/>
      <c r="E1494" s="29"/>
      <c r="F1494" s="40"/>
      <c r="G1494" s="50"/>
    </row>
    <row r="1495" spans="1:7">
      <c r="A1495" s="37"/>
      <c r="B1495" s="37"/>
      <c r="C1495" s="37"/>
      <c r="D1495" s="30"/>
      <c r="E1495" s="31"/>
      <c r="F1495" s="40"/>
      <c r="G1495" s="50"/>
    </row>
    <row r="1496" spans="1:7">
      <c r="A1496" s="36"/>
      <c r="B1496" s="36"/>
      <c r="C1496" s="36"/>
      <c r="D1496" s="28"/>
      <c r="E1496" s="29"/>
      <c r="F1496" s="40"/>
      <c r="G1496" s="50"/>
    </row>
    <row r="1497" spans="1:7">
      <c r="A1497" s="37"/>
      <c r="B1497" s="37"/>
      <c r="C1497" s="37"/>
      <c r="D1497" s="30"/>
      <c r="E1497" s="31"/>
      <c r="F1497" s="40"/>
      <c r="G1497" s="50"/>
    </row>
    <row r="1498" spans="1:7">
      <c r="A1498" s="36"/>
      <c r="B1498" s="36"/>
      <c r="C1498" s="36"/>
      <c r="D1498" s="28"/>
      <c r="E1498" s="29"/>
      <c r="F1498" s="40"/>
      <c r="G1498" s="50"/>
    </row>
    <row r="1499" spans="1:7">
      <c r="A1499" s="37"/>
      <c r="B1499" s="37"/>
      <c r="C1499" s="37"/>
      <c r="D1499" s="30"/>
      <c r="E1499" s="31"/>
      <c r="F1499" s="40"/>
      <c r="G1499" s="50"/>
    </row>
    <row r="1500" spans="1:7">
      <c r="A1500" s="36"/>
      <c r="B1500" s="36"/>
      <c r="C1500" s="36"/>
      <c r="D1500" s="28"/>
      <c r="E1500" s="29"/>
      <c r="F1500" s="40"/>
      <c r="G1500" s="50"/>
    </row>
    <row r="1501" spans="1:7">
      <c r="A1501" s="37"/>
      <c r="B1501" s="37"/>
      <c r="C1501" s="37"/>
      <c r="D1501" s="30"/>
      <c r="E1501" s="31"/>
      <c r="F1501" s="40"/>
      <c r="G1501" s="50"/>
    </row>
    <row r="1502" spans="1:7">
      <c r="A1502" s="36"/>
      <c r="B1502" s="36"/>
      <c r="C1502" s="36"/>
      <c r="D1502" s="28"/>
      <c r="E1502" s="29"/>
      <c r="F1502" s="40"/>
      <c r="G1502" s="50"/>
    </row>
    <row r="1503" spans="1:7">
      <c r="A1503" s="37"/>
      <c r="B1503" s="37"/>
      <c r="C1503" s="37"/>
      <c r="D1503" s="30"/>
      <c r="E1503" s="31"/>
      <c r="F1503" s="40"/>
      <c r="G1503" s="50"/>
    </row>
    <row r="1504" spans="1:7">
      <c r="A1504" s="36"/>
      <c r="B1504" s="36"/>
      <c r="C1504" s="36"/>
      <c r="D1504" s="28"/>
      <c r="E1504" s="29"/>
      <c r="F1504" s="40"/>
      <c r="G1504" s="50"/>
    </row>
    <row r="1505" spans="1:7">
      <c r="A1505" s="37"/>
      <c r="B1505" s="37"/>
      <c r="C1505" s="37"/>
      <c r="D1505" s="30"/>
      <c r="E1505" s="31"/>
      <c r="F1505" s="40"/>
      <c r="G1505" s="50"/>
    </row>
    <row r="1506" spans="1:7">
      <c r="A1506" s="36"/>
      <c r="B1506" s="36"/>
      <c r="C1506" s="36"/>
      <c r="D1506" s="28"/>
      <c r="E1506" s="29"/>
      <c r="F1506" s="40"/>
      <c r="G1506" s="50"/>
    </row>
    <row r="1507" spans="1:7">
      <c r="A1507" s="37"/>
      <c r="B1507" s="37"/>
      <c r="C1507" s="37"/>
      <c r="D1507" s="30"/>
      <c r="E1507" s="31"/>
      <c r="F1507" s="40"/>
      <c r="G1507" s="50"/>
    </row>
    <row r="1508" spans="1:7">
      <c r="A1508" s="36"/>
      <c r="B1508" s="36"/>
      <c r="C1508" s="36"/>
      <c r="D1508" s="28"/>
      <c r="E1508" s="29"/>
      <c r="F1508" s="40"/>
      <c r="G1508" s="50"/>
    </row>
    <row r="1509" spans="1:7">
      <c r="A1509" s="37"/>
      <c r="B1509" s="37"/>
      <c r="C1509" s="37"/>
      <c r="D1509" s="30"/>
      <c r="E1509" s="31"/>
      <c r="F1509" s="40"/>
      <c r="G1509" s="50"/>
    </row>
    <row r="1510" spans="1:7">
      <c r="A1510" s="36"/>
      <c r="B1510" s="36"/>
      <c r="C1510" s="36"/>
      <c r="D1510" s="28"/>
      <c r="E1510" s="29"/>
      <c r="F1510" s="40"/>
      <c r="G1510" s="50"/>
    </row>
    <row r="1511" spans="1:7">
      <c r="A1511" s="37"/>
      <c r="B1511" s="37"/>
      <c r="C1511" s="37"/>
      <c r="D1511" s="30"/>
      <c r="E1511" s="31"/>
      <c r="F1511" s="40"/>
      <c r="G1511" s="50"/>
    </row>
    <row r="1512" spans="1:7">
      <c r="A1512" s="36"/>
      <c r="B1512" s="36"/>
      <c r="C1512" s="36"/>
      <c r="D1512" s="28"/>
      <c r="E1512" s="29"/>
      <c r="F1512" s="40"/>
      <c r="G1512" s="50"/>
    </row>
    <row r="1513" spans="1:7">
      <c r="A1513" s="37"/>
      <c r="B1513" s="37"/>
      <c r="C1513" s="37"/>
      <c r="D1513" s="30"/>
      <c r="E1513" s="31"/>
      <c r="F1513" s="40"/>
      <c r="G1513" s="50"/>
    </row>
    <row r="1514" spans="1:7">
      <c r="A1514" s="36"/>
      <c r="B1514" s="36"/>
      <c r="C1514" s="36"/>
      <c r="D1514" s="28"/>
      <c r="E1514" s="29"/>
      <c r="F1514" s="40"/>
      <c r="G1514" s="50"/>
    </row>
    <row r="1515" spans="1:7">
      <c r="A1515" s="37"/>
      <c r="B1515" s="37"/>
      <c r="C1515" s="37"/>
      <c r="D1515" s="30"/>
      <c r="E1515" s="31"/>
      <c r="F1515" s="40"/>
      <c r="G1515" s="50"/>
    </row>
    <row r="1516" spans="1:7">
      <c r="A1516" s="36"/>
      <c r="B1516" s="36"/>
      <c r="C1516" s="36"/>
      <c r="D1516" s="28"/>
      <c r="E1516" s="29"/>
      <c r="F1516" s="40"/>
      <c r="G1516" s="50"/>
    </row>
    <row r="1517" spans="1:7">
      <c r="A1517" s="37"/>
      <c r="B1517" s="37"/>
      <c r="C1517" s="37"/>
      <c r="D1517" s="30"/>
      <c r="E1517" s="31"/>
      <c r="F1517" s="40"/>
      <c r="G1517" s="50"/>
    </row>
    <row r="1518" spans="1:7">
      <c r="A1518" s="36"/>
      <c r="B1518" s="36"/>
      <c r="C1518" s="36"/>
      <c r="D1518" s="28"/>
      <c r="E1518" s="29"/>
      <c r="F1518" s="40"/>
      <c r="G1518" s="50"/>
    </row>
    <row r="1519" spans="1:7">
      <c r="A1519" s="37"/>
      <c r="B1519" s="37"/>
      <c r="C1519" s="37"/>
      <c r="D1519" s="30"/>
      <c r="E1519" s="31"/>
      <c r="F1519" s="40"/>
      <c r="G1519" s="50"/>
    </row>
    <row r="1520" spans="1:7">
      <c r="A1520" s="36"/>
      <c r="B1520" s="36"/>
      <c r="C1520" s="36"/>
      <c r="D1520" s="28"/>
      <c r="E1520" s="29"/>
      <c r="F1520" s="40"/>
      <c r="G1520" s="50"/>
    </row>
    <row r="1521" spans="1:7">
      <c r="A1521" s="37"/>
      <c r="B1521" s="37"/>
      <c r="C1521" s="37"/>
      <c r="D1521" s="30"/>
      <c r="E1521" s="31"/>
      <c r="F1521" s="40"/>
      <c r="G1521" s="50"/>
    </row>
    <row r="1522" spans="1:7">
      <c r="A1522" s="36"/>
      <c r="B1522" s="36"/>
      <c r="C1522" s="36"/>
      <c r="D1522" s="28"/>
      <c r="E1522" s="29"/>
      <c r="F1522" s="40"/>
      <c r="G1522" s="50"/>
    </row>
    <row r="1523" spans="1:7">
      <c r="A1523" s="37"/>
      <c r="B1523" s="37"/>
      <c r="C1523" s="37"/>
      <c r="D1523" s="30"/>
      <c r="E1523" s="31"/>
      <c r="F1523" s="40"/>
      <c r="G1523" s="50"/>
    </row>
    <row r="1524" spans="1:7">
      <c r="A1524" s="36"/>
      <c r="B1524" s="36"/>
      <c r="C1524" s="36"/>
      <c r="D1524" s="28"/>
      <c r="E1524" s="29"/>
      <c r="F1524" s="40"/>
      <c r="G1524" s="50"/>
    </row>
    <row r="1525" spans="1:7">
      <c r="A1525" s="37"/>
      <c r="B1525" s="37"/>
      <c r="C1525" s="37"/>
      <c r="D1525" s="30"/>
      <c r="E1525" s="31"/>
      <c r="F1525" s="40"/>
      <c r="G1525" s="50"/>
    </row>
    <row r="1526" spans="1:7">
      <c r="A1526" s="36"/>
      <c r="B1526" s="36"/>
      <c r="C1526" s="36"/>
      <c r="D1526" s="28"/>
      <c r="E1526" s="29"/>
      <c r="F1526" s="40"/>
      <c r="G1526" s="50"/>
    </row>
    <row r="1527" spans="1:7">
      <c r="A1527" s="37"/>
      <c r="B1527" s="37"/>
      <c r="C1527" s="37"/>
      <c r="D1527" s="30"/>
      <c r="E1527" s="31"/>
      <c r="F1527" s="40"/>
      <c r="G1527" s="50"/>
    </row>
    <row r="1528" spans="1:7">
      <c r="A1528" s="36"/>
      <c r="B1528" s="36"/>
      <c r="C1528" s="36"/>
      <c r="D1528" s="28"/>
      <c r="E1528" s="29"/>
      <c r="F1528" s="40"/>
      <c r="G1528" s="50"/>
    </row>
    <row r="1529" spans="1:7">
      <c r="A1529" s="37"/>
      <c r="B1529" s="37"/>
      <c r="C1529" s="37"/>
      <c r="D1529" s="30"/>
      <c r="E1529" s="31"/>
      <c r="F1529" s="40"/>
      <c r="G1529" s="50"/>
    </row>
    <row r="1530" spans="1:7">
      <c r="A1530" s="36"/>
      <c r="B1530" s="36"/>
      <c r="C1530" s="36"/>
      <c r="D1530" s="28"/>
      <c r="E1530" s="29"/>
      <c r="F1530" s="40"/>
      <c r="G1530" s="50"/>
    </row>
    <row r="1531" spans="1:7">
      <c r="A1531" s="37"/>
      <c r="B1531" s="37"/>
      <c r="C1531" s="37"/>
      <c r="D1531" s="30"/>
      <c r="E1531" s="31"/>
      <c r="F1531" s="40"/>
      <c r="G1531" s="50"/>
    </row>
    <row r="1532" spans="1:7">
      <c r="A1532" s="36"/>
      <c r="B1532" s="36"/>
      <c r="C1532" s="36"/>
      <c r="D1532" s="28"/>
      <c r="E1532" s="29"/>
      <c r="F1532" s="40"/>
      <c r="G1532" s="50"/>
    </row>
    <row r="1533" spans="1:7">
      <c r="A1533" s="37"/>
      <c r="B1533" s="37"/>
      <c r="C1533" s="37"/>
      <c r="D1533" s="30"/>
      <c r="E1533" s="31"/>
      <c r="F1533" s="40"/>
      <c r="G1533" s="50"/>
    </row>
    <row r="1534" spans="1:7">
      <c r="A1534" s="36"/>
      <c r="B1534" s="36"/>
      <c r="C1534" s="36"/>
      <c r="D1534" s="28"/>
      <c r="E1534" s="29"/>
      <c r="F1534" s="40"/>
      <c r="G1534" s="50"/>
    </row>
    <row r="1535" spans="1:7">
      <c r="A1535" s="37"/>
      <c r="B1535" s="37"/>
      <c r="C1535" s="37"/>
      <c r="D1535" s="30"/>
      <c r="E1535" s="31"/>
      <c r="F1535" s="40"/>
      <c r="G1535" s="50"/>
    </row>
    <row r="1536" spans="1:7">
      <c r="A1536" s="36"/>
      <c r="B1536" s="36"/>
      <c r="C1536" s="36"/>
      <c r="D1536" s="28"/>
      <c r="E1536" s="29"/>
      <c r="F1536" s="40"/>
      <c r="G1536" s="50"/>
    </row>
    <row r="1537" spans="1:7">
      <c r="A1537" s="37"/>
      <c r="B1537" s="37"/>
      <c r="C1537" s="37"/>
      <c r="D1537" s="30"/>
      <c r="E1537" s="31"/>
      <c r="F1537" s="40"/>
      <c r="G1537" s="50"/>
    </row>
    <row r="1538" spans="1:7">
      <c r="A1538" s="36"/>
      <c r="B1538" s="36"/>
      <c r="C1538" s="36"/>
      <c r="D1538" s="28"/>
      <c r="E1538" s="29"/>
      <c r="F1538" s="40"/>
      <c r="G1538" s="50"/>
    </row>
    <row r="1539" spans="1:7">
      <c r="A1539" s="37"/>
      <c r="B1539" s="37"/>
      <c r="C1539" s="37"/>
      <c r="D1539" s="30"/>
      <c r="E1539" s="31"/>
      <c r="F1539" s="40"/>
      <c r="G1539" s="50"/>
    </row>
    <row r="1540" spans="1:7">
      <c r="A1540" s="36"/>
      <c r="B1540" s="36"/>
      <c r="C1540" s="36"/>
      <c r="D1540" s="28"/>
      <c r="E1540" s="29"/>
      <c r="F1540" s="40"/>
      <c r="G1540" s="50"/>
    </row>
    <row r="1541" spans="1:7">
      <c r="A1541" s="37"/>
      <c r="B1541" s="37"/>
      <c r="C1541" s="37"/>
      <c r="D1541" s="30"/>
      <c r="E1541" s="31"/>
      <c r="F1541" s="40"/>
      <c r="G1541" s="50"/>
    </row>
    <row r="1542" spans="1:7">
      <c r="A1542" s="36"/>
      <c r="B1542" s="36"/>
      <c r="C1542" s="36"/>
      <c r="D1542" s="28"/>
      <c r="E1542" s="29"/>
      <c r="F1542" s="40"/>
      <c r="G1542" s="50"/>
    </row>
    <row r="1543" spans="1:7">
      <c r="A1543" s="37"/>
      <c r="B1543" s="37"/>
      <c r="C1543" s="37"/>
      <c r="D1543" s="30"/>
      <c r="E1543" s="31"/>
      <c r="F1543" s="40"/>
      <c r="G1543" s="50"/>
    </row>
    <row r="1544" spans="1:7">
      <c r="A1544" s="36"/>
      <c r="B1544" s="36"/>
      <c r="C1544" s="36"/>
      <c r="D1544" s="28"/>
      <c r="E1544" s="29"/>
      <c r="F1544" s="40"/>
      <c r="G1544" s="50"/>
    </row>
    <row r="1545" spans="1:7">
      <c r="A1545" s="37"/>
      <c r="B1545" s="37"/>
      <c r="C1545" s="37"/>
      <c r="D1545" s="30"/>
      <c r="E1545" s="31"/>
      <c r="F1545" s="40"/>
      <c r="G1545" s="50"/>
    </row>
    <row r="1546" spans="1:7">
      <c r="A1546" s="36"/>
      <c r="B1546" s="36"/>
      <c r="C1546" s="36"/>
      <c r="D1546" s="28"/>
      <c r="E1546" s="29"/>
      <c r="F1546" s="40"/>
      <c r="G1546" s="50"/>
    </row>
    <row r="1547" spans="1:7">
      <c r="A1547" s="37"/>
      <c r="B1547" s="37"/>
      <c r="C1547" s="37"/>
      <c r="D1547" s="30"/>
      <c r="E1547" s="31"/>
      <c r="F1547" s="40"/>
      <c r="G1547" s="50"/>
    </row>
    <row r="1548" spans="1:7">
      <c r="A1548" s="36"/>
      <c r="B1548" s="36"/>
      <c r="C1548" s="36"/>
      <c r="D1548" s="28"/>
      <c r="E1548" s="29"/>
      <c r="F1548" s="40"/>
      <c r="G1548" s="50"/>
    </row>
    <row r="1549" spans="1:7">
      <c r="A1549" s="37"/>
      <c r="B1549" s="37"/>
      <c r="C1549" s="37"/>
      <c r="D1549" s="30"/>
      <c r="E1549" s="31"/>
      <c r="F1549" s="40"/>
      <c r="G1549" s="50"/>
    </row>
    <row r="1550" spans="1:7">
      <c r="A1550" s="36"/>
      <c r="B1550" s="36"/>
      <c r="C1550" s="36"/>
      <c r="D1550" s="28"/>
      <c r="E1550" s="29"/>
      <c r="F1550" s="40"/>
      <c r="G1550" s="50"/>
    </row>
    <row r="1551" spans="1:7">
      <c r="A1551" s="37"/>
      <c r="B1551" s="37"/>
      <c r="C1551" s="37"/>
      <c r="D1551" s="30"/>
      <c r="E1551" s="31"/>
      <c r="F1551" s="40"/>
      <c r="G1551" s="50"/>
    </row>
    <row r="1552" spans="1:7">
      <c r="A1552" s="36"/>
      <c r="B1552" s="36"/>
      <c r="C1552" s="36"/>
      <c r="D1552" s="28"/>
      <c r="E1552" s="29"/>
      <c r="F1552" s="40"/>
      <c r="G1552" s="50"/>
    </row>
    <row r="1553" spans="1:7">
      <c r="A1553" s="37"/>
      <c r="B1553" s="37"/>
      <c r="C1553" s="37"/>
      <c r="D1553" s="30"/>
      <c r="E1553" s="31"/>
      <c r="F1553" s="40"/>
      <c r="G1553" s="50"/>
    </row>
    <row r="1554" spans="1:7">
      <c r="A1554" s="36"/>
      <c r="B1554" s="36"/>
      <c r="C1554" s="36"/>
      <c r="D1554" s="28"/>
      <c r="E1554" s="29"/>
      <c r="F1554" s="40"/>
      <c r="G1554" s="50"/>
    </row>
    <row r="1555" spans="1:7">
      <c r="A1555" s="37"/>
      <c r="B1555" s="37"/>
      <c r="C1555" s="37"/>
      <c r="D1555" s="30"/>
      <c r="E1555" s="31"/>
      <c r="F1555" s="40"/>
      <c r="G1555" s="50"/>
    </row>
    <row r="1556" spans="1:7">
      <c r="A1556" s="36"/>
      <c r="B1556" s="36"/>
      <c r="C1556" s="36"/>
      <c r="D1556" s="28"/>
      <c r="E1556" s="29"/>
      <c r="F1556" s="40"/>
      <c r="G1556" s="50"/>
    </row>
    <row r="1557" spans="1:7">
      <c r="A1557" s="37"/>
      <c r="B1557" s="37"/>
      <c r="C1557" s="37"/>
      <c r="D1557" s="30"/>
      <c r="E1557" s="31"/>
      <c r="F1557" s="40"/>
      <c r="G1557" s="50"/>
    </row>
    <row r="1558" spans="1:7">
      <c r="A1558" s="36"/>
      <c r="B1558" s="36"/>
      <c r="C1558" s="36"/>
      <c r="D1558" s="28"/>
      <c r="E1558" s="29"/>
      <c r="F1558" s="40"/>
      <c r="G1558" s="50"/>
    </row>
    <row r="1559" spans="1:7">
      <c r="A1559" s="37"/>
      <c r="B1559" s="37"/>
      <c r="C1559" s="37"/>
      <c r="D1559" s="30"/>
      <c r="E1559" s="31"/>
      <c r="F1559" s="40"/>
      <c r="G1559" s="50"/>
    </row>
    <row r="1560" spans="1:7">
      <c r="A1560" s="36"/>
      <c r="B1560" s="36"/>
      <c r="C1560" s="36"/>
      <c r="D1560" s="28"/>
      <c r="E1560" s="29"/>
      <c r="F1560" s="40"/>
      <c r="G1560" s="50"/>
    </row>
    <row r="1561" spans="1:7">
      <c r="A1561" s="37"/>
      <c r="B1561" s="37"/>
      <c r="C1561" s="37"/>
      <c r="D1561" s="30"/>
      <c r="E1561" s="31"/>
      <c r="F1561" s="40"/>
      <c r="G1561" s="50"/>
    </row>
    <row r="1562" spans="1:7">
      <c r="A1562" s="36"/>
      <c r="B1562" s="36"/>
      <c r="C1562" s="36"/>
      <c r="D1562" s="28"/>
      <c r="E1562" s="29"/>
      <c r="F1562" s="40"/>
      <c r="G1562" s="50"/>
    </row>
    <row r="1563" spans="1:7">
      <c r="A1563" s="37"/>
      <c r="B1563" s="37"/>
      <c r="C1563" s="37"/>
      <c r="D1563" s="30"/>
      <c r="E1563" s="31"/>
      <c r="F1563" s="40"/>
      <c r="G1563" s="50"/>
    </row>
    <row r="1564" spans="1:7">
      <c r="A1564" s="36"/>
      <c r="B1564" s="36"/>
      <c r="C1564" s="36"/>
      <c r="D1564" s="28"/>
      <c r="E1564" s="29"/>
      <c r="F1564" s="40"/>
      <c r="G1564" s="50"/>
    </row>
    <row r="1565" spans="1:7">
      <c r="A1565" s="37"/>
      <c r="B1565" s="37"/>
      <c r="C1565" s="37"/>
      <c r="D1565" s="30"/>
      <c r="E1565" s="31"/>
      <c r="F1565" s="40"/>
      <c r="G1565" s="50"/>
    </row>
    <row r="1566" spans="1:7">
      <c r="A1566" s="36"/>
      <c r="B1566" s="36"/>
      <c r="C1566" s="36"/>
      <c r="D1566" s="28"/>
      <c r="E1566" s="29"/>
      <c r="F1566" s="40"/>
      <c r="G1566" s="50"/>
    </row>
    <row r="1567" spans="1:7">
      <c r="A1567" s="37"/>
      <c r="B1567" s="37"/>
      <c r="C1567" s="37"/>
      <c r="D1567" s="30"/>
      <c r="E1567" s="31"/>
      <c r="F1567" s="40"/>
      <c r="G1567" s="50"/>
    </row>
    <row r="1568" spans="1:7">
      <c r="A1568" s="36"/>
      <c r="B1568" s="36"/>
      <c r="C1568" s="36"/>
      <c r="D1568" s="28"/>
      <c r="E1568" s="29"/>
      <c r="F1568" s="40"/>
      <c r="G1568" s="50"/>
    </row>
    <row r="1569" spans="1:7">
      <c r="A1569" s="37"/>
      <c r="B1569" s="37"/>
      <c r="C1569" s="37"/>
      <c r="D1569" s="30"/>
      <c r="E1569" s="31"/>
      <c r="F1569" s="40"/>
      <c r="G1569" s="50"/>
    </row>
    <row r="1570" spans="1:7">
      <c r="A1570" s="36"/>
      <c r="B1570" s="36"/>
      <c r="C1570" s="36"/>
      <c r="D1570" s="28"/>
      <c r="E1570" s="29"/>
      <c r="F1570" s="40"/>
      <c r="G1570" s="50"/>
    </row>
    <row r="1571" spans="1:7">
      <c r="A1571" s="37"/>
      <c r="B1571" s="37"/>
      <c r="C1571" s="37"/>
      <c r="D1571" s="30"/>
      <c r="E1571" s="31"/>
      <c r="F1571" s="40"/>
      <c r="G1571" s="50"/>
    </row>
    <row r="1572" spans="1:7">
      <c r="A1572" s="36"/>
      <c r="B1572" s="36"/>
      <c r="C1572" s="36"/>
      <c r="D1572" s="28"/>
      <c r="E1572" s="29"/>
      <c r="F1572" s="40"/>
      <c r="G1572" s="50"/>
    </row>
    <row r="1573" spans="1:7">
      <c r="A1573" s="37"/>
      <c r="B1573" s="37"/>
      <c r="C1573" s="37"/>
      <c r="D1573" s="30"/>
      <c r="E1573" s="31"/>
      <c r="F1573" s="40"/>
      <c r="G1573" s="50"/>
    </row>
    <row r="1574" spans="1:7">
      <c r="A1574" s="36"/>
      <c r="B1574" s="36"/>
      <c r="C1574" s="36"/>
      <c r="D1574" s="28"/>
      <c r="E1574" s="29"/>
      <c r="F1574" s="40"/>
      <c r="G1574" s="50"/>
    </row>
    <row r="1575" spans="1:7">
      <c r="A1575" s="38"/>
      <c r="B1575" s="38"/>
      <c r="C1575" s="38"/>
      <c r="D1575" s="32"/>
      <c r="E1575" s="33"/>
      <c r="F1575" s="40"/>
      <c r="G1575" s="50"/>
    </row>
    <row r="1576" spans="1:7">
      <c r="A1576" s="39"/>
      <c r="B1576" s="39"/>
      <c r="C1576" s="39"/>
      <c r="D1576" s="17"/>
      <c r="E1576" s="34"/>
      <c r="F1576" s="70"/>
      <c r="G1576" s="50"/>
    </row>
    <row r="1577" spans="1:7">
      <c r="A1577" s="39"/>
      <c r="B1577" s="39"/>
      <c r="C1577" s="39"/>
      <c r="D1577" s="17"/>
      <c r="E1577" s="34"/>
      <c r="F1577" s="70"/>
      <c r="G1577" s="50"/>
    </row>
    <row r="1578" spans="1:7">
      <c r="A1578" s="39"/>
      <c r="B1578" s="39"/>
      <c r="C1578" s="39"/>
      <c r="D1578" s="17"/>
      <c r="E1578" s="34"/>
      <c r="F1578" s="70"/>
      <c r="G1578" s="50"/>
    </row>
    <row r="1579" spans="1:7">
      <c r="A1579" s="39"/>
      <c r="B1579" s="39"/>
      <c r="C1579" s="39"/>
      <c r="D1579" s="17"/>
      <c r="E1579" s="34"/>
      <c r="F1579" s="70"/>
      <c r="G1579" s="50"/>
    </row>
    <row r="1580" spans="1:7">
      <c r="A1580" s="39"/>
      <c r="B1580" s="39"/>
      <c r="C1580" s="39"/>
      <c r="D1580" s="17"/>
      <c r="E1580" s="34"/>
      <c r="F1580" s="70"/>
      <c r="G1580" s="50"/>
    </row>
    <row r="1581" spans="1:7">
      <c r="A1581" s="39"/>
      <c r="B1581" s="39"/>
      <c r="C1581" s="39"/>
      <c r="D1581" s="17"/>
      <c r="E1581" s="34"/>
      <c r="F1581" s="70"/>
      <c r="G1581" s="50"/>
    </row>
    <row r="1582" spans="1:7">
      <c r="A1582" s="39"/>
      <c r="B1582" s="39"/>
      <c r="C1582" s="39"/>
      <c r="D1582" s="17"/>
      <c r="E1582" s="34"/>
      <c r="F1582" s="70"/>
      <c r="G1582" s="50"/>
    </row>
    <row r="1583" spans="1:7">
      <c r="A1583" s="39"/>
      <c r="B1583" s="39"/>
      <c r="C1583" s="39"/>
      <c r="D1583" s="17"/>
      <c r="E1583" s="34"/>
      <c r="F1583" s="70"/>
      <c r="G1583" s="50"/>
    </row>
    <row r="1584" spans="1:7">
      <c r="A1584" s="39"/>
      <c r="B1584" s="39"/>
      <c r="C1584" s="39"/>
      <c r="D1584" s="17"/>
      <c r="E1584" s="34"/>
      <c r="F1584" s="70"/>
      <c r="G1584" s="50"/>
    </row>
    <row r="1585" spans="1:7">
      <c r="A1585" s="39"/>
      <c r="B1585" s="39"/>
      <c r="C1585" s="39"/>
      <c r="D1585" s="17"/>
      <c r="E1585" s="34"/>
      <c r="F1585" s="70"/>
      <c r="G1585" s="50"/>
    </row>
    <row r="1586" spans="1:7">
      <c r="A1586" s="39"/>
      <c r="B1586" s="39"/>
      <c r="C1586" s="39"/>
      <c r="D1586" s="17"/>
      <c r="E1586" s="34"/>
      <c r="F1586" s="70"/>
      <c r="G1586" s="50"/>
    </row>
    <row r="1587" spans="1:7">
      <c r="A1587" s="39"/>
      <c r="B1587" s="39"/>
      <c r="C1587" s="39"/>
      <c r="D1587" s="17"/>
      <c r="E1587" s="34"/>
      <c r="F1587" s="70"/>
      <c r="G1587" s="50"/>
    </row>
    <row r="1588" spans="1:7">
      <c r="A1588" s="39"/>
      <c r="B1588" s="39"/>
      <c r="C1588" s="39"/>
      <c r="D1588" s="17"/>
      <c r="E1588" s="34"/>
      <c r="F1588" s="70"/>
      <c r="G1588" s="50"/>
    </row>
    <row r="1589" spans="1:7">
      <c r="A1589" s="39"/>
      <c r="B1589" s="39"/>
      <c r="C1589" s="39"/>
      <c r="D1589" s="17"/>
      <c r="E1589" s="34"/>
      <c r="F1589" s="70"/>
      <c r="G1589" s="50"/>
    </row>
    <row r="1590" spans="1:7">
      <c r="A1590" s="39"/>
      <c r="B1590" s="39"/>
      <c r="C1590" s="39"/>
      <c r="D1590" s="17"/>
      <c r="E1590" s="34"/>
      <c r="F1590" s="70"/>
      <c r="G1590" s="50"/>
    </row>
    <row r="1591" spans="1:7">
      <c r="A1591" s="39"/>
      <c r="B1591" s="39"/>
      <c r="C1591" s="39"/>
      <c r="D1591" s="17"/>
      <c r="E1591" s="34"/>
      <c r="F1591" s="70"/>
      <c r="G1591" s="50"/>
    </row>
    <row r="1592" spans="1:7">
      <c r="A1592" s="39"/>
      <c r="B1592" s="39"/>
      <c r="C1592" s="39"/>
      <c r="D1592" s="17"/>
      <c r="E1592" s="34"/>
      <c r="F1592" s="70"/>
      <c r="G1592" s="50"/>
    </row>
    <row r="1593" spans="1:7">
      <c r="A1593" s="39"/>
      <c r="B1593" s="39"/>
      <c r="C1593" s="39"/>
      <c r="D1593" s="17"/>
      <c r="E1593" s="34"/>
      <c r="F1593" s="70"/>
      <c r="G1593" s="50"/>
    </row>
    <row r="1594" spans="1:7">
      <c r="A1594" s="39"/>
      <c r="B1594" s="39"/>
      <c r="C1594" s="39"/>
      <c r="D1594" s="17"/>
      <c r="E1594" s="34"/>
      <c r="F1594" s="70"/>
      <c r="G1594" s="50"/>
    </row>
    <row r="1595" spans="1:7">
      <c r="A1595" s="39"/>
      <c r="B1595" s="39"/>
      <c r="C1595" s="39"/>
      <c r="D1595" s="17"/>
      <c r="E1595" s="34"/>
      <c r="F1595" s="70"/>
      <c r="G1595" s="50"/>
    </row>
    <row r="1596" spans="1:7">
      <c r="A1596" s="39"/>
      <c r="B1596" s="39"/>
      <c r="C1596" s="39"/>
      <c r="D1596" s="17"/>
      <c r="E1596" s="34"/>
      <c r="F1596" s="70"/>
      <c r="G1596" s="50"/>
    </row>
    <row r="1597" spans="1:7">
      <c r="A1597" s="39"/>
      <c r="B1597" s="39"/>
      <c r="C1597" s="39"/>
      <c r="D1597" s="17"/>
      <c r="E1597" s="34"/>
      <c r="F1597" s="70"/>
      <c r="G1597" s="50"/>
    </row>
    <row r="1598" spans="1:7">
      <c r="A1598" s="39"/>
      <c r="B1598" s="39"/>
      <c r="C1598" s="39"/>
      <c r="D1598" s="17"/>
      <c r="E1598" s="34"/>
      <c r="F1598" s="70"/>
      <c r="G1598" s="50"/>
    </row>
    <row r="1599" spans="1:7">
      <c r="A1599" s="39"/>
      <c r="B1599" s="39"/>
      <c r="C1599" s="39"/>
      <c r="D1599" s="17"/>
      <c r="E1599" s="34"/>
      <c r="F1599" s="70"/>
      <c r="G1599" s="50"/>
    </row>
    <row r="1600" spans="1:7">
      <c r="A1600" s="39"/>
      <c r="B1600" s="39"/>
      <c r="C1600" s="39"/>
      <c r="D1600" s="17"/>
      <c r="E1600" s="34"/>
      <c r="F1600" s="70"/>
      <c r="G1600" s="50"/>
    </row>
    <row r="1601" spans="1:7">
      <c r="A1601" s="39"/>
      <c r="B1601" s="39"/>
      <c r="C1601" s="39"/>
      <c r="D1601" s="17"/>
      <c r="E1601" s="34"/>
      <c r="F1601" s="70"/>
      <c r="G1601" s="50"/>
    </row>
    <row r="1602" spans="1:7">
      <c r="A1602" s="39"/>
      <c r="B1602" s="39"/>
      <c r="C1602" s="39"/>
      <c r="D1602" s="17"/>
      <c r="E1602" s="34"/>
      <c r="F1602" s="70"/>
      <c r="G1602" s="50"/>
    </row>
    <row r="1603" spans="1:7">
      <c r="A1603" s="39"/>
      <c r="B1603" s="39"/>
      <c r="C1603" s="39"/>
      <c r="D1603" s="17"/>
      <c r="E1603" s="34"/>
      <c r="F1603" s="70"/>
      <c r="G1603" s="50"/>
    </row>
    <row r="1604" spans="1:7">
      <c r="A1604" s="39"/>
      <c r="B1604" s="39"/>
      <c r="C1604" s="39"/>
      <c r="D1604" s="17"/>
      <c r="E1604" s="34"/>
      <c r="F1604" s="70"/>
      <c r="G1604" s="50"/>
    </row>
    <row r="1605" spans="1:7">
      <c r="A1605" s="39"/>
      <c r="B1605" s="39"/>
      <c r="C1605" s="39"/>
      <c r="D1605" s="17"/>
      <c r="E1605" s="34"/>
      <c r="F1605" s="70"/>
      <c r="G1605" s="50"/>
    </row>
    <row r="1606" spans="1:7">
      <c r="A1606" s="39"/>
      <c r="B1606" s="39"/>
      <c r="C1606" s="39"/>
      <c r="D1606" s="17"/>
      <c r="E1606" s="34"/>
      <c r="F1606" s="70"/>
      <c r="G1606" s="50"/>
    </row>
    <row r="1607" spans="1:7">
      <c r="A1607" s="39"/>
      <c r="B1607" s="39"/>
      <c r="C1607" s="39"/>
      <c r="D1607" s="17"/>
      <c r="E1607" s="34"/>
      <c r="F1607" s="70"/>
      <c r="G1607" s="50"/>
    </row>
    <row r="1608" spans="1:7">
      <c r="A1608" s="39"/>
      <c r="B1608" s="39"/>
      <c r="C1608" s="39"/>
      <c r="D1608" s="17"/>
      <c r="E1608" s="34"/>
      <c r="F1608" s="70"/>
      <c r="G1608" s="50"/>
    </row>
    <row r="1609" spans="1:7">
      <c r="A1609" s="39"/>
      <c r="B1609" s="39"/>
      <c r="C1609" s="39"/>
      <c r="D1609" s="17"/>
      <c r="E1609" s="34"/>
      <c r="F1609" s="70"/>
      <c r="G1609" s="50"/>
    </row>
    <row r="1610" spans="1:7">
      <c r="A1610" s="39"/>
      <c r="B1610" s="39"/>
      <c r="C1610" s="39"/>
      <c r="D1610" s="17"/>
      <c r="E1610" s="34"/>
      <c r="F1610" s="70"/>
      <c r="G1610" s="50"/>
    </row>
    <row r="1611" spans="1:7">
      <c r="A1611" s="39"/>
      <c r="B1611" s="39"/>
      <c r="C1611" s="39"/>
      <c r="D1611" s="17"/>
      <c r="E1611" s="34"/>
      <c r="F1611" s="70"/>
      <c r="G1611" s="50"/>
    </row>
    <row r="1612" spans="1:7">
      <c r="A1612" s="39"/>
      <c r="B1612" s="39"/>
      <c r="C1612" s="39"/>
      <c r="D1612" s="17"/>
      <c r="E1612" s="34"/>
      <c r="F1612" s="70"/>
      <c r="G1612" s="50"/>
    </row>
    <row r="1613" spans="1:7">
      <c r="A1613" s="39"/>
      <c r="B1613" s="39"/>
      <c r="C1613" s="39"/>
      <c r="D1613" s="17"/>
      <c r="E1613" s="34"/>
      <c r="F1613" s="70"/>
      <c r="G1613" s="50"/>
    </row>
    <row r="1614" spans="1:7">
      <c r="A1614" s="39"/>
      <c r="B1614" s="39"/>
      <c r="C1614" s="39"/>
      <c r="D1614" s="17"/>
      <c r="E1614" s="34"/>
      <c r="F1614" s="70"/>
      <c r="G1614" s="50"/>
    </row>
    <row r="1615" spans="1:7">
      <c r="A1615" s="39"/>
      <c r="B1615" s="39"/>
      <c r="C1615" s="39"/>
      <c r="D1615" s="17"/>
      <c r="E1615" s="34"/>
      <c r="F1615" s="70"/>
      <c r="G1615" s="50"/>
    </row>
    <row r="1616" spans="1:7">
      <c r="A1616" s="39"/>
      <c r="B1616" s="39"/>
      <c r="C1616" s="39"/>
      <c r="D1616" s="17"/>
      <c r="E1616" s="34"/>
      <c r="F1616" s="70"/>
      <c r="G1616" s="50"/>
    </row>
    <row r="1617" spans="1:7">
      <c r="A1617" s="39"/>
      <c r="B1617" s="39"/>
      <c r="C1617" s="39"/>
      <c r="D1617" s="17"/>
      <c r="E1617" s="34"/>
      <c r="F1617" s="70"/>
      <c r="G1617" s="50"/>
    </row>
    <row r="1618" spans="1:7">
      <c r="A1618" s="39"/>
      <c r="B1618" s="39"/>
      <c r="C1618" s="39"/>
      <c r="D1618" s="17"/>
      <c r="E1618" s="34"/>
      <c r="F1618" s="70"/>
      <c r="G1618" s="50"/>
    </row>
    <row r="1619" spans="1:7">
      <c r="A1619" s="39"/>
      <c r="B1619" s="39"/>
      <c r="C1619" s="39"/>
      <c r="D1619" s="17"/>
      <c r="E1619" s="34"/>
      <c r="F1619" s="70"/>
      <c r="G1619" s="50"/>
    </row>
    <row r="1620" spans="1:7">
      <c r="A1620" s="39"/>
      <c r="B1620" s="39"/>
      <c r="C1620" s="39"/>
      <c r="D1620" s="17"/>
      <c r="E1620" s="34"/>
      <c r="F1620" s="70"/>
      <c r="G1620" s="50"/>
    </row>
    <row r="1621" spans="1:7">
      <c r="A1621" s="39"/>
      <c r="B1621" s="39"/>
      <c r="C1621" s="39"/>
      <c r="D1621" s="17"/>
      <c r="E1621" s="34"/>
      <c r="F1621" s="70"/>
      <c r="G1621" s="50"/>
    </row>
    <row r="1622" spans="1:7">
      <c r="A1622" s="39"/>
      <c r="B1622" s="39"/>
      <c r="C1622" s="39"/>
      <c r="D1622" s="17"/>
      <c r="E1622" s="34"/>
      <c r="F1622" s="70"/>
      <c r="G1622" s="50"/>
    </row>
    <row r="1623" spans="1:7">
      <c r="A1623" s="39"/>
      <c r="B1623" s="39"/>
      <c r="C1623" s="39"/>
      <c r="D1623" s="17"/>
      <c r="E1623" s="34"/>
      <c r="F1623" s="70"/>
      <c r="G1623" s="50"/>
    </row>
    <row r="1624" spans="1:7">
      <c r="A1624" s="39"/>
      <c r="B1624" s="39"/>
      <c r="C1624" s="39"/>
      <c r="D1624" s="17"/>
      <c r="E1624" s="34"/>
      <c r="F1624" s="70"/>
      <c r="G1624" s="50"/>
    </row>
    <row r="1625" spans="1:7">
      <c r="A1625" s="39"/>
      <c r="B1625" s="39"/>
      <c r="C1625" s="39"/>
      <c r="D1625" s="17"/>
      <c r="E1625" s="34"/>
      <c r="F1625" s="70"/>
      <c r="G1625" s="50"/>
    </row>
    <row r="1626" spans="1:7">
      <c r="A1626" s="39"/>
      <c r="B1626" s="39"/>
      <c r="C1626" s="39"/>
      <c r="D1626" s="17"/>
      <c r="E1626" s="34"/>
      <c r="F1626" s="70"/>
      <c r="G1626" s="50"/>
    </row>
    <row r="1627" spans="1:7">
      <c r="A1627" s="39"/>
      <c r="B1627" s="39"/>
      <c r="C1627" s="39"/>
      <c r="D1627" s="17"/>
      <c r="E1627" s="34"/>
      <c r="F1627" s="70"/>
      <c r="G1627" s="50"/>
    </row>
    <row r="1628" spans="1:7">
      <c r="A1628" s="39"/>
      <c r="B1628" s="39"/>
      <c r="C1628" s="39"/>
      <c r="D1628" s="17"/>
      <c r="E1628" s="34"/>
      <c r="F1628" s="70"/>
      <c r="G1628" s="50"/>
    </row>
    <row r="1629" spans="1:7">
      <c r="A1629" s="39"/>
      <c r="B1629" s="39"/>
      <c r="C1629" s="39"/>
      <c r="D1629" s="17"/>
      <c r="E1629" s="34"/>
      <c r="F1629" s="70"/>
      <c r="G1629" s="50"/>
    </row>
    <row r="1630" spans="1:7">
      <c r="A1630" s="39"/>
      <c r="B1630" s="39"/>
      <c r="C1630" s="39"/>
      <c r="D1630" s="17"/>
      <c r="E1630" s="34"/>
      <c r="F1630" s="70"/>
      <c r="G1630" s="50"/>
    </row>
    <row r="1631" spans="1:7">
      <c r="A1631" s="39"/>
      <c r="B1631" s="39"/>
      <c r="C1631" s="39"/>
      <c r="D1631" s="17"/>
      <c r="E1631" s="34"/>
      <c r="F1631" s="70"/>
      <c r="G1631" s="50"/>
    </row>
    <row r="1632" spans="1:7">
      <c r="A1632" s="39"/>
      <c r="B1632" s="39"/>
      <c r="C1632" s="39"/>
      <c r="D1632" s="17"/>
      <c r="E1632" s="34"/>
      <c r="F1632" s="70"/>
      <c r="G1632" s="50"/>
    </row>
    <row r="1633" spans="1:7">
      <c r="A1633" s="39"/>
      <c r="B1633" s="39"/>
      <c r="C1633" s="39"/>
      <c r="D1633" s="17"/>
      <c r="E1633" s="34"/>
      <c r="F1633" s="70"/>
      <c r="G1633" s="50"/>
    </row>
    <row r="1634" spans="1:7">
      <c r="A1634" s="39"/>
      <c r="B1634" s="39"/>
      <c r="C1634" s="39"/>
      <c r="D1634" s="17"/>
      <c r="E1634" s="34"/>
      <c r="F1634" s="70"/>
      <c r="G1634" s="50"/>
    </row>
    <row r="1635" spans="1:7">
      <c r="A1635" s="39"/>
      <c r="B1635" s="39"/>
      <c r="C1635" s="39"/>
      <c r="D1635" s="17"/>
      <c r="E1635" s="34"/>
      <c r="F1635" s="70"/>
      <c r="G1635" s="50"/>
    </row>
    <row r="1636" spans="1:7">
      <c r="A1636" s="39"/>
      <c r="B1636" s="39"/>
      <c r="C1636" s="39"/>
      <c r="D1636" s="17"/>
      <c r="E1636" s="34"/>
      <c r="F1636" s="70"/>
      <c r="G1636" s="50"/>
    </row>
    <row r="1637" spans="1:7">
      <c r="A1637" s="39"/>
      <c r="B1637" s="39"/>
      <c r="C1637" s="39"/>
      <c r="D1637" s="17"/>
      <c r="E1637" s="34"/>
      <c r="F1637" s="70"/>
      <c r="G1637" s="50"/>
    </row>
    <row r="1638" spans="1:7">
      <c r="A1638" s="39"/>
      <c r="B1638" s="39"/>
      <c r="C1638" s="39"/>
      <c r="D1638" s="17"/>
      <c r="E1638" s="34"/>
      <c r="F1638" s="70"/>
      <c r="G1638" s="50"/>
    </row>
    <row r="1639" spans="1:7">
      <c r="A1639" s="39"/>
      <c r="B1639" s="39"/>
      <c r="C1639" s="39"/>
      <c r="D1639" s="17"/>
      <c r="E1639" s="34"/>
      <c r="F1639" s="70"/>
      <c r="G1639" s="50"/>
    </row>
    <row r="1640" spans="1:7">
      <c r="A1640" s="39"/>
      <c r="B1640" s="39"/>
      <c r="C1640" s="39"/>
      <c r="D1640" s="17"/>
      <c r="E1640" s="34"/>
      <c r="F1640" s="70"/>
      <c r="G1640" s="50"/>
    </row>
    <row r="1641" spans="1:7">
      <c r="A1641" s="39"/>
      <c r="B1641" s="39"/>
      <c r="C1641" s="39"/>
      <c r="D1641" s="17"/>
      <c r="E1641" s="34"/>
      <c r="F1641" s="70"/>
      <c r="G1641" s="50"/>
    </row>
    <row r="1642" spans="1:7">
      <c r="A1642" s="39"/>
      <c r="B1642" s="39"/>
      <c r="C1642" s="39"/>
      <c r="D1642" s="17"/>
      <c r="E1642" s="34"/>
      <c r="F1642" s="70"/>
      <c r="G1642" s="50"/>
    </row>
    <row r="1643" spans="1:7">
      <c r="A1643" s="39"/>
      <c r="B1643" s="39"/>
      <c r="C1643" s="39"/>
      <c r="D1643" s="17"/>
      <c r="E1643" s="34"/>
      <c r="F1643" s="70"/>
      <c r="G1643" s="50"/>
    </row>
    <row r="1644" spans="1:7">
      <c r="A1644" s="39"/>
      <c r="B1644" s="39"/>
      <c r="C1644" s="39"/>
      <c r="D1644" s="17"/>
      <c r="E1644" s="34"/>
      <c r="F1644" s="70"/>
      <c r="G1644" s="50"/>
    </row>
    <row r="1645" spans="1:7">
      <c r="A1645" s="39"/>
      <c r="B1645" s="39"/>
      <c r="C1645" s="39"/>
      <c r="D1645" s="17"/>
      <c r="E1645" s="34"/>
      <c r="F1645" s="70"/>
      <c r="G1645" s="50"/>
    </row>
    <row r="1646" spans="1:7">
      <c r="A1646" s="39"/>
      <c r="B1646" s="39"/>
      <c r="C1646" s="39"/>
      <c r="D1646" s="17"/>
      <c r="E1646" s="34"/>
      <c r="F1646" s="70"/>
      <c r="G1646" s="50"/>
    </row>
    <row r="1647" spans="1:7">
      <c r="A1647" s="39"/>
      <c r="B1647" s="39"/>
      <c r="C1647" s="39"/>
      <c r="D1647" s="17"/>
      <c r="E1647" s="34"/>
      <c r="F1647" s="70"/>
      <c r="G1647" s="50"/>
    </row>
    <row r="1648" spans="1:7">
      <c r="A1648" s="39"/>
      <c r="B1648" s="39"/>
      <c r="C1648" s="39"/>
      <c r="D1648" s="17"/>
      <c r="E1648" s="34"/>
      <c r="F1648" s="70"/>
      <c r="G1648" s="50"/>
    </row>
    <row r="1649" spans="1:7">
      <c r="A1649" s="39"/>
      <c r="B1649" s="39"/>
      <c r="C1649" s="39"/>
      <c r="D1649" s="17"/>
      <c r="E1649" s="34"/>
      <c r="F1649" s="70"/>
      <c r="G1649" s="50"/>
    </row>
    <row r="1650" spans="1:7">
      <c r="A1650" s="39"/>
      <c r="B1650" s="39"/>
      <c r="C1650" s="39"/>
      <c r="D1650" s="17"/>
      <c r="E1650" s="34"/>
      <c r="F1650" s="70"/>
      <c r="G1650" s="50"/>
    </row>
    <row r="1651" spans="1:7">
      <c r="A1651" s="39"/>
      <c r="B1651" s="39"/>
      <c r="C1651" s="39"/>
      <c r="D1651" s="17"/>
      <c r="E1651" s="34"/>
      <c r="F1651" s="70"/>
      <c r="G1651" s="50"/>
    </row>
    <row r="1652" spans="1:7">
      <c r="A1652" s="39"/>
      <c r="B1652" s="39"/>
      <c r="C1652" s="39"/>
      <c r="D1652" s="17"/>
      <c r="E1652" s="34"/>
      <c r="F1652" s="70"/>
      <c r="G1652" s="50"/>
    </row>
    <row r="1653" spans="1:7">
      <c r="A1653" s="39"/>
      <c r="B1653" s="39"/>
      <c r="C1653" s="39"/>
      <c r="D1653" s="17"/>
      <c r="E1653" s="34"/>
      <c r="F1653" s="70"/>
      <c r="G1653" s="50"/>
    </row>
    <row r="1654" spans="1:7">
      <c r="A1654" s="39"/>
      <c r="B1654" s="39"/>
      <c r="C1654" s="39"/>
      <c r="D1654" s="17"/>
      <c r="E1654" s="34"/>
      <c r="F1654" s="70"/>
      <c r="G1654" s="50"/>
    </row>
    <row r="1655" spans="1:7">
      <c r="A1655" s="39"/>
      <c r="B1655" s="39"/>
      <c r="C1655" s="39"/>
      <c r="D1655" s="17"/>
      <c r="E1655" s="34"/>
      <c r="F1655" s="70"/>
      <c r="G1655" s="50"/>
    </row>
    <row r="1656" spans="1:7">
      <c r="A1656" s="39"/>
      <c r="B1656" s="39"/>
      <c r="C1656" s="39"/>
      <c r="D1656" s="17"/>
      <c r="E1656" s="34"/>
      <c r="F1656" s="70"/>
      <c r="G1656" s="50"/>
    </row>
    <row r="1657" spans="1:7">
      <c r="A1657" s="39"/>
      <c r="B1657" s="39"/>
      <c r="C1657" s="39"/>
      <c r="D1657" s="17"/>
      <c r="E1657" s="34"/>
      <c r="F1657" s="70"/>
      <c r="G1657" s="50"/>
    </row>
    <row r="1658" spans="1:7">
      <c r="A1658" s="39"/>
      <c r="B1658" s="39"/>
      <c r="C1658" s="39"/>
      <c r="D1658" s="17"/>
      <c r="E1658" s="34"/>
      <c r="F1658" s="70"/>
      <c r="G1658" s="50"/>
    </row>
    <row r="1659" spans="1:7">
      <c r="A1659" s="39"/>
      <c r="B1659" s="39"/>
      <c r="C1659" s="39"/>
      <c r="D1659" s="17"/>
      <c r="E1659" s="34"/>
      <c r="F1659" s="70"/>
      <c r="G1659" s="50"/>
    </row>
    <row r="1660" spans="1:7">
      <c r="A1660" s="39"/>
      <c r="B1660" s="39"/>
      <c r="C1660" s="39"/>
      <c r="D1660" s="17"/>
      <c r="E1660" s="34"/>
      <c r="F1660" s="70"/>
      <c r="G1660" s="50"/>
    </row>
    <row r="1661" spans="1:7">
      <c r="A1661" s="39"/>
      <c r="B1661" s="39"/>
      <c r="C1661" s="39"/>
      <c r="D1661" s="17"/>
      <c r="E1661" s="34"/>
      <c r="F1661" s="70"/>
      <c r="G1661" s="50"/>
    </row>
    <row r="1662" spans="1:7">
      <c r="A1662" s="39"/>
      <c r="B1662" s="39"/>
      <c r="C1662" s="39"/>
      <c r="D1662" s="17"/>
      <c r="E1662" s="34"/>
      <c r="F1662" s="70"/>
      <c r="G1662" s="50"/>
    </row>
    <row r="1663" spans="1:7">
      <c r="A1663" s="39"/>
      <c r="B1663" s="39"/>
      <c r="C1663" s="39"/>
      <c r="D1663" s="17"/>
      <c r="E1663" s="34"/>
      <c r="F1663" s="70"/>
      <c r="G1663" s="50"/>
    </row>
    <row r="1664" spans="1:7">
      <c r="A1664" s="39"/>
      <c r="B1664" s="39"/>
      <c r="C1664" s="39"/>
      <c r="D1664" s="17"/>
      <c r="E1664" s="34"/>
      <c r="F1664" s="70"/>
      <c r="G1664" s="50"/>
    </row>
    <row r="1665" spans="1:7">
      <c r="A1665" s="39"/>
      <c r="B1665" s="39"/>
      <c r="C1665" s="39"/>
      <c r="D1665" s="17"/>
      <c r="E1665" s="34"/>
      <c r="F1665" s="70"/>
      <c r="G1665" s="50"/>
    </row>
    <row r="1666" spans="1:7">
      <c r="A1666" s="39"/>
      <c r="B1666" s="39"/>
      <c r="C1666" s="39"/>
      <c r="D1666" s="17"/>
      <c r="E1666" s="34"/>
      <c r="F1666" s="70"/>
      <c r="G1666" s="50"/>
    </row>
    <row r="1667" spans="1:7">
      <c r="A1667" s="39"/>
      <c r="B1667" s="39"/>
      <c r="C1667" s="39"/>
      <c r="D1667" s="17"/>
      <c r="E1667" s="34"/>
      <c r="F1667" s="70"/>
      <c r="G1667" s="50"/>
    </row>
    <row r="1668" spans="1:7">
      <c r="A1668" s="39"/>
      <c r="B1668" s="39"/>
      <c r="C1668" s="39"/>
      <c r="D1668" s="17"/>
      <c r="E1668" s="34"/>
      <c r="F1668" s="70"/>
      <c r="G1668" s="50"/>
    </row>
    <row r="1669" spans="1:7">
      <c r="A1669" s="39"/>
      <c r="B1669" s="39"/>
      <c r="C1669" s="39"/>
      <c r="D1669" s="17"/>
      <c r="E1669" s="34"/>
      <c r="F1669" s="70"/>
      <c r="G1669" s="50"/>
    </row>
    <row r="1670" spans="1:7">
      <c r="A1670" s="39"/>
      <c r="B1670" s="39"/>
      <c r="C1670" s="39"/>
      <c r="D1670" s="17"/>
      <c r="E1670" s="34"/>
      <c r="F1670" s="70"/>
      <c r="G1670" s="50"/>
    </row>
    <row r="1671" spans="1:7">
      <c r="A1671" s="39"/>
      <c r="B1671" s="39"/>
      <c r="C1671" s="39"/>
      <c r="D1671" s="17"/>
      <c r="E1671" s="34"/>
      <c r="F1671" s="70"/>
      <c r="G1671" s="50"/>
    </row>
    <row r="1672" spans="1:7">
      <c r="A1672" s="39"/>
      <c r="B1672" s="39"/>
      <c r="C1672" s="39"/>
      <c r="D1672" s="17"/>
      <c r="E1672" s="34"/>
      <c r="F1672" s="70"/>
      <c r="G1672" s="50"/>
    </row>
    <row r="1673" spans="1:7">
      <c r="A1673" s="39"/>
      <c r="B1673" s="39"/>
      <c r="C1673" s="39"/>
      <c r="D1673" s="17"/>
      <c r="E1673" s="34"/>
      <c r="F1673" s="70"/>
      <c r="G1673" s="50"/>
    </row>
    <row r="1674" spans="1:7">
      <c r="A1674" s="39"/>
      <c r="B1674" s="39"/>
      <c r="C1674" s="39"/>
      <c r="D1674" s="17"/>
      <c r="E1674" s="34"/>
      <c r="F1674" s="70"/>
      <c r="G1674" s="50"/>
    </row>
    <row r="1675" spans="1:7">
      <c r="A1675" s="39"/>
      <c r="B1675" s="39"/>
      <c r="C1675" s="39"/>
      <c r="D1675" s="17"/>
      <c r="E1675" s="34"/>
      <c r="F1675" s="70"/>
      <c r="G1675" s="50"/>
    </row>
    <row r="1676" spans="1:7">
      <c r="A1676" s="39"/>
      <c r="B1676" s="39"/>
      <c r="C1676" s="39"/>
      <c r="D1676" s="17"/>
      <c r="E1676" s="34"/>
      <c r="F1676" s="70"/>
      <c r="G1676" s="50"/>
    </row>
    <row r="1677" spans="1:7">
      <c r="A1677" s="39"/>
      <c r="B1677" s="39"/>
      <c r="C1677" s="39"/>
      <c r="D1677" s="17"/>
      <c r="E1677" s="34"/>
      <c r="F1677" s="70"/>
      <c r="G1677" s="50"/>
    </row>
    <row r="1678" spans="1:7">
      <c r="A1678" s="39"/>
      <c r="B1678" s="39"/>
      <c r="C1678" s="39"/>
      <c r="D1678" s="17"/>
      <c r="E1678" s="34"/>
      <c r="F1678" s="70"/>
      <c r="G1678" s="50"/>
    </row>
    <row r="1679" spans="1:7">
      <c r="A1679" s="39"/>
      <c r="B1679" s="39"/>
      <c r="C1679" s="39"/>
      <c r="D1679" s="17"/>
      <c r="E1679" s="34"/>
      <c r="F1679" s="70"/>
      <c r="G1679" s="50"/>
    </row>
    <row r="1680" spans="1:7">
      <c r="A1680" s="39"/>
      <c r="B1680" s="39"/>
      <c r="C1680" s="39"/>
      <c r="D1680" s="17"/>
      <c r="E1680" s="34"/>
      <c r="F1680" s="70"/>
      <c r="G1680" s="50"/>
    </row>
    <row r="1681" spans="1:7">
      <c r="A1681" s="39"/>
      <c r="B1681" s="39"/>
      <c r="C1681" s="39"/>
      <c r="D1681" s="17"/>
      <c r="E1681" s="34"/>
      <c r="F1681" s="70"/>
      <c r="G1681" s="50"/>
    </row>
    <row r="1682" spans="1:7">
      <c r="A1682" s="39"/>
      <c r="B1682" s="39"/>
      <c r="C1682" s="39"/>
      <c r="D1682" s="17"/>
      <c r="E1682" s="34"/>
      <c r="F1682" s="70"/>
      <c r="G1682" s="50"/>
    </row>
    <row r="1683" spans="1:7">
      <c r="A1683" s="39"/>
      <c r="B1683" s="39"/>
      <c r="C1683" s="39"/>
      <c r="D1683" s="17"/>
      <c r="E1683" s="34"/>
      <c r="F1683" s="70"/>
      <c r="G1683" s="50"/>
    </row>
    <row r="1684" spans="1:7">
      <c r="A1684" s="39"/>
      <c r="B1684" s="39"/>
      <c r="C1684" s="39"/>
      <c r="D1684" s="17"/>
      <c r="E1684" s="34"/>
      <c r="F1684" s="70"/>
      <c r="G1684" s="50"/>
    </row>
    <row r="1685" spans="1:7">
      <c r="A1685" s="39"/>
      <c r="B1685" s="39"/>
      <c r="C1685" s="39"/>
      <c r="D1685" s="17"/>
      <c r="E1685" s="34"/>
      <c r="F1685" s="70"/>
      <c r="G1685" s="50"/>
    </row>
    <row r="1686" spans="1:7">
      <c r="A1686" s="39"/>
      <c r="B1686" s="39"/>
      <c r="C1686" s="39"/>
      <c r="D1686" s="17"/>
      <c r="E1686" s="34"/>
      <c r="F1686" s="70"/>
      <c r="G1686" s="50"/>
    </row>
    <row r="1687" spans="1:7">
      <c r="A1687" s="39"/>
      <c r="B1687" s="39"/>
      <c r="C1687" s="39"/>
      <c r="D1687" s="17"/>
      <c r="E1687" s="34"/>
      <c r="F1687" s="70"/>
      <c r="G1687" s="50"/>
    </row>
    <row r="1688" spans="1:7">
      <c r="A1688" s="39"/>
      <c r="B1688" s="39"/>
      <c r="C1688" s="39"/>
      <c r="D1688" s="17"/>
      <c r="E1688" s="34"/>
      <c r="F1688" s="70"/>
      <c r="G1688" s="50"/>
    </row>
    <row r="1689" spans="1:7">
      <c r="A1689" s="39"/>
      <c r="B1689" s="39"/>
      <c r="C1689" s="39"/>
      <c r="D1689" s="17"/>
      <c r="E1689" s="34"/>
      <c r="F1689" s="70"/>
      <c r="G1689" s="50"/>
    </row>
    <row r="1690" spans="1:7">
      <c r="A1690" s="39"/>
      <c r="B1690" s="39"/>
      <c r="C1690" s="39"/>
      <c r="D1690" s="17"/>
      <c r="E1690" s="34"/>
      <c r="F1690" s="70"/>
      <c r="G1690" s="50"/>
    </row>
    <row r="1691" spans="1:7">
      <c r="A1691" s="39"/>
      <c r="B1691" s="39"/>
      <c r="C1691" s="39"/>
      <c r="D1691" s="17"/>
      <c r="E1691" s="34"/>
      <c r="F1691" s="70"/>
      <c r="G1691" s="50"/>
    </row>
    <row r="1692" spans="1:7">
      <c r="A1692" s="39"/>
      <c r="B1692" s="39"/>
      <c r="C1692" s="39"/>
      <c r="D1692" s="17"/>
      <c r="E1692" s="34"/>
      <c r="F1692" s="70"/>
      <c r="G1692" s="50"/>
    </row>
    <row r="1693" spans="1:7">
      <c r="A1693" s="39"/>
      <c r="B1693" s="39"/>
      <c r="C1693" s="39"/>
      <c r="D1693" s="17"/>
      <c r="E1693" s="34"/>
      <c r="F1693" s="70"/>
      <c r="G1693" s="50"/>
    </row>
    <row r="1694" spans="1:7">
      <c r="A1694" s="39"/>
      <c r="B1694" s="39"/>
      <c r="C1694" s="39"/>
      <c r="D1694" s="17"/>
      <c r="E1694" s="34"/>
      <c r="F1694" s="70"/>
      <c r="G1694" s="50"/>
    </row>
    <row r="1695" spans="1:7">
      <c r="A1695" s="39"/>
      <c r="B1695" s="39"/>
      <c r="C1695" s="39"/>
      <c r="D1695" s="17"/>
      <c r="E1695" s="34"/>
      <c r="F1695" s="70"/>
      <c r="G1695" s="50"/>
    </row>
    <row r="1696" spans="1:7">
      <c r="A1696" s="39"/>
      <c r="B1696" s="39"/>
      <c r="C1696" s="39"/>
      <c r="D1696" s="17"/>
      <c r="E1696" s="34"/>
      <c r="F1696" s="70"/>
      <c r="G1696" s="50"/>
    </row>
    <row r="1697" spans="1:7">
      <c r="A1697" s="39"/>
      <c r="B1697" s="39"/>
      <c r="C1697" s="39"/>
      <c r="D1697" s="17"/>
      <c r="E1697" s="34"/>
      <c r="F1697" s="70"/>
      <c r="G1697" s="50"/>
    </row>
    <row r="1698" spans="1:7">
      <c r="A1698" s="39"/>
      <c r="B1698" s="39"/>
      <c r="C1698" s="39"/>
      <c r="D1698" s="17"/>
      <c r="E1698" s="34"/>
      <c r="F1698" s="70"/>
      <c r="G1698" s="50"/>
    </row>
    <row r="1699" spans="1:7">
      <c r="A1699" s="39"/>
      <c r="B1699" s="39"/>
      <c r="C1699" s="39"/>
      <c r="D1699" s="17"/>
      <c r="E1699" s="34"/>
      <c r="F1699" s="70"/>
      <c r="G1699" s="50"/>
    </row>
    <row r="1700" spans="1:7">
      <c r="A1700" s="39"/>
      <c r="B1700" s="39"/>
      <c r="C1700" s="39"/>
      <c r="D1700" s="17"/>
      <c r="E1700" s="34"/>
      <c r="F1700" s="70"/>
      <c r="G1700" s="50"/>
    </row>
    <row r="1701" spans="1:7">
      <c r="A1701" s="39"/>
      <c r="B1701" s="39"/>
      <c r="C1701" s="39"/>
      <c r="D1701" s="17"/>
      <c r="E1701" s="34"/>
      <c r="F1701" s="70"/>
      <c r="G1701" s="50"/>
    </row>
    <row r="1702" spans="1:7">
      <c r="A1702" s="39"/>
      <c r="B1702" s="39"/>
      <c r="C1702" s="39"/>
      <c r="D1702" s="17"/>
      <c r="E1702" s="34"/>
      <c r="F1702" s="70"/>
      <c r="G1702" s="50"/>
    </row>
    <row r="1703" spans="1:7">
      <c r="A1703" s="39"/>
      <c r="B1703" s="39"/>
      <c r="C1703" s="39"/>
      <c r="D1703" s="17"/>
      <c r="E1703" s="34"/>
      <c r="F1703" s="70"/>
      <c r="G1703" s="50"/>
    </row>
    <row r="1704" spans="1:7">
      <c r="A1704" s="39"/>
      <c r="B1704" s="39"/>
      <c r="C1704" s="39"/>
      <c r="D1704" s="17"/>
      <c r="E1704" s="34"/>
      <c r="F1704" s="70"/>
      <c r="G1704" s="50"/>
    </row>
    <row r="1705" spans="1:7">
      <c r="A1705" s="39"/>
      <c r="B1705" s="39"/>
      <c r="C1705" s="39"/>
      <c r="D1705" s="17"/>
      <c r="E1705" s="34"/>
      <c r="F1705" s="70"/>
      <c r="G1705" s="50"/>
    </row>
    <row r="1706" spans="1:7">
      <c r="A1706" s="39"/>
      <c r="B1706" s="39"/>
      <c r="C1706" s="39"/>
      <c r="D1706" s="17"/>
      <c r="E1706" s="34"/>
      <c r="F1706" s="70"/>
      <c r="G1706" s="50"/>
    </row>
    <row r="1707" spans="1:7">
      <c r="A1707" s="39"/>
      <c r="B1707" s="39"/>
      <c r="C1707" s="39"/>
      <c r="D1707" s="17"/>
      <c r="E1707" s="34"/>
      <c r="F1707" s="70"/>
      <c r="G1707" s="50"/>
    </row>
    <row r="1708" spans="1:7">
      <c r="A1708" s="39"/>
      <c r="B1708" s="39"/>
      <c r="C1708" s="39"/>
      <c r="D1708" s="17"/>
      <c r="E1708" s="34"/>
      <c r="F1708" s="70"/>
      <c r="G1708" s="50"/>
    </row>
    <row r="1709" spans="1:7">
      <c r="A1709" s="39"/>
      <c r="B1709" s="39"/>
      <c r="C1709" s="39"/>
      <c r="D1709" s="17"/>
      <c r="E1709" s="34"/>
      <c r="F1709" s="70"/>
      <c r="G1709" s="50"/>
    </row>
    <row r="1710" spans="1:7">
      <c r="A1710" s="39"/>
      <c r="B1710" s="39"/>
      <c r="C1710" s="39"/>
      <c r="D1710" s="17"/>
      <c r="E1710" s="34"/>
      <c r="F1710" s="70"/>
      <c r="G1710" s="50"/>
    </row>
    <row r="1711" spans="1:7">
      <c r="A1711" s="39"/>
      <c r="B1711" s="39"/>
      <c r="C1711" s="39"/>
      <c r="D1711" s="17"/>
      <c r="E1711" s="34"/>
      <c r="F1711" s="70"/>
      <c r="G1711" s="50"/>
    </row>
    <row r="1712" spans="1:7">
      <c r="A1712" s="39"/>
      <c r="B1712" s="39"/>
      <c r="C1712" s="39"/>
      <c r="D1712" s="17"/>
      <c r="E1712" s="34"/>
      <c r="F1712" s="70"/>
      <c r="G1712" s="50"/>
    </row>
    <row r="1713" spans="1:7">
      <c r="A1713" s="39"/>
      <c r="B1713" s="39"/>
      <c r="C1713" s="39"/>
      <c r="D1713" s="17"/>
      <c r="E1713" s="34"/>
      <c r="F1713" s="70"/>
      <c r="G1713" s="50"/>
    </row>
    <row r="1714" spans="1:7">
      <c r="A1714" s="39"/>
      <c r="B1714" s="39"/>
      <c r="C1714" s="39"/>
      <c r="D1714" s="17"/>
      <c r="E1714" s="34"/>
      <c r="F1714" s="70"/>
      <c r="G1714" s="50"/>
    </row>
    <row r="1715" spans="1:7">
      <c r="A1715" s="39"/>
      <c r="B1715" s="39"/>
      <c r="C1715" s="39"/>
      <c r="D1715" s="17"/>
      <c r="E1715" s="34"/>
      <c r="F1715" s="70"/>
      <c r="G1715" s="50"/>
    </row>
    <row r="1716" spans="1:7">
      <c r="A1716" s="39"/>
      <c r="B1716" s="39"/>
      <c r="C1716" s="39"/>
      <c r="D1716" s="17"/>
      <c r="E1716" s="34"/>
      <c r="F1716" s="70"/>
      <c r="G1716" s="50"/>
    </row>
    <row r="1717" spans="1:7">
      <c r="A1717" s="39"/>
      <c r="B1717" s="39"/>
      <c r="C1717" s="39"/>
      <c r="D1717" s="17"/>
      <c r="E1717" s="34"/>
      <c r="F1717" s="70"/>
      <c r="G1717" s="50"/>
    </row>
    <row r="1718" spans="1:7">
      <c r="A1718" s="39"/>
      <c r="B1718" s="39"/>
      <c r="C1718" s="39"/>
      <c r="D1718" s="17"/>
      <c r="E1718" s="34"/>
      <c r="F1718" s="70"/>
      <c r="G1718" s="50"/>
    </row>
    <row r="1719" spans="1:7">
      <c r="A1719" s="39"/>
      <c r="B1719" s="39"/>
      <c r="C1719" s="39"/>
      <c r="D1719" s="17"/>
      <c r="E1719" s="34"/>
      <c r="F1719" s="70"/>
      <c r="G1719" s="50"/>
    </row>
    <row r="1720" spans="1:7">
      <c r="A1720" s="39"/>
      <c r="B1720" s="39"/>
      <c r="C1720" s="39"/>
      <c r="D1720" s="17"/>
      <c r="E1720" s="34"/>
      <c r="F1720" s="70"/>
      <c r="G1720" s="50"/>
    </row>
    <row r="1721" spans="1:7">
      <c r="A1721" s="39"/>
      <c r="B1721" s="39"/>
      <c r="C1721" s="39"/>
      <c r="D1721" s="17"/>
      <c r="E1721" s="34"/>
      <c r="F1721" s="70"/>
      <c r="G1721" s="50"/>
    </row>
    <row r="1722" spans="1:7">
      <c r="A1722" s="39"/>
      <c r="B1722" s="39"/>
      <c r="C1722" s="39"/>
      <c r="D1722" s="17"/>
      <c r="E1722" s="34"/>
      <c r="F1722" s="70"/>
      <c r="G1722" s="50"/>
    </row>
    <row r="1723" spans="1:7">
      <c r="A1723" s="39"/>
      <c r="B1723" s="39"/>
      <c r="C1723" s="39"/>
      <c r="D1723" s="17"/>
      <c r="E1723" s="34"/>
      <c r="F1723" s="70"/>
      <c r="G1723" s="50"/>
    </row>
    <row r="1724" spans="1:7">
      <c r="A1724" s="39"/>
      <c r="B1724" s="39"/>
      <c r="C1724" s="39"/>
      <c r="D1724" s="17"/>
      <c r="E1724" s="34"/>
      <c r="F1724" s="70"/>
      <c r="G1724" s="50"/>
    </row>
    <row r="1725" spans="1:7">
      <c r="A1725" s="39"/>
      <c r="B1725" s="39"/>
      <c r="C1725" s="39"/>
      <c r="D1725" s="17"/>
      <c r="E1725" s="34"/>
      <c r="F1725" s="70"/>
      <c r="G1725" s="50"/>
    </row>
    <row r="1726" spans="1:7">
      <c r="A1726" s="39"/>
      <c r="B1726" s="39"/>
      <c r="C1726" s="39"/>
      <c r="D1726" s="17"/>
      <c r="E1726" s="34"/>
      <c r="F1726" s="70"/>
      <c r="G1726" s="50"/>
    </row>
    <row r="1727" spans="1:7">
      <c r="A1727" s="39"/>
      <c r="B1727" s="39"/>
      <c r="C1727" s="39"/>
      <c r="D1727" s="17"/>
      <c r="E1727" s="34"/>
      <c r="F1727" s="70"/>
      <c r="G1727" s="50"/>
    </row>
    <row r="1728" spans="1:7">
      <c r="A1728" s="39"/>
      <c r="B1728" s="39"/>
      <c r="C1728" s="39"/>
      <c r="D1728" s="17"/>
      <c r="E1728" s="34"/>
      <c r="F1728" s="70"/>
      <c r="G1728" s="50"/>
    </row>
    <row r="1729" spans="1:7">
      <c r="A1729" s="39"/>
      <c r="B1729" s="39"/>
      <c r="C1729" s="39"/>
      <c r="D1729" s="17"/>
      <c r="E1729" s="34"/>
      <c r="F1729" s="70"/>
      <c r="G1729" s="50"/>
    </row>
    <row r="1730" spans="1:7">
      <c r="A1730" s="39"/>
      <c r="B1730" s="39"/>
      <c r="C1730" s="39"/>
      <c r="D1730" s="17"/>
      <c r="E1730" s="34"/>
      <c r="F1730" s="70"/>
      <c r="G1730" s="50"/>
    </row>
    <row r="1731" spans="1:7">
      <c r="A1731" s="39"/>
      <c r="B1731" s="39"/>
      <c r="C1731" s="39"/>
      <c r="D1731" s="17"/>
      <c r="E1731" s="34"/>
      <c r="F1731" s="70"/>
      <c r="G1731" s="50"/>
    </row>
    <row r="1732" spans="1:7">
      <c r="A1732" s="39"/>
      <c r="B1732" s="39"/>
      <c r="C1732" s="39"/>
      <c r="D1732" s="17"/>
      <c r="E1732" s="34"/>
      <c r="F1732" s="70"/>
      <c r="G1732" s="50"/>
    </row>
    <row r="1733" spans="1:7">
      <c r="A1733" s="39"/>
      <c r="B1733" s="39"/>
      <c r="C1733" s="39"/>
      <c r="D1733" s="17"/>
      <c r="E1733" s="34"/>
      <c r="F1733" s="70"/>
      <c r="G1733" s="50"/>
    </row>
    <row r="1734" spans="1:7">
      <c r="A1734" s="39"/>
      <c r="B1734" s="39"/>
      <c r="C1734" s="39"/>
      <c r="D1734" s="17"/>
      <c r="E1734" s="34"/>
      <c r="F1734" s="70"/>
      <c r="G1734" s="50"/>
    </row>
    <row r="1735" spans="1:7">
      <c r="A1735" s="39"/>
      <c r="B1735" s="39"/>
      <c r="C1735" s="39"/>
      <c r="D1735" s="17"/>
      <c r="E1735" s="34"/>
      <c r="F1735" s="70"/>
      <c r="G1735" s="50"/>
    </row>
    <row r="1736" spans="1:7">
      <c r="A1736" s="39"/>
      <c r="B1736" s="39"/>
      <c r="C1736" s="39"/>
      <c r="D1736" s="17"/>
      <c r="E1736" s="34"/>
      <c r="F1736" s="70"/>
      <c r="G1736" s="50"/>
    </row>
    <row r="1737" spans="1:7">
      <c r="A1737" s="39"/>
      <c r="B1737" s="39"/>
      <c r="C1737" s="39"/>
      <c r="D1737" s="17"/>
      <c r="E1737" s="34"/>
      <c r="F1737" s="70"/>
      <c r="G1737" s="50"/>
    </row>
    <row r="1738" spans="1:7">
      <c r="A1738" s="39"/>
      <c r="B1738" s="39"/>
      <c r="C1738" s="39"/>
      <c r="D1738" s="17"/>
      <c r="E1738" s="34"/>
      <c r="F1738" s="70"/>
      <c r="G1738" s="50"/>
    </row>
    <row r="1739" spans="1:7">
      <c r="A1739" s="39"/>
      <c r="B1739" s="39"/>
      <c r="C1739" s="39"/>
      <c r="D1739" s="17"/>
      <c r="E1739" s="34"/>
      <c r="F1739" s="70"/>
      <c r="G1739" s="50"/>
    </row>
    <row r="1740" spans="1:7">
      <c r="A1740" s="39"/>
      <c r="B1740" s="39"/>
      <c r="C1740" s="39"/>
      <c r="D1740" s="17"/>
      <c r="E1740" s="34"/>
      <c r="F1740" s="70"/>
      <c r="G1740" s="50"/>
    </row>
    <row r="1741" spans="1:7">
      <c r="A1741" s="39"/>
      <c r="B1741" s="39"/>
      <c r="C1741" s="39"/>
      <c r="D1741" s="17"/>
      <c r="E1741" s="34"/>
      <c r="F1741" s="70"/>
      <c r="G1741" s="50"/>
    </row>
    <row r="1742" spans="1:7">
      <c r="A1742" s="39"/>
      <c r="B1742" s="39"/>
      <c r="C1742" s="39"/>
      <c r="D1742" s="17"/>
      <c r="E1742" s="34"/>
      <c r="F1742" s="70"/>
      <c r="G1742" s="50"/>
    </row>
    <row r="1743" spans="1:7">
      <c r="A1743" s="39"/>
      <c r="B1743" s="39"/>
      <c r="C1743" s="39"/>
      <c r="D1743" s="17"/>
      <c r="E1743" s="34"/>
      <c r="F1743" s="70"/>
      <c r="G1743" s="50"/>
    </row>
    <row r="1744" spans="1:7">
      <c r="A1744" s="39"/>
      <c r="B1744" s="39"/>
      <c r="C1744" s="39"/>
      <c r="D1744" s="17"/>
      <c r="E1744" s="34"/>
      <c r="F1744" s="70"/>
      <c r="G1744" s="50"/>
    </row>
    <row r="1745" spans="1:7">
      <c r="A1745" s="39"/>
      <c r="B1745" s="39"/>
      <c r="C1745" s="39"/>
      <c r="D1745" s="17"/>
      <c r="E1745" s="34"/>
      <c r="F1745" s="70"/>
      <c r="G1745" s="50"/>
    </row>
    <row r="1746" spans="1:7">
      <c r="A1746" s="39"/>
      <c r="B1746" s="39"/>
      <c r="C1746" s="39"/>
      <c r="D1746" s="17"/>
      <c r="E1746" s="34"/>
      <c r="F1746" s="70"/>
      <c r="G1746" s="50"/>
    </row>
    <row r="1747" spans="1:7">
      <c r="A1747" s="39"/>
      <c r="B1747" s="39"/>
      <c r="C1747" s="39"/>
      <c r="D1747" s="17"/>
      <c r="E1747" s="34"/>
      <c r="F1747" s="70"/>
      <c r="G1747" s="50"/>
    </row>
    <row r="1748" spans="1:7">
      <c r="A1748" s="39"/>
      <c r="B1748" s="39"/>
      <c r="C1748" s="39"/>
      <c r="D1748" s="17"/>
      <c r="E1748" s="34"/>
      <c r="F1748" s="70"/>
      <c r="G1748" s="50"/>
    </row>
    <row r="1749" spans="1:7">
      <c r="A1749" s="39"/>
      <c r="B1749" s="39"/>
      <c r="C1749" s="39"/>
      <c r="D1749" s="17"/>
      <c r="E1749" s="34"/>
      <c r="F1749" s="70"/>
      <c r="G1749" s="50"/>
    </row>
    <row r="1750" spans="1:7">
      <c r="A1750" s="39"/>
      <c r="B1750" s="39"/>
      <c r="C1750" s="39"/>
      <c r="D1750" s="17"/>
      <c r="E1750" s="34"/>
      <c r="F1750" s="70"/>
      <c r="G1750" s="50"/>
    </row>
    <row r="1751" spans="1:7">
      <c r="A1751" s="39"/>
      <c r="B1751" s="39"/>
      <c r="C1751" s="39"/>
      <c r="D1751" s="17"/>
      <c r="E1751" s="34"/>
      <c r="F1751" s="70"/>
      <c r="G1751" s="50"/>
    </row>
    <row r="1752" spans="1:7">
      <c r="A1752" s="39"/>
      <c r="B1752" s="39"/>
      <c r="C1752" s="39"/>
      <c r="D1752" s="17"/>
      <c r="E1752" s="34"/>
      <c r="F1752" s="70"/>
      <c r="G1752" s="50"/>
    </row>
    <row r="1753" spans="1:7">
      <c r="A1753" s="39"/>
      <c r="B1753" s="39"/>
      <c r="C1753" s="39"/>
      <c r="D1753" s="17"/>
      <c r="E1753" s="34"/>
      <c r="F1753" s="70"/>
      <c r="G1753" s="50"/>
    </row>
    <row r="1754" spans="1:7">
      <c r="A1754" s="39"/>
      <c r="B1754" s="39"/>
      <c r="C1754" s="39"/>
      <c r="D1754" s="17"/>
      <c r="E1754" s="34"/>
      <c r="F1754" s="70"/>
      <c r="G1754" s="50"/>
    </row>
    <row r="1755" spans="1:7">
      <c r="A1755" s="39"/>
      <c r="B1755" s="39"/>
      <c r="C1755" s="39"/>
      <c r="D1755" s="17"/>
      <c r="E1755" s="34"/>
      <c r="F1755" s="70"/>
      <c r="G1755" s="50"/>
    </row>
    <row r="1756" spans="1:7">
      <c r="A1756" s="39"/>
      <c r="B1756" s="39"/>
      <c r="C1756" s="39"/>
      <c r="D1756" s="17"/>
      <c r="E1756" s="34"/>
      <c r="F1756" s="70"/>
      <c r="G1756" s="50"/>
    </row>
    <row r="1757" spans="1:7">
      <c r="A1757" s="39"/>
      <c r="B1757" s="39"/>
      <c r="C1757" s="39"/>
      <c r="D1757" s="17"/>
      <c r="E1757" s="34"/>
      <c r="F1757" s="70"/>
      <c r="G1757" s="50"/>
    </row>
    <row r="1758" spans="1:7">
      <c r="A1758" s="39"/>
      <c r="B1758" s="39"/>
      <c r="C1758" s="39"/>
      <c r="D1758" s="17"/>
      <c r="E1758" s="34"/>
      <c r="F1758" s="70"/>
      <c r="G1758" s="50"/>
    </row>
    <row r="1759" spans="1:7">
      <c r="A1759" s="39"/>
      <c r="B1759" s="39"/>
      <c r="C1759" s="39"/>
      <c r="D1759" s="17"/>
      <c r="E1759" s="34"/>
      <c r="F1759" s="70"/>
      <c r="G1759" s="50"/>
    </row>
    <row r="1760" spans="1:7">
      <c r="A1760" s="39"/>
      <c r="B1760" s="39"/>
      <c r="C1760" s="39"/>
      <c r="D1760" s="17"/>
      <c r="E1760" s="34"/>
      <c r="F1760" s="70"/>
      <c r="G1760" s="50"/>
    </row>
    <row r="1761" spans="1:7">
      <c r="A1761" s="39"/>
      <c r="B1761" s="39"/>
      <c r="C1761" s="39"/>
      <c r="D1761" s="17"/>
      <c r="E1761" s="34"/>
      <c r="F1761" s="70"/>
      <c r="G1761" s="50"/>
    </row>
    <row r="1762" spans="1:7">
      <c r="A1762" s="39"/>
      <c r="B1762" s="39"/>
      <c r="C1762" s="39"/>
      <c r="D1762" s="17"/>
      <c r="E1762" s="34"/>
      <c r="F1762" s="70"/>
      <c r="G1762" s="50"/>
    </row>
    <row r="1763" spans="1:7">
      <c r="A1763" s="39"/>
      <c r="B1763" s="39"/>
      <c r="C1763" s="39"/>
      <c r="D1763" s="17"/>
      <c r="E1763" s="34"/>
      <c r="F1763" s="70"/>
      <c r="G1763" s="50"/>
    </row>
    <row r="1764" spans="1:7">
      <c r="A1764" s="39"/>
      <c r="B1764" s="39"/>
      <c r="C1764" s="39"/>
      <c r="D1764" s="17"/>
      <c r="E1764" s="34"/>
      <c r="F1764" s="70"/>
      <c r="G1764" s="50"/>
    </row>
    <row r="1765" spans="1:7">
      <c r="A1765" s="39"/>
      <c r="B1765" s="39"/>
      <c r="C1765" s="39"/>
      <c r="D1765" s="17"/>
      <c r="E1765" s="34"/>
      <c r="F1765" s="70"/>
      <c r="G1765" s="50"/>
    </row>
    <row r="1766" spans="1:7">
      <c r="A1766" s="39"/>
      <c r="B1766" s="39"/>
      <c r="C1766" s="39"/>
      <c r="D1766" s="17"/>
      <c r="E1766" s="34"/>
      <c r="F1766" s="70"/>
      <c r="G1766" s="50"/>
    </row>
    <row r="1767" spans="1:7">
      <c r="A1767" s="39"/>
      <c r="B1767" s="39"/>
      <c r="C1767" s="39"/>
      <c r="D1767" s="17"/>
      <c r="E1767" s="34"/>
      <c r="F1767" s="70"/>
      <c r="G1767" s="50"/>
    </row>
    <row r="1768" spans="1:7">
      <c r="A1768" s="39"/>
      <c r="B1768" s="39"/>
      <c r="C1768" s="39"/>
      <c r="D1768" s="17"/>
      <c r="E1768" s="34"/>
      <c r="F1768" s="70"/>
      <c r="G1768" s="50"/>
    </row>
    <row r="1769" spans="1:7">
      <c r="A1769" s="39"/>
      <c r="B1769" s="39"/>
      <c r="C1769" s="39"/>
      <c r="D1769" s="17"/>
      <c r="E1769" s="34"/>
      <c r="F1769" s="70"/>
      <c r="G1769" s="50"/>
    </row>
    <row r="1770" spans="1:7">
      <c r="A1770" s="39"/>
      <c r="B1770" s="39"/>
      <c r="C1770" s="39"/>
      <c r="D1770" s="17"/>
      <c r="E1770" s="34"/>
      <c r="F1770" s="70"/>
      <c r="G1770" s="50"/>
    </row>
    <row r="1771" spans="1:7">
      <c r="A1771" s="39"/>
      <c r="B1771" s="39"/>
      <c r="C1771" s="39"/>
      <c r="D1771" s="17"/>
      <c r="E1771" s="34"/>
      <c r="F1771" s="70"/>
      <c r="G1771" s="50"/>
    </row>
    <row r="1772" spans="1:7">
      <c r="A1772" s="39"/>
      <c r="B1772" s="39"/>
      <c r="C1772" s="39"/>
      <c r="D1772" s="17"/>
      <c r="E1772" s="34"/>
      <c r="F1772" s="70"/>
      <c r="G1772" s="50"/>
    </row>
    <row r="1773" spans="1:7">
      <c r="A1773" s="39"/>
      <c r="B1773" s="39"/>
      <c r="C1773" s="39"/>
      <c r="D1773" s="17"/>
      <c r="E1773" s="34"/>
      <c r="F1773" s="70"/>
      <c r="G1773" s="50"/>
    </row>
    <row r="1774" spans="1:7">
      <c r="A1774" s="39"/>
      <c r="B1774" s="39"/>
      <c r="C1774" s="39"/>
      <c r="D1774" s="17"/>
      <c r="E1774" s="34"/>
      <c r="F1774" s="70"/>
      <c r="G1774" s="50"/>
    </row>
    <row r="1775" spans="1:7">
      <c r="A1775" s="39"/>
      <c r="B1775" s="39"/>
      <c r="C1775" s="39"/>
      <c r="D1775" s="17"/>
      <c r="E1775" s="34"/>
      <c r="F1775" s="70"/>
      <c r="G1775" s="50"/>
    </row>
    <row r="1776" spans="1:7">
      <c r="A1776" s="39"/>
      <c r="B1776" s="39"/>
      <c r="C1776" s="39"/>
      <c r="D1776" s="17"/>
      <c r="E1776" s="34"/>
      <c r="F1776" s="70"/>
      <c r="G1776" s="50"/>
    </row>
    <row r="1777" spans="1:7">
      <c r="A1777" s="39"/>
      <c r="B1777" s="39"/>
      <c r="C1777" s="39"/>
      <c r="D1777" s="17"/>
      <c r="E1777" s="34"/>
      <c r="F1777" s="70"/>
      <c r="G1777" s="50"/>
    </row>
    <row r="1778" spans="1:7">
      <c r="A1778" s="39"/>
      <c r="B1778" s="39"/>
      <c r="C1778" s="39"/>
      <c r="D1778" s="17"/>
      <c r="E1778" s="34"/>
      <c r="F1778" s="70"/>
      <c r="G1778" s="50"/>
    </row>
    <row r="1779" spans="1:7">
      <c r="A1779" s="39"/>
      <c r="B1779" s="39"/>
      <c r="C1779" s="39"/>
      <c r="D1779" s="17"/>
      <c r="E1779" s="34"/>
      <c r="F1779" s="70"/>
      <c r="G1779" s="50"/>
    </row>
    <row r="1780" spans="1:7">
      <c r="A1780" s="39"/>
      <c r="B1780" s="39"/>
      <c r="C1780" s="39"/>
      <c r="D1780" s="17"/>
      <c r="E1780" s="34"/>
      <c r="F1780" s="70"/>
      <c r="G1780" s="50"/>
    </row>
    <row r="1781" spans="1:7">
      <c r="A1781" s="39"/>
      <c r="B1781" s="39"/>
      <c r="C1781" s="39"/>
      <c r="D1781" s="17"/>
      <c r="E1781" s="34"/>
      <c r="F1781" s="70"/>
      <c r="G1781" s="50"/>
    </row>
    <row r="1782" spans="1:7">
      <c r="A1782" s="39"/>
      <c r="B1782" s="39"/>
      <c r="C1782" s="39"/>
      <c r="D1782" s="17"/>
      <c r="E1782" s="34"/>
      <c r="F1782" s="70"/>
      <c r="G1782" s="50"/>
    </row>
    <row r="1783" spans="1:7">
      <c r="A1783" s="39"/>
      <c r="B1783" s="39"/>
      <c r="C1783" s="39"/>
      <c r="D1783" s="17"/>
      <c r="E1783" s="34"/>
      <c r="F1783" s="70"/>
      <c r="G1783" s="50"/>
    </row>
    <row r="1784" spans="1:7">
      <c r="A1784" s="39"/>
      <c r="B1784" s="39"/>
      <c r="C1784" s="39"/>
      <c r="D1784" s="17"/>
      <c r="E1784" s="34"/>
      <c r="F1784" s="70"/>
      <c r="G1784" s="50"/>
    </row>
    <row r="1785" spans="1:7">
      <c r="A1785" s="39"/>
      <c r="B1785" s="39"/>
      <c r="C1785" s="39"/>
      <c r="D1785" s="17"/>
      <c r="E1785" s="34"/>
      <c r="F1785" s="70"/>
      <c r="G1785" s="50"/>
    </row>
    <row r="1786" spans="1:7">
      <c r="A1786" s="39"/>
      <c r="B1786" s="39"/>
      <c r="C1786" s="39"/>
      <c r="D1786" s="17"/>
      <c r="E1786" s="34"/>
      <c r="F1786" s="70"/>
      <c r="G1786" s="50"/>
    </row>
    <row r="1787" spans="1:7">
      <c r="A1787" s="39"/>
      <c r="B1787" s="39"/>
      <c r="C1787" s="39"/>
      <c r="D1787" s="17"/>
      <c r="E1787" s="34"/>
      <c r="F1787" s="70"/>
      <c r="G1787" s="50"/>
    </row>
    <row r="1788" spans="1:7">
      <c r="A1788" s="39"/>
      <c r="B1788" s="39"/>
      <c r="C1788" s="39"/>
      <c r="D1788" s="17"/>
      <c r="E1788" s="34"/>
      <c r="F1788" s="70"/>
      <c r="G1788" s="50"/>
    </row>
    <row r="1789" spans="1:7">
      <c r="A1789" s="39"/>
      <c r="B1789" s="39"/>
      <c r="C1789" s="39"/>
      <c r="D1789" s="17"/>
      <c r="E1789" s="34"/>
      <c r="F1789" s="70"/>
      <c r="G1789" s="50"/>
    </row>
    <row r="1790" spans="1:7">
      <c r="A1790" s="39"/>
      <c r="B1790" s="39"/>
      <c r="C1790" s="39"/>
      <c r="D1790" s="17"/>
      <c r="E1790" s="34"/>
      <c r="F1790" s="70"/>
      <c r="G1790" s="50"/>
    </row>
    <row r="1791" spans="1:7">
      <c r="A1791" s="39"/>
      <c r="B1791" s="39"/>
      <c r="C1791" s="39"/>
      <c r="D1791" s="17"/>
      <c r="E1791" s="34"/>
      <c r="F1791" s="70"/>
      <c r="G1791" s="50"/>
    </row>
    <row r="1792" spans="1:7">
      <c r="A1792" s="39"/>
      <c r="B1792" s="39"/>
      <c r="C1792" s="39"/>
      <c r="D1792" s="17"/>
      <c r="E1792" s="34"/>
      <c r="F1792" s="70"/>
      <c r="G1792" s="50"/>
    </row>
    <row r="1793" spans="1:7">
      <c r="A1793" s="39"/>
      <c r="B1793" s="39"/>
      <c r="C1793" s="39"/>
      <c r="D1793" s="17"/>
      <c r="E1793" s="34"/>
      <c r="F1793" s="70"/>
      <c r="G1793" s="50"/>
    </row>
    <row r="1794" spans="1:7">
      <c r="A1794" s="39"/>
      <c r="B1794" s="39"/>
      <c r="C1794" s="39"/>
      <c r="D1794" s="17"/>
      <c r="E1794" s="34"/>
      <c r="F1794" s="70"/>
      <c r="G1794" s="50"/>
    </row>
    <row r="1795" spans="1:7">
      <c r="A1795" s="39"/>
      <c r="B1795" s="39"/>
      <c r="C1795" s="39"/>
      <c r="D1795" s="17"/>
      <c r="E1795" s="34"/>
      <c r="F1795" s="70"/>
      <c r="G1795" s="50"/>
    </row>
    <row r="1796" spans="1:7">
      <c r="A1796" s="39"/>
      <c r="B1796" s="39"/>
      <c r="C1796" s="39"/>
      <c r="D1796" s="17"/>
      <c r="E1796" s="34"/>
      <c r="F1796" s="70"/>
      <c r="G1796" s="50"/>
    </row>
    <row r="1797" spans="1:7">
      <c r="A1797" s="39"/>
      <c r="B1797" s="39"/>
      <c r="C1797" s="39"/>
      <c r="D1797" s="17"/>
      <c r="E1797" s="34"/>
      <c r="F1797" s="70"/>
      <c r="G1797" s="50"/>
    </row>
    <row r="1798" spans="1:7">
      <c r="A1798" s="39"/>
      <c r="B1798" s="39"/>
      <c r="C1798" s="39"/>
      <c r="D1798" s="17"/>
      <c r="E1798" s="34"/>
      <c r="F1798" s="70"/>
      <c r="G1798" s="50"/>
    </row>
    <row r="1799" spans="1:7">
      <c r="A1799" s="39"/>
      <c r="B1799" s="39"/>
      <c r="C1799" s="39"/>
      <c r="D1799" s="17"/>
      <c r="E1799" s="34"/>
      <c r="F1799" s="70"/>
      <c r="G1799" s="50"/>
    </row>
    <row r="1800" spans="1:7">
      <c r="A1800" s="39"/>
      <c r="B1800" s="39"/>
      <c r="C1800" s="39"/>
      <c r="D1800" s="17"/>
      <c r="E1800" s="34"/>
      <c r="F1800" s="70"/>
      <c r="G1800" s="50"/>
    </row>
    <row r="1801" spans="1:7">
      <c r="A1801" s="39"/>
      <c r="B1801" s="39"/>
      <c r="C1801" s="39"/>
      <c r="D1801" s="17"/>
      <c r="E1801" s="34"/>
      <c r="F1801" s="70"/>
      <c r="G1801" s="50"/>
    </row>
    <row r="1802" spans="1:7">
      <c r="A1802" s="39"/>
      <c r="B1802" s="39"/>
      <c r="C1802" s="39"/>
      <c r="D1802" s="17"/>
      <c r="E1802" s="34"/>
      <c r="F1802" s="70"/>
      <c r="G1802" s="50"/>
    </row>
    <row r="1803" spans="1:7">
      <c r="A1803" s="39"/>
      <c r="B1803" s="39"/>
      <c r="C1803" s="39"/>
      <c r="D1803" s="17"/>
      <c r="E1803" s="34"/>
      <c r="F1803" s="70"/>
      <c r="G1803" s="50"/>
    </row>
    <row r="1804" spans="1:7">
      <c r="A1804" s="39"/>
      <c r="B1804" s="39"/>
      <c r="C1804" s="39"/>
      <c r="D1804" s="17"/>
      <c r="E1804" s="34"/>
      <c r="F1804" s="70"/>
      <c r="G1804" s="50"/>
    </row>
    <row r="1805" spans="1:7">
      <c r="A1805" s="39"/>
      <c r="B1805" s="39"/>
      <c r="C1805" s="39"/>
      <c r="D1805" s="17"/>
      <c r="E1805" s="34"/>
      <c r="F1805" s="70"/>
      <c r="G1805" s="50"/>
    </row>
    <row r="1806" spans="1:7">
      <c r="A1806" s="39"/>
      <c r="B1806" s="39"/>
      <c r="C1806" s="39"/>
      <c r="D1806" s="17"/>
      <c r="E1806" s="34"/>
      <c r="F1806" s="70"/>
      <c r="G1806" s="50"/>
    </row>
    <row r="1807" spans="1:7">
      <c r="A1807" s="39"/>
      <c r="B1807" s="39"/>
      <c r="C1807" s="39"/>
      <c r="D1807" s="17"/>
      <c r="E1807" s="34"/>
      <c r="F1807" s="70"/>
      <c r="G1807" s="50"/>
    </row>
    <row r="1808" spans="1:7">
      <c r="A1808" s="39"/>
      <c r="B1808" s="39"/>
      <c r="C1808" s="39"/>
      <c r="D1808" s="17"/>
      <c r="E1808" s="34"/>
      <c r="F1808" s="70"/>
      <c r="G1808" s="50"/>
    </row>
    <row r="1809" spans="1:7">
      <c r="A1809" s="39"/>
      <c r="B1809" s="39"/>
      <c r="C1809" s="39"/>
      <c r="D1809" s="17"/>
      <c r="E1809" s="34"/>
      <c r="F1809" s="70"/>
      <c r="G1809" s="50"/>
    </row>
    <row r="1810" spans="1:7">
      <c r="A1810" s="39"/>
      <c r="B1810" s="39"/>
      <c r="C1810" s="39"/>
      <c r="D1810" s="17"/>
      <c r="E1810" s="34"/>
      <c r="F1810" s="70"/>
      <c r="G1810" s="50"/>
    </row>
    <row r="1811" spans="1:7">
      <c r="A1811" s="39"/>
      <c r="B1811" s="39"/>
      <c r="C1811" s="39"/>
      <c r="D1811" s="17"/>
      <c r="E1811" s="34"/>
      <c r="F1811" s="70"/>
      <c r="G1811" s="50"/>
    </row>
    <row r="1812" spans="1:7">
      <c r="A1812" s="39"/>
      <c r="B1812" s="39"/>
      <c r="C1812" s="39"/>
      <c r="D1812" s="17"/>
      <c r="E1812" s="34"/>
      <c r="F1812" s="70"/>
      <c r="G1812" s="50"/>
    </row>
    <row r="1813" spans="1:7">
      <c r="A1813" s="39"/>
      <c r="B1813" s="39"/>
      <c r="C1813" s="39"/>
      <c r="D1813" s="17"/>
      <c r="E1813" s="34"/>
      <c r="F1813" s="70"/>
      <c r="G1813" s="50"/>
    </row>
    <row r="1814" spans="1:7">
      <c r="A1814" s="39"/>
      <c r="B1814" s="39"/>
      <c r="C1814" s="39"/>
      <c r="D1814" s="17"/>
      <c r="E1814" s="34"/>
      <c r="F1814" s="70"/>
      <c r="G1814" s="50"/>
    </row>
    <row r="1815" spans="1:7">
      <c r="A1815" s="39"/>
      <c r="B1815" s="39"/>
      <c r="C1815" s="39"/>
      <c r="D1815" s="17"/>
      <c r="E1815" s="34"/>
      <c r="F1815" s="70"/>
      <c r="G1815" s="50"/>
    </row>
    <row r="1816" spans="1:7">
      <c r="A1816" s="39"/>
      <c r="B1816" s="39"/>
      <c r="C1816" s="39"/>
      <c r="D1816" s="17"/>
      <c r="E1816" s="34"/>
      <c r="F1816" s="70"/>
      <c r="G1816" s="50"/>
    </row>
    <row r="1817" spans="1:7">
      <c r="A1817" s="39"/>
      <c r="B1817" s="39"/>
      <c r="C1817" s="39"/>
      <c r="D1817" s="17"/>
      <c r="E1817" s="34"/>
      <c r="F1817" s="70"/>
      <c r="G1817" s="50"/>
    </row>
    <row r="1818" spans="1:7">
      <c r="A1818" s="39"/>
      <c r="B1818" s="39"/>
      <c r="C1818" s="39"/>
      <c r="D1818" s="17"/>
      <c r="E1818" s="34"/>
      <c r="F1818" s="70"/>
      <c r="G1818" s="50"/>
    </row>
    <row r="1819" spans="1:7">
      <c r="A1819" s="39"/>
      <c r="B1819" s="39"/>
      <c r="C1819" s="39"/>
      <c r="D1819" s="17"/>
      <c r="E1819" s="34"/>
      <c r="F1819" s="70"/>
      <c r="G1819" s="50"/>
    </row>
    <row r="1820" spans="1:7">
      <c r="A1820" s="39"/>
      <c r="B1820" s="39"/>
      <c r="C1820" s="39"/>
      <c r="D1820" s="17"/>
      <c r="E1820" s="34"/>
      <c r="F1820" s="70"/>
      <c r="G1820" s="50"/>
    </row>
    <row r="1821" spans="1:7">
      <c r="A1821" s="39"/>
      <c r="B1821" s="39"/>
      <c r="C1821" s="39"/>
      <c r="D1821" s="17"/>
      <c r="E1821" s="34"/>
      <c r="F1821" s="70"/>
      <c r="G1821" s="50"/>
    </row>
    <row r="1822" spans="1:7">
      <c r="A1822" s="39"/>
      <c r="B1822" s="39"/>
      <c r="C1822" s="39"/>
      <c r="D1822" s="17"/>
      <c r="E1822" s="34"/>
      <c r="F1822" s="70"/>
      <c r="G1822" s="50"/>
    </row>
    <row r="1823" spans="1:7">
      <c r="A1823" s="39"/>
      <c r="B1823" s="39"/>
      <c r="C1823" s="39"/>
      <c r="D1823" s="17"/>
      <c r="E1823" s="34"/>
      <c r="F1823" s="70"/>
      <c r="G1823" s="50"/>
    </row>
    <row r="1824" spans="1:7">
      <c r="A1824" s="39"/>
      <c r="B1824" s="39"/>
      <c r="C1824" s="39"/>
      <c r="D1824" s="17"/>
      <c r="E1824" s="34"/>
      <c r="F1824" s="70"/>
      <c r="G1824" s="50"/>
    </row>
    <row r="1825" spans="1:7">
      <c r="A1825" s="39"/>
      <c r="B1825" s="39"/>
      <c r="C1825" s="39"/>
      <c r="D1825" s="17"/>
      <c r="E1825" s="34"/>
      <c r="F1825" s="70"/>
      <c r="G1825" s="50"/>
    </row>
    <row r="1826" spans="1:7">
      <c r="A1826" s="39"/>
      <c r="B1826" s="39"/>
      <c r="C1826" s="39"/>
      <c r="D1826" s="17"/>
      <c r="E1826" s="34"/>
      <c r="F1826" s="70"/>
      <c r="G1826" s="50"/>
    </row>
    <row r="1827" spans="1:7">
      <c r="A1827" s="39"/>
      <c r="B1827" s="39"/>
      <c r="C1827" s="39"/>
      <c r="D1827" s="17"/>
      <c r="E1827" s="34"/>
      <c r="F1827" s="70"/>
      <c r="G1827" s="50"/>
    </row>
    <row r="1828" spans="1:7">
      <c r="A1828" s="39"/>
      <c r="B1828" s="39"/>
      <c r="C1828" s="39"/>
      <c r="D1828" s="17"/>
      <c r="E1828" s="34"/>
      <c r="F1828" s="70"/>
      <c r="G1828" s="50"/>
    </row>
    <row r="1829" spans="1:7">
      <c r="A1829" s="39"/>
      <c r="B1829" s="39"/>
      <c r="C1829" s="39"/>
      <c r="D1829" s="17"/>
      <c r="E1829" s="34"/>
      <c r="F1829" s="70"/>
      <c r="G1829" s="50"/>
    </row>
    <row r="1830" spans="1:7">
      <c r="A1830" s="39"/>
      <c r="B1830" s="39"/>
      <c r="C1830" s="39"/>
      <c r="D1830" s="17"/>
      <c r="E1830" s="34"/>
      <c r="F1830" s="70"/>
      <c r="G1830" s="50"/>
    </row>
    <row r="1831" spans="1:7">
      <c r="A1831" s="39"/>
      <c r="B1831" s="39"/>
      <c r="C1831" s="39"/>
      <c r="D1831" s="17"/>
      <c r="E1831" s="34"/>
      <c r="F1831" s="70"/>
      <c r="G1831" s="50"/>
    </row>
    <row r="1832" spans="1:7">
      <c r="A1832" s="39"/>
      <c r="B1832" s="39"/>
      <c r="C1832" s="39"/>
      <c r="D1832" s="17"/>
      <c r="E1832" s="34"/>
      <c r="F1832" s="70"/>
      <c r="G1832" s="50"/>
    </row>
    <row r="1833" spans="1:7">
      <c r="A1833" s="39"/>
      <c r="B1833" s="39"/>
      <c r="C1833" s="39"/>
      <c r="D1833" s="17"/>
      <c r="E1833" s="34"/>
      <c r="F1833" s="70"/>
      <c r="G1833" s="50"/>
    </row>
    <row r="1834" spans="1:7">
      <c r="A1834" s="39"/>
      <c r="B1834" s="39"/>
      <c r="C1834" s="39"/>
      <c r="D1834" s="17"/>
      <c r="E1834" s="34"/>
      <c r="F1834" s="70"/>
      <c r="G1834" s="50"/>
    </row>
    <row r="1835" spans="1:7">
      <c r="A1835" s="39"/>
      <c r="B1835" s="39"/>
      <c r="C1835" s="39"/>
      <c r="D1835" s="17"/>
      <c r="E1835" s="34"/>
      <c r="F1835" s="70"/>
      <c r="G1835" s="50"/>
    </row>
    <row r="1836" spans="1:7">
      <c r="A1836" s="39"/>
      <c r="B1836" s="39"/>
      <c r="C1836" s="39"/>
      <c r="D1836" s="17"/>
      <c r="E1836" s="34"/>
      <c r="F1836" s="70"/>
      <c r="G1836" s="50"/>
    </row>
    <row r="1837" spans="1:7">
      <c r="A1837" s="39"/>
      <c r="B1837" s="39"/>
      <c r="C1837" s="39"/>
      <c r="D1837" s="17"/>
      <c r="E1837" s="34"/>
      <c r="F1837" s="70"/>
      <c r="G1837" s="50"/>
    </row>
    <row r="1838" spans="1:7">
      <c r="A1838" s="39"/>
      <c r="B1838" s="39"/>
      <c r="C1838" s="39"/>
      <c r="D1838" s="17"/>
      <c r="E1838" s="34"/>
      <c r="F1838" s="70"/>
      <c r="G1838" s="50"/>
    </row>
    <row r="1839" spans="1:7">
      <c r="A1839" s="39"/>
      <c r="B1839" s="39"/>
      <c r="C1839" s="39"/>
      <c r="D1839" s="17"/>
      <c r="E1839" s="34"/>
      <c r="F1839" s="70"/>
      <c r="G1839" s="50"/>
    </row>
    <row r="1840" spans="1:7">
      <c r="A1840" s="39"/>
      <c r="B1840" s="39"/>
      <c r="C1840" s="39"/>
      <c r="D1840" s="17"/>
      <c r="E1840" s="34"/>
      <c r="F1840" s="70"/>
      <c r="G1840" s="50"/>
    </row>
    <row r="1841" spans="1:7">
      <c r="A1841" s="39"/>
      <c r="B1841" s="39"/>
      <c r="C1841" s="39"/>
      <c r="D1841" s="17"/>
      <c r="E1841" s="34"/>
      <c r="F1841" s="70"/>
      <c r="G1841" s="50"/>
    </row>
    <row r="1842" spans="1:7">
      <c r="A1842" s="39"/>
      <c r="B1842" s="39"/>
      <c r="C1842" s="39"/>
      <c r="D1842" s="17"/>
      <c r="E1842" s="34"/>
      <c r="F1842" s="70"/>
      <c r="G1842" s="50"/>
    </row>
    <row r="1843" spans="1:7">
      <c r="A1843" s="39"/>
      <c r="B1843" s="39"/>
      <c r="C1843" s="39"/>
      <c r="D1843" s="17"/>
      <c r="E1843" s="34"/>
      <c r="F1843" s="70"/>
      <c r="G1843" s="50"/>
    </row>
    <row r="1844" spans="1:7">
      <c r="A1844" s="39"/>
      <c r="B1844" s="39"/>
      <c r="C1844" s="39"/>
      <c r="D1844" s="17"/>
      <c r="E1844" s="34"/>
      <c r="F1844" s="70"/>
      <c r="G1844" s="50"/>
    </row>
    <row r="1845" spans="1:7">
      <c r="A1845" s="39"/>
      <c r="B1845" s="39"/>
      <c r="C1845" s="39"/>
      <c r="D1845" s="17"/>
      <c r="E1845" s="34"/>
      <c r="F1845" s="70"/>
      <c r="G1845" s="50"/>
    </row>
    <row r="1846" spans="1:7">
      <c r="A1846" s="39"/>
      <c r="B1846" s="39"/>
      <c r="C1846" s="39"/>
      <c r="D1846" s="17"/>
      <c r="E1846" s="34"/>
      <c r="F1846" s="70"/>
      <c r="G1846" s="50"/>
    </row>
    <row r="1847" spans="1:7">
      <c r="A1847" s="39"/>
      <c r="B1847" s="39"/>
      <c r="C1847" s="39"/>
      <c r="D1847" s="17"/>
      <c r="E1847" s="34"/>
      <c r="F1847" s="70"/>
      <c r="G1847" s="50"/>
    </row>
    <row r="1848" spans="1:7">
      <c r="A1848" s="39"/>
      <c r="B1848" s="39"/>
      <c r="C1848" s="39"/>
      <c r="D1848" s="17"/>
      <c r="E1848" s="34"/>
      <c r="F1848" s="70"/>
      <c r="G1848" s="50"/>
    </row>
    <row r="1849" spans="1:7">
      <c r="A1849" s="39"/>
      <c r="B1849" s="39"/>
      <c r="C1849" s="39"/>
      <c r="D1849" s="17"/>
      <c r="E1849" s="34"/>
      <c r="F1849" s="70"/>
      <c r="G1849" s="50"/>
    </row>
    <row r="1850" spans="1:7">
      <c r="A1850" s="39"/>
      <c r="B1850" s="39"/>
      <c r="C1850" s="39"/>
      <c r="D1850" s="17"/>
      <c r="E1850" s="34"/>
      <c r="F1850" s="70"/>
      <c r="G1850" s="50"/>
    </row>
    <row r="1851" spans="1:7">
      <c r="A1851" s="39"/>
      <c r="B1851" s="39"/>
      <c r="C1851" s="39"/>
      <c r="D1851" s="17"/>
      <c r="E1851" s="34"/>
      <c r="F1851" s="70"/>
      <c r="G1851" s="50"/>
    </row>
    <row r="1852" spans="1:7">
      <c r="A1852" s="39"/>
      <c r="B1852" s="39"/>
      <c r="C1852" s="39"/>
      <c r="D1852" s="17"/>
      <c r="E1852" s="34"/>
      <c r="F1852" s="70"/>
      <c r="G1852" s="50"/>
    </row>
    <row r="1853" spans="1:7">
      <c r="A1853" s="39"/>
      <c r="B1853" s="39"/>
      <c r="C1853" s="39"/>
      <c r="D1853" s="17"/>
      <c r="E1853" s="34"/>
      <c r="F1853" s="70"/>
      <c r="G1853" s="50"/>
    </row>
    <row r="1854" spans="1:7">
      <c r="A1854" s="39"/>
      <c r="B1854" s="39"/>
      <c r="C1854" s="39"/>
      <c r="D1854" s="17"/>
      <c r="E1854" s="34"/>
      <c r="F1854" s="70"/>
      <c r="G1854" s="50"/>
    </row>
    <row r="1855" spans="1:7">
      <c r="A1855" s="39"/>
      <c r="B1855" s="39"/>
      <c r="C1855" s="39"/>
      <c r="D1855" s="17"/>
      <c r="E1855" s="34"/>
      <c r="F1855" s="70"/>
      <c r="G1855" s="50"/>
    </row>
    <row r="1856" spans="1:7">
      <c r="A1856" s="39"/>
      <c r="B1856" s="39"/>
      <c r="C1856" s="39"/>
      <c r="D1856" s="17"/>
      <c r="E1856" s="34"/>
      <c r="F1856" s="70"/>
      <c r="G1856" s="50"/>
    </row>
    <row r="1857" spans="1:7">
      <c r="A1857" s="39"/>
      <c r="B1857" s="39"/>
      <c r="C1857" s="39"/>
      <c r="D1857" s="17"/>
      <c r="E1857" s="34"/>
      <c r="F1857" s="70"/>
      <c r="G1857" s="50"/>
    </row>
    <row r="1858" spans="1:7">
      <c r="A1858" s="39"/>
      <c r="B1858" s="39"/>
      <c r="C1858" s="39"/>
      <c r="D1858" s="17"/>
      <c r="E1858" s="34"/>
      <c r="F1858" s="70"/>
      <c r="G1858" s="50"/>
    </row>
    <row r="1859" spans="1:7">
      <c r="A1859" s="39"/>
      <c r="B1859" s="39"/>
      <c r="C1859" s="39"/>
      <c r="D1859" s="17"/>
      <c r="E1859" s="34"/>
      <c r="F1859" s="70"/>
      <c r="G1859" s="50"/>
    </row>
    <row r="1860" spans="1:7">
      <c r="A1860" s="39"/>
      <c r="B1860" s="39"/>
      <c r="C1860" s="39"/>
      <c r="D1860" s="17"/>
      <c r="E1860" s="34"/>
      <c r="F1860" s="70"/>
      <c r="G1860" s="50"/>
    </row>
    <row r="1861" spans="1:7">
      <c r="A1861" s="39"/>
      <c r="B1861" s="39"/>
      <c r="C1861" s="39"/>
      <c r="D1861" s="17"/>
      <c r="E1861" s="34"/>
      <c r="F1861" s="70"/>
      <c r="G1861" s="50"/>
    </row>
    <row r="1862" spans="1:7">
      <c r="A1862" s="39"/>
      <c r="B1862" s="39"/>
      <c r="C1862" s="39"/>
      <c r="D1862" s="17"/>
      <c r="E1862" s="34"/>
      <c r="F1862" s="70"/>
      <c r="G1862" s="50"/>
    </row>
    <row r="1863" spans="1:7">
      <c r="A1863" s="39"/>
      <c r="B1863" s="39"/>
      <c r="C1863" s="39"/>
      <c r="D1863" s="17"/>
      <c r="E1863" s="34"/>
      <c r="F1863" s="70"/>
      <c r="G1863" s="50"/>
    </row>
    <row r="1864" spans="1:7">
      <c r="A1864" s="39"/>
      <c r="B1864" s="39"/>
      <c r="C1864" s="39"/>
      <c r="D1864" s="17"/>
      <c r="E1864" s="34"/>
      <c r="F1864" s="70"/>
      <c r="G1864" s="50"/>
    </row>
    <row r="1865" spans="1:7">
      <c r="A1865" s="39"/>
      <c r="B1865" s="39"/>
      <c r="C1865" s="39"/>
      <c r="D1865" s="17"/>
      <c r="E1865" s="34"/>
      <c r="F1865" s="70"/>
      <c r="G1865" s="50"/>
    </row>
    <row r="1866" spans="1:7">
      <c r="A1866" s="39"/>
      <c r="B1866" s="39"/>
      <c r="C1866" s="39"/>
      <c r="D1866" s="17"/>
      <c r="E1866" s="34"/>
      <c r="F1866" s="70"/>
      <c r="G1866" s="50"/>
    </row>
    <row r="1867" spans="1:7">
      <c r="A1867" s="39"/>
      <c r="B1867" s="39"/>
      <c r="C1867" s="39"/>
      <c r="D1867" s="17"/>
      <c r="E1867" s="34"/>
      <c r="F1867" s="70"/>
      <c r="G1867" s="50"/>
    </row>
    <row r="1868" spans="1:7">
      <c r="A1868" s="39"/>
      <c r="B1868" s="39"/>
      <c r="C1868" s="39"/>
      <c r="D1868" s="17"/>
      <c r="E1868" s="34"/>
      <c r="F1868" s="70"/>
      <c r="G1868" s="50"/>
    </row>
    <row r="1869" spans="1:7">
      <c r="A1869" s="39"/>
      <c r="B1869" s="39"/>
      <c r="C1869" s="39"/>
      <c r="D1869" s="17"/>
      <c r="E1869" s="34"/>
      <c r="F1869" s="70"/>
      <c r="G1869" s="50"/>
    </row>
    <row r="1870" spans="1:7">
      <c r="A1870" s="39"/>
      <c r="B1870" s="39"/>
      <c r="C1870" s="39"/>
      <c r="D1870" s="17"/>
      <c r="E1870" s="34"/>
      <c r="F1870" s="70"/>
      <c r="G1870" s="50"/>
    </row>
    <row r="1871" spans="1:7">
      <c r="A1871" s="39"/>
      <c r="B1871" s="39"/>
      <c r="C1871" s="39"/>
      <c r="D1871" s="17"/>
      <c r="E1871" s="34"/>
      <c r="F1871" s="70"/>
      <c r="G1871" s="50"/>
    </row>
    <row r="1872" spans="1:7">
      <c r="A1872" s="39"/>
      <c r="B1872" s="39"/>
      <c r="C1872" s="39"/>
      <c r="D1872" s="17"/>
      <c r="E1872" s="34"/>
      <c r="F1872" s="70"/>
      <c r="G1872" s="50"/>
    </row>
    <row r="1873" spans="1:7">
      <c r="A1873" s="39"/>
      <c r="B1873" s="39"/>
      <c r="C1873" s="39"/>
      <c r="D1873" s="17"/>
      <c r="E1873" s="34"/>
      <c r="F1873" s="70"/>
      <c r="G1873" s="50"/>
    </row>
    <row r="1874" spans="1:7">
      <c r="A1874" s="39"/>
      <c r="B1874" s="39"/>
      <c r="C1874" s="39"/>
      <c r="D1874" s="17"/>
      <c r="E1874" s="34"/>
      <c r="F1874" s="70"/>
      <c r="G1874" s="50"/>
    </row>
    <row r="1875" spans="1:7">
      <c r="A1875" s="39"/>
      <c r="B1875" s="39"/>
      <c r="C1875" s="39"/>
      <c r="D1875" s="17"/>
      <c r="E1875" s="34"/>
      <c r="F1875" s="70"/>
      <c r="G1875" s="50"/>
    </row>
    <row r="1876" spans="1:7">
      <c r="A1876" s="39"/>
      <c r="B1876" s="39"/>
      <c r="C1876" s="39"/>
      <c r="D1876" s="17"/>
      <c r="E1876" s="34"/>
      <c r="F1876" s="70"/>
      <c r="G1876" s="50"/>
    </row>
    <row r="1877" spans="1:7">
      <c r="A1877" s="39"/>
      <c r="B1877" s="39"/>
      <c r="C1877" s="39"/>
      <c r="D1877" s="17"/>
      <c r="E1877" s="34"/>
      <c r="F1877" s="70"/>
      <c r="G1877" s="50"/>
    </row>
    <row r="1878" spans="1:7">
      <c r="A1878" s="39"/>
      <c r="B1878" s="39"/>
      <c r="C1878" s="39"/>
      <c r="D1878" s="17"/>
      <c r="E1878" s="34"/>
      <c r="F1878" s="70"/>
      <c r="G1878" s="50"/>
    </row>
    <row r="1879" spans="1:7">
      <c r="A1879" s="39"/>
      <c r="B1879" s="39"/>
      <c r="C1879" s="39"/>
      <c r="D1879" s="17"/>
      <c r="E1879" s="34"/>
      <c r="F1879" s="70"/>
      <c r="G1879" s="50"/>
    </row>
    <row r="1880" spans="1:7">
      <c r="A1880" s="39"/>
      <c r="B1880" s="39"/>
      <c r="C1880" s="39"/>
      <c r="D1880" s="17"/>
      <c r="E1880" s="34"/>
      <c r="F1880" s="70"/>
      <c r="G1880" s="50"/>
    </row>
    <row r="1881" spans="1:7">
      <c r="A1881" s="39"/>
      <c r="B1881" s="39"/>
      <c r="C1881" s="39"/>
      <c r="D1881" s="17"/>
      <c r="E1881" s="34"/>
      <c r="F1881" s="70"/>
      <c r="G1881" s="50"/>
    </row>
    <row r="1882" spans="1:7">
      <c r="A1882" s="39"/>
      <c r="B1882" s="39"/>
      <c r="C1882" s="39"/>
      <c r="D1882" s="17"/>
      <c r="E1882" s="34"/>
      <c r="F1882" s="70"/>
      <c r="G1882" s="50"/>
    </row>
    <row r="1883" spans="1:7">
      <c r="A1883" s="39"/>
      <c r="B1883" s="39"/>
      <c r="C1883" s="39"/>
      <c r="D1883" s="17"/>
      <c r="E1883" s="34"/>
      <c r="F1883" s="70"/>
      <c r="G1883" s="50"/>
    </row>
    <row r="1884" spans="1:7">
      <c r="A1884" s="39"/>
      <c r="B1884" s="39"/>
      <c r="C1884" s="39"/>
      <c r="D1884" s="17"/>
      <c r="E1884" s="34"/>
      <c r="F1884" s="70"/>
      <c r="G1884" s="50"/>
    </row>
    <row r="1885" spans="1:7">
      <c r="A1885" s="39"/>
      <c r="B1885" s="39"/>
      <c r="C1885" s="39"/>
      <c r="D1885" s="17"/>
      <c r="E1885" s="34"/>
      <c r="F1885" s="70"/>
      <c r="G1885" s="50"/>
    </row>
    <row r="1886" spans="1:7">
      <c r="A1886" s="39"/>
      <c r="B1886" s="39"/>
      <c r="C1886" s="39"/>
      <c r="D1886" s="17"/>
      <c r="E1886" s="34"/>
      <c r="F1886" s="70"/>
      <c r="G1886" s="50"/>
    </row>
    <row r="1887" spans="1:7">
      <c r="A1887" s="39"/>
      <c r="B1887" s="39"/>
      <c r="C1887" s="39"/>
      <c r="D1887" s="17"/>
      <c r="E1887" s="34"/>
      <c r="F1887" s="70"/>
      <c r="G1887" s="50"/>
    </row>
    <row r="1888" spans="1:7">
      <c r="A1888" s="39"/>
      <c r="B1888" s="39"/>
      <c r="C1888" s="39"/>
      <c r="D1888" s="17"/>
      <c r="E1888" s="34"/>
      <c r="F1888" s="70"/>
      <c r="G1888" s="50"/>
    </row>
    <row r="1889" spans="1:7">
      <c r="A1889" s="39"/>
      <c r="B1889" s="39"/>
      <c r="C1889" s="39"/>
      <c r="D1889" s="17"/>
      <c r="E1889" s="34"/>
      <c r="F1889" s="70"/>
      <c r="G1889" s="50"/>
    </row>
    <row r="1890" spans="1:7">
      <c r="A1890" s="39"/>
      <c r="B1890" s="39"/>
      <c r="C1890" s="39"/>
      <c r="D1890" s="17"/>
      <c r="E1890" s="34"/>
      <c r="F1890" s="70"/>
      <c r="G1890" s="50"/>
    </row>
    <row r="1891" spans="1:7">
      <c r="A1891" s="39"/>
      <c r="B1891" s="39"/>
      <c r="C1891" s="39"/>
      <c r="D1891" s="17"/>
      <c r="E1891" s="34"/>
      <c r="F1891" s="70"/>
      <c r="G1891" s="50"/>
    </row>
    <row r="1892" spans="1:7">
      <c r="A1892" s="39"/>
      <c r="B1892" s="39"/>
      <c r="C1892" s="39"/>
      <c r="D1892" s="17"/>
      <c r="E1892" s="34"/>
      <c r="F1892" s="70"/>
      <c r="G1892" s="50"/>
    </row>
    <row r="1893" spans="1:7">
      <c r="A1893" s="39"/>
      <c r="B1893" s="39"/>
      <c r="C1893" s="39"/>
      <c r="D1893" s="17"/>
      <c r="E1893" s="34"/>
      <c r="F1893" s="70"/>
      <c r="G1893" s="50"/>
    </row>
    <row r="1894" spans="1:7">
      <c r="A1894" s="39"/>
      <c r="B1894" s="39"/>
      <c r="C1894" s="39"/>
      <c r="D1894" s="17"/>
      <c r="E1894" s="34"/>
      <c r="F1894" s="70"/>
      <c r="G1894" s="50"/>
    </row>
    <row r="1895" spans="1:7">
      <c r="A1895" s="39"/>
      <c r="B1895" s="39"/>
      <c r="C1895" s="39"/>
      <c r="D1895" s="17"/>
      <c r="E1895" s="34"/>
      <c r="F1895" s="70"/>
      <c r="G1895" s="50"/>
    </row>
    <row r="1896" spans="1:7">
      <c r="A1896" s="39"/>
      <c r="B1896" s="39"/>
      <c r="C1896" s="39"/>
      <c r="D1896" s="17"/>
      <c r="E1896" s="34"/>
      <c r="F1896" s="70"/>
      <c r="G1896" s="50"/>
    </row>
    <row r="1897" spans="1:7">
      <c r="A1897" s="39"/>
      <c r="B1897" s="39"/>
      <c r="C1897" s="39"/>
      <c r="D1897" s="17"/>
      <c r="E1897" s="34"/>
      <c r="F1897" s="70"/>
      <c r="G1897" s="50"/>
    </row>
    <row r="1898" spans="1:7">
      <c r="A1898" s="39"/>
      <c r="B1898" s="39"/>
      <c r="C1898" s="39"/>
      <c r="D1898" s="17"/>
      <c r="E1898" s="34"/>
      <c r="F1898" s="70"/>
      <c r="G1898" s="50"/>
    </row>
    <row r="1899" spans="1:7">
      <c r="A1899" s="39"/>
      <c r="B1899" s="39"/>
      <c r="C1899" s="39"/>
      <c r="D1899" s="17"/>
      <c r="E1899" s="34"/>
      <c r="F1899" s="70"/>
      <c r="G1899" s="50"/>
    </row>
    <row r="1900" spans="1:7">
      <c r="A1900" s="39"/>
      <c r="B1900" s="39"/>
      <c r="C1900" s="39"/>
      <c r="D1900" s="17"/>
      <c r="E1900" s="34"/>
      <c r="F1900" s="70"/>
      <c r="G1900" s="50"/>
    </row>
    <row r="1901" spans="1:7">
      <c r="A1901" s="39"/>
      <c r="B1901" s="39"/>
      <c r="C1901" s="39"/>
      <c r="D1901" s="17"/>
      <c r="E1901" s="34"/>
      <c r="F1901" s="70"/>
      <c r="G1901" s="50"/>
    </row>
    <row r="1902" spans="1:7">
      <c r="A1902" s="39"/>
      <c r="B1902" s="39"/>
      <c r="C1902" s="39"/>
      <c r="D1902" s="17"/>
      <c r="E1902" s="34"/>
      <c r="F1902" s="70"/>
      <c r="G1902" s="50"/>
    </row>
    <row r="1903" spans="1:7">
      <c r="A1903" s="39"/>
      <c r="B1903" s="39"/>
      <c r="C1903" s="39"/>
      <c r="D1903" s="17"/>
      <c r="E1903" s="34"/>
      <c r="F1903" s="70"/>
      <c r="G1903" s="50"/>
    </row>
    <row r="1904" spans="1:7">
      <c r="A1904" s="39"/>
      <c r="B1904" s="39"/>
      <c r="C1904" s="39"/>
      <c r="D1904" s="17"/>
      <c r="E1904" s="34"/>
      <c r="F1904" s="70"/>
      <c r="G1904" s="50"/>
    </row>
    <row r="1905" spans="1:7">
      <c r="A1905" s="39"/>
      <c r="B1905" s="39"/>
      <c r="C1905" s="39"/>
      <c r="D1905" s="17"/>
      <c r="E1905" s="34"/>
      <c r="F1905" s="70"/>
      <c r="G1905" s="50"/>
    </row>
    <row r="1906" spans="1:7">
      <c r="A1906" s="39"/>
      <c r="B1906" s="39"/>
      <c r="C1906" s="39"/>
      <c r="D1906" s="17"/>
      <c r="E1906" s="34"/>
      <c r="F1906" s="70"/>
      <c r="G1906" s="50"/>
    </row>
    <row r="1907" spans="1:7">
      <c r="A1907" s="39"/>
      <c r="B1907" s="39"/>
      <c r="C1907" s="39"/>
      <c r="D1907" s="17"/>
      <c r="E1907" s="34"/>
      <c r="F1907" s="70"/>
      <c r="G1907" s="50"/>
    </row>
    <row r="1908" spans="1:7">
      <c r="A1908" s="39"/>
      <c r="B1908" s="39"/>
      <c r="C1908" s="39"/>
      <c r="D1908" s="17"/>
      <c r="E1908" s="34"/>
      <c r="F1908" s="70"/>
      <c r="G1908" s="50"/>
    </row>
    <row r="1909" spans="1:7">
      <c r="A1909" s="39"/>
      <c r="B1909" s="39"/>
      <c r="C1909" s="39"/>
      <c r="D1909" s="17"/>
      <c r="E1909" s="34"/>
      <c r="F1909" s="70"/>
      <c r="G1909" s="50"/>
    </row>
    <row r="1910" spans="1:7">
      <c r="A1910" s="39"/>
      <c r="B1910" s="39"/>
      <c r="C1910" s="39"/>
      <c r="D1910" s="17"/>
      <c r="E1910" s="34"/>
      <c r="F1910" s="70"/>
      <c r="G1910" s="50"/>
    </row>
    <row r="1911" spans="1:7">
      <c r="A1911" s="39"/>
      <c r="B1911" s="39"/>
      <c r="C1911" s="39"/>
      <c r="D1911" s="17"/>
      <c r="E1911" s="34"/>
      <c r="F1911" s="70"/>
      <c r="G1911" s="50"/>
    </row>
    <row r="1912" spans="1:7">
      <c r="A1912" s="39"/>
      <c r="B1912" s="39"/>
      <c r="C1912" s="39"/>
      <c r="D1912" s="17"/>
      <c r="E1912" s="34"/>
      <c r="F1912" s="70"/>
      <c r="G1912" s="50"/>
    </row>
    <row r="1913" spans="1:7">
      <c r="A1913" s="39"/>
      <c r="B1913" s="39"/>
      <c r="C1913" s="39"/>
      <c r="D1913" s="17"/>
      <c r="E1913" s="34"/>
      <c r="F1913" s="70"/>
      <c r="G1913" s="50"/>
    </row>
    <row r="1914" spans="1:7">
      <c r="A1914" s="39"/>
      <c r="B1914" s="39"/>
      <c r="C1914" s="39"/>
      <c r="D1914" s="17"/>
      <c r="E1914" s="34"/>
      <c r="F1914" s="70"/>
      <c r="G1914" s="50"/>
    </row>
    <row r="1915" spans="1:7">
      <c r="A1915" s="39"/>
      <c r="B1915" s="39"/>
      <c r="C1915" s="39"/>
      <c r="D1915" s="17"/>
      <c r="E1915" s="34"/>
      <c r="F1915" s="70"/>
      <c r="G1915" s="50"/>
    </row>
    <row r="1916" spans="1:7">
      <c r="A1916" s="39"/>
      <c r="B1916" s="39"/>
      <c r="C1916" s="39"/>
      <c r="D1916" s="17"/>
      <c r="E1916" s="34"/>
      <c r="F1916" s="70"/>
      <c r="G1916" s="50"/>
    </row>
    <row r="1917" spans="1:7">
      <c r="A1917" s="39"/>
      <c r="B1917" s="39"/>
      <c r="C1917" s="39"/>
      <c r="D1917" s="17"/>
      <c r="E1917" s="34"/>
      <c r="F1917" s="70"/>
      <c r="G1917" s="50"/>
    </row>
    <row r="1918" spans="1:7">
      <c r="A1918" s="39"/>
      <c r="B1918" s="39"/>
      <c r="C1918" s="39"/>
      <c r="D1918" s="17"/>
      <c r="E1918" s="34"/>
      <c r="F1918" s="70"/>
      <c r="G1918" s="50"/>
    </row>
    <row r="1919" spans="1:7">
      <c r="A1919" s="39"/>
      <c r="B1919" s="39"/>
      <c r="C1919" s="39"/>
      <c r="D1919" s="17"/>
      <c r="E1919" s="34"/>
      <c r="F1919" s="70"/>
      <c r="G1919" s="50"/>
    </row>
    <row r="1920" spans="1:7">
      <c r="A1920" s="39"/>
      <c r="B1920" s="39"/>
      <c r="C1920" s="39"/>
      <c r="D1920" s="17"/>
      <c r="E1920" s="34"/>
      <c r="F1920" s="70"/>
      <c r="G1920" s="50"/>
    </row>
    <row r="1921" spans="1:7">
      <c r="A1921" s="39"/>
      <c r="B1921" s="39"/>
      <c r="C1921" s="39"/>
      <c r="D1921" s="17"/>
      <c r="E1921" s="34"/>
      <c r="F1921" s="70"/>
      <c r="G1921" s="50"/>
    </row>
    <row r="1922" spans="1:7">
      <c r="A1922" s="39"/>
      <c r="B1922" s="39"/>
      <c r="C1922" s="39"/>
      <c r="D1922" s="17"/>
      <c r="E1922" s="34"/>
      <c r="F1922" s="70"/>
      <c r="G1922" s="50"/>
    </row>
    <row r="1923" spans="1:7">
      <c r="A1923" s="39"/>
      <c r="B1923" s="39"/>
      <c r="C1923" s="39"/>
      <c r="D1923" s="17"/>
      <c r="E1923" s="34"/>
      <c r="F1923" s="70"/>
      <c r="G1923" s="50"/>
    </row>
    <row r="1924" spans="1:7">
      <c r="A1924" s="39"/>
      <c r="B1924" s="39"/>
      <c r="C1924" s="39"/>
      <c r="D1924" s="17"/>
      <c r="E1924" s="34"/>
      <c r="F1924" s="70"/>
      <c r="G1924" s="50"/>
    </row>
    <row r="1925" spans="1:7">
      <c r="A1925" s="39"/>
      <c r="B1925" s="39"/>
      <c r="C1925" s="39"/>
      <c r="D1925" s="17"/>
      <c r="E1925" s="34"/>
      <c r="F1925" s="70"/>
      <c r="G1925" s="50"/>
    </row>
    <row r="1926" spans="1:7">
      <c r="A1926" s="39"/>
      <c r="B1926" s="39"/>
      <c r="C1926" s="39"/>
      <c r="D1926" s="17"/>
      <c r="E1926" s="34"/>
      <c r="F1926" s="70"/>
      <c r="G1926" s="50"/>
    </row>
    <row r="1927" spans="1:7">
      <c r="A1927" s="39"/>
      <c r="B1927" s="39"/>
      <c r="C1927" s="39"/>
      <c r="D1927" s="17"/>
      <c r="E1927" s="34"/>
      <c r="F1927" s="70"/>
      <c r="G1927" s="50"/>
    </row>
    <row r="1928" spans="1:7">
      <c r="A1928" s="39"/>
      <c r="B1928" s="39"/>
      <c r="C1928" s="39"/>
      <c r="D1928" s="17"/>
      <c r="E1928" s="34"/>
      <c r="F1928" s="70"/>
      <c r="G1928" s="50"/>
    </row>
    <row r="1929" spans="1:7">
      <c r="A1929" s="39"/>
      <c r="B1929" s="39"/>
      <c r="C1929" s="39"/>
      <c r="D1929" s="17"/>
      <c r="E1929" s="34"/>
      <c r="F1929" s="70"/>
      <c r="G1929" s="50"/>
    </row>
    <row r="1930" spans="1:7">
      <c r="A1930" s="39"/>
      <c r="B1930" s="39"/>
      <c r="C1930" s="39"/>
      <c r="D1930" s="17"/>
      <c r="E1930" s="34"/>
      <c r="F1930" s="70"/>
      <c r="G1930" s="50"/>
    </row>
    <row r="1931" spans="1:7">
      <c r="A1931" s="39"/>
      <c r="B1931" s="39"/>
      <c r="C1931" s="39"/>
      <c r="D1931" s="17"/>
      <c r="E1931" s="34"/>
      <c r="F1931" s="70"/>
      <c r="G1931" s="50"/>
    </row>
    <row r="1932" spans="1:7">
      <c r="A1932" s="39"/>
      <c r="B1932" s="39"/>
      <c r="C1932" s="39"/>
      <c r="D1932" s="17"/>
      <c r="E1932" s="34"/>
      <c r="F1932" s="70"/>
      <c r="G1932" s="50"/>
    </row>
    <row r="1933" spans="1:7">
      <c r="A1933" s="39"/>
      <c r="B1933" s="39"/>
      <c r="C1933" s="39"/>
      <c r="D1933" s="17"/>
      <c r="E1933" s="34"/>
      <c r="F1933" s="70"/>
      <c r="G1933" s="50"/>
    </row>
    <row r="1934" spans="1:7">
      <c r="A1934" s="39"/>
      <c r="B1934" s="39"/>
      <c r="C1934" s="39"/>
      <c r="D1934" s="17"/>
      <c r="E1934" s="34"/>
      <c r="F1934" s="70"/>
      <c r="G1934" s="50"/>
    </row>
    <row r="1935" spans="1:7">
      <c r="A1935" s="39"/>
      <c r="B1935" s="39"/>
      <c r="C1935" s="39"/>
      <c r="D1935" s="17"/>
      <c r="E1935" s="34"/>
      <c r="F1935" s="70"/>
      <c r="G1935" s="50"/>
    </row>
    <row r="1936" spans="1:7">
      <c r="A1936" s="39"/>
      <c r="B1936" s="39"/>
      <c r="C1936" s="39"/>
      <c r="D1936" s="17"/>
      <c r="E1936" s="34"/>
      <c r="F1936" s="70"/>
      <c r="G1936" s="50"/>
    </row>
    <row r="1937" spans="1:7">
      <c r="A1937" s="39"/>
      <c r="B1937" s="39"/>
      <c r="C1937" s="39"/>
      <c r="D1937" s="17"/>
      <c r="E1937" s="34"/>
      <c r="F1937" s="70"/>
      <c r="G1937" s="50"/>
    </row>
    <row r="1938" spans="1:7">
      <c r="A1938" s="39"/>
      <c r="B1938" s="39"/>
      <c r="C1938" s="39"/>
      <c r="D1938" s="17"/>
      <c r="E1938" s="34"/>
      <c r="F1938" s="70"/>
      <c r="G1938" s="50"/>
    </row>
    <row r="1939" spans="1:7">
      <c r="A1939" s="39"/>
      <c r="B1939" s="39"/>
      <c r="C1939" s="39"/>
      <c r="D1939" s="17"/>
      <c r="E1939" s="34"/>
      <c r="F1939" s="70"/>
      <c r="G1939" s="50"/>
    </row>
    <row r="1940" spans="1:7">
      <c r="A1940" s="39"/>
      <c r="B1940" s="39"/>
      <c r="C1940" s="39"/>
      <c r="D1940" s="17"/>
      <c r="E1940" s="34"/>
      <c r="F1940" s="70"/>
      <c r="G1940" s="50"/>
    </row>
    <row r="1941" spans="1:7">
      <c r="A1941" s="39"/>
      <c r="B1941" s="39"/>
      <c r="C1941" s="39"/>
      <c r="D1941" s="17"/>
      <c r="E1941" s="34"/>
      <c r="F1941" s="70"/>
      <c r="G1941" s="50"/>
    </row>
    <row r="1942" spans="1:7">
      <c r="A1942" s="39"/>
      <c r="B1942" s="39"/>
      <c r="C1942" s="39"/>
      <c r="D1942" s="17"/>
      <c r="E1942" s="34"/>
      <c r="F1942" s="70"/>
      <c r="G1942" s="50"/>
    </row>
    <row r="1943" spans="1:7">
      <c r="A1943" s="39"/>
      <c r="B1943" s="39"/>
      <c r="C1943" s="39"/>
      <c r="D1943" s="17"/>
      <c r="E1943" s="34"/>
      <c r="F1943" s="70"/>
      <c r="G1943" s="50"/>
    </row>
    <row r="1944" spans="1:7">
      <c r="A1944" s="39"/>
      <c r="B1944" s="39"/>
      <c r="C1944" s="39"/>
      <c r="D1944" s="17"/>
      <c r="E1944" s="34"/>
      <c r="F1944" s="70"/>
      <c r="G1944" s="50"/>
    </row>
    <row r="1945" spans="1:7">
      <c r="A1945" s="39"/>
      <c r="B1945" s="39"/>
      <c r="C1945" s="39"/>
      <c r="D1945" s="17"/>
      <c r="E1945" s="34"/>
      <c r="F1945" s="70"/>
      <c r="G1945" s="50"/>
    </row>
    <row r="1946" spans="1:7">
      <c r="A1946" s="39"/>
      <c r="B1946" s="39"/>
      <c r="C1946" s="39"/>
      <c r="D1946" s="17"/>
      <c r="E1946" s="34"/>
      <c r="F1946" s="70"/>
      <c r="G1946" s="50"/>
    </row>
    <row r="1947" spans="1:7">
      <c r="A1947" s="39"/>
      <c r="B1947" s="39"/>
      <c r="C1947" s="39"/>
      <c r="D1947" s="17"/>
      <c r="E1947" s="34"/>
      <c r="F1947" s="70"/>
      <c r="G1947" s="50"/>
    </row>
    <row r="1948" spans="1:7">
      <c r="A1948" s="39"/>
      <c r="B1948" s="39"/>
      <c r="C1948" s="39"/>
      <c r="D1948" s="17"/>
      <c r="E1948" s="34"/>
      <c r="F1948" s="70"/>
      <c r="G1948" s="50"/>
    </row>
    <row r="1949" spans="1:7">
      <c r="A1949" s="39"/>
      <c r="B1949" s="39"/>
      <c r="C1949" s="39"/>
      <c r="D1949" s="17"/>
      <c r="E1949" s="34"/>
      <c r="F1949" s="70"/>
      <c r="G1949" s="50"/>
    </row>
    <row r="1950" spans="1:7">
      <c r="A1950" s="39"/>
      <c r="B1950" s="39"/>
      <c r="C1950" s="39"/>
      <c r="D1950" s="17"/>
      <c r="E1950" s="34"/>
      <c r="F1950" s="70"/>
      <c r="G1950" s="50"/>
    </row>
    <row r="1951" spans="1:7">
      <c r="A1951" s="39"/>
      <c r="B1951" s="39"/>
      <c r="C1951" s="39"/>
      <c r="D1951" s="17"/>
      <c r="E1951" s="34"/>
      <c r="F1951" s="70"/>
      <c r="G1951" s="50"/>
    </row>
    <row r="1952" spans="1:7">
      <c r="A1952" s="39"/>
      <c r="B1952" s="39"/>
      <c r="C1952" s="39"/>
      <c r="D1952" s="17"/>
      <c r="E1952" s="34"/>
      <c r="F1952" s="70"/>
      <c r="G1952" s="50"/>
    </row>
    <row r="1953" spans="1:7">
      <c r="A1953" s="39"/>
      <c r="B1953" s="39"/>
      <c r="C1953" s="39"/>
      <c r="D1953" s="17"/>
      <c r="E1953" s="34"/>
      <c r="F1953" s="70"/>
      <c r="G1953" s="50"/>
    </row>
    <row r="1954" spans="1:7">
      <c r="A1954" s="39"/>
      <c r="B1954" s="39"/>
      <c r="C1954" s="39"/>
      <c r="D1954" s="17"/>
      <c r="E1954" s="34"/>
      <c r="F1954" s="70"/>
      <c r="G1954" s="50"/>
    </row>
    <row r="1955" spans="1:7">
      <c r="A1955" s="39"/>
      <c r="B1955" s="39"/>
      <c r="C1955" s="39"/>
      <c r="D1955" s="17"/>
      <c r="E1955" s="34"/>
      <c r="F1955" s="70"/>
      <c r="G1955" s="50"/>
    </row>
    <row r="1956" spans="1:7">
      <c r="A1956" s="39"/>
      <c r="B1956" s="39"/>
      <c r="C1956" s="39"/>
      <c r="D1956" s="17"/>
      <c r="E1956" s="34"/>
      <c r="F1956" s="70"/>
      <c r="G1956" s="50"/>
    </row>
    <row r="1957" spans="1:7">
      <c r="A1957" s="39"/>
      <c r="B1957" s="39"/>
      <c r="C1957" s="39"/>
      <c r="D1957" s="17"/>
      <c r="E1957" s="34"/>
      <c r="F1957" s="70"/>
      <c r="G1957" s="50"/>
    </row>
    <row r="1958" spans="1:7">
      <c r="A1958" s="39"/>
      <c r="B1958" s="39"/>
      <c r="C1958" s="39"/>
      <c r="D1958" s="17"/>
      <c r="E1958" s="34"/>
      <c r="F1958" s="70"/>
      <c r="G1958" s="50"/>
    </row>
    <row r="1959" spans="1:7">
      <c r="A1959" s="39"/>
      <c r="B1959" s="39"/>
      <c r="C1959" s="39"/>
      <c r="D1959" s="17"/>
      <c r="E1959" s="34"/>
      <c r="F1959" s="70"/>
      <c r="G1959" s="50"/>
    </row>
    <row r="1960" spans="1:7">
      <c r="A1960" s="39"/>
      <c r="B1960" s="39"/>
      <c r="C1960" s="39"/>
      <c r="D1960" s="17"/>
      <c r="E1960" s="34"/>
      <c r="F1960" s="70"/>
      <c r="G1960" s="50"/>
    </row>
    <row r="1961" spans="1:7">
      <c r="A1961" s="39"/>
      <c r="B1961" s="39"/>
      <c r="C1961" s="39"/>
      <c r="D1961" s="17"/>
      <c r="E1961" s="34"/>
      <c r="F1961" s="70"/>
      <c r="G1961" s="50"/>
    </row>
    <row r="1962" spans="1:7">
      <c r="A1962" s="39"/>
      <c r="B1962" s="39"/>
      <c r="C1962" s="39"/>
      <c r="D1962" s="17"/>
      <c r="E1962" s="34"/>
      <c r="F1962" s="70"/>
      <c r="G1962" s="50"/>
    </row>
    <row r="1963" spans="1:7">
      <c r="A1963" s="39"/>
      <c r="B1963" s="39"/>
      <c r="C1963" s="39"/>
      <c r="D1963" s="17"/>
      <c r="E1963" s="34"/>
      <c r="F1963" s="70"/>
      <c r="G1963" s="50"/>
    </row>
    <row r="1964" spans="1:7">
      <c r="A1964" s="39"/>
      <c r="B1964" s="39"/>
      <c r="C1964" s="39"/>
      <c r="D1964" s="17"/>
      <c r="E1964" s="34"/>
      <c r="F1964" s="70"/>
      <c r="G1964" s="50"/>
    </row>
    <row r="1965" spans="1:7">
      <c r="A1965" s="39"/>
      <c r="B1965" s="39"/>
      <c r="C1965" s="39"/>
      <c r="D1965" s="17"/>
      <c r="E1965" s="34"/>
      <c r="F1965" s="70"/>
      <c r="G1965" s="50"/>
    </row>
    <row r="1966" spans="1:7">
      <c r="A1966" s="39"/>
      <c r="B1966" s="39"/>
      <c r="C1966" s="39"/>
      <c r="D1966" s="17"/>
      <c r="E1966" s="34"/>
      <c r="F1966" s="70"/>
      <c r="G1966" s="50"/>
    </row>
    <row r="1967" spans="1:7">
      <c r="A1967" s="39"/>
      <c r="B1967" s="39"/>
      <c r="C1967" s="39"/>
      <c r="D1967" s="17"/>
      <c r="E1967" s="34"/>
      <c r="F1967" s="70"/>
      <c r="G1967" s="50"/>
    </row>
    <row r="1968" spans="1:7">
      <c r="A1968" s="39"/>
      <c r="B1968" s="39"/>
      <c r="C1968" s="39"/>
      <c r="D1968" s="17"/>
      <c r="E1968" s="34"/>
      <c r="F1968" s="70"/>
      <c r="G1968" s="50"/>
    </row>
    <row r="1969" spans="1:7">
      <c r="A1969" s="39"/>
      <c r="B1969" s="39"/>
      <c r="C1969" s="39"/>
      <c r="D1969" s="17"/>
      <c r="E1969" s="34"/>
      <c r="F1969" s="70"/>
      <c r="G1969" s="50"/>
    </row>
    <row r="1970" spans="1:7">
      <c r="A1970" s="39"/>
      <c r="B1970" s="39"/>
      <c r="C1970" s="39"/>
      <c r="D1970" s="17"/>
      <c r="E1970" s="34"/>
      <c r="F1970" s="70"/>
      <c r="G1970" s="50"/>
    </row>
    <row r="1971" spans="1:7">
      <c r="A1971" s="39"/>
      <c r="B1971" s="39"/>
      <c r="C1971" s="39"/>
      <c r="D1971" s="17"/>
      <c r="E1971" s="34"/>
      <c r="F1971" s="70"/>
      <c r="G1971" s="50"/>
    </row>
    <row r="1972" spans="1:7">
      <c r="A1972" s="39"/>
      <c r="B1972" s="39"/>
      <c r="C1972" s="39"/>
      <c r="D1972" s="17"/>
      <c r="E1972" s="34"/>
      <c r="F1972" s="70"/>
      <c r="G1972" s="50"/>
    </row>
    <row r="1973" spans="1:7">
      <c r="A1973" s="39"/>
      <c r="B1973" s="39"/>
      <c r="C1973" s="39"/>
      <c r="D1973" s="17"/>
      <c r="E1973" s="34"/>
      <c r="F1973" s="70"/>
      <c r="G1973" s="50"/>
    </row>
    <row r="1974" spans="1:7">
      <c r="A1974" s="39"/>
      <c r="B1974" s="39"/>
      <c r="C1974" s="39"/>
      <c r="D1974" s="17"/>
      <c r="E1974" s="34"/>
      <c r="F1974" s="70"/>
      <c r="G1974" s="50"/>
    </row>
    <row r="1975" spans="1:7">
      <c r="A1975" s="39"/>
      <c r="B1975" s="39"/>
      <c r="C1975" s="39"/>
      <c r="D1975" s="17"/>
      <c r="E1975" s="34"/>
      <c r="F1975" s="70"/>
      <c r="G1975" s="50"/>
    </row>
    <row r="1976" spans="1:7">
      <c r="A1976" s="39"/>
      <c r="B1976" s="39"/>
      <c r="C1976" s="39"/>
      <c r="D1976" s="17"/>
      <c r="E1976" s="34"/>
      <c r="F1976" s="70"/>
      <c r="G1976" s="50"/>
    </row>
    <row r="1977" spans="1:7">
      <c r="A1977" s="39"/>
      <c r="B1977" s="39"/>
      <c r="C1977" s="39"/>
      <c r="D1977" s="17"/>
      <c r="E1977" s="34"/>
      <c r="F1977" s="70"/>
      <c r="G1977" s="50"/>
    </row>
    <row r="1978" spans="1:7">
      <c r="A1978" s="39"/>
      <c r="B1978" s="39"/>
      <c r="C1978" s="39"/>
      <c r="D1978" s="17"/>
      <c r="E1978" s="34"/>
      <c r="F1978" s="70"/>
      <c r="G1978" s="50"/>
    </row>
    <row r="1979" spans="1:7">
      <c r="A1979" s="39"/>
      <c r="B1979" s="39"/>
      <c r="C1979" s="39"/>
      <c r="D1979" s="17"/>
      <c r="E1979" s="34"/>
      <c r="F1979" s="70"/>
      <c r="G1979" s="50"/>
    </row>
    <row r="1980" spans="1:7">
      <c r="A1980" s="39"/>
      <c r="B1980" s="39"/>
      <c r="C1980" s="39"/>
      <c r="D1980" s="17"/>
      <c r="E1980" s="34"/>
      <c r="F1980" s="70"/>
      <c r="G1980" s="50"/>
    </row>
    <row r="1981" spans="1:7">
      <c r="A1981" s="39"/>
      <c r="B1981" s="39"/>
      <c r="C1981" s="39"/>
      <c r="D1981" s="17"/>
      <c r="E1981" s="34"/>
      <c r="F1981" s="70"/>
      <c r="G1981" s="50"/>
    </row>
    <row r="1982" spans="1:7">
      <c r="A1982" s="39"/>
      <c r="B1982" s="39"/>
      <c r="C1982" s="39"/>
      <c r="D1982" s="17"/>
      <c r="E1982" s="34"/>
      <c r="F1982" s="70"/>
      <c r="G1982" s="50"/>
    </row>
    <row r="1983" spans="1:7">
      <c r="A1983" s="39"/>
      <c r="B1983" s="39"/>
      <c r="C1983" s="39"/>
      <c r="D1983" s="17"/>
      <c r="E1983" s="34"/>
      <c r="F1983" s="70"/>
      <c r="G1983" s="50"/>
    </row>
    <row r="1984" spans="1:7">
      <c r="A1984" s="39"/>
      <c r="B1984" s="39"/>
      <c r="C1984" s="39"/>
      <c r="D1984" s="17"/>
      <c r="E1984" s="34"/>
      <c r="F1984" s="70"/>
      <c r="G1984" s="50"/>
    </row>
    <row r="1985" spans="1:7">
      <c r="A1985" s="39"/>
      <c r="B1985" s="39"/>
      <c r="C1985" s="39"/>
      <c r="D1985" s="17"/>
      <c r="E1985" s="34"/>
      <c r="F1985" s="70"/>
      <c r="G1985" s="50"/>
    </row>
    <row r="1986" spans="1:7">
      <c r="A1986" s="39"/>
      <c r="B1986" s="39"/>
      <c r="C1986" s="39"/>
      <c r="D1986" s="17"/>
      <c r="E1986" s="34"/>
      <c r="F1986" s="70"/>
      <c r="G1986" s="50"/>
    </row>
    <row r="1987" spans="1:7">
      <c r="A1987" s="39"/>
      <c r="B1987" s="39"/>
      <c r="C1987" s="39"/>
      <c r="D1987" s="17"/>
      <c r="E1987" s="34"/>
      <c r="F1987" s="70"/>
      <c r="G1987" s="50"/>
    </row>
    <row r="1988" spans="1:7">
      <c r="A1988" s="39"/>
      <c r="B1988" s="39"/>
      <c r="C1988" s="39"/>
      <c r="D1988" s="17"/>
      <c r="E1988" s="34"/>
      <c r="F1988" s="70"/>
      <c r="G1988" s="50"/>
    </row>
    <row r="1989" spans="1:7">
      <c r="A1989" s="39"/>
      <c r="B1989" s="39"/>
      <c r="C1989" s="39"/>
      <c r="D1989" s="17"/>
      <c r="E1989" s="34"/>
      <c r="F1989" s="70"/>
      <c r="G1989" s="50"/>
    </row>
    <row r="1990" spans="1:7">
      <c r="A1990" s="39"/>
      <c r="B1990" s="39"/>
      <c r="C1990" s="39"/>
      <c r="D1990" s="17"/>
      <c r="E1990" s="34"/>
      <c r="F1990" s="70"/>
      <c r="G1990" s="50"/>
    </row>
    <row r="1991" spans="1:7">
      <c r="A1991" s="39"/>
      <c r="B1991" s="39"/>
      <c r="C1991" s="39"/>
      <c r="D1991" s="17"/>
      <c r="E1991" s="34"/>
      <c r="F1991" s="70"/>
      <c r="G1991" s="50"/>
    </row>
    <row r="1992" spans="1:7">
      <c r="A1992" s="39"/>
      <c r="B1992" s="39"/>
      <c r="C1992" s="39"/>
      <c r="D1992" s="17"/>
      <c r="E1992" s="34"/>
      <c r="F1992" s="70"/>
      <c r="G1992" s="50"/>
    </row>
    <row r="1993" spans="1:7">
      <c r="A1993" s="39"/>
      <c r="B1993" s="39"/>
      <c r="C1993" s="39"/>
      <c r="D1993" s="17"/>
      <c r="E1993" s="34"/>
      <c r="F1993" s="70"/>
      <c r="G1993" s="50"/>
    </row>
    <row r="1994" spans="1:7">
      <c r="A1994" s="39"/>
      <c r="B1994" s="39"/>
      <c r="C1994" s="39"/>
      <c r="D1994" s="17"/>
      <c r="E1994" s="34"/>
      <c r="F1994" s="70"/>
      <c r="G1994" s="50"/>
    </row>
    <row r="1995" spans="1:7">
      <c r="A1995" s="39"/>
      <c r="B1995" s="39"/>
      <c r="C1995" s="39"/>
      <c r="D1995" s="17"/>
      <c r="E1995" s="34"/>
      <c r="F1995" s="70"/>
      <c r="G1995" s="50"/>
    </row>
    <row r="1996" spans="1:7">
      <c r="A1996" s="39"/>
      <c r="B1996" s="39"/>
      <c r="C1996" s="39"/>
      <c r="D1996" s="17"/>
      <c r="E1996" s="34"/>
      <c r="F1996" s="70"/>
      <c r="G1996" s="50"/>
    </row>
    <row r="1997" spans="1:7">
      <c r="A1997" s="39"/>
      <c r="B1997" s="39"/>
      <c r="C1997" s="39"/>
      <c r="D1997" s="17"/>
      <c r="E1997" s="34"/>
      <c r="F1997" s="70"/>
      <c r="G1997" s="50"/>
    </row>
    <row r="1998" spans="1:7">
      <c r="A1998" s="39"/>
      <c r="B1998" s="39"/>
      <c r="C1998" s="39"/>
      <c r="D1998" s="17"/>
      <c r="E1998" s="34"/>
      <c r="F1998" s="70"/>
      <c r="G1998" s="50"/>
    </row>
    <row r="1999" spans="1:7">
      <c r="A1999" s="39"/>
      <c r="B1999" s="39"/>
      <c r="C1999" s="39"/>
      <c r="D1999" s="17"/>
      <c r="E1999" s="34"/>
      <c r="F1999" s="70"/>
      <c r="G1999" s="50"/>
    </row>
    <row r="2000" spans="1:7">
      <c r="A2000" s="44"/>
      <c r="B2000" s="44"/>
      <c r="C2000" s="44"/>
      <c r="D2000" s="45"/>
      <c r="E2000" s="46"/>
      <c r="F2000" s="71"/>
      <c r="G2000" s="50"/>
    </row>
    <row r="2001" spans="1:4">
      <c r="A2001" s="17"/>
      <c r="B2001" s="17"/>
      <c r="C2001" s="34"/>
      <c r="D2001" s="17"/>
    </row>
    <row r="2002" spans="1:4">
      <c r="A2002" s="17"/>
      <c r="B2002" s="17"/>
      <c r="C2002" s="34"/>
      <c r="D2002" s="17"/>
    </row>
    <row r="2003" spans="1:4">
      <c r="A2003" s="17"/>
      <c r="B2003" s="17"/>
      <c r="C2003" s="34"/>
      <c r="D2003" s="17"/>
    </row>
    <row r="2004" spans="1:4">
      <c r="A2004" s="17"/>
      <c r="B2004" s="17"/>
      <c r="C2004" s="34"/>
      <c r="D2004" s="17"/>
    </row>
    <row r="2005" spans="1:4">
      <c r="A2005" s="17"/>
      <c r="B2005" s="17"/>
      <c r="C2005" s="34"/>
      <c r="D2005" s="17"/>
    </row>
    <row r="2006" spans="1:4">
      <c r="A2006" s="17"/>
      <c r="B2006" s="17"/>
      <c r="C2006" s="34"/>
      <c r="D2006" s="17"/>
    </row>
    <row r="2007" spans="1:4">
      <c r="A2007" s="17"/>
      <c r="B2007" s="17"/>
      <c r="C2007" s="34"/>
      <c r="D2007" s="17"/>
    </row>
    <row r="2008" spans="1:4">
      <c r="A2008" s="17"/>
      <c r="B2008" s="17"/>
      <c r="C2008" s="34"/>
      <c r="D2008" s="17"/>
    </row>
    <row r="2009" spans="1:4">
      <c r="A2009" s="17"/>
      <c r="B2009" s="17"/>
      <c r="C2009" s="34"/>
      <c r="D2009" s="17"/>
    </row>
    <row r="2010" spans="1:4">
      <c r="A2010" s="17"/>
      <c r="B2010" s="17"/>
      <c r="C2010" s="34"/>
      <c r="D2010" s="17"/>
    </row>
    <row r="2011" spans="1:4">
      <c r="A2011" s="17"/>
      <c r="B2011" s="17"/>
      <c r="C2011" s="34"/>
      <c r="D2011" s="17"/>
    </row>
    <row r="2012" spans="1:4">
      <c r="A2012" s="17"/>
      <c r="B2012" s="17"/>
      <c r="C2012" s="34"/>
      <c r="D2012" s="17"/>
    </row>
    <row r="2013" spans="1:4">
      <c r="A2013" s="17"/>
      <c r="B2013" s="17"/>
      <c r="C2013" s="34"/>
      <c r="D2013" s="17"/>
    </row>
    <row r="2014" spans="1:4">
      <c r="A2014" s="17"/>
      <c r="B2014" s="17"/>
      <c r="C2014" s="34"/>
      <c r="D2014" s="17"/>
    </row>
    <row r="2015" spans="1:4">
      <c r="A2015" s="17"/>
      <c r="B2015" s="17"/>
      <c r="C2015" s="34"/>
      <c r="D2015" s="17"/>
    </row>
    <row r="2016" spans="1:4">
      <c r="A2016" s="17"/>
      <c r="B2016" s="17"/>
      <c r="C2016" s="34"/>
      <c r="D2016" s="17"/>
    </row>
    <row r="2017" spans="1:4">
      <c r="A2017" s="17"/>
      <c r="B2017" s="17"/>
      <c r="C2017" s="34"/>
      <c r="D2017" s="17"/>
    </row>
    <row r="2018" spans="1:4">
      <c r="A2018" s="17"/>
      <c r="B2018" s="17"/>
      <c r="C2018" s="34"/>
      <c r="D2018" s="17"/>
    </row>
    <row r="2019" spans="1:4">
      <c r="A2019" s="17"/>
      <c r="B2019" s="17"/>
      <c r="C2019" s="34"/>
      <c r="D2019" s="17"/>
    </row>
    <row r="2020" spans="1:4">
      <c r="A2020" s="17"/>
      <c r="B2020" s="17"/>
      <c r="C2020" s="34"/>
      <c r="D2020" s="17"/>
    </row>
    <row r="2021" spans="1:4">
      <c r="A2021" s="17"/>
      <c r="B2021" s="17"/>
      <c r="C2021" s="34"/>
      <c r="D2021" s="17"/>
    </row>
    <row r="2022" spans="1:4">
      <c r="A2022" s="17"/>
      <c r="B2022" s="17"/>
      <c r="C2022" s="34"/>
      <c r="D2022" s="17"/>
    </row>
    <row r="2023" spans="1:4">
      <c r="A2023" s="17"/>
      <c r="B2023" s="17"/>
      <c r="C2023" s="34"/>
      <c r="D2023" s="17"/>
    </row>
    <row r="2024" spans="1:4">
      <c r="A2024" s="17"/>
      <c r="B2024" s="17"/>
      <c r="C2024" s="34"/>
      <c r="D2024" s="17"/>
    </row>
    <row r="2025" spans="1:4">
      <c r="A2025" s="17"/>
      <c r="B2025" s="17"/>
      <c r="C2025" s="34"/>
      <c r="D2025" s="17"/>
    </row>
    <row r="2026" spans="1:4">
      <c r="A2026" s="17"/>
      <c r="B2026" s="17"/>
      <c r="C2026" s="34"/>
      <c r="D2026" s="17"/>
    </row>
    <row r="2027" spans="1:4">
      <c r="A2027" s="17"/>
      <c r="B2027" s="17"/>
      <c r="C2027" s="34"/>
      <c r="D2027" s="17"/>
    </row>
    <row r="2028" spans="1:4">
      <c r="A2028" s="17"/>
      <c r="B2028" s="17"/>
      <c r="C2028" s="34"/>
      <c r="D2028" s="17"/>
    </row>
    <row r="2029" spans="1:4">
      <c r="A2029" s="17"/>
      <c r="B2029" s="17"/>
      <c r="C2029" s="34"/>
      <c r="D2029" s="17"/>
    </row>
    <row r="2030" spans="1:4">
      <c r="A2030" s="17"/>
      <c r="B2030" s="17"/>
      <c r="C2030" s="34"/>
      <c r="D2030" s="17"/>
    </row>
    <row r="2031" spans="1:4">
      <c r="A2031" s="17"/>
      <c r="B2031" s="17"/>
      <c r="C2031" s="34"/>
      <c r="D2031" s="17"/>
    </row>
    <row r="2032" spans="1:4">
      <c r="A2032" s="17"/>
      <c r="B2032" s="17"/>
      <c r="C2032" s="34"/>
      <c r="D2032" s="17"/>
    </row>
    <row r="2033" spans="1:4">
      <c r="A2033" s="17"/>
      <c r="B2033" s="17"/>
      <c r="C2033" s="34"/>
      <c r="D2033" s="17"/>
    </row>
    <row r="2034" spans="1:4">
      <c r="A2034" s="17"/>
      <c r="B2034" s="17"/>
      <c r="C2034" s="34"/>
      <c r="D2034" s="17"/>
    </row>
    <row r="2035" spans="1:4">
      <c r="A2035" s="17"/>
      <c r="B2035" s="17"/>
      <c r="C2035" s="34"/>
      <c r="D2035" s="17"/>
    </row>
    <row r="2036" spans="1:4">
      <c r="A2036" s="17"/>
      <c r="B2036" s="17"/>
      <c r="C2036" s="34"/>
      <c r="D2036" s="17"/>
    </row>
    <row r="2037" spans="1:4">
      <c r="A2037" s="17"/>
      <c r="B2037" s="17"/>
      <c r="C2037" s="34"/>
      <c r="D2037" s="17"/>
    </row>
    <row r="2038" spans="1:4">
      <c r="A2038" s="17"/>
      <c r="B2038" s="17"/>
      <c r="C2038" s="34"/>
      <c r="D2038" s="17"/>
    </row>
    <row r="2039" spans="1:4">
      <c r="A2039" s="17"/>
      <c r="B2039" s="17"/>
      <c r="C2039" s="34"/>
      <c r="D2039" s="17"/>
    </row>
    <row r="2040" spans="1:4">
      <c r="A2040" s="17"/>
      <c r="B2040" s="17"/>
      <c r="C2040" s="34"/>
      <c r="D2040" s="17"/>
    </row>
    <row r="2041" spans="1:4">
      <c r="A2041" s="17"/>
      <c r="B2041" s="17"/>
      <c r="C2041" s="34"/>
      <c r="D2041" s="17"/>
    </row>
    <row r="2042" spans="1:4">
      <c r="A2042" s="17"/>
      <c r="B2042" s="17"/>
      <c r="C2042" s="34"/>
      <c r="D2042" s="17"/>
    </row>
    <row r="2043" spans="1:4">
      <c r="A2043" s="17"/>
      <c r="B2043" s="17"/>
      <c r="C2043" s="34"/>
      <c r="D2043" s="17"/>
    </row>
    <row r="2044" spans="1:4">
      <c r="A2044" s="17"/>
      <c r="B2044" s="17"/>
      <c r="C2044" s="34"/>
      <c r="D2044" s="17"/>
    </row>
    <row r="2045" spans="1:4">
      <c r="A2045" s="17"/>
      <c r="B2045" s="17"/>
      <c r="C2045" s="34"/>
      <c r="D2045" s="17"/>
    </row>
    <row r="2046" spans="1:4">
      <c r="A2046" s="17"/>
      <c r="B2046" s="17"/>
      <c r="C2046" s="34"/>
      <c r="D2046" s="17"/>
    </row>
    <row r="2047" spans="1:4">
      <c r="A2047" s="17"/>
      <c r="B2047" s="17"/>
      <c r="C2047" s="34"/>
      <c r="D2047" s="17"/>
    </row>
    <row r="2048" spans="1:4">
      <c r="A2048" s="17"/>
      <c r="B2048" s="17"/>
      <c r="C2048" s="34"/>
      <c r="D2048" s="17"/>
    </row>
    <row r="2049" spans="1:4">
      <c r="A2049" s="17"/>
      <c r="B2049" s="17"/>
      <c r="C2049" s="34"/>
      <c r="D2049" s="17"/>
    </row>
    <row r="2050" spans="1:4">
      <c r="A2050" s="17"/>
      <c r="B2050" s="17"/>
      <c r="C2050" s="34"/>
      <c r="D2050" s="17"/>
    </row>
    <row r="2051" spans="1:4">
      <c r="A2051" s="17"/>
      <c r="B2051" s="17"/>
      <c r="C2051" s="34"/>
      <c r="D2051" s="17"/>
    </row>
    <row r="2052" spans="1:4">
      <c r="A2052" s="17"/>
      <c r="B2052" s="17"/>
      <c r="C2052" s="34"/>
      <c r="D2052" s="17"/>
    </row>
    <row r="2053" spans="1:4">
      <c r="A2053" s="17"/>
      <c r="B2053" s="17"/>
      <c r="C2053" s="34"/>
      <c r="D2053" s="17"/>
    </row>
    <row r="2054" spans="1:4">
      <c r="A2054" s="17"/>
      <c r="B2054" s="17"/>
      <c r="C2054" s="34"/>
      <c r="D2054" s="17"/>
    </row>
    <row r="2055" spans="1:4">
      <c r="A2055" s="17"/>
      <c r="B2055" s="17"/>
      <c r="C2055" s="34"/>
      <c r="D2055" s="17"/>
    </row>
    <row r="2056" spans="1:4">
      <c r="A2056" s="17"/>
      <c r="B2056" s="17"/>
      <c r="C2056" s="34"/>
      <c r="D2056" s="17"/>
    </row>
    <row r="2057" spans="1:4">
      <c r="A2057" s="17"/>
      <c r="B2057" s="17"/>
      <c r="C2057" s="34"/>
      <c r="D2057" s="17"/>
    </row>
    <row r="2058" spans="1:4">
      <c r="A2058" s="17"/>
      <c r="B2058" s="17"/>
      <c r="C2058" s="34"/>
      <c r="D2058" s="17"/>
    </row>
    <row r="2059" spans="1:4">
      <c r="A2059" s="17"/>
      <c r="B2059" s="17"/>
      <c r="C2059" s="34"/>
      <c r="D2059" s="17"/>
    </row>
    <row r="2060" spans="1:4">
      <c r="A2060" s="17"/>
      <c r="B2060" s="17"/>
      <c r="C2060" s="34"/>
      <c r="D2060" s="17"/>
    </row>
    <row r="2061" spans="1:4">
      <c r="A2061" s="17"/>
      <c r="B2061" s="17"/>
      <c r="C2061" s="34"/>
      <c r="D2061" s="17"/>
    </row>
    <row r="2062" spans="1:4">
      <c r="A2062" s="17"/>
      <c r="B2062" s="17"/>
      <c r="C2062" s="34"/>
      <c r="D2062" s="17"/>
    </row>
    <row r="2063" spans="1:4">
      <c r="A2063" s="17"/>
      <c r="B2063" s="17"/>
      <c r="C2063" s="34"/>
      <c r="D2063" s="17"/>
    </row>
    <row r="2064" spans="1:4">
      <c r="A2064" s="17"/>
      <c r="B2064" s="17"/>
      <c r="C2064" s="34"/>
      <c r="D2064" s="17"/>
    </row>
    <row r="2065" spans="1:4">
      <c r="A2065" s="17"/>
      <c r="B2065" s="17"/>
      <c r="C2065" s="34"/>
      <c r="D2065" s="17"/>
    </row>
    <row r="2066" spans="1:4">
      <c r="A2066" s="17"/>
      <c r="B2066" s="17"/>
      <c r="C2066" s="34"/>
      <c r="D2066" s="17"/>
    </row>
    <row r="2067" spans="1:4">
      <c r="A2067" s="17"/>
      <c r="B2067" s="17"/>
      <c r="C2067" s="34"/>
      <c r="D2067" s="17"/>
    </row>
    <row r="2068" spans="1:4">
      <c r="A2068" s="17"/>
      <c r="B2068" s="17"/>
      <c r="C2068" s="34"/>
      <c r="D2068" s="17"/>
    </row>
    <row r="2069" spans="1:4">
      <c r="A2069" s="17"/>
      <c r="B2069" s="17"/>
      <c r="C2069" s="34"/>
      <c r="D2069" s="17"/>
    </row>
    <row r="2070" spans="1:4">
      <c r="A2070" s="17"/>
      <c r="B2070" s="17"/>
      <c r="C2070" s="34"/>
      <c r="D2070" s="17"/>
    </row>
    <row r="2071" spans="1:4">
      <c r="A2071" s="17"/>
      <c r="B2071" s="17"/>
      <c r="C2071" s="34"/>
      <c r="D2071" s="17"/>
    </row>
    <row r="2072" spans="1:4">
      <c r="A2072" s="17"/>
      <c r="B2072" s="17"/>
      <c r="C2072" s="34"/>
      <c r="D2072" s="17"/>
    </row>
    <row r="2073" spans="1:4">
      <c r="A2073" s="17"/>
      <c r="B2073" s="17"/>
      <c r="C2073" s="34"/>
      <c r="D2073" s="17"/>
    </row>
    <row r="2074" spans="1:4">
      <c r="A2074" s="17"/>
      <c r="B2074" s="17"/>
      <c r="C2074" s="34"/>
      <c r="D2074" s="17"/>
    </row>
    <row r="2075" spans="1:4">
      <c r="A2075" s="17"/>
      <c r="B2075" s="17"/>
      <c r="C2075" s="34"/>
      <c r="D2075" s="17"/>
    </row>
    <row r="2076" spans="1:4">
      <c r="A2076" s="17"/>
      <c r="B2076" s="17"/>
      <c r="C2076" s="34"/>
      <c r="D2076" s="17"/>
    </row>
    <row r="2077" spans="1:4">
      <c r="A2077" s="17"/>
      <c r="B2077" s="17"/>
      <c r="C2077" s="34"/>
      <c r="D2077" s="17"/>
    </row>
    <row r="2078" spans="1:4">
      <c r="A2078" s="17"/>
      <c r="B2078" s="17"/>
      <c r="C2078" s="34"/>
      <c r="D2078" s="17"/>
    </row>
    <row r="2079" spans="1:4">
      <c r="A2079" s="17"/>
      <c r="B2079" s="17"/>
      <c r="C2079" s="34"/>
      <c r="D2079" s="17"/>
    </row>
    <row r="2080" spans="1:4">
      <c r="A2080" s="17"/>
      <c r="B2080" s="17"/>
      <c r="C2080" s="34"/>
      <c r="D2080" s="17"/>
    </row>
    <row r="2081" spans="1:4">
      <c r="A2081" s="17"/>
      <c r="B2081" s="17"/>
      <c r="C2081" s="34"/>
      <c r="D2081" s="17"/>
    </row>
    <row r="2082" spans="1:4">
      <c r="A2082" s="17"/>
      <c r="B2082" s="17"/>
      <c r="C2082" s="34"/>
      <c r="D2082" s="17"/>
    </row>
    <row r="2083" spans="1:4">
      <c r="A2083" s="17"/>
      <c r="B2083" s="17"/>
      <c r="C2083" s="34"/>
      <c r="D2083" s="17"/>
    </row>
    <row r="2084" spans="1:4">
      <c r="A2084" s="17"/>
      <c r="B2084" s="17"/>
      <c r="C2084" s="34"/>
      <c r="D2084" s="17"/>
    </row>
    <row r="2085" spans="1:4">
      <c r="A2085" s="17"/>
      <c r="B2085" s="17"/>
      <c r="C2085" s="34"/>
      <c r="D2085" s="17"/>
    </row>
    <row r="2086" spans="1:4">
      <c r="A2086" s="17"/>
      <c r="B2086" s="17"/>
      <c r="C2086" s="34"/>
      <c r="D2086" s="17"/>
    </row>
    <row r="2087" spans="1:4">
      <c r="A2087" s="17"/>
      <c r="B2087" s="17"/>
      <c r="C2087" s="34"/>
      <c r="D2087" s="17"/>
    </row>
    <row r="2088" spans="1:4">
      <c r="A2088" s="17"/>
      <c r="B2088" s="17"/>
      <c r="C2088" s="34"/>
      <c r="D2088" s="17"/>
    </row>
    <row r="2089" spans="1:4">
      <c r="A2089" s="17"/>
      <c r="B2089" s="17"/>
      <c r="C2089" s="34"/>
      <c r="D2089" s="17"/>
    </row>
    <row r="2090" spans="1:4">
      <c r="A2090" s="17"/>
      <c r="B2090" s="17"/>
      <c r="C2090" s="34"/>
      <c r="D2090" s="17"/>
    </row>
    <row r="2091" spans="1:4">
      <c r="A2091" s="17"/>
      <c r="B2091" s="17"/>
      <c r="C2091" s="34"/>
      <c r="D2091" s="17"/>
    </row>
    <row r="2092" spans="1:4">
      <c r="A2092" s="17"/>
      <c r="B2092" s="17"/>
      <c r="C2092" s="34"/>
      <c r="D2092" s="17"/>
    </row>
    <row r="2093" spans="1:4">
      <c r="A2093" s="17"/>
      <c r="B2093" s="17"/>
      <c r="C2093" s="34"/>
      <c r="D2093" s="17"/>
    </row>
    <row r="2094" spans="1:4">
      <c r="A2094" s="17"/>
      <c r="B2094" s="17"/>
      <c r="C2094" s="34"/>
      <c r="D2094" s="17"/>
    </row>
    <row r="2095" spans="1:4">
      <c r="A2095" s="17"/>
      <c r="B2095" s="17"/>
      <c r="C2095" s="34"/>
      <c r="D2095" s="17"/>
    </row>
    <row r="2096" spans="1:4">
      <c r="A2096" s="17"/>
      <c r="B2096" s="17"/>
      <c r="C2096" s="34"/>
      <c r="D2096" s="17"/>
    </row>
    <row r="2097" spans="1:4">
      <c r="A2097" s="17"/>
      <c r="B2097" s="17"/>
      <c r="C2097" s="34"/>
      <c r="D2097" s="17"/>
    </row>
    <row r="2098" spans="1:4">
      <c r="A2098" s="17"/>
      <c r="B2098" s="17"/>
      <c r="C2098" s="34"/>
      <c r="D2098" s="17"/>
    </row>
    <row r="2099" spans="1:4">
      <c r="A2099" s="17"/>
      <c r="B2099" s="17"/>
      <c r="C2099" s="34"/>
      <c r="D2099" s="17"/>
    </row>
    <row r="2100" spans="1:4">
      <c r="A2100" s="17"/>
      <c r="B2100" s="17"/>
      <c r="C2100" s="34"/>
      <c r="D2100" s="17"/>
    </row>
    <row r="2101" spans="1:4">
      <c r="A2101" s="17"/>
      <c r="B2101" s="17"/>
      <c r="C2101" s="34"/>
      <c r="D2101" s="17"/>
    </row>
    <row r="2102" spans="1:4">
      <c r="A2102" s="17"/>
      <c r="B2102" s="17"/>
      <c r="C2102" s="34"/>
      <c r="D2102" s="17"/>
    </row>
    <row r="2103" spans="1:4">
      <c r="A2103" s="17"/>
      <c r="B2103" s="17"/>
      <c r="C2103" s="34"/>
      <c r="D2103" s="17"/>
    </row>
    <row r="2104" spans="1:4">
      <c r="A2104" s="17"/>
      <c r="B2104" s="17"/>
      <c r="C2104" s="34"/>
      <c r="D2104" s="17"/>
    </row>
    <row r="2105" spans="1:4">
      <c r="A2105" s="17"/>
      <c r="B2105" s="17"/>
      <c r="C2105" s="34"/>
      <c r="D2105" s="17"/>
    </row>
    <row r="2106" spans="1:4">
      <c r="A2106" s="17"/>
      <c r="B2106" s="17"/>
      <c r="C2106" s="34"/>
      <c r="D2106" s="17"/>
    </row>
    <row r="2107" spans="1:4">
      <c r="A2107" s="17"/>
      <c r="B2107" s="17"/>
      <c r="C2107" s="34"/>
      <c r="D2107" s="17"/>
    </row>
    <row r="2108" spans="1:4">
      <c r="A2108" s="17"/>
      <c r="B2108" s="17"/>
      <c r="C2108" s="34"/>
      <c r="D2108" s="17"/>
    </row>
    <row r="2109" spans="1:4">
      <c r="A2109" s="17"/>
      <c r="B2109" s="17"/>
      <c r="C2109" s="34"/>
      <c r="D2109" s="17"/>
    </row>
    <row r="2110" spans="1:4">
      <c r="A2110" s="17"/>
      <c r="B2110" s="17"/>
      <c r="C2110" s="34"/>
      <c r="D2110" s="17"/>
    </row>
    <row r="2111" spans="1:4">
      <c r="A2111" s="17"/>
      <c r="B2111" s="17"/>
      <c r="C2111" s="34"/>
      <c r="D2111" s="17"/>
    </row>
    <row r="2112" spans="1:4">
      <c r="A2112" s="17"/>
      <c r="B2112" s="17"/>
      <c r="C2112" s="34"/>
      <c r="D2112" s="17"/>
    </row>
    <row r="2113" spans="1:4">
      <c r="A2113" s="17"/>
      <c r="B2113" s="17"/>
      <c r="C2113" s="34"/>
      <c r="D2113" s="17"/>
    </row>
    <row r="2114" spans="1:4">
      <c r="A2114" s="17"/>
      <c r="B2114" s="17"/>
      <c r="C2114" s="34"/>
      <c r="D2114" s="17"/>
    </row>
    <row r="2115" spans="1:4">
      <c r="A2115" s="17"/>
      <c r="B2115" s="17"/>
      <c r="C2115" s="34"/>
      <c r="D2115" s="17"/>
    </row>
    <row r="2116" spans="1:4">
      <c r="A2116" s="17"/>
      <c r="B2116" s="17"/>
      <c r="C2116" s="34"/>
      <c r="D2116" s="17"/>
    </row>
    <row r="2117" spans="1:4">
      <c r="A2117" s="17"/>
      <c r="B2117" s="17"/>
      <c r="C2117" s="34"/>
      <c r="D2117" s="17"/>
    </row>
    <row r="2118" spans="1:4">
      <c r="A2118" s="17"/>
      <c r="B2118" s="17"/>
      <c r="C2118" s="34"/>
      <c r="D2118" s="17"/>
    </row>
    <row r="2119" spans="1:4">
      <c r="A2119" s="17"/>
      <c r="B2119" s="17"/>
      <c r="C2119" s="34"/>
      <c r="D2119" s="17"/>
    </row>
    <row r="2120" spans="1:4">
      <c r="A2120" s="17"/>
      <c r="B2120" s="17"/>
      <c r="C2120" s="34"/>
      <c r="D2120" s="17"/>
    </row>
    <row r="2121" spans="1:4">
      <c r="A2121" s="17"/>
      <c r="B2121" s="17"/>
      <c r="C2121" s="34"/>
      <c r="D2121" s="17"/>
    </row>
    <row r="2122" spans="1:4">
      <c r="A2122" s="17"/>
      <c r="B2122" s="17"/>
      <c r="C2122" s="34"/>
      <c r="D2122" s="17"/>
    </row>
    <row r="2123" spans="1:4">
      <c r="A2123" s="17"/>
      <c r="B2123" s="17"/>
      <c r="C2123" s="34"/>
      <c r="D2123" s="17"/>
    </row>
    <row r="2124" spans="1:4">
      <c r="A2124" s="17"/>
      <c r="B2124" s="17"/>
      <c r="C2124" s="34"/>
      <c r="D2124" s="17"/>
    </row>
    <row r="2125" spans="1:4">
      <c r="A2125" s="17"/>
      <c r="B2125" s="17"/>
      <c r="C2125" s="34"/>
      <c r="D2125" s="17"/>
    </row>
    <row r="2126" spans="1:4">
      <c r="A2126" s="17"/>
      <c r="B2126" s="17"/>
      <c r="C2126" s="34"/>
      <c r="D2126" s="17"/>
    </row>
    <row r="2127" spans="1:4">
      <c r="A2127" s="17"/>
      <c r="B2127" s="17"/>
      <c r="C2127" s="34"/>
      <c r="D2127" s="17"/>
    </row>
    <row r="2128" spans="1:4">
      <c r="A2128" s="17"/>
      <c r="B2128" s="17"/>
      <c r="C2128" s="34"/>
      <c r="D2128" s="17"/>
    </row>
    <row r="2129" spans="1:4">
      <c r="A2129" s="17"/>
      <c r="B2129" s="17"/>
      <c r="C2129" s="34"/>
      <c r="D2129" s="17"/>
    </row>
    <row r="2130" spans="1:4">
      <c r="A2130" s="17"/>
      <c r="B2130" s="17"/>
      <c r="C2130" s="34"/>
      <c r="D2130" s="17"/>
    </row>
    <row r="2131" spans="1:4">
      <c r="A2131" s="17"/>
      <c r="B2131" s="17"/>
      <c r="C2131" s="34"/>
      <c r="D2131" s="17"/>
    </row>
    <row r="2132" spans="1:4">
      <c r="A2132" s="17"/>
      <c r="B2132" s="17"/>
      <c r="C2132" s="34"/>
      <c r="D2132" s="17"/>
    </row>
    <row r="2133" spans="1:4">
      <c r="A2133" s="17"/>
      <c r="B2133" s="17"/>
      <c r="C2133" s="34"/>
      <c r="D2133" s="17"/>
    </row>
    <row r="2134" spans="1:4">
      <c r="A2134" s="17"/>
      <c r="B2134" s="17"/>
      <c r="C2134" s="34"/>
      <c r="D2134" s="17"/>
    </row>
    <row r="2135" spans="1:4">
      <c r="A2135" s="17"/>
      <c r="B2135" s="17"/>
      <c r="C2135" s="34"/>
      <c r="D2135" s="17"/>
    </row>
    <row r="2136" spans="1:4">
      <c r="A2136" s="17"/>
      <c r="B2136" s="17"/>
      <c r="C2136" s="34"/>
      <c r="D2136" s="17"/>
    </row>
    <row r="2137" spans="1:4">
      <c r="A2137" s="17"/>
      <c r="B2137" s="17"/>
      <c r="C2137" s="34"/>
      <c r="D2137" s="17"/>
    </row>
    <row r="2138" spans="1:4">
      <c r="A2138" s="17"/>
      <c r="B2138" s="17"/>
      <c r="C2138" s="34"/>
      <c r="D2138" s="17"/>
    </row>
    <row r="2139" spans="1:4">
      <c r="A2139" s="17"/>
      <c r="B2139" s="17"/>
      <c r="C2139" s="34"/>
      <c r="D2139" s="17"/>
    </row>
    <row r="2140" spans="1:4">
      <c r="A2140" s="17"/>
      <c r="B2140" s="17"/>
      <c r="C2140" s="34"/>
      <c r="D2140" s="17"/>
    </row>
    <row r="2141" spans="1:4">
      <c r="A2141" s="17"/>
      <c r="B2141" s="17"/>
      <c r="C2141" s="34"/>
      <c r="D2141" s="17"/>
    </row>
    <row r="2142" spans="1:4">
      <c r="A2142" s="17"/>
      <c r="B2142" s="17"/>
      <c r="C2142" s="34"/>
      <c r="D2142" s="17"/>
    </row>
    <row r="2143" spans="1:4">
      <c r="A2143" s="17"/>
      <c r="B2143" s="17"/>
      <c r="C2143" s="34"/>
      <c r="D2143" s="17"/>
    </row>
    <row r="2144" spans="1:4">
      <c r="A2144" s="17"/>
      <c r="B2144" s="17"/>
      <c r="C2144" s="34"/>
      <c r="D2144" s="17"/>
    </row>
    <row r="2145" spans="1:4">
      <c r="A2145" s="17"/>
      <c r="B2145" s="17"/>
      <c r="C2145" s="34"/>
      <c r="D2145" s="17"/>
    </row>
    <row r="2146" spans="1:4">
      <c r="A2146" s="17"/>
      <c r="B2146" s="17"/>
      <c r="C2146" s="34"/>
      <c r="D2146" s="17"/>
    </row>
    <row r="2147" spans="1:4">
      <c r="A2147" s="17"/>
      <c r="B2147" s="17"/>
      <c r="C2147" s="34"/>
      <c r="D2147" s="17"/>
    </row>
    <row r="2148" spans="1:4">
      <c r="A2148" s="17"/>
      <c r="B2148" s="17"/>
      <c r="C2148" s="34"/>
      <c r="D2148" s="17"/>
    </row>
    <row r="2149" spans="1:4">
      <c r="A2149" s="17"/>
      <c r="B2149" s="17"/>
      <c r="C2149" s="34"/>
      <c r="D2149" s="17"/>
    </row>
    <row r="2150" spans="1:4">
      <c r="A2150" s="17"/>
      <c r="B2150" s="17"/>
      <c r="C2150" s="34"/>
      <c r="D2150" s="17"/>
    </row>
    <row r="2151" spans="1:4">
      <c r="A2151" s="17"/>
      <c r="B2151" s="17"/>
      <c r="C2151" s="34"/>
      <c r="D2151" s="17"/>
    </row>
    <row r="2152" spans="1:4">
      <c r="A2152" s="17"/>
      <c r="B2152" s="17"/>
      <c r="C2152" s="34"/>
      <c r="D2152" s="17"/>
    </row>
    <row r="2153" spans="1:4">
      <c r="A2153" s="17"/>
      <c r="B2153" s="17"/>
      <c r="C2153" s="34"/>
      <c r="D2153" s="17"/>
    </row>
    <row r="2154" spans="1:4">
      <c r="A2154" s="17"/>
      <c r="B2154" s="17"/>
      <c r="C2154" s="34"/>
      <c r="D2154" s="17"/>
    </row>
    <row r="2155" spans="1:4">
      <c r="A2155" s="17"/>
      <c r="B2155" s="17"/>
      <c r="C2155" s="34"/>
      <c r="D2155" s="17"/>
    </row>
    <row r="2156" spans="1:4">
      <c r="A2156" s="17"/>
      <c r="B2156" s="17"/>
      <c r="C2156" s="34"/>
      <c r="D2156" s="17"/>
    </row>
    <row r="2157" spans="1:4">
      <c r="A2157" s="17"/>
      <c r="B2157" s="17"/>
      <c r="C2157" s="34"/>
      <c r="D2157" s="17"/>
    </row>
    <row r="2158" spans="1:4">
      <c r="A2158" s="17"/>
      <c r="B2158" s="17"/>
      <c r="C2158" s="34"/>
      <c r="D2158" s="17"/>
    </row>
    <row r="2159" spans="1:4">
      <c r="A2159" s="17"/>
      <c r="B2159" s="17"/>
      <c r="C2159" s="34"/>
      <c r="D2159" s="17"/>
    </row>
    <row r="2160" spans="1:4">
      <c r="A2160" s="17"/>
      <c r="B2160" s="17"/>
      <c r="C2160" s="34"/>
      <c r="D2160" s="17"/>
    </row>
    <row r="2161" spans="1:4">
      <c r="A2161" s="17"/>
      <c r="B2161" s="17"/>
      <c r="C2161" s="34"/>
      <c r="D2161" s="17"/>
    </row>
    <row r="2162" spans="1:4">
      <c r="A2162" s="17"/>
      <c r="B2162" s="17"/>
      <c r="C2162" s="34"/>
      <c r="D2162" s="17"/>
    </row>
    <row r="2163" spans="1:4">
      <c r="A2163" s="17"/>
      <c r="B2163" s="17"/>
      <c r="C2163" s="34"/>
      <c r="D2163" s="17"/>
    </row>
    <row r="2164" spans="1:4">
      <c r="A2164" s="17"/>
      <c r="B2164" s="17"/>
      <c r="C2164" s="34"/>
      <c r="D2164" s="17"/>
    </row>
    <row r="2165" spans="1:4">
      <c r="A2165" s="17"/>
      <c r="B2165" s="17"/>
      <c r="C2165" s="34"/>
      <c r="D2165" s="17"/>
    </row>
    <row r="2166" spans="1:4">
      <c r="A2166" s="17"/>
      <c r="B2166" s="17"/>
      <c r="C2166" s="34"/>
      <c r="D2166" s="17"/>
    </row>
    <row r="2167" spans="1:4">
      <c r="A2167" s="17"/>
      <c r="B2167" s="17"/>
      <c r="C2167" s="34"/>
      <c r="D2167" s="17"/>
    </row>
    <row r="2168" spans="1:4">
      <c r="A2168" s="17"/>
      <c r="B2168" s="17"/>
      <c r="C2168" s="34"/>
      <c r="D2168" s="17"/>
    </row>
    <row r="2169" spans="1:4">
      <c r="A2169" s="17"/>
      <c r="B2169" s="17"/>
      <c r="C2169" s="34"/>
      <c r="D2169" s="17"/>
    </row>
    <row r="2170" spans="1:4">
      <c r="A2170" s="17"/>
      <c r="B2170" s="17"/>
      <c r="C2170" s="34"/>
      <c r="D2170" s="17"/>
    </row>
    <row r="2171" spans="1:4">
      <c r="A2171" s="17"/>
      <c r="B2171" s="17"/>
      <c r="C2171" s="34"/>
      <c r="D2171" s="17"/>
    </row>
    <row r="2172" spans="1:4">
      <c r="A2172" s="17"/>
      <c r="B2172" s="17"/>
      <c r="C2172" s="34"/>
      <c r="D2172" s="17"/>
    </row>
    <row r="2173" spans="1:4">
      <c r="A2173" s="17"/>
      <c r="B2173" s="17"/>
      <c r="C2173" s="34"/>
      <c r="D2173" s="17"/>
    </row>
    <row r="2174" spans="1:4">
      <c r="A2174" s="17"/>
      <c r="B2174" s="17"/>
      <c r="C2174" s="34"/>
      <c r="D2174" s="17"/>
    </row>
    <row r="2175" spans="1:4">
      <c r="A2175" s="17"/>
      <c r="B2175" s="17"/>
      <c r="C2175" s="34"/>
      <c r="D2175" s="17"/>
    </row>
    <row r="2176" spans="1:4">
      <c r="A2176" s="17"/>
      <c r="B2176" s="17"/>
      <c r="C2176" s="34"/>
      <c r="D2176" s="17"/>
    </row>
    <row r="2177" spans="1:4">
      <c r="A2177" s="17"/>
      <c r="B2177" s="17"/>
      <c r="C2177" s="34"/>
      <c r="D2177" s="17"/>
    </row>
    <row r="2178" spans="1:4">
      <c r="A2178" s="17"/>
      <c r="B2178" s="17"/>
      <c r="C2178" s="34"/>
      <c r="D2178" s="17"/>
    </row>
    <row r="2179" spans="1:4">
      <c r="A2179" s="17"/>
      <c r="B2179" s="17"/>
      <c r="C2179" s="34"/>
      <c r="D2179" s="17"/>
    </row>
    <row r="2180" spans="1:4">
      <c r="A2180" s="17"/>
      <c r="B2180" s="17"/>
      <c r="C2180" s="34"/>
      <c r="D2180" s="17"/>
    </row>
    <row r="2181" spans="1:4">
      <c r="A2181" s="17"/>
      <c r="B2181" s="17"/>
      <c r="C2181" s="34"/>
      <c r="D2181" s="17"/>
    </row>
    <row r="2182" spans="1:4">
      <c r="A2182" s="17"/>
      <c r="B2182" s="17"/>
      <c r="C2182" s="34"/>
      <c r="D2182" s="17"/>
    </row>
    <row r="2183" spans="1:4">
      <c r="A2183" s="17"/>
      <c r="B2183" s="17"/>
      <c r="C2183" s="34"/>
      <c r="D2183" s="17"/>
    </row>
    <row r="2184" spans="1:4">
      <c r="A2184" s="17"/>
      <c r="B2184" s="17"/>
      <c r="C2184" s="34"/>
      <c r="D2184" s="17"/>
    </row>
    <row r="2185" spans="1:4">
      <c r="A2185" s="17"/>
      <c r="B2185" s="17"/>
      <c r="C2185" s="34"/>
      <c r="D2185" s="17"/>
    </row>
    <row r="2186" spans="1:4">
      <c r="A2186" s="17"/>
      <c r="B2186" s="17"/>
      <c r="C2186" s="34"/>
      <c r="D2186" s="17"/>
    </row>
    <row r="2187" spans="1:4">
      <c r="A2187" s="17"/>
      <c r="B2187" s="17"/>
      <c r="C2187" s="34"/>
      <c r="D2187" s="17"/>
    </row>
    <row r="2188" spans="1:4">
      <c r="A2188" s="17"/>
      <c r="B2188" s="17"/>
      <c r="C2188" s="34"/>
      <c r="D2188" s="17"/>
    </row>
    <row r="2189" spans="1:4">
      <c r="A2189" s="17"/>
      <c r="B2189" s="17"/>
      <c r="C2189" s="34"/>
      <c r="D2189" s="17"/>
    </row>
    <row r="2190" spans="1:4">
      <c r="A2190" s="17"/>
      <c r="B2190" s="17"/>
      <c r="C2190" s="34"/>
      <c r="D2190" s="17"/>
    </row>
    <row r="2191" spans="1:4">
      <c r="A2191" s="17"/>
      <c r="B2191" s="17"/>
      <c r="C2191" s="34"/>
      <c r="D2191" s="17"/>
    </row>
    <row r="2192" spans="1:4">
      <c r="A2192" s="17"/>
      <c r="B2192" s="17"/>
      <c r="C2192" s="34"/>
      <c r="D2192" s="17"/>
    </row>
    <row r="2193" spans="1:4">
      <c r="A2193" s="17"/>
      <c r="B2193" s="17"/>
      <c r="C2193" s="34"/>
      <c r="D2193" s="17"/>
    </row>
    <row r="2194" spans="1:4">
      <c r="A2194" s="17"/>
      <c r="B2194" s="17"/>
      <c r="C2194" s="34"/>
      <c r="D2194" s="17"/>
    </row>
    <row r="2195" spans="1:4">
      <c r="A2195" s="17"/>
      <c r="B2195" s="17"/>
      <c r="C2195" s="34"/>
      <c r="D2195" s="17"/>
    </row>
    <row r="2196" spans="1:4">
      <c r="A2196" s="17"/>
      <c r="B2196" s="17"/>
      <c r="C2196" s="34"/>
      <c r="D2196" s="17"/>
    </row>
    <row r="2197" spans="1:4">
      <c r="A2197" s="17"/>
      <c r="B2197" s="17"/>
      <c r="C2197" s="34"/>
      <c r="D2197" s="17"/>
    </row>
    <row r="2198" spans="1:4">
      <c r="A2198" s="17"/>
      <c r="B2198" s="17"/>
      <c r="C2198" s="34"/>
      <c r="D2198" s="17"/>
    </row>
    <row r="2199" spans="1:4">
      <c r="A2199" s="17"/>
      <c r="B2199" s="17"/>
      <c r="C2199" s="34"/>
      <c r="D2199" s="17"/>
    </row>
    <row r="2200" spans="1:4">
      <c r="A2200" s="17"/>
      <c r="B2200" s="17"/>
      <c r="C2200" s="34"/>
      <c r="D2200" s="17"/>
    </row>
    <row r="2201" spans="1:4">
      <c r="A2201" s="17"/>
      <c r="B2201" s="17"/>
      <c r="C2201" s="34"/>
      <c r="D2201" s="17"/>
    </row>
    <row r="2202" spans="1:4">
      <c r="A2202" s="17"/>
      <c r="B2202" s="17"/>
      <c r="C2202" s="34"/>
      <c r="D2202" s="17"/>
    </row>
    <row r="2203" spans="1:4">
      <c r="A2203" s="17"/>
      <c r="B2203" s="17"/>
      <c r="C2203" s="34"/>
      <c r="D2203" s="17"/>
    </row>
    <row r="2204" spans="1:4">
      <c r="A2204" s="17"/>
      <c r="B2204" s="17"/>
      <c r="C2204" s="34"/>
      <c r="D2204" s="17"/>
    </row>
    <row r="2205" spans="1:4">
      <c r="A2205" s="17"/>
      <c r="B2205" s="17"/>
      <c r="C2205" s="34"/>
      <c r="D2205" s="17"/>
    </row>
    <row r="2206" spans="1:4">
      <c r="A2206" s="17"/>
      <c r="B2206" s="17"/>
      <c r="C2206" s="34"/>
      <c r="D2206" s="17"/>
    </row>
    <row r="2207" spans="1:4">
      <c r="A2207" s="17"/>
      <c r="B2207" s="17"/>
      <c r="C2207" s="34"/>
      <c r="D2207" s="17"/>
    </row>
    <row r="2208" spans="1:4">
      <c r="A2208" s="17"/>
      <c r="B2208" s="17"/>
      <c r="C2208" s="34"/>
      <c r="D2208" s="17"/>
    </row>
    <row r="2209" spans="1:4">
      <c r="A2209" s="17"/>
      <c r="B2209" s="17"/>
      <c r="C2209" s="34"/>
      <c r="D2209" s="17"/>
    </row>
    <row r="2210" spans="1:4">
      <c r="A2210" s="17"/>
      <c r="B2210" s="17"/>
      <c r="C2210" s="34"/>
      <c r="D2210" s="17"/>
    </row>
    <row r="2211" spans="1:4">
      <c r="A2211" s="17"/>
      <c r="B2211" s="17"/>
      <c r="C2211" s="34"/>
      <c r="D2211" s="17"/>
    </row>
    <row r="2212" spans="1:4">
      <c r="A2212" s="17"/>
      <c r="B2212" s="17"/>
      <c r="C2212" s="34"/>
      <c r="D2212" s="17"/>
    </row>
    <row r="2213" spans="1:4">
      <c r="A2213" s="17"/>
      <c r="B2213" s="17"/>
      <c r="C2213" s="34"/>
      <c r="D2213" s="17"/>
    </row>
    <row r="2214" spans="1:4">
      <c r="A2214" s="17"/>
      <c r="B2214" s="17"/>
      <c r="C2214" s="34"/>
      <c r="D2214" s="17"/>
    </row>
    <row r="2215" spans="1:4">
      <c r="A2215" s="17"/>
      <c r="B2215" s="17"/>
      <c r="C2215" s="34"/>
      <c r="D2215" s="17"/>
    </row>
    <row r="2216" spans="1:4">
      <c r="A2216" s="17"/>
      <c r="B2216" s="17"/>
      <c r="C2216" s="34"/>
      <c r="D2216" s="17"/>
    </row>
    <row r="2217" spans="1:4">
      <c r="A2217" s="17"/>
      <c r="B2217" s="17"/>
      <c r="C2217" s="34"/>
      <c r="D2217" s="17"/>
    </row>
    <row r="2218" spans="1:4">
      <c r="A2218" s="17"/>
      <c r="B2218" s="17"/>
      <c r="C2218" s="34"/>
      <c r="D2218" s="17"/>
    </row>
    <row r="2219" spans="1:4">
      <c r="A2219" s="17"/>
      <c r="B2219" s="17"/>
      <c r="C2219" s="34"/>
      <c r="D2219" s="17"/>
    </row>
    <row r="2220" spans="1:4">
      <c r="A2220" s="17"/>
      <c r="B2220" s="17"/>
      <c r="C2220" s="34"/>
      <c r="D2220" s="17"/>
    </row>
    <row r="2221" spans="1:4">
      <c r="A2221" s="17"/>
      <c r="B2221" s="17"/>
      <c r="C2221" s="34"/>
      <c r="D2221" s="17"/>
    </row>
    <row r="2222" spans="1:4">
      <c r="A2222" s="17"/>
      <c r="B2222" s="17"/>
      <c r="C2222" s="34"/>
      <c r="D2222" s="17"/>
    </row>
    <row r="2223" spans="1:4">
      <c r="A2223" s="17"/>
      <c r="B2223" s="17"/>
      <c r="C2223" s="34"/>
      <c r="D2223" s="17"/>
    </row>
    <row r="2224" spans="1:4">
      <c r="A2224" s="17"/>
      <c r="B2224" s="17"/>
      <c r="C2224" s="34"/>
      <c r="D2224" s="17"/>
    </row>
    <row r="2225" spans="1:4">
      <c r="A2225" s="17"/>
      <c r="B2225" s="17"/>
      <c r="C2225" s="34"/>
      <c r="D2225" s="17"/>
    </row>
    <row r="2226" spans="1:4">
      <c r="A2226" s="17"/>
      <c r="B2226" s="17"/>
      <c r="C2226" s="34"/>
      <c r="D2226" s="17"/>
    </row>
    <row r="2227" spans="1:4">
      <c r="A2227" s="17"/>
      <c r="B2227" s="17"/>
      <c r="C2227" s="34"/>
      <c r="D2227" s="17"/>
    </row>
    <row r="2228" spans="1:4">
      <c r="A2228" s="17"/>
      <c r="B2228" s="17"/>
      <c r="C2228" s="34"/>
      <c r="D2228" s="17"/>
    </row>
    <row r="2229" spans="1:4">
      <c r="A2229" s="17"/>
      <c r="B2229" s="17"/>
      <c r="C2229" s="34"/>
      <c r="D2229" s="17"/>
    </row>
    <row r="2230" spans="1:4">
      <c r="A2230" s="17"/>
      <c r="B2230" s="17"/>
      <c r="C2230" s="34"/>
      <c r="D2230" s="17"/>
    </row>
    <row r="2231" spans="1:4">
      <c r="A2231" s="17"/>
      <c r="B2231" s="17"/>
      <c r="C2231" s="34"/>
      <c r="D2231" s="17"/>
    </row>
    <row r="2232" spans="1:4">
      <c r="A2232" s="17"/>
      <c r="B2232" s="17"/>
      <c r="C2232" s="34"/>
      <c r="D2232" s="17"/>
    </row>
    <row r="2233" spans="1:4">
      <c r="A2233" s="17"/>
      <c r="B2233" s="17"/>
      <c r="C2233" s="34"/>
      <c r="D2233" s="17"/>
    </row>
    <row r="2234" spans="1:4">
      <c r="A2234" s="17"/>
      <c r="B2234" s="17"/>
      <c r="C2234" s="34"/>
      <c r="D2234" s="17"/>
    </row>
    <row r="2235" spans="1:4">
      <c r="A2235" s="17"/>
      <c r="B2235" s="17"/>
      <c r="C2235" s="34"/>
      <c r="D2235" s="17"/>
    </row>
    <row r="2236" spans="1:4">
      <c r="A2236" s="17"/>
      <c r="B2236" s="17"/>
      <c r="C2236" s="34"/>
      <c r="D2236" s="17"/>
    </row>
    <row r="2237" spans="1:4">
      <c r="A2237" s="17"/>
      <c r="B2237" s="17"/>
      <c r="C2237" s="34"/>
      <c r="D2237" s="17"/>
    </row>
    <row r="2238" spans="1:4">
      <c r="A2238" s="17"/>
      <c r="B2238" s="17"/>
      <c r="C2238" s="34"/>
      <c r="D2238" s="17"/>
    </row>
    <row r="2239" spans="1:4">
      <c r="A2239" s="17"/>
      <c r="B2239" s="17"/>
      <c r="C2239" s="34"/>
      <c r="D2239" s="17"/>
    </row>
    <row r="2240" spans="1:4">
      <c r="A2240" s="17"/>
      <c r="B2240" s="17"/>
      <c r="C2240" s="34"/>
      <c r="D2240" s="17"/>
    </row>
    <row r="2241" spans="1:4">
      <c r="A2241" s="17"/>
      <c r="B2241" s="17"/>
      <c r="C2241" s="34"/>
      <c r="D2241" s="17"/>
    </row>
    <row r="2242" spans="1:4">
      <c r="A2242" s="17"/>
      <c r="B2242" s="17"/>
      <c r="C2242" s="34"/>
      <c r="D2242" s="17"/>
    </row>
    <row r="2243" spans="1:4">
      <c r="A2243" s="17"/>
      <c r="B2243" s="17"/>
      <c r="C2243" s="34"/>
      <c r="D2243" s="17"/>
    </row>
    <row r="2244" spans="1:4">
      <c r="A2244" s="17"/>
      <c r="B2244" s="17"/>
      <c r="C2244" s="34"/>
      <c r="D2244" s="17"/>
    </row>
    <row r="2245" spans="1:4">
      <c r="A2245" s="17"/>
      <c r="B2245" s="17"/>
      <c r="C2245" s="34"/>
      <c r="D2245" s="17"/>
    </row>
    <row r="2246" spans="1:4">
      <c r="A2246" s="17"/>
      <c r="B2246" s="17"/>
      <c r="C2246" s="34"/>
      <c r="D2246" s="17"/>
    </row>
    <row r="2247" spans="1:4">
      <c r="A2247" s="17"/>
      <c r="B2247" s="17"/>
      <c r="C2247" s="34"/>
      <c r="D2247" s="17"/>
    </row>
    <row r="2248" spans="1:4">
      <c r="A2248" s="17"/>
      <c r="B2248" s="17"/>
      <c r="C2248" s="34"/>
      <c r="D2248" s="17"/>
    </row>
    <row r="2249" spans="1:4">
      <c r="A2249" s="17"/>
      <c r="B2249" s="17"/>
      <c r="C2249" s="34"/>
      <c r="D2249" s="17"/>
    </row>
    <row r="2250" spans="1:4">
      <c r="A2250" s="17"/>
      <c r="B2250" s="17"/>
      <c r="C2250" s="34"/>
      <c r="D2250" s="17"/>
    </row>
    <row r="2251" spans="1:4">
      <c r="A2251" s="17"/>
      <c r="B2251" s="17"/>
      <c r="C2251" s="34"/>
      <c r="D2251" s="17"/>
    </row>
    <row r="2252" spans="1:4">
      <c r="A2252" s="17"/>
      <c r="B2252" s="17"/>
      <c r="C2252" s="34"/>
      <c r="D2252" s="17"/>
    </row>
    <row r="2253" spans="1:4">
      <c r="A2253" s="17"/>
      <c r="B2253" s="17"/>
      <c r="C2253" s="34"/>
      <c r="D2253" s="17"/>
    </row>
    <row r="2254" spans="1:4">
      <c r="A2254" s="17"/>
      <c r="B2254" s="17"/>
      <c r="C2254" s="34"/>
      <c r="D2254" s="17"/>
    </row>
    <row r="2255" spans="1:4">
      <c r="A2255" s="17"/>
      <c r="B2255" s="17"/>
      <c r="C2255" s="34"/>
      <c r="D2255" s="17"/>
    </row>
    <row r="2256" spans="1:4">
      <c r="A2256" s="17"/>
      <c r="B2256" s="17"/>
      <c r="C2256" s="34"/>
      <c r="D2256" s="17"/>
    </row>
    <row r="2257" spans="1:4">
      <c r="A2257" s="17"/>
      <c r="B2257" s="17"/>
      <c r="C2257" s="34"/>
      <c r="D2257" s="17"/>
    </row>
    <row r="2258" spans="1:4">
      <c r="A2258" s="17"/>
      <c r="B2258" s="17"/>
      <c r="C2258" s="34"/>
      <c r="D2258" s="17"/>
    </row>
    <row r="2259" spans="1:4">
      <c r="A2259" s="17"/>
      <c r="B2259" s="17"/>
      <c r="C2259" s="34"/>
      <c r="D2259" s="17"/>
    </row>
    <row r="2260" spans="1:4">
      <c r="A2260" s="17"/>
      <c r="B2260" s="17"/>
      <c r="C2260" s="34"/>
      <c r="D2260" s="17"/>
    </row>
    <row r="2261" spans="1:4">
      <c r="A2261" s="17"/>
      <c r="B2261" s="17"/>
      <c r="C2261" s="34"/>
      <c r="D2261" s="17"/>
    </row>
    <row r="2262" spans="1:4">
      <c r="A2262" s="17"/>
      <c r="B2262" s="17"/>
      <c r="C2262" s="34"/>
      <c r="D2262" s="17"/>
    </row>
    <row r="2263" spans="1:4">
      <c r="A2263" s="17"/>
      <c r="B2263" s="17"/>
      <c r="C2263" s="34"/>
      <c r="D2263" s="17"/>
    </row>
    <row r="2264" spans="1:4">
      <c r="A2264" s="17"/>
      <c r="B2264" s="17"/>
      <c r="C2264" s="34"/>
      <c r="D2264" s="17"/>
    </row>
    <row r="2265" spans="1:4">
      <c r="A2265" s="17"/>
      <c r="B2265" s="17"/>
      <c r="C2265" s="34"/>
      <c r="D2265" s="17"/>
    </row>
    <row r="2266" spans="1:4">
      <c r="A2266" s="17"/>
      <c r="B2266" s="17"/>
      <c r="C2266" s="34"/>
      <c r="D2266" s="17"/>
    </row>
    <row r="2267" spans="1:4">
      <c r="A2267" s="17"/>
      <c r="B2267" s="17"/>
      <c r="C2267" s="34"/>
      <c r="D2267" s="17"/>
    </row>
    <row r="2268" spans="1:4">
      <c r="A2268" s="17"/>
      <c r="B2268" s="17"/>
      <c r="C2268" s="34"/>
      <c r="D2268" s="17"/>
    </row>
    <row r="2269" spans="1:4">
      <c r="A2269" s="17"/>
      <c r="B2269" s="17"/>
      <c r="C2269" s="34"/>
      <c r="D2269" s="17"/>
    </row>
    <row r="2270" spans="1:4">
      <c r="A2270" s="17"/>
      <c r="B2270" s="17"/>
      <c r="C2270" s="34"/>
      <c r="D2270" s="17"/>
    </row>
    <row r="2271" spans="1:4">
      <c r="A2271" s="17"/>
      <c r="B2271" s="17"/>
      <c r="C2271" s="34"/>
      <c r="D2271" s="17"/>
    </row>
    <row r="2272" spans="1:4">
      <c r="A2272" s="17"/>
      <c r="B2272" s="17"/>
      <c r="C2272" s="34"/>
      <c r="D2272" s="17"/>
    </row>
    <row r="2273" spans="1:4">
      <c r="A2273" s="17"/>
      <c r="B2273" s="17"/>
      <c r="C2273" s="34"/>
      <c r="D2273" s="17"/>
    </row>
    <row r="2274" spans="1:4">
      <c r="A2274" s="17"/>
      <c r="B2274" s="17"/>
      <c r="C2274" s="34"/>
      <c r="D2274" s="17"/>
    </row>
    <row r="2275" spans="1:4">
      <c r="A2275" s="17"/>
      <c r="B2275" s="17"/>
      <c r="C2275" s="34"/>
      <c r="D2275" s="17"/>
    </row>
    <row r="2276" spans="1:4">
      <c r="A2276" s="17"/>
      <c r="B2276" s="17"/>
      <c r="C2276" s="34"/>
      <c r="D2276" s="17"/>
    </row>
    <row r="2277" spans="1:4">
      <c r="A2277" s="17"/>
      <c r="B2277" s="17"/>
      <c r="C2277" s="34"/>
      <c r="D2277" s="17"/>
    </row>
    <row r="2278" spans="1:4">
      <c r="A2278" s="17"/>
      <c r="B2278" s="17"/>
      <c r="C2278" s="34"/>
      <c r="D2278" s="17"/>
    </row>
    <row r="2279" spans="1:4">
      <c r="A2279" s="17"/>
      <c r="B2279" s="17"/>
      <c r="C2279" s="34"/>
      <c r="D2279" s="17"/>
    </row>
    <row r="2280" spans="1:4">
      <c r="A2280" s="17"/>
      <c r="B2280" s="17"/>
      <c r="C2280" s="34"/>
      <c r="D2280" s="17"/>
    </row>
    <row r="2281" spans="1:4">
      <c r="A2281" s="17"/>
      <c r="B2281" s="17"/>
      <c r="C2281" s="34"/>
      <c r="D2281" s="17"/>
    </row>
    <row r="2282" spans="1:4">
      <c r="A2282" s="17"/>
      <c r="B2282" s="17"/>
      <c r="C2282" s="34"/>
      <c r="D2282" s="17"/>
    </row>
    <row r="2283" spans="1:4">
      <c r="A2283" s="17"/>
      <c r="B2283" s="17"/>
      <c r="C2283" s="34"/>
      <c r="D2283" s="17"/>
    </row>
    <row r="2284" spans="1:4">
      <c r="A2284" s="17"/>
      <c r="B2284" s="17"/>
      <c r="C2284" s="34"/>
      <c r="D2284" s="17"/>
    </row>
    <row r="2285" spans="1:4">
      <c r="A2285" s="17"/>
      <c r="B2285" s="17"/>
      <c r="C2285" s="34"/>
      <c r="D2285" s="17"/>
    </row>
    <row r="2286" spans="1:4">
      <c r="A2286" s="17"/>
      <c r="B2286" s="17"/>
      <c r="C2286" s="34"/>
      <c r="D2286" s="17"/>
    </row>
    <row r="2287" spans="1:4">
      <c r="A2287" s="17"/>
      <c r="B2287" s="17"/>
      <c r="C2287" s="34"/>
      <c r="D2287" s="17"/>
    </row>
    <row r="2288" spans="1:4">
      <c r="A2288" s="17"/>
      <c r="B2288" s="17"/>
      <c r="C2288" s="34"/>
      <c r="D2288" s="17"/>
    </row>
    <row r="2289" spans="1:4">
      <c r="A2289" s="17"/>
      <c r="B2289" s="17"/>
      <c r="C2289" s="34"/>
      <c r="D2289" s="17"/>
    </row>
    <row r="2290" spans="1:4">
      <c r="A2290" s="17"/>
      <c r="B2290" s="17"/>
      <c r="C2290" s="34"/>
      <c r="D2290" s="17"/>
    </row>
    <row r="2291" spans="1:4">
      <c r="A2291" s="17"/>
      <c r="B2291" s="17"/>
      <c r="C2291" s="34"/>
      <c r="D2291" s="17"/>
    </row>
    <row r="2292" spans="1:4">
      <c r="A2292" s="17"/>
      <c r="B2292" s="17"/>
      <c r="C2292" s="34"/>
      <c r="D2292" s="17"/>
    </row>
    <row r="2293" spans="1:4">
      <c r="A2293" s="17"/>
      <c r="B2293" s="17"/>
      <c r="C2293" s="34"/>
      <c r="D2293" s="17"/>
    </row>
    <row r="2294" spans="1:4">
      <c r="A2294" s="17"/>
      <c r="B2294" s="17"/>
      <c r="C2294" s="34"/>
      <c r="D2294" s="17"/>
    </row>
    <row r="2295" spans="1:4">
      <c r="A2295" s="17"/>
      <c r="B2295" s="17"/>
      <c r="C2295" s="34"/>
      <c r="D2295" s="17"/>
    </row>
    <row r="2296" spans="1:4">
      <c r="A2296" s="17"/>
      <c r="B2296" s="17"/>
      <c r="C2296" s="34"/>
      <c r="D2296" s="17"/>
    </row>
    <row r="2297" spans="1:4">
      <c r="A2297" s="17"/>
      <c r="B2297" s="17"/>
      <c r="C2297" s="34"/>
      <c r="D2297" s="17"/>
    </row>
    <row r="2298" spans="1:4">
      <c r="A2298" s="17"/>
      <c r="B2298" s="17"/>
      <c r="C2298" s="34"/>
      <c r="D2298" s="17"/>
    </row>
    <row r="2299" spans="1:4">
      <c r="A2299" s="17"/>
      <c r="B2299" s="17"/>
      <c r="C2299" s="34"/>
      <c r="D2299" s="17"/>
    </row>
    <row r="2300" spans="1:4">
      <c r="A2300" s="17"/>
      <c r="B2300" s="17"/>
      <c r="C2300" s="34"/>
      <c r="D2300" s="17"/>
    </row>
    <row r="2301" spans="1:4">
      <c r="A2301" s="17"/>
      <c r="B2301" s="17"/>
      <c r="C2301" s="34"/>
      <c r="D2301" s="17"/>
    </row>
    <row r="2302" spans="1:4">
      <c r="A2302" s="17"/>
      <c r="B2302" s="17"/>
      <c r="C2302" s="34"/>
      <c r="D2302" s="17"/>
    </row>
    <row r="2303" spans="1:4">
      <c r="A2303" s="17"/>
      <c r="B2303" s="17"/>
      <c r="C2303" s="34"/>
      <c r="D2303" s="17"/>
    </row>
    <row r="2304" spans="1:4">
      <c r="A2304" s="17"/>
      <c r="B2304" s="17"/>
      <c r="C2304" s="34"/>
      <c r="D2304" s="17"/>
    </row>
    <row r="2305" spans="1:4">
      <c r="A2305" s="17"/>
      <c r="B2305" s="17"/>
      <c r="C2305" s="34"/>
      <c r="D2305" s="17"/>
    </row>
    <row r="2306" spans="1:4">
      <c r="A2306" s="17"/>
      <c r="B2306" s="17"/>
      <c r="C2306" s="34"/>
      <c r="D2306" s="17"/>
    </row>
    <row r="2307" spans="1:4">
      <c r="A2307" s="17"/>
      <c r="B2307" s="17"/>
      <c r="C2307" s="34"/>
      <c r="D2307" s="17"/>
    </row>
    <row r="2308" spans="1:4">
      <c r="A2308" s="17"/>
      <c r="B2308" s="17"/>
      <c r="C2308" s="34"/>
      <c r="D2308" s="17"/>
    </row>
    <row r="2309" spans="1:4">
      <c r="A2309" s="17"/>
      <c r="B2309" s="17"/>
      <c r="C2309" s="34"/>
      <c r="D2309" s="17"/>
    </row>
    <row r="2310" spans="1:4">
      <c r="A2310" s="17"/>
      <c r="B2310" s="17"/>
      <c r="C2310" s="34"/>
      <c r="D2310" s="17"/>
    </row>
    <row r="2311" spans="1:4">
      <c r="A2311" s="17"/>
      <c r="B2311" s="17"/>
      <c r="C2311" s="34"/>
      <c r="D2311" s="17"/>
    </row>
    <row r="2312" spans="1:4">
      <c r="A2312" s="17"/>
      <c r="B2312" s="17"/>
      <c r="C2312" s="34"/>
      <c r="D2312" s="17"/>
    </row>
    <row r="2313" spans="1:4">
      <c r="A2313" s="17"/>
      <c r="B2313" s="17"/>
      <c r="C2313" s="34"/>
      <c r="D2313" s="17"/>
    </row>
    <row r="2314" spans="1:4">
      <c r="A2314" s="17"/>
      <c r="B2314" s="17"/>
      <c r="C2314" s="34"/>
      <c r="D2314" s="17"/>
    </row>
    <row r="2315" spans="1:4">
      <c r="A2315" s="17"/>
      <c r="B2315" s="17"/>
      <c r="C2315" s="34"/>
      <c r="D2315" s="17"/>
    </row>
    <row r="2316" spans="1:4">
      <c r="A2316" s="17"/>
      <c r="B2316" s="17"/>
      <c r="C2316" s="34"/>
      <c r="D2316" s="17"/>
    </row>
    <row r="2317" spans="1:4">
      <c r="A2317" s="17"/>
      <c r="B2317" s="17"/>
      <c r="C2317" s="34"/>
      <c r="D2317" s="17"/>
    </row>
    <row r="2318" spans="1:4">
      <c r="A2318" s="17"/>
      <c r="B2318" s="17"/>
      <c r="C2318" s="34"/>
      <c r="D2318" s="17"/>
    </row>
    <row r="2319" spans="1:4">
      <c r="A2319" s="17"/>
      <c r="B2319" s="17"/>
      <c r="C2319" s="34"/>
      <c r="D2319" s="17"/>
    </row>
    <row r="2320" spans="1:4">
      <c r="A2320" s="17"/>
      <c r="B2320" s="17"/>
      <c r="C2320" s="34"/>
      <c r="D2320" s="17"/>
    </row>
    <row r="2321" spans="1:4">
      <c r="A2321" s="17"/>
      <c r="B2321" s="17"/>
      <c r="C2321" s="34"/>
      <c r="D2321" s="17"/>
    </row>
    <row r="2322" spans="1:4">
      <c r="A2322" s="17"/>
      <c r="B2322" s="17"/>
      <c r="C2322" s="34"/>
      <c r="D2322" s="17"/>
    </row>
    <row r="2323" spans="1:4">
      <c r="A2323" s="17"/>
      <c r="B2323" s="17"/>
      <c r="C2323" s="34"/>
      <c r="D2323" s="17"/>
    </row>
    <row r="2324" spans="1:4">
      <c r="A2324" s="17"/>
      <c r="B2324" s="17"/>
      <c r="C2324" s="34"/>
      <c r="D2324" s="17"/>
    </row>
    <row r="2325" spans="1:4">
      <c r="A2325" s="17"/>
      <c r="B2325" s="17"/>
      <c r="C2325" s="34"/>
      <c r="D2325" s="17"/>
    </row>
    <row r="2326" spans="1:4">
      <c r="A2326" s="17"/>
      <c r="B2326" s="17"/>
      <c r="C2326" s="34"/>
      <c r="D2326" s="17"/>
    </row>
    <row r="2327" spans="1:4">
      <c r="A2327" s="17"/>
      <c r="B2327" s="17"/>
      <c r="C2327" s="34"/>
      <c r="D2327" s="17"/>
    </row>
    <row r="2328" spans="1:4">
      <c r="A2328" s="17"/>
      <c r="B2328" s="17"/>
      <c r="C2328" s="34"/>
      <c r="D2328" s="17"/>
    </row>
    <row r="2329" spans="1:4">
      <c r="A2329" s="17"/>
      <c r="B2329" s="17"/>
      <c r="C2329" s="34"/>
      <c r="D2329" s="17"/>
    </row>
    <row r="2330" spans="1:4">
      <c r="A2330" s="17"/>
      <c r="B2330" s="17"/>
      <c r="C2330" s="34"/>
      <c r="D2330" s="17"/>
    </row>
    <row r="2331" spans="1:4">
      <c r="A2331" s="17"/>
      <c r="B2331" s="17"/>
      <c r="C2331" s="34"/>
      <c r="D2331" s="17"/>
    </row>
    <row r="2332" spans="1:4">
      <c r="A2332" s="17"/>
      <c r="B2332" s="17"/>
      <c r="C2332" s="34"/>
      <c r="D2332" s="17"/>
    </row>
    <row r="2333" spans="1:4">
      <c r="A2333" s="17"/>
      <c r="B2333" s="17"/>
      <c r="C2333" s="34"/>
      <c r="D2333" s="17"/>
    </row>
    <row r="2334" spans="1:4">
      <c r="A2334" s="17"/>
      <c r="B2334" s="17"/>
      <c r="C2334" s="34"/>
      <c r="D2334" s="17"/>
    </row>
    <row r="2335" spans="1:4">
      <c r="A2335" s="17"/>
      <c r="B2335" s="17"/>
      <c r="C2335" s="34"/>
      <c r="D2335" s="17"/>
    </row>
    <row r="2336" spans="1:4">
      <c r="A2336" s="17"/>
      <c r="B2336" s="17"/>
      <c r="C2336" s="34"/>
      <c r="D2336" s="17"/>
    </row>
    <row r="2337" spans="1:4">
      <c r="A2337" s="17"/>
      <c r="B2337" s="17"/>
      <c r="C2337" s="34"/>
      <c r="D2337" s="17"/>
    </row>
    <row r="2338" spans="1:4">
      <c r="A2338" s="17"/>
      <c r="B2338" s="17"/>
      <c r="C2338" s="34"/>
      <c r="D2338" s="17"/>
    </row>
    <row r="2339" spans="1:4">
      <c r="A2339" s="17"/>
      <c r="B2339" s="17"/>
      <c r="C2339" s="34"/>
      <c r="D2339" s="17"/>
    </row>
    <row r="2340" spans="1:4">
      <c r="A2340" s="17"/>
      <c r="B2340" s="17"/>
      <c r="C2340" s="34"/>
      <c r="D2340" s="17"/>
    </row>
    <row r="2341" spans="1:4">
      <c r="A2341" s="17"/>
      <c r="B2341" s="17"/>
      <c r="C2341" s="34"/>
      <c r="D2341" s="17"/>
    </row>
    <row r="2342" spans="1:4">
      <c r="A2342" s="17"/>
      <c r="B2342" s="17"/>
      <c r="C2342" s="34"/>
      <c r="D2342" s="17"/>
    </row>
    <row r="2343" spans="1:4">
      <c r="A2343" s="17"/>
      <c r="B2343" s="17"/>
      <c r="C2343" s="34"/>
      <c r="D2343" s="17"/>
    </row>
    <row r="2344" spans="1:4">
      <c r="A2344" s="17"/>
      <c r="B2344" s="17"/>
      <c r="C2344" s="34"/>
      <c r="D2344" s="17"/>
    </row>
    <row r="2345" spans="1:4">
      <c r="A2345" s="17"/>
      <c r="B2345" s="17"/>
      <c r="C2345" s="34"/>
      <c r="D2345" s="17"/>
    </row>
    <row r="2346" spans="1:4">
      <c r="A2346" s="17"/>
      <c r="B2346" s="17"/>
      <c r="C2346" s="34"/>
      <c r="D2346" s="17"/>
    </row>
    <row r="2347" spans="1:4">
      <c r="A2347" s="17"/>
      <c r="B2347" s="17"/>
      <c r="C2347" s="34"/>
      <c r="D2347" s="17"/>
    </row>
    <row r="2348" spans="1:4">
      <c r="A2348" s="17"/>
      <c r="B2348" s="17"/>
      <c r="C2348" s="34"/>
      <c r="D2348" s="17"/>
    </row>
    <row r="2349" spans="1:4">
      <c r="A2349" s="17"/>
      <c r="B2349" s="17"/>
      <c r="C2349" s="34"/>
      <c r="D2349" s="17"/>
    </row>
    <row r="2350" spans="1:4">
      <c r="A2350" s="17"/>
      <c r="B2350" s="17"/>
      <c r="C2350" s="34"/>
      <c r="D2350" s="17"/>
    </row>
    <row r="2351" spans="1:4">
      <c r="A2351" s="17"/>
      <c r="B2351" s="17"/>
      <c r="C2351" s="34"/>
      <c r="D2351" s="17"/>
    </row>
    <row r="2352" spans="1:4">
      <c r="A2352" s="17"/>
      <c r="B2352" s="17"/>
      <c r="C2352" s="34"/>
      <c r="D2352" s="17"/>
    </row>
    <row r="2353" spans="1:4">
      <c r="A2353" s="17"/>
      <c r="B2353" s="17"/>
      <c r="C2353" s="34"/>
      <c r="D2353" s="17"/>
    </row>
    <row r="2354" spans="1:4">
      <c r="A2354" s="17"/>
      <c r="B2354" s="17"/>
      <c r="C2354" s="34"/>
      <c r="D2354" s="17"/>
    </row>
    <row r="2355" spans="1:4">
      <c r="A2355" s="17"/>
      <c r="B2355" s="17"/>
      <c r="C2355" s="34"/>
      <c r="D2355" s="17"/>
    </row>
    <row r="2356" spans="1:4">
      <c r="A2356" s="17"/>
      <c r="B2356" s="17"/>
      <c r="C2356" s="34"/>
      <c r="D2356" s="17"/>
    </row>
    <row r="2357" spans="1:4">
      <c r="A2357" s="17"/>
      <c r="B2357" s="17"/>
      <c r="C2357" s="34"/>
      <c r="D2357" s="17"/>
    </row>
    <row r="2358" spans="1:4">
      <c r="A2358" s="17"/>
      <c r="B2358" s="17"/>
      <c r="C2358" s="34"/>
      <c r="D2358" s="17"/>
    </row>
    <row r="2359" spans="1:4">
      <c r="A2359" s="17"/>
      <c r="B2359" s="17"/>
      <c r="C2359" s="34"/>
      <c r="D2359" s="17"/>
    </row>
    <row r="2360" spans="1:4">
      <c r="A2360" s="17"/>
      <c r="B2360" s="17"/>
      <c r="C2360" s="34"/>
      <c r="D2360" s="17"/>
    </row>
    <row r="2361" spans="1:4">
      <c r="A2361" s="17"/>
      <c r="B2361" s="17"/>
      <c r="C2361" s="34"/>
      <c r="D2361" s="17"/>
    </row>
    <row r="2362" spans="1:4">
      <c r="A2362" s="17"/>
      <c r="B2362" s="17"/>
      <c r="C2362" s="34"/>
      <c r="D2362" s="17"/>
    </row>
    <row r="2363" spans="1:4">
      <c r="A2363" s="17"/>
      <c r="B2363" s="17"/>
      <c r="C2363" s="34"/>
      <c r="D2363" s="17"/>
    </row>
    <row r="2364" spans="1:4">
      <c r="A2364" s="17"/>
      <c r="B2364" s="17"/>
      <c r="C2364" s="34"/>
      <c r="D2364" s="17"/>
    </row>
    <row r="2365" spans="1:4">
      <c r="A2365" s="17"/>
      <c r="B2365" s="17"/>
      <c r="C2365" s="34"/>
      <c r="D2365" s="17"/>
    </row>
    <row r="2366" spans="1:4">
      <c r="A2366" s="17"/>
      <c r="B2366" s="17"/>
      <c r="C2366" s="34"/>
      <c r="D2366" s="17"/>
    </row>
    <row r="2367" spans="1:4">
      <c r="A2367" s="17"/>
      <c r="B2367" s="17"/>
      <c r="C2367" s="34"/>
      <c r="D2367" s="17"/>
    </row>
    <row r="2368" spans="1:4">
      <c r="A2368" s="17"/>
      <c r="B2368" s="17"/>
      <c r="C2368" s="34"/>
      <c r="D2368" s="17"/>
    </row>
    <row r="2369" spans="1:4">
      <c r="A2369" s="17"/>
      <c r="B2369" s="17"/>
      <c r="C2369" s="34"/>
      <c r="D2369" s="17"/>
    </row>
    <row r="2370" spans="1:4">
      <c r="A2370" s="17"/>
      <c r="B2370" s="17"/>
      <c r="C2370" s="34"/>
      <c r="D2370" s="17"/>
    </row>
    <row r="2371" spans="1:4">
      <c r="A2371" s="17"/>
      <c r="B2371" s="17"/>
      <c r="C2371" s="34"/>
      <c r="D2371" s="17"/>
    </row>
    <row r="2372" spans="1:4">
      <c r="A2372" s="17"/>
      <c r="B2372" s="17"/>
      <c r="C2372" s="34"/>
      <c r="D2372" s="17"/>
    </row>
    <row r="2373" spans="1:4">
      <c r="A2373" s="17"/>
      <c r="B2373" s="17"/>
      <c r="C2373" s="34"/>
      <c r="D2373" s="17"/>
    </row>
    <row r="2374" spans="1:4">
      <c r="A2374" s="17"/>
      <c r="B2374" s="17"/>
      <c r="C2374" s="34"/>
      <c r="D2374" s="17"/>
    </row>
    <row r="2375" spans="1:4">
      <c r="A2375" s="17"/>
      <c r="B2375" s="17"/>
      <c r="C2375" s="34"/>
      <c r="D2375" s="17"/>
    </row>
    <row r="2376" spans="1:4">
      <c r="A2376" s="17"/>
      <c r="B2376" s="17"/>
      <c r="C2376" s="34"/>
      <c r="D2376" s="17"/>
    </row>
    <row r="2377" spans="1:4">
      <c r="A2377" s="17"/>
      <c r="B2377" s="17"/>
      <c r="C2377" s="34"/>
      <c r="D2377" s="17"/>
    </row>
    <row r="2378" spans="1:4">
      <c r="A2378" s="17"/>
      <c r="B2378" s="17"/>
      <c r="C2378" s="34"/>
      <c r="D2378" s="17"/>
    </row>
    <row r="2379" spans="1:4">
      <c r="A2379" s="17"/>
      <c r="B2379" s="17"/>
      <c r="C2379" s="34"/>
      <c r="D2379" s="17"/>
    </row>
    <row r="2380" spans="1:4">
      <c r="A2380" s="17"/>
      <c r="B2380" s="17"/>
      <c r="C2380" s="34"/>
      <c r="D2380" s="17"/>
    </row>
    <row r="2381" spans="1:4">
      <c r="A2381" s="17"/>
      <c r="B2381" s="17"/>
      <c r="C2381" s="34"/>
      <c r="D2381" s="17"/>
    </row>
    <row r="2382" spans="1:4">
      <c r="A2382" s="17"/>
      <c r="B2382" s="17"/>
      <c r="C2382" s="34"/>
      <c r="D2382" s="17"/>
    </row>
    <row r="2383" spans="1:4">
      <c r="A2383" s="17"/>
      <c r="B2383" s="17"/>
      <c r="C2383" s="34"/>
      <c r="D2383" s="17"/>
    </row>
    <row r="2384" spans="1:4">
      <c r="A2384" s="17"/>
      <c r="B2384" s="17"/>
      <c r="C2384" s="34"/>
      <c r="D2384" s="17"/>
    </row>
    <row r="2385" spans="1:4">
      <c r="A2385" s="17"/>
      <c r="B2385" s="17"/>
      <c r="C2385" s="34"/>
      <c r="D2385" s="17"/>
    </row>
    <row r="2386" spans="1:4">
      <c r="A2386" s="17"/>
      <c r="B2386" s="17"/>
      <c r="C2386" s="34"/>
      <c r="D2386" s="17"/>
    </row>
    <row r="2387" spans="1:4">
      <c r="A2387" s="17"/>
      <c r="B2387" s="17"/>
      <c r="C2387" s="34"/>
      <c r="D2387" s="17"/>
    </row>
    <row r="2388" spans="1:4">
      <c r="A2388" s="17"/>
      <c r="B2388" s="17"/>
      <c r="C2388" s="34"/>
      <c r="D2388" s="17"/>
    </row>
    <row r="2389" spans="1:4">
      <c r="A2389" s="17"/>
      <c r="B2389" s="17"/>
      <c r="C2389" s="34"/>
      <c r="D2389" s="17"/>
    </row>
    <row r="2390" spans="1:4">
      <c r="A2390" s="17"/>
      <c r="B2390" s="17"/>
      <c r="C2390" s="34"/>
      <c r="D2390" s="17"/>
    </row>
    <row r="2391" spans="1:4">
      <c r="A2391" s="17"/>
      <c r="B2391" s="17"/>
      <c r="C2391" s="34"/>
      <c r="D2391" s="17"/>
    </row>
    <row r="2392" spans="1:4">
      <c r="A2392" s="17"/>
      <c r="B2392" s="17"/>
      <c r="C2392" s="34"/>
      <c r="D2392" s="17"/>
    </row>
    <row r="2393" spans="1:4">
      <c r="A2393" s="17"/>
      <c r="B2393" s="17"/>
      <c r="C2393" s="34"/>
      <c r="D2393" s="17"/>
    </row>
    <row r="2394" spans="1:4">
      <c r="A2394" s="17"/>
      <c r="B2394" s="17"/>
      <c r="C2394" s="34"/>
      <c r="D2394" s="17"/>
    </row>
    <row r="2395" spans="1:4">
      <c r="A2395" s="17"/>
      <c r="B2395" s="17"/>
      <c r="C2395" s="34"/>
      <c r="D2395" s="17"/>
    </row>
    <row r="2396" spans="1:4">
      <c r="A2396" s="17"/>
      <c r="B2396" s="17"/>
      <c r="C2396" s="34"/>
      <c r="D2396" s="17"/>
    </row>
    <row r="2397" spans="1:4">
      <c r="A2397" s="17"/>
      <c r="B2397" s="17"/>
      <c r="C2397" s="34"/>
      <c r="D2397" s="17"/>
    </row>
    <row r="2398" spans="1:4">
      <c r="A2398" s="17"/>
      <c r="B2398" s="17"/>
      <c r="C2398" s="34"/>
      <c r="D2398" s="17"/>
    </row>
    <row r="2399" spans="1:4">
      <c r="A2399" s="17"/>
      <c r="B2399" s="17"/>
      <c r="C2399" s="34"/>
      <c r="D2399" s="17"/>
    </row>
    <row r="2400" spans="1:4">
      <c r="A2400" s="17"/>
      <c r="B2400" s="17"/>
      <c r="C2400" s="34"/>
      <c r="D2400" s="17"/>
    </row>
    <row r="2401" spans="1:4">
      <c r="A2401" s="17"/>
      <c r="B2401" s="17"/>
      <c r="C2401" s="34"/>
      <c r="D2401" s="17"/>
    </row>
    <row r="2402" spans="1:4">
      <c r="A2402" s="17"/>
      <c r="B2402" s="17"/>
      <c r="C2402" s="34"/>
      <c r="D2402" s="17"/>
    </row>
    <row r="2403" spans="1:4">
      <c r="A2403" s="17"/>
      <c r="B2403" s="17"/>
      <c r="C2403" s="34"/>
      <c r="D2403" s="17"/>
    </row>
    <row r="2404" spans="1:4">
      <c r="A2404" s="17"/>
      <c r="B2404" s="17"/>
      <c r="C2404" s="34"/>
      <c r="D2404" s="17"/>
    </row>
    <row r="2405" spans="1:4">
      <c r="A2405" s="17"/>
      <c r="B2405" s="17"/>
      <c r="C2405" s="34"/>
      <c r="D2405" s="17"/>
    </row>
    <row r="2406" spans="1:4">
      <c r="A2406" s="17"/>
      <c r="B2406" s="17"/>
      <c r="C2406" s="34"/>
      <c r="D2406" s="17"/>
    </row>
    <row r="2407" spans="1:4">
      <c r="A2407" s="17"/>
      <c r="B2407" s="17"/>
      <c r="C2407" s="34"/>
      <c r="D2407" s="17"/>
    </row>
    <row r="2408" spans="1:4">
      <c r="A2408" s="17"/>
      <c r="B2408" s="17"/>
      <c r="C2408" s="34"/>
      <c r="D2408" s="17"/>
    </row>
    <row r="2409" spans="1:4">
      <c r="A2409" s="17"/>
      <c r="B2409" s="17"/>
      <c r="C2409" s="34"/>
      <c r="D2409" s="17"/>
    </row>
    <row r="2410" spans="1:4">
      <c r="A2410" s="17"/>
      <c r="B2410" s="17"/>
      <c r="C2410" s="34"/>
      <c r="D2410" s="17"/>
    </row>
    <row r="2411" spans="1:4">
      <c r="A2411" s="17"/>
      <c r="B2411" s="17"/>
      <c r="C2411" s="34"/>
      <c r="D2411" s="17"/>
    </row>
    <row r="2412" spans="1:4">
      <c r="A2412" s="17"/>
      <c r="B2412" s="17"/>
      <c r="C2412" s="34"/>
      <c r="D2412" s="17"/>
    </row>
    <row r="2413" spans="1:4">
      <c r="A2413" s="17"/>
      <c r="B2413" s="17"/>
      <c r="C2413" s="34"/>
      <c r="D2413" s="17"/>
    </row>
    <row r="2414" spans="1:4">
      <c r="A2414" s="17"/>
      <c r="B2414" s="17"/>
      <c r="C2414" s="34"/>
      <c r="D2414" s="17"/>
    </row>
    <row r="2415" spans="1:4">
      <c r="A2415" s="17"/>
      <c r="B2415" s="17"/>
      <c r="C2415" s="34"/>
      <c r="D2415" s="17"/>
    </row>
    <row r="2416" spans="1:4">
      <c r="A2416" s="17"/>
      <c r="B2416" s="17"/>
      <c r="C2416" s="34"/>
      <c r="D2416" s="17"/>
    </row>
    <row r="2417" spans="1:4">
      <c r="A2417" s="17"/>
      <c r="B2417" s="17"/>
      <c r="C2417" s="34"/>
      <c r="D2417" s="17"/>
    </row>
    <row r="2418" spans="1:4">
      <c r="A2418" s="17"/>
      <c r="B2418" s="17"/>
      <c r="C2418" s="34"/>
      <c r="D2418" s="17"/>
    </row>
    <row r="2419" spans="1:4">
      <c r="A2419" s="17"/>
      <c r="B2419" s="17"/>
      <c r="C2419" s="34"/>
      <c r="D2419" s="17"/>
    </row>
    <row r="2420" spans="1:4">
      <c r="A2420" s="17"/>
      <c r="B2420" s="17"/>
      <c r="C2420" s="34"/>
      <c r="D2420" s="17"/>
    </row>
    <row r="2421" spans="1:4">
      <c r="A2421" s="17"/>
      <c r="B2421" s="17"/>
      <c r="C2421" s="34"/>
      <c r="D2421" s="17"/>
    </row>
    <row r="2422" spans="1:4">
      <c r="A2422" s="17"/>
      <c r="B2422" s="17"/>
      <c r="C2422" s="34"/>
      <c r="D2422" s="17"/>
    </row>
    <row r="2423" spans="1:4">
      <c r="A2423" s="17"/>
      <c r="B2423" s="17"/>
      <c r="C2423" s="34"/>
      <c r="D2423" s="17"/>
    </row>
    <row r="2424" spans="1:4">
      <c r="A2424" s="17"/>
      <c r="B2424" s="17"/>
      <c r="C2424" s="34"/>
      <c r="D2424" s="17"/>
    </row>
    <row r="2425" spans="1:4">
      <c r="A2425" s="17"/>
      <c r="B2425" s="17"/>
      <c r="C2425" s="34"/>
      <c r="D2425" s="17"/>
    </row>
    <row r="2426" spans="1:4">
      <c r="A2426" s="17"/>
      <c r="B2426" s="17"/>
      <c r="C2426" s="34"/>
      <c r="D2426" s="17"/>
    </row>
    <row r="2427" spans="1:4">
      <c r="A2427" s="17"/>
      <c r="B2427" s="17"/>
      <c r="C2427" s="34"/>
      <c r="D2427" s="17"/>
    </row>
    <row r="2428" spans="1:4">
      <c r="A2428" s="17"/>
      <c r="B2428" s="17"/>
      <c r="C2428" s="34"/>
      <c r="D2428" s="17"/>
    </row>
    <row r="2429" spans="1:4">
      <c r="A2429" s="17"/>
      <c r="B2429" s="17"/>
      <c r="C2429" s="34"/>
      <c r="D2429" s="17"/>
    </row>
    <row r="2430" spans="1:4">
      <c r="A2430" s="17"/>
      <c r="B2430" s="17"/>
      <c r="C2430" s="34"/>
      <c r="D2430" s="17"/>
    </row>
    <row r="2431" spans="1:4">
      <c r="A2431" s="17"/>
      <c r="B2431" s="17"/>
      <c r="C2431" s="34"/>
      <c r="D2431" s="17"/>
    </row>
    <row r="2432" spans="1:4">
      <c r="A2432" s="17"/>
      <c r="B2432" s="17"/>
      <c r="C2432" s="34"/>
      <c r="D2432" s="17"/>
    </row>
    <row r="2433" spans="1:4">
      <c r="A2433" s="17"/>
      <c r="B2433" s="17"/>
      <c r="C2433" s="34"/>
      <c r="D2433" s="17"/>
    </row>
    <row r="2434" spans="1:4">
      <c r="A2434" s="17"/>
      <c r="B2434" s="17"/>
      <c r="C2434" s="34"/>
      <c r="D2434" s="17"/>
    </row>
    <row r="2435" spans="1:4">
      <c r="A2435" s="17"/>
      <c r="B2435" s="17"/>
      <c r="C2435" s="34"/>
      <c r="D2435" s="17"/>
    </row>
    <row r="2436" spans="1:4">
      <c r="A2436" s="17"/>
      <c r="B2436" s="17"/>
      <c r="C2436" s="34"/>
      <c r="D2436" s="17"/>
    </row>
    <row r="2437" spans="1:4">
      <c r="A2437" s="17"/>
      <c r="B2437" s="17"/>
      <c r="C2437" s="34"/>
      <c r="D2437" s="17"/>
    </row>
    <row r="2438" spans="1:4">
      <c r="A2438" s="17"/>
      <c r="B2438" s="17"/>
      <c r="C2438" s="34"/>
      <c r="D2438" s="17"/>
    </row>
    <row r="2439" spans="1:4">
      <c r="A2439" s="17"/>
      <c r="B2439" s="17"/>
      <c r="C2439" s="34"/>
      <c r="D2439" s="17"/>
    </row>
    <row r="2440" spans="1:4">
      <c r="A2440" s="17"/>
      <c r="B2440" s="17"/>
      <c r="C2440" s="34"/>
      <c r="D2440" s="17"/>
    </row>
    <row r="2441" spans="1:4">
      <c r="A2441" s="17"/>
      <c r="B2441" s="17"/>
      <c r="C2441" s="34"/>
      <c r="D2441" s="17"/>
    </row>
    <row r="2442" spans="1:4">
      <c r="A2442" s="17"/>
      <c r="B2442" s="17"/>
      <c r="C2442" s="34"/>
      <c r="D2442" s="17"/>
    </row>
    <row r="2443" spans="1:4">
      <c r="A2443" s="17"/>
      <c r="B2443" s="17"/>
      <c r="C2443" s="34"/>
      <c r="D2443" s="17"/>
    </row>
    <row r="2444" spans="1:4">
      <c r="A2444" s="17"/>
      <c r="B2444" s="17"/>
      <c r="C2444" s="34"/>
      <c r="D2444" s="17"/>
    </row>
    <row r="2445" spans="1:4">
      <c r="A2445" s="17"/>
      <c r="B2445" s="17"/>
      <c r="C2445" s="34"/>
      <c r="D2445" s="17"/>
    </row>
    <row r="2446" spans="1:4">
      <c r="A2446" s="17"/>
      <c r="B2446" s="17"/>
      <c r="C2446" s="34"/>
      <c r="D2446" s="17"/>
    </row>
    <row r="2447" spans="1:4">
      <c r="A2447" s="17"/>
      <c r="B2447" s="17"/>
      <c r="C2447" s="34"/>
      <c r="D2447" s="17"/>
    </row>
    <row r="2448" spans="1:4">
      <c r="A2448" s="17"/>
      <c r="B2448" s="17"/>
      <c r="C2448" s="34"/>
      <c r="D2448" s="17"/>
    </row>
    <row r="2449" spans="1:4">
      <c r="A2449" s="17"/>
      <c r="B2449" s="17"/>
      <c r="C2449" s="34"/>
      <c r="D2449" s="17"/>
    </row>
    <row r="2450" spans="1:4">
      <c r="A2450" s="17"/>
      <c r="B2450" s="17"/>
      <c r="C2450" s="34"/>
      <c r="D2450" s="17"/>
    </row>
    <row r="2451" spans="1:4">
      <c r="A2451" s="17"/>
      <c r="B2451" s="17"/>
      <c r="C2451" s="34"/>
      <c r="D2451" s="17"/>
    </row>
    <row r="2452" spans="1:4">
      <c r="A2452" s="17"/>
      <c r="B2452" s="17"/>
      <c r="C2452" s="34"/>
      <c r="D2452" s="17"/>
    </row>
    <row r="2453" spans="1:4">
      <c r="A2453" s="17"/>
      <c r="B2453" s="17"/>
      <c r="C2453" s="34"/>
      <c r="D2453" s="17"/>
    </row>
    <row r="2454" spans="1:4">
      <c r="A2454" s="17"/>
      <c r="B2454" s="17"/>
      <c r="C2454" s="34"/>
      <c r="D2454" s="17"/>
    </row>
    <row r="2455" spans="1:4">
      <c r="A2455" s="17"/>
      <c r="B2455" s="17"/>
      <c r="C2455" s="34"/>
      <c r="D2455" s="17"/>
    </row>
    <row r="2456" spans="1:4">
      <c r="A2456" s="17"/>
      <c r="B2456" s="17"/>
      <c r="C2456" s="34"/>
      <c r="D2456" s="17"/>
    </row>
    <row r="2457" spans="1:4">
      <c r="A2457" s="17"/>
      <c r="B2457" s="17"/>
      <c r="C2457" s="34"/>
      <c r="D2457" s="17"/>
    </row>
    <row r="2458" spans="1:4">
      <c r="A2458" s="17"/>
      <c r="B2458" s="17"/>
      <c r="C2458" s="34"/>
      <c r="D2458" s="17"/>
    </row>
    <row r="2459" spans="1:4">
      <c r="A2459" s="17"/>
      <c r="B2459" s="17"/>
      <c r="C2459" s="34"/>
      <c r="D2459" s="17"/>
    </row>
    <row r="2460" spans="1:4">
      <c r="A2460" s="17"/>
      <c r="B2460" s="17"/>
      <c r="C2460" s="34"/>
      <c r="D2460" s="17"/>
    </row>
    <row r="2461" spans="1:4">
      <c r="A2461" s="17"/>
      <c r="B2461" s="17"/>
      <c r="C2461" s="34"/>
      <c r="D2461" s="17"/>
    </row>
    <row r="2462" spans="1:4">
      <c r="A2462" s="17"/>
      <c r="B2462" s="17"/>
      <c r="C2462" s="34"/>
      <c r="D2462" s="17"/>
    </row>
    <row r="2463" spans="1:4">
      <c r="A2463" s="17"/>
      <c r="B2463" s="17"/>
      <c r="C2463" s="34"/>
      <c r="D2463" s="17"/>
    </row>
    <row r="2464" spans="1:4">
      <c r="A2464" s="17"/>
      <c r="B2464" s="17"/>
      <c r="C2464" s="34"/>
      <c r="D2464" s="17"/>
    </row>
    <row r="2465" spans="1:4">
      <c r="A2465" s="17"/>
      <c r="B2465" s="17"/>
      <c r="C2465" s="34"/>
      <c r="D2465" s="17"/>
    </row>
    <row r="2466" spans="1:4">
      <c r="A2466" s="17"/>
      <c r="B2466" s="17"/>
      <c r="C2466" s="34"/>
      <c r="D2466" s="17"/>
    </row>
    <row r="2467" spans="1:4">
      <c r="A2467" s="17"/>
      <c r="B2467" s="17"/>
      <c r="C2467" s="34"/>
      <c r="D2467" s="17"/>
    </row>
    <row r="2468" spans="1:4">
      <c r="A2468" s="17"/>
      <c r="B2468" s="17"/>
      <c r="C2468" s="34"/>
      <c r="D2468" s="17"/>
    </row>
    <row r="2469" spans="1:4">
      <c r="A2469" s="17"/>
      <c r="B2469" s="17"/>
      <c r="C2469" s="34"/>
      <c r="D2469" s="17"/>
    </row>
    <row r="2470" spans="1:4">
      <c r="A2470" s="17"/>
      <c r="B2470" s="17"/>
      <c r="C2470" s="34"/>
      <c r="D2470" s="17"/>
    </row>
    <row r="2471" spans="1:4">
      <c r="A2471" s="17"/>
      <c r="B2471" s="17"/>
      <c r="C2471" s="34"/>
      <c r="D2471" s="17"/>
    </row>
    <row r="2472" spans="1:4">
      <c r="A2472" s="17"/>
      <c r="B2472" s="17"/>
      <c r="C2472" s="34"/>
      <c r="D2472" s="17"/>
    </row>
    <row r="2473" spans="1:4">
      <c r="A2473" s="17"/>
      <c r="B2473" s="17"/>
      <c r="C2473" s="34"/>
      <c r="D2473" s="17"/>
    </row>
    <row r="2474" spans="1:4">
      <c r="A2474" s="17"/>
      <c r="B2474" s="17"/>
      <c r="C2474" s="34"/>
      <c r="D2474" s="17"/>
    </row>
    <row r="2475" spans="1:4">
      <c r="A2475" s="17"/>
      <c r="B2475" s="17"/>
      <c r="C2475" s="34"/>
      <c r="D2475" s="17"/>
    </row>
    <row r="2476" spans="1:4">
      <c r="A2476" s="17"/>
      <c r="B2476" s="17"/>
      <c r="C2476" s="34"/>
      <c r="D2476" s="17"/>
    </row>
    <row r="2477" spans="1:4">
      <c r="A2477" s="17"/>
      <c r="B2477" s="17"/>
      <c r="C2477" s="34"/>
      <c r="D2477" s="17"/>
    </row>
    <row r="2478" spans="1:4">
      <c r="A2478" s="17"/>
      <c r="B2478" s="17"/>
      <c r="C2478" s="34"/>
      <c r="D2478" s="17"/>
    </row>
    <row r="2479" spans="1:4">
      <c r="A2479" s="17"/>
      <c r="B2479" s="17"/>
      <c r="C2479" s="34"/>
      <c r="D2479" s="17"/>
    </row>
    <row r="2480" spans="1:4">
      <c r="A2480" s="17"/>
      <c r="B2480" s="17"/>
      <c r="C2480" s="34"/>
      <c r="D2480" s="17"/>
    </row>
    <row r="2481" spans="1:4">
      <c r="A2481" s="17"/>
      <c r="B2481" s="17"/>
      <c r="C2481" s="34"/>
      <c r="D2481" s="17"/>
    </row>
    <row r="2482" spans="1:4">
      <c r="A2482" s="17"/>
      <c r="B2482" s="17"/>
      <c r="C2482" s="34"/>
      <c r="D2482" s="17"/>
    </row>
    <row r="2483" spans="1:4">
      <c r="A2483" s="17"/>
      <c r="B2483" s="17"/>
      <c r="C2483" s="34"/>
      <c r="D2483" s="17"/>
    </row>
    <row r="2484" spans="1:4">
      <c r="A2484" s="17"/>
      <c r="B2484" s="17"/>
      <c r="C2484" s="34"/>
      <c r="D2484" s="17"/>
    </row>
    <row r="2485" spans="1:4">
      <c r="A2485" s="17"/>
      <c r="B2485" s="17"/>
      <c r="C2485" s="34"/>
      <c r="D2485" s="17"/>
    </row>
    <row r="2486" spans="1:4">
      <c r="A2486" s="17"/>
      <c r="B2486" s="17"/>
      <c r="C2486" s="34"/>
      <c r="D2486" s="17"/>
    </row>
    <row r="2487" spans="1:4">
      <c r="A2487" s="17"/>
      <c r="B2487" s="17"/>
      <c r="C2487" s="34"/>
      <c r="D2487" s="17"/>
    </row>
    <row r="2488" spans="1:4">
      <c r="A2488" s="17"/>
      <c r="B2488" s="17"/>
      <c r="C2488" s="34"/>
      <c r="D2488" s="17"/>
    </row>
    <row r="2489" spans="1:4">
      <c r="A2489" s="17"/>
      <c r="B2489" s="17"/>
      <c r="C2489" s="34"/>
      <c r="D2489" s="17"/>
    </row>
    <row r="2490" spans="1:4">
      <c r="A2490" s="17"/>
      <c r="B2490" s="17"/>
      <c r="C2490" s="34"/>
      <c r="D2490" s="17"/>
    </row>
    <row r="2491" spans="1:4">
      <c r="A2491" s="17"/>
      <c r="B2491" s="17"/>
      <c r="C2491" s="34"/>
      <c r="D2491" s="17"/>
    </row>
    <row r="2492" spans="1:4">
      <c r="A2492" s="17"/>
      <c r="B2492" s="17"/>
      <c r="C2492" s="34"/>
      <c r="D2492" s="17"/>
    </row>
    <row r="2493" spans="1:4">
      <c r="A2493" s="17"/>
      <c r="B2493" s="17"/>
      <c r="C2493" s="34"/>
      <c r="D2493" s="17"/>
    </row>
    <row r="2494" spans="1:4">
      <c r="A2494" s="17"/>
      <c r="B2494" s="17"/>
      <c r="C2494" s="34"/>
      <c r="D2494" s="17"/>
    </row>
    <row r="2495" spans="1:4">
      <c r="A2495" s="17"/>
      <c r="B2495" s="17"/>
      <c r="C2495" s="34"/>
      <c r="D2495" s="17"/>
    </row>
    <row r="2496" spans="1:4">
      <c r="A2496" s="17"/>
      <c r="B2496" s="17"/>
      <c r="C2496" s="34"/>
      <c r="D2496" s="17"/>
    </row>
    <row r="2497" spans="1:4">
      <c r="A2497" s="17"/>
      <c r="B2497" s="17"/>
      <c r="C2497" s="34"/>
      <c r="D2497" s="17"/>
    </row>
    <row r="2498" spans="1:4">
      <c r="A2498" s="17"/>
      <c r="B2498" s="17"/>
      <c r="C2498" s="34"/>
      <c r="D2498" s="17"/>
    </row>
    <row r="2499" spans="1:4">
      <c r="A2499" s="17"/>
      <c r="B2499" s="17"/>
      <c r="C2499" s="34"/>
      <c r="D2499" s="17"/>
    </row>
    <row r="2500" spans="1:4">
      <c r="A2500" s="17"/>
      <c r="B2500" s="17"/>
      <c r="C2500" s="34"/>
      <c r="D2500" s="17"/>
    </row>
    <row r="2501" spans="1:4">
      <c r="A2501" s="17"/>
      <c r="B2501" s="17"/>
      <c r="C2501" s="34"/>
      <c r="D2501" s="17"/>
    </row>
    <row r="2502" spans="1:4">
      <c r="A2502" s="17"/>
      <c r="B2502" s="17"/>
      <c r="C2502" s="34"/>
      <c r="D2502" s="17"/>
    </row>
    <row r="2503" spans="1:4">
      <c r="A2503" s="17"/>
      <c r="B2503" s="17"/>
      <c r="C2503" s="34"/>
      <c r="D2503" s="17"/>
    </row>
    <row r="2504" spans="1:4">
      <c r="A2504" s="17"/>
      <c r="B2504" s="17"/>
      <c r="C2504" s="34"/>
      <c r="D2504" s="17"/>
    </row>
    <row r="2505" spans="1:4">
      <c r="A2505" s="17"/>
      <c r="B2505" s="17"/>
      <c r="C2505" s="34"/>
      <c r="D2505" s="17"/>
    </row>
    <row r="2506" spans="1:4">
      <c r="A2506" s="17"/>
      <c r="B2506" s="17"/>
      <c r="C2506" s="34"/>
      <c r="D2506" s="17"/>
    </row>
    <row r="2507" spans="1:4">
      <c r="A2507" s="17"/>
      <c r="B2507" s="17"/>
      <c r="C2507" s="34"/>
      <c r="D2507" s="17"/>
    </row>
    <row r="2508" spans="1:4">
      <c r="A2508" s="17"/>
      <c r="B2508" s="17"/>
      <c r="C2508" s="34"/>
      <c r="D2508" s="17"/>
    </row>
    <row r="2509" spans="1:4">
      <c r="A2509" s="17"/>
      <c r="B2509" s="17"/>
      <c r="C2509" s="34"/>
      <c r="D2509" s="17"/>
    </row>
    <row r="2510" spans="1:4">
      <c r="A2510" s="17"/>
      <c r="B2510" s="17"/>
      <c r="C2510" s="34"/>
      <c r="D2510" s="17"/>
    </row>
    <row r="2511" spans="1:4">
      <c r="A2511" s="17"/>
      <c r="B2511" s="17"/>
      <c r="C2511" s="34"/>
      <c r="D2511" s="17"/>
    </row>
    <row r="2512" spans="1:4">
      <c r="A2512" s="17"/>
      <c r="B2512" s="17"/>
      <c r="C2512" s="34"/>
      <c r="D2512" s="17"/>
    </row>
    <row r="2513" spans="1:4">
      <c r="A2513" s="17"/>
      <c r="B2513" s="17"/>
      <c r="C2513" s="34"/>
      <c r="D2513" s="17"/>
    </row>
    <row r="2514" spans="1:4">
      <c r="A2514" s="17"/>
      <c r="B2514" s="17"/>
      <c r="C2514" s="34"/>
      <c r="D2514" s="17"/>
    </row>
    <row r="2515" spans="1:4">
      <c r="A2515" s="17"/>
      <c r="B2515" s="17"/>
      <c r="C2515" s="34"/>
      <c r="D2515" s="17"/>
    </row>
    <row r="2516" spans="1:4">
      <c r="A2516" s="17"/>
      <c r="B2516" s="17"/>
      <c r="C2516" s="34"/>
      <c r="D2516" s="17"/>
    </row>
    <row r="2517" spans="1:4">
      <c r="A2517" s="17"/>
      <c r="B2517" s="17"/>
      <c r="C2517" s="34"/>
      <c r="D2517" s="17"/>
    </row>
    <row r="2518" spans="1:4">
      <c r="A2518" s="17"/>
      <c r="B2518" s="17"/>
      <c r="C2518" s="34"/>
      <c r="D2518" s="17"/>
    </row>
    <row r="2519" spans="1:4">
      <c r="A2519" s="17"/>
      <c r="B2519" s="17"/>
      <c r="C2519" s="34"/>
      <c r="D2519" s="17"/>
    </row>
    <row r="2520" spans="1:4">
      <c r="A2520" s="17"/>
      <c r="B2520" s="17"/>
      <c r="C2520" s="34"/>
      <c r="D2520" s="17"/>
    </row>
    <row r="2521" spans="1:4">
      <c r="A2521" s="17"/>
      <c r="B2521" s="17"/>
      <c r="C2521" s="34"/>
      <c r="D2521" s="17"/>
    </row>
    <row r="2522" spans="1:4">
      <c r="A2522" s="17"/>
      <c r="B2522" s="17"/>
      <c r="C2522" s="34"/>
      <c r="D2522" s="17"/>
    </row>
    <row r="2523" spans="1:4">
      <c r="A2523" s="17"/>
      <c r="B2523" s="17"/>
      <c r="C2523" s="34"/>
      <c r="D2523" s="17"/>
    </row>
    <row r="2524" spans="1:4">
      <c r="A2524" s="17"/>
      <c r="B2524" s="17"/>
      <c r="C2524" s="34"/>
      <c r="D2524" s="17"/>
    </row>
    <row r="2525" spans="1:4">
      <c r="A2525" s="17"/>
      <c r="B2525" s="17"/>
      <c r="C2525" s="34"/>
      <c r="D2525" s="17"/>
    </row>
    <row r="2526" spans="1:4">
      <c r="A2526" s="17"/>
      <c r="B2526" s="17"/>
      <c r="C2526" s="34"/>
      <c r="D2526" s="17"/>
    </row>
    <row r="2527" spans="1:4">
      <c r="A2527" s="17"/>
      <c r="B2527" s="17"/>
      <c r="C2527" s="34"/>
      <c r="D2527" s="17"/>
    </row>
    <row r="2528" spans="1:4">
      <c r="A2528" s="17"/>
      <c r="B2528" s="17"/>
      <c r="C2528" s="34"/>
      <c r="D2528" s="17"/>
    </row>
    <row r="2529" spans="1:4">
      <c r="A2529" s="17"/>
      <c r="B2529" s="17"/>
      <c r="C2529" s="34"/>
      <c r="D2529" s="17"/>
    </row>
    <row r="2530" spans="1:4">
      <c r="A2530" s="17"/>
      <c r="B2530" s="17"/>
      <c r="C2530" s="34"/>
      <c r="D2530" s="17"/>
    </row>
    <row r="2531" spans="1:4">
      <c r="A2531" s="17"/>
      <c r="B2531" s="17"/>
      <c r="C2531" s="34"/>
      <c r="D2531" s="17"/>
    </row>
    <row r="2532" spans="1:4">
      <c r="A2532" s="17"/>
      <c r="B2532" s="17"/>
      <c r="C2532" s="34"/>
      <c r="D2532" s="17"/>
    </row>
    <row r="2533" spans="1:4">
      <c r="A2533" s="17"/>
      <c r="B2533" s="17"/>
      <c r="C2533" s="34"/>
      <c r="D2533" s="17"/>
    </row>
    <row r="2534" spans="1:4">
      <c r="A2534" s="17"/>
      <c r="B2534" s="17"/>
      <c r="C2534" s="34"/>
      <c r="D2534" s="17"/>
    </row>
    <row r="2535" spans="1:4">
      <c r="A2535" s="17"/>
      <c r="B2535" s="17"/>
      <c r="C2535" s="34"/>
      <c r="D2535" s="17"/>
    </row>
    <row r="2536" spans="1:4">
      <c r="A2536" s="17"/>
      <c r="B2536" s="17"/>
      <c r="C2536" s="34"/>
      <c r="D2536" s="17"/>
    </row>
    <row r="2537" spans="1:4">
      <c r="A2537" s="17"/>
      <c r="B2537" s="17"/>
      <c r="C2537" s="34"/>
      <c r="D2537" s="17"/>
    </row>
    <row r="2538" spans="1:4">
      <c r="A2538" s="17"/>
      <c r="B2538" s="17"/>
      <c r="C2538" s="34"/>
      <c r="D2538" s="17"/>
    </row>
    <row r="2539" spans="1:4">
      <c r="A2539" s="17"/>
      <c r="B2539" s="17"/>
      <c r="C2539" s="34"/>
      <c r="D2539" s="17"/>
    </row>
    <row r="2540" spans="1:4">
      <c r="A2540" s="17"/>
      <c r="B2540" s="17"/>
      <c r="C2540" s="34"/>
      <c r="D2540" s="17"/>
    </row>
    <row r="2541" spans="1:4">
      <c r="A2541" s="17"/>
      <c r="B2541" s="17"/>
      <c r="C2541" s="34"/>
      <c r="D2541" s="17"/>
    </row>
    <row r="2542" spans="1:4">
      <c r="A2542" s="17"/>
      <c r="B2542" s="17"/>
      <c r="C2542" s="34"/>
      <c r="D2542" s="17"/>
    </row>
    <row r="2543" spans="1:4">
      <c r="A2543" s="17"/>
      <c r="B2543" s="17"/>
      <c r="C2543" s="34"/>
      <c r="D2543" s="17"/>
    </row>
    <row r="2544" spans="1:4">
      <c r="A2544" s="17"/>
      <c r="B2544" s="17"/>
      <c r="C2544" s="34"/>
      <c r="D2544" s="17"/>
    </row>
    <row r="2545" spans="1:4">
      <c r="A2545" s="17"/>
      <c r="B2545" s="17"/>
      <c r="C2545" s="34"/>
      <c r="D2545" s="17"/>
    </row>
    <row r="2546" spans="1:4">
      <c r="A2546" s="17"/>
      <c r="B2546" s="17"/>
      <c r="C2546" s="34"/>
      <c r="D2546" s="17"/>
    </row>
    <row r="2547" spans="1:4">
      <c r="A2547" s="17"/>
      <c r="B2547" s="17"/>
      <c r="C2547" s="34"/>
      <c r="D2547" s="17"/>
    </row>
    <row r="2548" spans="1:4">
      <c r="A2548" s="17"/>
      <c r="B2548" s="17"/>
      <c r="C2548" s="34"/>
      <c r="D2548" s="17"/>
    </row>
    <row r="2549" spans="1:4">
      <c r="A2549" s="17"/>
      <c r="B2549" s="17"/>
      <c r="C2549" s="34"/>
      <c r="D2549" s="17"/>
    </row>
    <row r="2550" spans="1:4">
      <c r="A2550" s="17"/>
      <c r="B2550" s="17"/>
      <c r="C2550" s="34"/>
      <c r="D2550" s="17"/>
    </row>
    <row r="2551" spans="1:4">
      <c r="A2551" s="17"/>
      <c r="B2551" s="17"/>
      <c r="C2551" s="34"/>
      <c r="D2551" s="17"/>
    </row>
    <row r="2552" spans="1:4">
      <c r="A2552" s="17"/>
      <c r="B2552" s="17"/>
      <c r="C2552" s="34"/>
      <c r="D2552" s="17"/>
    </row>
    <row r="2553" spans="1:4">
      <c r="A2553" s="17"/>
      <c r="B2553" s="17"/>
      <c r="C2553" s="34"/>
      <c r="D2553" s="17"/>
    </row>
    <row r="2554" spans="1:4">
      <c r="A2554" s="17"/>
      <c r="B2554" s="17"/>
      <c r="C2554" s="34"/>
      <c r="D2554" s="17"/>
    </row>
    <row r="2555" spans="1:4">
      <c r="A2555" s="17"/>
      <c r="B2555" s="17"/>
      <c r="C2555" s="34"/>
      <c r="D2555" s="17"/>
    </row>
    <row r="2556" spans="1:4">
      <c r="A2556" s="17"/>
      <c r="B2556" s="17"/>
      <c r="C2556" s="34"/>
      <c r="D2556" s="17"/>
    </row>
    <row r="2557" spans="1:4">
      <c r="A2557" s="17"/>
      <c r="B2557" s="17"/>
      <c r="C2557" s="34"/>
      <c r="D2557" s="17"/>
    </row>
    <row r="2558" spans="1:4">
      <c r="A2558" s="17"/>
      <c r="B2558" s="17"/>
      <c r="C2558" s="34"/>
      <c r="D2558" s="17"/>
    </row>
    <row r="2559" spans="1:4">
      <c r="A2559" s="17"/>
      <c r="B2559" s="17"/>
      <c r="C2559" s="34"/>
      <c r="D2559" s="17"/>
    </row>
    <row r="2560" spans="1:4">
      <c r="A2560" s="17"/>
      <c r="B2560" s="17"/>
      <c r="C2560" s="34"/>
      <c r="D2560" s="17"/>
    </row>
    <row r="2561" spans="1:4">
      <c r="A2561" s="17"/>
      <c r="B2561" s="17"/>
      <c r="C2561" s="34"/>
      <c r="D2561" s="17"/>
    </row>
    <row r="2562" spans="1:4">
      <c r="A2562" s="17"/>
      <c r="B2562" s="17"/>
      <c r="C2562" s="34"/>
      <c r="D2562" s="17"/>
    </row>
    <row r="2563" spans="1:4">
      <c r="A2563" s="17"/>
      <c r="B2563" s="17"/>
      <c r="C2563" s="34"/>
      <c r="D2563" s="17"/>
    </row>
    <row r="2564" spans="1:4">
      <c r="A2564" s="17"/>
      <c r="B2564" s="17"/>
      <c r="C2564" s="34"/>
      <c r="D2564" s="17"/>
    </row>
    <row r="2565" spans="1:4">
      <c r="A2565" s="17"/>
      <c r="B2565" s="17"/>
      <c r="C2565" s="34"/>
      <c r="D2565" s="17"/>
    </row>
    <row r="2566" spans="1:4">
      <c r="A2566" s="17"/>
      <c r="B2566" s="17"/>
      <c r="C2566" s="34"/>
      <c r="D2566" s="17"/>
    </row>
    <row r="2567" spans="1:4">
      <c r="A2567" s="17"/>
      <c r="B2567" s="17"/>
      <c r="C2567" s="34"/>
      <c r="D2567" s="17"/>
    </row>
    <row r="2568" spans="1:4">
      <c r="A2568" s="17"/>
      <c r="B2568" s="17"/>
      <c r="C2568" s="34"/>
      <c r="D2568" s="17"/>
    </row>
    <row r="2569" spans="1:4">
      <c r="A2569" s="17"/>
      <c r="B2569" s="17"/>
      <c r="C2569" s="34"/>
      <c r="D2569" s="17"/>
    </row>
    <row r="2570" spans="1:4">
      <c r="A2570" s="17"/>
      <c r="B2570" s="17"/>
      <c r="C2570" s="34"/>
      <c r="D2570" s="17"/>
    </row>
    <row r="2571" spans="1:4">
      <c r="A2571" s="17"/>
      <c r="B2571" s="17"/>
      <c r="C2571" s="34"/>
      <c r="D2571" s="17"/>
    </row>
    <row r="2572" spans="1:4">
      <c r="A2572" s="17"/>
      <c r="B2572" s="17"/>
      <c r="C2572" s="34"/>
      <c r="D2572" s="17"/>
    </row>
    <row r="2573" spans="1:4">
      <c r="A2573" s="17"/>
      <c r="B2573" s="17"/>
      <c r="C2573" s="34"/>
      <c r="D2573" s="17"/>
    </row>
    <row r="2574" spans="1:4">
      <c r="A2574" s="17"/>
      <c r="B2574" s="17"/>
      <c r="C2574" s="34"/>
      <c r="D2574" s="17"/>
    </row>
    <row r="2575" spans="1:4">
      <c r="A2575" s="17"/>
      <c r="B2575" s="17"/>
      <c r="C2575" s="34"/>
      <c r="D2575" s="17"/>
    </row>
    <row r="2576" spans="1:4">
      <c r="A2576" s="17"/>
      <c r="B2576" s="17"/>
      <c r="C2576" s="34"/>
      <c r="D2576" s="17"/>
    </row>
    <row r="2577" spans="1:4">
      <c r="A2577" s="17"/>
      <c r="B2577" s="17"/>
      <c r="C2577" s="34"/>
      <c r="D2577" s="17"/>
    </row>
    <row r="2578" spans="1:4">
      <c r="A2578" s="17"/>
      <c r="B2578" s="17"/>
      <c r="C2578" s="34"/>
      <c r="D2578" s="17"/>
    </row>
    <row r="2579" spans="1:4">
      <c r="A2579" s="17"/>
      <c r="B2579" s="17"/>
      <c r="C2579" s="34"/>
      <c r="D2579" s="17"/>
    </row>
    <row r="2580" spans="1:4">
      <c r="A2580" s="17"/>
      <c r="B2580" s="17"/>
      <c r="C2580" s="34"/>
      <c r="D2580" s="17"/>
    </row>
    <row r="2581" spans="1:4">
      <c r="A2581" s="17"/>
      <c r="B2581" s="17"/>
      <c r="C2581" s="34"/>
      <c r="D2581" s="17"/>
    </row>
    <row r="2582" spans="1:4">
      <c r="A2582" s="17"/>
      <c r="B2582" s="17"/>
      <c r="C2582" s="34"/>
      <c r="D2582" s="17"/>
    </row>
    <row r="2583" spans="1:4">
      <c r="A2583" s="17"/>
      <c r="B2583" s="17"/>
      <c r="C2583" s="34"/>
      <c r="D2583" s="17"/>
    </row>
    <row r="2584" spans="1:4">
      <c r="A2584" s="17"/>
      <c r="B2584" s="17"/>
      <c r="C2584" s="34"/>
      <c r="D2584" s="17"/>
    </row>
    <row r="2585" spans="1:4">
      <c r="A2585" s="17"/>
      <c r="B2585" s="17"/>
      <c r="C2585" s="34"/>
      <c r="D2585" s="17"/>
    </row>
    <row r="2586" spans="1:4">
      <c r="A2586" s="17"/>
      <c r="B2586" s="17"/>
      <c r="C2586" s="34"/>
      <c r="D2586" s="17"/>
    </row>
    <row r="2587" spans="1:4">
      <c r="A2587" s="17"/>
      <c r="B2587" s="17"/>
      <c r="C2587" s="34"/>
      <c r="D2587" s="17"/>
    </row>
    <row r="2588" spans="1:4">
      <c r="A2588" s="17"/>
      <c r="B2588" s="17"/>
      <c r="C2588" s="34"/>
      <c r="D2588" s="17"/>
    </row>
    <row r="2589" spans="1:4">
      <c r="A2589" s="17"/>
      <c r="B2589" s="17"/>
      <c r="C2589" s="34"/>
      <c r="D2589" s="17"/>
    </row>
    <row r="2590" spans="1:4">
      <c r="A2590" s="17"/>
      <c r="B2590" s="17"/>
      <c r="C2590" s="34"/>
      <c r="D2590" s="17"/>
    </row>
    <row r="2591" spans="1:4">
      <c r="A2591" s="17"/>
      <c r="B2591" s="17"/>
      <c r="C2591" s="34"/>
      <c r="D2591" s="17"/>
    </row>
    <row r="2592" spans="1:4">
      <c r="A2592" s="17"/>
      <c r="B2592" s="17"/>
      <c r="C2592" s="34"/>
      <c r="D2592" s="17"/>
    </row>
    <row r="2593" spans="1:4">
      <c r="A2593" s="17"/>
      <c r="B2593" s="17"/>
      <c r="C2593" s="34"/>
      <c r="D2593" s="17"/>
    </row>
    <row r="2594" spans="1:4">
      <c r="A2594" s="17"/>
      <c r="B2594" s="17"/>
      <c r="C2594" s="34"/>
      <c r="D2594" s="17"/>
    </row>
    <row r="2595" spans="1:4">
      <c r="A2595" s="17"/>
      <c r="B2595" s="17"/>
      <c r="C2595" s="34"/>
      <c r="D2595" s="17"/>
    </row>
    <row r="2596" spans="1:4">
      <c r="A2596" s="17"/>
      <c r="B2596" s="17"/>
      <c r="C2596" s="34"/>
      <c r="D2596" s="17"/>
    </row>
    <row r="2597" spans="1:4">
      <c r="A2597" s="17"/>
      <c r="B2597" s="17"/>
      <c r="C2597" s="34"/>
      <c r="D2597" s="17"/>
    </row>
    <row r="2598" spans="1:4">
      <c r="A2598" s="17"/>
      <c r="B2598" s="17"/>
      <c r="C2598" s="34"/>
      <c r="D2598" s="17"/>
    </row>
    <row r="2599" spans="1:4">
      <c r="A2599" s="17"/>
      <c r="B2599" s="17"/>
      <c r="C2599" s="34"/>
      <c r="D2599" s="17"/>
    </row>
    <row r="2600" spans="1:4">
      <c r="A2600" s="17"/>
      <c r="B2600" s="17"/>
      <c r="C2600" s="34"/>
      <c r="D2600" s="17"/>
    </row>
    <row r="2601" spans="1:4">
      <c r="A2601" s="17"/>
      <c r="B2601" s="17"/>
      <c r="C2601" s="34"/>
      <c r="D2601" s="17"/>
    </row>
    <row r="2602" spans="1:4">
      <c r="A2602" s="17"/>
      <c r="B2602" s="17"/>
      <c r="C2602" s="34"/>
      <c r="D2602" s="17"/>
    </row>
    <row r="2603" spans="1:4">
      <c r="A2603" s="17"/>
      <c r="B2603" s="17"/>
      <c r="C2603" s="34"/>
      <c r="D2603" s="17"/>
    </row>
    <row r="2604" spans="1:4">
      <c r="A2604" s="17"/>
      <c r="B2604" s="17"/>
      <c r="C2604" s="34"/>
      <c r="D2604" s="17"/>
    </row>
    <row r="2605" spans="1:4">
      <c r="A2605" s="17"/>
      <c r="B2605" s="17"/>
      <c r="C2605" s="34"/>
      <c r="D2605" s="17"/>
    </row>
    <row r="2606" spans="1:4">
      <c r="A2606" s="17"/>
      <c r="B2606" s="17"/>
      <c r="C2606" s="34"/>
      <c r="D2606" s="17"/>
    </row>
    <row r="2607" spans="1:4">
      <c r="A2607" s="17"/>
      <c r="B2607" s="17"/>
      <c r="C2607" s="34"/>
      <c r="D2607" s="17"/>
    </row>
    <row r="2608" spans="1:4">
      <c r="A2608" s="17"/>
      <c r="B2608" s="17"/>
      <c r="C2608" s="34"/>
      <c r="D2608" s="17"/>
    </row>
    <row r="2609" spans="1:4">
      <c r="A2609" s="17"/>
      <c r="B2609" s="17"/>
      <c r="C2609" s="34"/>
      <c r="D2609" s="17"/>
    </row>
    <row r="2610" spans="1:4">
      <c r="A2610" s="17"/>
      <c r="B2610" s="17"/>
      <c r="C2610" s="34"/>
      <c r="D2610" s="17"/>
    </row>
    <row r="2611" spans="1:4">
      <c r="A2611" s="17"/>
      <c r="B2611" s="17"/>
      <c r="C2611" s="34"/>
      <c r="D2611" s="17"/>
    </row>
    <row r="2612" spans="1:4">
      <c r="A2612" s="17"/>
      <c r="B2612" s="17"/>
      <c r="C2612" s="34"/>
      <c r="D2612" s="17"/>
    </row>
    <row r="2613" spans="1:4">
      <c r="A2613" s="17"/>
      <c r="B2613" s="17"/>
      <c r="C2613" s="34"/>
      <c r="D2613" s="17"/>
    </row>
    <row r="2614" spans="1:4">
      <c r="A2614" s="17"/>
      <c r="B2614" s="17"/>
      <c r="C2614" s="34"/>
      <c r="D2614" s="17"/>
    </row>
    <row r="2615" spans="1:4">
      <c r="A2615" s="17"/>
      <c r="B2615" s="17"/>
      <c r="C2615" s="34"/>
      <c r="D2615" s="17"/>
    </row>
    <row r="2616" spans="1:4">
      <c r="A2616" s="17"/>
      <c r="B2616" s="17"/>
      <c r="C2616" s="34"/>
      <c r="D2616" s="17"/>
    </row>
    <row r="2617" spans="1:4">
      <c r="A2617" s="17"/>
      <c r="B2617" s="17"/>
      <c r="C2617" s="34"/>
      <c r="D2617" s="17"/>
    </row>
    <row r="2618" spans="1:4">
      <c r="A2618" s="17"/>
      <c r="B2618" s="17"/>
      <c r="C2618" s="34"/>
      <c r="D2618" s="17"/>
    </row>
    <row r="2619" spans="1:4">
      <c r="A2619" s="17"/>
      <c r="B2619" s="17"/>
      <c r="C2619" s="34"/>
      <c r="D2619" s="17"/>
    </row>
    <row r="2620" spans="1:4">
      <c r="A2620" s="17"/>
      <c r="B2620" s="17"/>
      <c r="C2620" s="34"/>
      <c r="D2620" s="17"/>
    </row>
    <row r="2621" spans="1:4">
      <c r="A2621" s="17"/>
      <c r="B2621" s="17"/>
      <c r="C2621" s="34"/>
      <c r="D2621" s="17"/>
    </row>
    <row r="2622" spans="1:4">
      <c r="A2622" s="17"/>
      <c r="B2622" s="17"/>
      <c r="C2622" s="34"/>
      <c r="D2622" s="17"/>
    </row>
    <row r="2623" spans="1:4">
      <c r="A2623" s="17"/>
      <c r="B2623" s="17"/>
      <c r="C2623" s="34"/>
      <c r="D2623" s="17"/>
    </row>
    <row r="2624" spans="1:4">
      <c r="A2624" s="17"/>
      <c r="B2624" s="17"/>
      <c r="C2624" s="34"/>
      <c r="D2624" s="17"/>
    </row>
    <row r="2625" spans="1:4">
      <c r="A2625" s="17"/>
      <c r="B2625" s="17"/>
      <c r="C2625" s="34"/>
      <c r="D2625" s="17"/>
    </row>
    <row r="2626" spans="1:4">
      <c r="A2626" s="17"/>
      <c r="B2626" s="17"/>
      <c r="C2626" s="34"/>
      <c r="D2626" s="17"/>
    </row>
    <row r="2627" spans="1:4">
      <c r="A2627" s="17"/>
      <c r="B2627" s="17"/>
      <c r="C2627" s="34"/>
      <c r="D2627" s="17"/>
    </row>
    <row r="2628" spans="1:4">
      <c r="A2628" s="17"/>
      <c r="B2628" s="17"/>
      <c r="C2628" s="34"/>
      <c r="D2628" s="17"/>
    </row>
    <row r="2629" spans="1:4">
      <c r="A2629" s="17"/>
      <c r="B2629" s="17"/>
      <c r="C2629" s="34"/>
      <c r="D2629" s="17"/>
    </row>
    <row r="2630" spans="1:4">
      <c r="A2630" s="17"/>
      <c r="B2630" s="17"/>
      <c r="C2630" s="34"/>
      <c r="D2630" s="17"/>
    </row>
    <row r="2631" spans="1:4">
      <c r="A2631" s="17"/>
      <c r="B2631" s="17"/>
      <c r="C2631" s="34"/>
      <c r="D2631" s="17"/>
    </row>
    <row r="2632" spans="1:4">
      <c r="A2632" s="17"/>
      <c r="B2632" s="17"/>
      <c r="C2632" s="34"/>
      <c r="D2632" s="17"/>
    </row>
    <row r="2633" spans="1:4">
      <c r="A2633" s="17"/>
      <c r="B2633" s="17"/>
      <c r="C2633" s="34"/>
      <c r="D2633" s="17"/>
    </row>
    <row r="2634" spans="1:4">
      <c r="A2634" s="17"/>
      <c r="B2634" s="17"/>
      <c r="C2634" s="34"/>
      <c r="D2634" s="17"/>
    </row>
    <row r="2635" spans="1:4">
      <c r="A2635" s="17"/>
      <c r="B2635" s="17"/>
      <c r="C2635" s="34"/>
      <c r="D2635" s="17"/>
    </row>
    <row r="2636" spans="1:4">
      <c r="A2636" s="17"/>
      <c r="B2636" s="17"/>
      <c r="C2636" s="34"/>
      <c r="D2636" s="17"/>
    </row>
    <row r="2637" spans="1:4">
      <c r="A2637" s="17"/>
      <c r="B2637" s="17"/>
      <c r="C2637" s="34"/>
      <c r="D2637" s="17"/>
    </row>
    <row r="2638" spans="1:4">
      <c r="A2638" s="17"/>
      <c r="B2638" s="17"/>
      <c r="C2638" s="34"/>
      <c r="D2638" s="17"/>
    </row>
    <row r="2639" spans="1:4">
      <c r="A2639" s="17"/>
      <c r="B2639" s="17"/>
      <c r="C2639" s="34"/>
      <c r="D2639" s="17"/>
    </row>
    <row r="2640" spans="1:4">
      <c r="A2640" s="17"/>
      <c r="B2640" s="17"/>
      <c r="C2640" s="34"/>
      <c r="D2640" s="17"/>
    </row>
    <row r="2641" spans="1:4">
      <c r="A2641" s="17"/>
      <c r="B2641" s="17"/>
      <c r="C2641" s="34"/>
      <c r="D2641" s="17"/>
    </row>
    <row r="2642" spans="1:4">
      <c r="A2642" s="17"/>
      <c r="B2642" s="17"/>
      <c r="C2642" s="34"/>
      <c r="D2642" s="17"/>
    </row>
    <row r="2643" spans="1:4">
      <c r="A2643" s="17"/>
      <c r="B2643" s="17"/>
      <c r="C2643" s="34"/>
      <c r="D2643" s="17"/>
    </row>
    <row r="2644" spans="1:4">
      <c r="A2644" s="17"/>
      <c r="B2644" s="17"/>
      <c r="C2644" s="34"/>
      <c r="D2644" s="17"/>
    </row>
    <row r="2645" spans="1:4">
      <c r="A2645" s="17"/>
      <c r="B2645" s="17"/>
      <c r="C2645" s="34"/>
      <c r="D2645" s="17"/>
    </row>
    <row r="2646" spans="1:4">
      <c r="A2646" s="17"/>
      <c r="B2646" s="17"/>
      <c r="C2646" s="34"/>
      <c r="D2646" s="17"/>
    </row>
    <row r="2647" spans="1:4">
      <c r="A2647" s="17"/>
      <c r="B2647" s="17"/>
      <c r="C2647" s="34"/>
      <c r="D2647" s="17"/>
    </row>
    <row r="2648" spans="1:4">
      <c r="A2648" s="17"/>
      <c r="B2648" s="17"/>
      <c r="C2648" s="34"/>
      <c r="D2648" s="17"/>
    </row>
    <row r="2649" spans="1:4">
      <c r="A2649" s="17"/>
      <c r="B2649" s="17"/>
      <c r="C2649" s="34"/>
      <c r="D2649" s="17"/>
    </row>
    <row r="2650" spans="1:4">
      <c r="A2650" s="17"/>
      <c r="B2650" s="17"/>
      <c r="C2650" s="34"/>
      <c r="D2650" s="17"/>
    </row>
    <row r="2651" spans="1:4">
      <c r="A2651" s="17"/>
      <c r="B2651" s="17"/>
      <c r="C2651" s="34"/>
      <c r="D2651" s="17"/>
    </row>
    <row r="2652" spans="1:4">
      <c r="A2652" s="17"/>
      <c r="B2652" s="17"/>
      <c r="C2652" s="34"/>
      <c r="D2652" s="17"/>
    </row>
    <row r="2653" spans="1:4">
      <c r="A2653" s="17"/>
      <c r="B2653" s="17"/>
      <c r="C2653" s="34"/>
      <c r="D2653" s="17"/>
    </row>
    <row r="2654" spans="1:4">
      <c r="A2654" s="17"/>
      <c r="B2654" s="17"/>
      <c r="C2654" s="34"/>
      <c r="D2654" s="17"/>
    </row>
    <row r="2655" spans="1:4">
      <c r="A2655" s="17"/>
      <c r="B2655" s="17"/>
      <c r="C2655" s="34"/>
      <c r="D2655" s="17"/>
    </row>
    <row r="2656" spans="1:4">
      <c r="A2656" s="17"/>
      <c r="B2656" s="17"/>
      <c r="C2656" s="34"/>
      <c r="D2656" s="17"/>
    </row>
    <row r="2657" spans="1:4">
      <c r="A2657" s="17"/>
      <c r="B2657" s="17"/>
      <c r="C2657" s="34"/>
      <c r="D2657" s="17"/>
    </row>
    <row r="2658" spans="1:4">
      <c r="A2658" s="17"/>
      <c r="B2658" s="17"/>
      <c r="C2658" s="34"/>
      <c r="D2658" s="17"/>
    </row>
    <row r="2659" spans="1:4">
      <c r="A2659" s="17"/>
      <c r="B2659" s="17"/>
      <c r="C2659" s="34"/>
      <c r="D2659" s="17"/>
    </row>
    <row r="2660" spans="1:4">
      <c r="A2660" s="17"/>
      <c r="B2660" s="17"/>
      <c r="C2660" s="34"/>
      <c r="D2660" s="17"/>
    </row>
    <row r="2661" spans="1:4">
      <c r="A2661" s="17"/>
      <c r="B2661" s="17"/>
      <c r="C2661" s="34"/>
      <c r="D2661" s="17"/>
    </row>
    <row r="2662" spans="1:4">
      <c r="A2662" s="17"/>
      <c r="B2662" s="17"/>
      <c r="C2662" s="34"/>
      <c r="D2662" s="17"/>
    </row>
    <row r="2663" spans="1:4">
      <c r="A2663" s="17"/>
      <c r="B2663" s="17"/>
      <c r="C2663" s="34"/>
      <c r="D2663" s="17"/>
    </row>
    <row r="2664" spans="1:4">
      <c r="A2664" s="17"/>
      <c r="B2664" s="17"/>
      <c r="C2664" s="34"/>
      <c r="D2664" s="17"/>
    </row>
    <row r="2665" spans="1:4">
      <c r="A2665" s="17"/>
      <c r="B2665" s="17"/>
      <c r="C2665" s="34"/>
      <c r="D2665" s="17"/>
    </row>
    <row r="2666" spans="1:4">
      <c r="A2666" s="17"/>
      <c r="B2666" s="17"/>
      <c r="C2666" s="34"/>
      <c r="D2666" s="17"/>
    </row>
    <row r="2667" spans="1:4">
      <c r="A2667" s="17"/>
      <c r="B2667" s="17"/>
      <c r="C2667" s="34"/>
      <c r="D2667" s="17"/>
    </row>
    <row r="2668" spans="1:4">
      <c r="A2668" s="17"/>
      <c r="B2668" s="17"/>
      <c r="C2668" s="34"/>
      <c r="D2668" s="17"/>
    </row>
    <row r="2669" spans="1:4">
      <c r="A2669" s="17"/>
      <c r="B2669" s="17"/>
      <c r="C2669" s="34"/>
      <c r="D2669" s="17"/>
    </row>
    <row r="2670" spans="1:4">
      <c r="A2670" s="17"/>
      <c r="B2670" s="17"/>
      <c r="C2670" s="34"/>
      <c r="D2670" s="17"/>
    </row>
    <row r="2671" spans="1:4">
      <c r="A2671" s="17"/>
      <c r="B2671" s="17"/>
      <c r="C2671" s="34"/>
      <c r="D2671" s="17"/>
    </row>
    <row r="2672" spans="1:4">
      <c r="A2672" s="17"/>
      <c r="B2672" s="17"/>
      <c r="C2672" s="34"/>
      <c r="D2672" s="17"/>
    </row>
    <row r="2673" spans="1:4">
      <c r="A2673" s="17"/>
      <c r="B2673" s="17"/>
      <c r="C2673" s="34"/>
      <c r="D2673" s="17"/>
    </row>
    <row r="2674" spans="1:4">
      <c r="A2674" s="17"/>
      <c r="B2674" s="17"/>
      <c r="C2674" s="34"/>
      <c r="D2674" s="17"/>
    </row>
    <row r="2675" spans="1:4">
      <c r="A2675" s="17"/>
      <c r="B2675" s="17"/>
      <c r="C2675" s="34"/>
      <c r="D2675" s="17"/>
    </row>
    <row r="2676" spans="1:4">
      <c r="A2676" s="17"/>
      <c r="B2676" s="17"/>
      <c r="C2676" s="34"/>
      <c r="D2676" s="17"/>
    </row>
    <row r="2677" spans="1:4">
      <c r="A2677" s="17"/>
      <c r="B2677" s="17"/>
      <c r="C2677" s="34"/>
      <c r="D2677" s="17"/>
    </row>
    <row r="2678" spans="1:4">
      <c r="A2678" s="17"/>
      <c r="B2678" s="17"/>
      <c r="C2678" s="34"/>
      <c r="D2678" s="17"/>
    </row>
    <row r="2679" spans="1:4">
      <c r="A2679" s="17"/>
      <c r="B2679" s="17"/>
      <c r="C2679" s="34"/>
      <c r="D2679" s="17"/>
    </row>
    <row r="2680" spans="1:4">
      <c r="A2680" s="17"/>
      <c r="B2680" s="17"/>
      <c r="C2680" s="34"/>
      <c r="D2680" s="17"/>
    </row>
    <row r="2681" spans="1:4">
      <c r="A2681" s="17"/>
      <c r="B2681" s="17"/>
      <c r="C2681" s="34"/>
      <c r="D2681" s="17"/>
    </row>
    <row r="2682" spans="1:4">
      <c r="A2682" s="17"/>
      <c r="B2682" s="17"/>
      <c r="C2682" s="34"/>
      <c r="D2682" s="17"/>
    </row>
    <row r="2683" spans="1:4">
      <c r="A2683" s="17"/>
      <c r="B2683" s="17"/>
      <c r="C2683" s="34"/>
      <c r="D2683" s="17"/>
    </row>
    <row r="2684" spans="1:4">
      <c r="A2684" s="17"/>
      <c r="B2684" s="17"/>
      <c r="C2684" s="34"/>
      <c r="D2684" s="17"/>
    </row>
    <row r="2685" spans="1:4">
      <c r="A2685" s="17"/>
      <c r="B2685" s="17"/>
      <c r="C2685" s="34"/>
      <c r="D2685" s="17"/>
    </row>
    <row r="2686" spans="1:4">
      <c r="A2686" s="17"/>
      <c r="B2686" s="17"/>
      <c r="C2686" s="34"/>
      <c r="D2686" s="17"/>
    </row>
    <row r="2687" spans="1:4">
      <c r="A2687" s="17"/>
      <c r="B2687" s="17"/>
      <c r="C2687" s="34"/>
      <c r="D2687" s="17"/>
    </row>
    <row r="2688" spans="1:4">
      <c r="A2688" s="17"/>
      <c r="B2688" s="17"/>
      <c r="C2688" s="34"/>
      <c r="D2688" s="17"/>
    </row>
    <row r="2689" spans="1:4">
      <c r="A2689" s="17"/>
      <c r="B2689" s="17"/>
      <c r="C2689" s="34"/>
      <c r="D2689" s="17"/>
    </row>
    <row r="2690" spans="1:4">
      <c r="A2690" s="17"/>
      <c r="B2690" s="17"/>
      <c r="C2690" s="34"/>
      <c r="D2690" s="17"/>
    </row>
    <row r="2691" spans="1:4">
      <c r="A2691" s="17"/>
      <c r="B2691" s="17"/>
      <c r="C2691" s="34"/>
      <c r="D2691" s="17"/>
    </row>
    <row r="2692" spans="1:4">
      <c r="A2692" s="17"/>
      <c r="B2692" s="17"/>
      <c r="C2692" s="34"/>
      <c r="D2692" s="17"/>
    </row>
    <row r="2693" spans="1:4">
      <c r="A2693" s="17"/>
      <c r="B2693" s="17"/>
      <c r="C2693" s="34"/>
      <c r="D2693" s="17"/>
    </row>
    <row r="2694" spans="1:4">
      <c r="A2694" s="17"/>
      <c r="B2694" s="17"/>
      <c r="C2694" s="34"/>
      <c r="D2694" s="17"/>
    </row>
    <row r="2695" spans="1:4">
      <c r="A2695" s="17"/>
      <c r="B2695" s="17"/>
      <c r="C2695" s="34"/>
      <c r="D2695" s="17"/>
    </row>
    <row r="2696" spans="1:4">
      <c r="A2696" s="17"/>
      <c r="B2696" s="17"/>
      <c r="C2696" s="34"/>
      <c r="D2696" s="17"/>
    </row>
    <row r="2697" spans="1:4">
      <c r="A2697" s="17"/>
      <c r="B2697" s="17"/>
      <c r="C2697" s="34"/>
      <c r="D2697" s="17"/>
    </row>
    <row r="2698" spans="1:4">
      <c r="A2698" s="17"/>
      <c r="B2698" s="17"/>
      <c r="C2698" s="34"/>
      <c r="D2698" s="17"/>
    </row>
    <row r="2699" spans="1:4">
      <c r="A2699" s="17"/>
      <c r="B2699" s="17"/>
      <c r="C2699" s="34"/>
      <c r="D2699" s="17"/>
    </row>
    <row r="2700" spans="1:4">
      <c r="A2700" s="17"/>
      <c r="B2700" s="17"/>
      <c r="C2700" s="34"/>
      <c r="D2700" s="17"/>
    </row>
    <row r="2701" spans="1:4">
      <c r="A2701" s="17"/>
      <c r="B2701" s="17"/>
      <c r="C2701" s="34"/>
      <c r="D2701" s="17"/>
    </row>
    <row r="2702" spans="1:4">
      <c r="A2702" s="17"/>
      <c r="B2702" s="17"/>
      <c r="C2702" s="34"/>
      <c r="D2702" s="17"/>
    </row>
    <row r="2703" spans="1:4">
      <c r="A2703" s="17"/>
      <c r="B2703" s="17"/>
      <c r="C2703" s="34"/>
      <c r="D2703" s="17"/>
    </row>
    <row r="2704" spans="1:4">
      <c r="A2704" s="17"/>
      <c r="B2704" s="17"/>
      <c r="C2704" s="34"/>
      <c r="D2704" s="17"/>
    </row>
    <row r="2705" spans="1:4">
      <c r="A2705" s="17"/>
      <c r="B2705" s="17"/>
      <c r="C2705" s="34"/>
      <c r="D2705" s="17"/>
    </row>
    <row r="2706" spans="1:4">
      <c r="A2706" s="17"/>
      <c r="B2706" s="17"/>
      <c r="C2706" s="34"/>
      <c r="D2706" s="17"/>
    </row>
    <row r="2707" spans="1:4">
      <c r="A2707" s="17"/>
      <c r="B2707" s="17"/>
      <c r="C2707" s="34"/>
      <c r="D2707" s="17"/>
    </row>
    <row r="2708" spans="1:4">
      <c r="A2708" s="17"/>
      <c r="B2708" s="17"/>
      <c r="C2708" s="34"/>
      <c r="D2708" s="17"/>
    </row>
    <row r="2709" spans="1:4">
      <c r="A2709" s="17"/>
      <c r="B2709" s="17"/>
      <c r="C2709" s="34"/>
      <c r="D2709" s="17"/>
    </row>
    <row r="2710" spans="1:4">
      <c r="A2710" s="17"/>
      <c r="B2710" s="17"/>
      <c r="C2710" s="34"/>
      <c r="D2710" s="17"/>
    </row>
    <row r="2711" spans="1:4">
      <c r="A2711" s="17"/>
      <c r="B2711" s="17"/>
      <c r="C2711" s="34"/>
      <c r="D2711" s="17"/>
    </row>
    <row r="2712" spans="1:4">
      <c r="A2712" s="17"/>
      <c r="B2712" s="17"/>
      <c r="C2712" s="34"/>
      <c r="D2712" s="17"/>
    </row>
    <row r="2713" spans="1:4">
      <c r="A2713" s="17"/>
      <c r="B2713" s="17"/>
      <c r="C2713" s="34"/>
      <c r="D2713" s="17"/>
    </row>
    <row r="2714" spans="1:4">
      <c r="A2714" s="17"/>
      <c r="B2714" s="17"/>
      <c r="C2714" s="34"/>
      <c r="D2714" s="17"/>
    </row>
    <row r="2715" spans="1:4">
      <c r="A2715" s="17"/>
      <c r="B2715" s="17"/>
      <c r="C2715" s="34"/>
      <c r="D2715" s="17"/>
    </row>
    <row r="2716" spans="1:4">
      <c r="A2716" s="17"/>
      <c r="B2716" s="17"/>
      <c r="C2716" s="34"/>
      <c r="D2716" s="17"/>
    </row>
    <row r="2717" spans="1:4">
      <c r="A2717" s="17"/>
      <c r="B2717" s="17"/>
      <c r="C2717" s="34"/>
      <c r="D2717" s="17"/>
    </row>
    <row r="2718" spans="1:4">
      <c r="A2718" s="17"/>
      <c r="B2718" s="17"/>
      <c r="C2718" s="34"/>
      <c r="D2718" s="17"/>
    </row>
    <row r="2719" spans="1:4">
      <c r="A2719" s="17"/>
      <c r="B2719" s="17"/>
      <c r="C2719" s="34"/>
      <c r="D2719" s="17"/>
    </row>
    <row r="2720" spans="1:4">
      <c r="A2720" s="17"/>
      <c r="B2720" s="17"/>
      <c r="C2720" s="34"/>
      <c r="D2720" s="17"/>
    </row>
    <row r="2721" spans="1:4">
      <c r="A2721" s="17"/>
      <c r="B2721" s="17"/>
      <c r="C2721" s="34"/>
      <c r="D2721" s="17"/>
    </row>
    <row r="2722" spans="1:4">
      <c r="A2722" s="17"/>
      <c r="B2722" s="17"/>
      <c r="C2722" s="34"/>
      <c r="D2722" s="17"/>
    </row>
    <row r="2723" spans="1:4">
      <c r="A2723" s="17"/>
      <c r="B2723" s="17"/>
      <c r="C2723" s="34"/>
      <c r="D2723" s="17"/>
    </row>
    <row r="2724" spans="1:4">
      <c r="A2724" s="17"/>
      <c r="B2724" s="17"/>
      <c r="C2724" s="34"/>
      <c r="D2724" s="17"/>
    </row>
    <row r="2725" spans="1:4">
      <c r="A2725" s="17"/>
      <c r="B2725" s="17"/>
      <c r="C2725" s="34"/>
      <c r="D2725" s="17"/>
    </row>
    <row r="2726" spans="1:4">
      <c r="A2726" s="17"/>
      <c r="B2726" s="17"/>
      <c r="C2726" s="34"/>
      <c r="D2726" s="17"/>
    </row>
    <row r="2727" spans="1:4">
      <c r="A2727" s="17"/>
      <c r="B2727" s="17"/>
      <c r="C2727" s="34"/>
      <c r="D2727" s="17"/>
    </row>
    <row r="2728" spans="1:4">
      <c r="A2728" s="17"/>
      <c r="B2728" s="17"/>
      <c r="C2728" s="34"/>
      <c r="D2728" s="17"/>
    </row>
    <row r="2729" spans="1:4">
      <c r="A2729" s="17"/>
      <c r="B2729" s="17"/>
      <c r="C2729" s="34"/>
      <c r="D2729" s="17"/>
    </row>
    <row r="2730" spans="1:4">
      <c r="A2730" s="17"/>
      <c r="B2730" s="17"/>
      <c r="C2730" s="34"/>
      <c r="D2730" s="17"/>
    </row>
    <row r="2731" spans="1:4">
      <c r="A2731" s="17"/>
      <c r="B2731" s="17"/>
      <c r="C2731" s="34"/>
      <c r="D2731" s="17"/>
    </row>
    <row r="2732" spans="1:4">
      <c r="A2732" s="17"/>
      <c r="B2732" s="17"/>
      <c r="C2732" s="34"/>
      <c r="D2732" s="17"/>
    </row>
    <row r="2733" spans="1:4">
      <c r="A2733" s="17"/>
      <c r="B2733" s="17"/>
      <c r="C2733" s="34"/>
      <c r="D2733" s="17"/>
    </row>
    <row r="2734" spans="1:4">
      <c r="A2734" s="17"/>
      <c r="B2734" s="17"/>
      <c r="C2734" s="34"/>
      <c r="D2734" s="17"/>
    </row>
    <row r="2735" spans="1:4">
      <c r="A2735" s="17"/>
      <c r="B2735" s="17"/>
      <c r="C2735" s="34"/>
      <c r="D2735" s="17"/>
    </row>
    <row r="2736" spans="1:4">
      <c r="A2736" s="17"/>
      <c r="B2736" s="17"/>
      <c r="C2736" s="34"/>
      <c r="D2736" s="17"/>
    </row>
    <row r="2737" spans="1:4">
      <c r="A2737" s="17"/>
      <c r="B2737" s="17"/>
      <c r="C2737" s="34"/>
      <c r="D2737" s="17"/>
    </row>
    <row r="2738" spans="1:4">
      <c r="A2738" s="17"/>
      <c r="B2738" s="17"/>
      <c r="C2738" s="34"/>
      <c r="D2738" s="17"/>
    </row>
    <row r="2739" spans="1:4">
      <c r="A2739" s="17"/>
      <c r="B2739" s="17"/>
      <c r="C2739" s="34"/>
      <c r="D2739" s="17"/>
    </row>
    <row r="2740" spans="1:4">
      <c r="A2740" s="17"/>
      <c r="B2740" s="17"/>
      <c r="C2740" s="34"/>
      <c r="D2740" s="17"/>
    </row>
    <row r="2741" spans="1:4">
      <c r="A2741" s="17"/>
      <c r="B2741" s="17"/>
      <c r="C2741" s="34"/>
      <c r="D2741" s="17"/>
    </row>
    <row r="2742" spans="1:4">
      <c r="A2742" s="17"/>
      <c r="B2742" s="17"/>
      <c r="C2742" s="34"/>
      <c r="D2742" s="17"/>
    </row>
    <row r="2743" spans="1:4">
      <c r="A2743" s="17"/>
      <c r="B2743" s="17"/>
      <c r="C2743" s="34"/>
      <c r="D2743" s="17"/>
    </row>
    <row r="2744" spans="1:4">
      <c r="A2744" s="17"/>
      <c r="B2744" s="17"/>
      <c r="C2744" s="34"/>
      <c r="D2744" s="17"/>
    </row>
    <row r="2745" spans="1:4">
      <c r="A2745" s="17"/>
      <c r="B2745" s="17"/>
      <c r="C2745" s="34"/>
      <c r="D2745" s="17"/>
    </row>
    <row r="2746" spans="1:4">
      <c r="A2746" s="17"/>
      <c r="B2746" s="17"/>
      <c r="C2746" s="34"/>
      <c r="D2746" s="17"/>
    </row>
    <row r="2747" spans="1:4">
      <c r="A2747" s="17"/>
      <c r="B2747" s="17"/>
      <c r="C2747" s="34"/>
      <c r="D2747" s="17"/>
    </row>
    <row r="2748" spans="1:4">
      <c r="A2748" s="17"/>
      <c r="B2748" s="17"/>
      <c r="C2748" s="34"/>
      <c r="D2748" s="17"/>
    </row>
    <row r="2749" spans="1:4">
      <c r="A2749" s="17"/>
      <c r="B2749" s="17"/>
      <c r="C2749" s="34"/>
      <c r="D2749" s="17"/>
    </row>
    <row r="2750" spans="1:4">
      <c r="A2750" s="17"/>
      <c r="B2750" s="17"/>
      <c r="C2750" s="34"/>
      <c r="D2750" s="17"/>
    </row>
    <row r="2751" spans="1:4">
      <c r="A2751" s="17"/>
      <c r="B2751" s="17"/>
      <c r="C2751" s="34"/>
      <c r="D2751" s="17"/>
    </row>
    <row r="2752" spans="1:4">
      <c r="A2752" s="17"/>
      <c r="B2752" s="17"/>
      <c r="C2752" s="34"/>
      <c r="D2752" s="17"/>
    </row>
    <row r="2753" spans="1:4">
      <c r="A2753" s="17"/>
      <c r="B2753" s="17"/>
      <c r="C2753" s="34"/>
      <c r="D2753" s="17"/>
    </row>
    <row r="2754" spans="1:4">
      <c r="A2754" s="17"/>
      <c r="B2754" s="17"/>
      <c r="C2754" s="34"/>
      <c r="D2754" s="17"/>
    </row>
    <row r="2755" spans="1:4">
      <c r="A2755" s="17"/>
      <c r="B2755" s="17"/>
      <c r="C2755" s="34"/>
      <c r="D2755" s="17"/>
    </row>
    <row r="2756" spans="1:4">
      <c r="A2756" s="17"/>
      <c r="B2756" s="17"/>
      <c r="C2756" s="34"/>
      <c r="D2756" s="17"/>
    </row>
    <row r="2757" spans="1:4">
      <c r="A2757" s="17"/>
      <c r="B2757" s="17"/>
      <c r="C2757" s="34"/>
      <c r="D2757" s="17"/>
    </row>
    <row r="2758" spans="1:4">
      <c r="A2758" s="17"/>
      <c r="B2758" s="17"/>
      <c r="C2758" s="34"/>
      <c r="D2758" s="17"/>
    </row>
    <row r="2759" spans="1:4">
      <c r="A2759" s="17"/>
      <c r="B2759" s="17"/>
      <c r="C2759" s="34"/>
      <c r="D2759" s="17"/>
    </row>
    <row r="2760" spans="1:4">
      <c r="A2760" s="17"/>
      <c r="B2760" s="17"/>
      <c r="C2760" s="34"/>
      <c r="D2760" s="17"/>
    </row>
    <row r="2761" spans="1:4">
      <c r="A2761" s="17"/>
      <c r="B2761" s="17"/>
      <c r="C2761" s="34"/>
      <c r="D2761" s="17"/>
    </row>
    <row r="2762" spans="1:4">
      <c r="A2762" s="17"/>
      <c r="B2762" s="17"/>
      <c r="C2762" s="34"/>
      <c r="D2762" s="17"/>
    </row>
    <row r="2763" spans="1:4">
      <c r="A2763" s="17"/>
      <c r="B2763" s="17"/>
      <c r="C2763" s="34"/>
      <c r="D2763" s="17"/>
    </row>
    <row r="2764" spans="1:4">
      <c r="A2764" s="17"/>
      <c r="B2764" s="17"/>
      <c r="C2764" s="34"/>
      <c r="D2764" s="17"/>
    </row>
    <row r="2765" spans="1:4">
      <c r="A2765" s="17"/>
      <c r="B2765" s="17"/>
      <c r="C2765" s="34"/>
      <c r="D2765" s="17"/>
    </row>
    <row r="2766" spans="1:4">
      <c r="A2766" s="17"/>
      <c r="B2766" s="17"/>
      <c r="C2766" s="34"/>
      <c r="D2766" s="17"/>
    </row>
    <row r="2767" spans="1:4">
      <c r="A2767" s="17"/>
      <c r="B2767" s="17"/>
      <c r="C2767" s="34"/>
      <c r="D2767" s="17"/>
    </row>
    <row r="2768" spans="1:4">
      <c r="A2768" s="17"/>
      <c r="B2768" s="17"/>
      <c r="C2768" s="34"/>
      <c r="D2768" s="17"/>
    </row>
    <row r="2769" spans="1:4">
      <c r="A2769" s="17"/>
      <c r="B2769" s="17"/>
      <c r="C2769" s="34"/>
      <c r="D2769" s="17"/>
    </row>
    <row r="2770" spans="1:4">
      <c r="A2770" s="17"/>
      <c r="B2770" s="17"/>
      <c r="C2770" s="34"/>
      <c r="D2770" s="17"/>
    </row>
    <row r="2771" spans="1:4">
      <c r="A2771" s="17"/>
      <c r="B2771" s="17"/>
      <c r="C2771" s="34"/>
      <c r="D2771" s="17"/>
    </row>
    <row r="2772" spans="1:4">
      <c r="A2772" s="17"/>
      <c r="B2772" s="17"/>
      <c r="C2772" s="34"/>
      <c r="D2772" s="17"/>
    </row>
    <row r="2773" spans="1:4">
      <c r="A2773" s="17"/>
      <c r="B2773" s="17"/>
      <c r="C2773" s="34"/>
      <c r="D2773" s="17"/>
    </row>
    <row r="2774" spans="1:4">
      <c r="A2774" s="17"/>
      <c r="B2774" s="17"/>
      <c r="C2774" s="34"/>
      <c r="D2774" s="17"/>
    </row>
    <row r="2775" spans="1:4">
      <c r="A2775" s="17"/>
      <c r="B2775" s="17"/>
      <c r="C2775" s="34"/>
      <c r="D2775" s="17"/>
    </row>
    <row r="2776" spans="1:4">
      <c r="A2776" s="17"/>
      <c r="B2776" s="17"/>
      <c r="C2776" s="34"/>
      <c r="D2776" s="17"/>
    </row>
    <row r="2777" spans="1:4">
      <c r="A2777" s="17"/>
      <c r="B2777" s="17"/>
      <c r="C2777" s="34"/>
      <c r="D2777" s="17"/>
    </row>
    <row r="2778" spans="1:4">
      <c r="A2778" s="17"/>
      <c r="B2778" s="17"/>
      <c r="C2778" s="34"/>
      <c r="D2778" s="17"/>
    </row>
    <row r="2779" spans="1:4">
      <c r="A2779" s="17"/>
      <c r="B2779" s="17"/>
      <c r="C2779" s="34"/>
      <c r="D2779" s="17"/>
    </row>
    <row r="2780" spans="1:4">
      <c r="A2780" s="17"/>
      <c r="B2780" s="17"/>
      <c r="C2780" s="34"/>
      <c r="D2780" s="17"/>
    </row>
    <row r="2781" spans="1:4">
      <c r="A2781" s="17"/>
      <c r="B2781" s="17"/>
      <c r="C2781" s="34"/>
      <c r="D2781" s="17"/>
    </row>
    <row r="2782" spans="1:4">
      <c r="A2782" s="17"/>
      <c r="B2782" s="17"/>
      <c r="C2782" s="34"/>
      <c r="D2782" s="17"/>
    </row>
    <row r="2783" spans="1:4">
      <c r="A2783" s="17"/>
      <c r="B2783" s="17"/>
      <c r="C2783" s="34"/>
      <c r="D2783" s="17"/>
    </row>
    <row r="2784" spans="1:4">
      <c r="A2784" s="17"/>
      <c r="B2784" s="17"/>
      <c r="C2784" s="34"/>
      <c r="D2784" s="17"/>
    </row>
    <row r="2785" spans="1:4">
      <c r="A2785" s="17"/>
      <c r="B2785" s="17"/>
      <c r="C2785" s="34"/>
      <c r="D2785" s="17"/>
    </row>
    <row r="2786" spans="1:4">
      <c r="A2786" s="17"/>
      <c r="B2786" s="17"/>
      <c r="C2786" s="34"/>
      <c r="D2786" s="17"/>
    </row>
    <row r="2787" spans="1:4">
      <c r="A2787" s="17"/>
      <c r="B2787" s="17"/>
      <c r="C2787" s="34"/>
      <c r="D2787" s="17"/>
    </row>
    <row r="2788" spans="1:4">
      <c r="A2788" s="17"/>
      <c r="B2788" s="17"/>
      <c r="C2788" s="34"/>
      <c r="D2788" s="17"/>
    </row>
    <row r="2789" spans="1:4">
      <c r="A2789" s="17"/>
      <c r="B2789" s="17"/>
      <c r="C2789" s="34"/>
      <c r="D2789" s="17"/>
    </row>
    <row r="2790" spans="1:4">
      <c r="A2790" s="17"/>
      <c r="B2790" s="17"/>
      <c r="C2790" s="34"/>
      <c r="D2790" s="17"/>
    </row>
    <row r="2791" spans="1:4">
      <c r="A2791" s="17"/>
      <c r="B2791" s="17"/>
      <c r="C2791" s="34"/>
      <c r="D2791" s="17"/>
    </row>
    <row r="2792" spans="1:4">
      <c r="A2792" s="17"/>
      <c r="B2792" s="17"/>
      <c r="C2792" s="34"/>
      <c r="D2792" s="17"/>
    </row>
    <row r="2793" spans="1:4">
      <c r="A2793" s="17"/>
      <c r="B2793" s="17"/>
      <c r="C2793" s="34"/>
      <c r="D2793" s="17"/>
    </row>
    <row r="2794" spans="1:4">
      <c r="A2794" s="17"/>
      <c r="B2794" s="17"/>
      <c r="C2794" s="34"/>
      <c r="D2794" s="17"/>
    </row>
    <row r="2795" spans="1:4">
      <c r="A2795" s="17"/>
      <c r="B2795" s="17"/>
      <c r="C2795" s="34"/>
      <c r="D2795" s="17"/>
    </row>
    <row r="2796" spans="1:4">
      <c r="A2796" s="17"/>
      <c r="B2796" s="17"/>
      <c r="C2796" s="34"/>
      <c r="D2796" s="17"/>
    </row>
    <row r="2797" spans="1:4">
      <c r="A2797" s="17"/>
      <c r="B2797" s="17"/>
      <c r="C2797" s="34"/>
      <c r="D2797" s="17"/>
    </row>
    <row r="2798" spans="1:4">
      <c r="A2798" s="17"/>
      <c r="B2798" s="17"/>
      <c r="C2798" s="34"/>
      <c r="D2798" s="17"/>
    </row>
    <row r="2799" spans="1:4">
      <c r="A2799" s="17"/>
      <c r="B2799" s="17"/>
      <c r="C2799" s="34"/>
      <c r="D2799" s="17"/>
    </row>
    <row r="2800" spans="1:4">
      <c r="A2800" s="17"/>
      <c r="B2800" s="17"/>
      <c r="C2800" s="34"/>
      <c r="D2800" s="17"/>
    </row>
    <row r="2801" spans="1:4">
      <c r="A2801" s="17"/>
      <c r="B2801" s="17"/>
      <c r="C2801" s="34"/>
      <c r="D2801" s="17"/>
    </row>
    <row r="2802" spans="1:4">
      <c r="A2802" s="17"/>
      <c r="B2802" s="17"/>
      <c r="C2802" s="34"/>
      <c r="D2802" s="17"/>
    </row>
    <row r="2803" spans="1:4">
      <c r="A2803" s="17"/>
      <c r="B2803" s="17"/>
      <c r="C2803" s="34"/>
      <c r="D2803" s="17"/>
    </row>
    <row r="2804" spans="1:4">
      <c r="A2804" s="17"/>
      <c r="B2804" s="17"/>
      <c r="C2804" s="34"/>
      <c r="D2804" s="17"/>
    </row>
    <row r="2805" spans="1:4">
      <c r="A2805" s="17"/>
      <c r="B2805" s="17"/>
      <c r="C2805" s="34"/>
      <c r="D2805" s="17"/>
    </row>
    <row r="2806" spans="1:4">
      <c r="A2806" s="17"/>
      <c r="B2806" s="17"/>
      <c r="C2806" s="34"/>
      <c r="D2806" s="17"/>
    </row>
    <row r="2807" spans="1:4">
      <c r="A2807" s="17"/>
      <c r="B2807" s="17"/>
      <c r="C2807" s="34"/>
      <c r="D2807" s="17"/>
    </row>
    <row r="2808" spans="1:4">
      <c r="A2808" s="17"/>
      <c r="B2808" s="17"/>
      <c r="C2808" s="34"/>
      <c r="D2808" s="17"/>
    </row>
    <row r="2809" spans="1:4">
      <c r="A2809" s="17"/>
      <c r="B2809" s="17"/>
      <c r="C2809" s="34"/>
      <c r="D2809" s="17"/>
    </row>
    <row r="2810" spans="1:4">
      <c r="A2810" s="17"/>
      <c r="B2810" s="17"/>
      <c r="C2810" s="34"/>
      <c r="D2810" s="17"/>
    </row>
    <row r="2811" spans="1:4">
      <c r="A2811" s="17"/>
      <c r="B2811" s="17"/>
      <c r="C2811" s="34"/>
      <c r="D2811" s="17"/>
    </row>
    <row r="2812" spans="1:4">
      <c r="A2812" s="17"/>
      <c r="B2812" s="17"/>
      <c r="C2812" s="34"/>
      <c r="D2812" s="17"/>
    </row>
    <row r="2813" spans="1:4">
      <c r="A2813" s="17"/>
      <c r="B2813" s="17"/>
      <c r="C2813" s="34"/>
      <c r="D2813" s="17"/>
    </row>
    <row r="2814" spans="1:4">
      <c r="A2814" s="17"/>
      <c r="B2814" s="17"/>
      <c r="C2814" s="34"/>
      <c r="D2814" s="17"/>
    </row>
    <row r="2815" spans="1:4">
      <c r="A2815" s="17"/>
      <c r="B2815" s="17"/>
      <c r="C2815" s="34"/>
      <c r="D2815" s="17"/>
    </row>
    <row r="2816" spans="1:4">
      <c r="A2816" s="17"/>
      <c r="B2816" s="17"/>
      <c r="C2816" s="34"/>
      <c r="D2816" s="17"/>
    </row>
    <row r="2817" spans="1:4">
      <c r="A2817" s="17"/>
      <c r="B2817" s="17"/>
      <c r="C2817" s="34"/>
      <c r="D2817" s="17"/>
    </row>
    <row r="2818" spans="1:4">
      <c r="A2818" s="17"/>
      <c r="B2818" s="17"/>
      <c r="C2818" s="34"/>
      <c r="D2818" s="17"/>
    </row>
    <row r="2819" spans="1:4">
      <c r="A2819" s="17"/>
      <c r="B2819" s="17"/>
      <c r="C2819" s="34"/>
      <c r="D2819" s="17"/>
    </row>
    <row r="2820" spans="1:4">
      <c r="A2820" s="17"/>
      <c r="B2820" s="17"/>
      <c r="C2820" s="34"/>
      <c r="D2820" s="17"/>
    </row>
    <row r="2821" spans="1:4">
      <c r="A2821" s="17"/>
      <c r="B2821" s="17"/>
      <c r="C2821" s="34"/>
      <c r="D2821" s="17"/>
    </row>
    <row r="2822" spans="1:4">
      <c r="A2822" s="17"/>
      <c r="B2822" s="17"/>
      <c r="C2822" s="34"/>
      <c r="D2822" s="17"/>
    </row>
    <row r="2823" spans="1:4">
      <c r="A2823" s="17"/>
      <c r="B2823" s="17"/>
      <c r="C2823" s="34"/>
      <c r="D2823" s="17"/>
    </row>
    <row r="2824" spans="1:4">
      <c r="A2824" s="17"/>
      <c r="B2824" s="17"/>
      <c r="C2824" s="34"/>
      <c r="D2824" s="17"/>
    </row>
    <row r="2825" spans="1:4">
      <c r="A2825" s="17"/>
      <c r="B2825" s="17"/>
      <c r="C2825" s="34"/>
      <c r="D2825" s="17"/>
    </row>
    <row r="2826" spans="1:4">
      <c r="A2826" s="17"/>
      <c r="B2826" s="17"/>
      <c r="C2826" s="34"/>
      <c r="D2826" s="17"/>
    </row>
    <row r="2827" spans="1:4">
      <c r="A2827" s="17"/>
      <c r="B2827" s="17"/>
      <c r="C2827" s="34"/>
      <c r="D2827" s="17"/>
    </row>
    <row r="2828" spans="1:4">
      <c r="A2828" s="17"/>
      <c r="B2828" s="17"/>
      <c r="C2828" s="34"/>
      <c r="D2828" s="17"/>
    </row>
    <row r="2829" spans="1:4">
      <c r="A2829" s="17"/>
      <c r="B2829" s="17"/>
      <c r="C2829" s="34"/>
      <c r="D2829" s="17"/>
    </row>
    <row r="2830" spans="1:4">
      <c r="A2830" s="17"/>
      <c r="B2830" s="17"/>
      <c r="C2830" s="34"/>
      <c r="D2830" s="17"/>
    </row>
    <row r="2831" spans="1:4">
      <c r="A2831" s="17"/>
      <c r="B2831" s="17"/>
      <c r="C2831" s="34"/>
      <c r="D2831" s="17"/>
    </row>
    <row r="2832" spans="1:4">
      <c r="A2832" s="17"/>
      <c r="B2832" s="17"/>
      <c r="C2832" s="34"/>
      <c r="D2832" s="17"/>
    </row>
    <row r="2833" spans="1:4">
      <c r="A2833" s="17"/>
      <c r="B2833" s="17"/>
      <c r="C2833" s="34"/>
      <c r="D2833" s="17"/>
    </row>
    <row r="2834" spans="1:4">
      <c r="A2834" s="17"/>
      <c r="B2834" s="17"/>
      <c r="C2834" s="34"/>
      <c r="D2834" s="17"/>
    </row>
    <row r="2835" spans="1:4">
      <c r="A2835" s="17"/>
      <c r="B2835" s="17"/>
      <c r="C2835" s="34"/>
      <c r="D2835" s="17"/>
    </row>
    <row r="2836" spans="1:4">
      <c r="A2836" s="17"/>
      <c r="B2836" s="17"/>
      <c r="C2836" s="34"/>
      <c r="D2836" s="17"/>
    </row>
    <row r="2837" spans="1:4">
      <c r="A2837" s="17"/>
      <c r="B2837" s="17"/>
      <c r="C2837" s="34"/>
      <c r="D2837" s="17"/>
    </row>
    <row r="2838" spans="1:4">
      <c r="A2838" s="17"/>
      <c r="B2838" s="17"/>
      <c r="C2838" s="34"/>
      <c r="D2838" s="17"/>
    </row>
    <row r="2839" spans="1:4">
      <c r="A2839" s="17"/>
      <c r="B2839" s="17"/>
      <c r="C2839" s="34"/>
      <c r="D2839" s="17"/>
    </row>
    <row r="2840" spans="1:4">
      <c r="A2840" s="17"/>
      <c r="B2840" s="17"/>
      <c r="C2840" s="34"/>
      <c r="D2840" s="17"/>
    </row>
    <row r="2841" spans="1:4">
      <c r="A2841" s="17"/>
      <c r="B2841" s="17"/>
      <c r="C2841" s="34"/>
      <c r="D2841" s="17"/>
    </row>
    <row r="2842" spans="1:4">
      <c r="A2842" s="17"/>
      <c r="B2842" s="17"/>
      <c r="C2842" s="34"/>
      <c r="D2842" s="17"/>
    </row>
    <row r="2843" spans="1:4">
      <c r="A2843" s="17"/>
      <c r="B2843" s="17"/>
      <c r="C2843" s="34"/>
      <c r="D2843" s="17"/>
    </row>
    <row r="2844" spans="1:4">
      <c r="A2844" s="17"/>
      <c r="B2844" s="17"/>
      <c r="C2844" s="34"/>
      <c r="D2844" s="17"/>
    </row>
    <row r="2845" spans="1:4">
      <c r="A2845" s="17"/>
      <c r="B2845" s="17"/>
      <c r="C2845" s="34"/>
      <c r="D2845" s="17"/>
    </row>
    <row r="2846" spans="1:4">
      <c r="A2846" s="17"/>
      <c r="B2846" s="17"/>
      <c r="C2846" s="34"/>
      <c r="D2846" s="17"/>
    </row>
    <row r="2847" spans="1:4">
      <c r="A2847" s="17"/>
      <c r="B2847" s="17"/>
      <c r="C2847" s="34"/>
      <c r="D2847" s="17"/>
    </row>
    <row r="2848" spans="1:4">
      <c r="A2848" s="17"/>
      <c r="B2848" s="17"/>
      <c r="C2848" s="34"/>
      <c r="D2848" s="17"/>
    </row>
    <row r="2849" spans="1:4">
      <c r="A2849" s="17"/>
      <c r="B2849" s="17"/>
      <c r="C2849" s="34"/>
      <c r="D2849" s="17"/>
    </row>
    <row r="2850" spans="1:4">
      <c r="A2850" s="17"/>
      <c r="B2850" s="17"/>
      <c r="C2850" s="34"/>
      <c r="D2850" s="17"/>
    </row>
    <row r="2851" spans="1:4">
      <c r="A2851" s="17"/>
      <c r="B2851" s="17"/>
      <c r="C2851" s="34"/>
      <c r="D2851" s="17"/>
    </row>
    <row r="2852" spans="1:4">
      <c r="A2852" s="17"/>
      <c r="B2852" s="17"/>
      <c r="C2852" s="34"/>
      <c r="D2852" s="17"/>
    </row>
    <row r="2853" spans="1:4">
      <c r="A2853" s="17"/>
      <c r="B2853" s="17"/>
      <c r="C2853" s="34"/>
      <c r="D2853" s="17"/>
    </row>
    <row r="2854" spans="1:4">
      <c r="A2854" s="17"/>
      <c r="B2854" s="17"/>
      <c r="C2854" s="34"/>
      <c r="D2854" s="17"/>
    </row>
    <row r="2855" spans="1:4">
      <c r="A2855" s="17"/>
      <c r="B2855" s="17"/>
      <c r="C2855" s="34"/>
      <c r="D2855" s="17"/>
    </row>
    <row r="2856" spans="1:4">
      <c r="A2856" s="17"/>
      <c r="B2856" s="17"/>
      <c r="C2856" s="34"/>
      <c r="D2856" s="17"/>
    </row>
    <row r="2857" spans="1:4">
      <c r="A2857" s="17"/>
      <c r="B2857" s="17"/>
      <c r="C2857" s="34"/>
      <c r="D2857" s="17"/>
    </row>
    <row r="2858" spans="1:4">
      <c r="A2858" s="17"/>
      <c r="B2858" s="17"/>
      <c r="C2858" s="34"/>
      <c r="D2858" s="17"/>
    </row>
    <row r="2859" spans="1:4">
      <c r="A2859" s="17"/>
      <c r="B2859" s="17"/>
      <c r="C2859" s="34"/>
      <c r="D2859" s="17"/>
    </row>
    <row r="2860" spans="1:4">
      <c r="A2860" s="17"/>
      <c r="B2860" s="17"/>
      <c r="C2860" s="34"/>
      <c r="D2860" s="17"/>
    </row>
    <row r="2861" spans="1:4">
      <c r="A2861" s="17"/>
      <c r="B2861" s="17"/>
      <c r="C2861" s="34"/>
      <c r="D2861" s="17"/>
    </row>
    <row r="2862" spans="1:4">
      <c r="A2862" s="17"/>
      <c r="B2862" s="17"/>
      <c r="C2862" s="34"/>
      <c r="D2862" s="17"/>
    </row>
    <row r="2863" spans="1:4">
      <c r="A2863" s="17"/>
      <c r="B2863" s="17"/>
      <c r="C2863" s="34"/>
      <c r="D2863" s="17"/>
    </row>
    <row r="2864" spans="1:4">
      <c r="A2864" s="17"/>
      <c r="B2864" s="17"/>
      <c r="C2864" s="34"/>
      <c r="D2864" s="17"/>
    </row>
    <row r="2865" spans="1:4">
      <c r="A2865" s="17"/>
      <c r="B2865" s="17"/>
      <c r="C2865" s="34"/>
      <c r="D2865" s="17"/>
    </row>
    <row r="2866" spans="1:4">
      <c r="A2866" s="17"/>
      <c r="B2866" s="17"/>
      <c r="C2866" s="34"/>
      <c r="D2866" s="17"/>
    </row>
    <row r="2867" spans="1:4">
      <c r="A2867" s="17"/>
      <c r="B2867" s="17"/>
      <c r="C2867" s="34"/>
      <c r="D2867" s="17"/>
    </row>
    <row r="2868" spans="1:4">
      <c r="A2868" s="17"/>
      <c r="B2868" s="17"/>
      <c r="C2868" s="34"/>
      <c r="D2868" s="17"/>
    </row>
    <row r="2869" spans="1:4">
      <c r="A2869" s="17"/>
      <c r="B2869" s="17"/>
      <c r="C2869" s="34"/>
      <c r="D2869" s="17"/>
    </row>
    <row r="2870" spans="1:4">
      <c r="A2870" s="17"/>
      <c r="B2870" s="17"/>
      <c r="C2870" s="34"/>
      <c r="D2870" s="17"/>
    </row>
    <row r="2871" spans="1:4">
      <c r="A2871" s="17"/>
      <c r="B2871" s="17"/>
      <c r="C2871" s="34"/>
      <c r="D2871" s="17"/>
    </row>
    <row r="2872" spans="1:4">
      <c r="A2872" s="17"/>
      <c r="B2872" s="17"/>
      <c r="C2872" s="34"/>
      <c r="D2872" s="17"/>
    </row>
    <row r="2873" spans="1:4">
      <c r="A2873" s="17"/>
      <c r="B2873" s="17"/>
      <c r="C2873" s="34"/>
      <c r="D2873" s="17"/>
    </row>
    <row r="2874" spans="1:4">
      <c r="A2874" s="17"/>
      <c r="B2874" s="17"/>
      <c r="C2874" s="34"/>
      <c r="D2874" s="17"/>
    </row>
    <row r="2875" spans="1:4">
      <c r="A2875" s="17"/>
      <c r="B2875" s="17"/>
      <c r="C2875" s="34"/>
      <c r="D2875" s="17"/>
    </row>
    <row r="2876" spans="1:4">
      <c r="A2876" s="17"/>
      <c r="B2876" s="17"/>
      <c r="C2876" s="34"/>
      <c r="D2876" s="17"/>
    </row>
    <row r="2877" spans="1:4">
      <c r="A2877" s="17"/>
      <c r="B2877" s="17"/>
      <c r="C2877" s="34"/>
      <c r="D2877" s="17"/>
    </row>
    <row r="2878" spans="1:4">
      <c r="A2878" s="17"/>
      <c r="B2878" s="17"/>
      <c r="C2878" s="34"/>
      <c r="D2878" s="17"/>
    </row>
    <row r="2879" spans="1:4">
      <c r="A2879" s="17"/>
      <c r="B2879" s="17"/>
      <c r="C2879" s="34"/>
      <c r="D2879" s="17"/>
    </row>
    <row r="2880" spans="1:4">
      <c r="A2880" s="17"/>
      <c r="B2880" s="17"/>
      <c r="C2880" s="34"/>
      <c r="D2880" s="17"/>
    </row>
    <row r="2881" spans="1:4">
      <c r="A2881" s="17"/>
      <c r="B2881" s="17"/>
      <c r="C2881" s="34"/>
      <c r="D2881" s="17"/>
    </row>
    <row r="2882" spans="1:4">
      <c r="A2882" s="17"/>
      <c r="B2882" s="17"/>
      <c r="C2882" s="34"/>
      <c r="D2882" s="17"/>
    </row>
    <row r="2883" spans="1:4">
      <c r="A2883" s="17"/>
      <c r="B2883" s="17"/>
      <c r="C2883" s="34"/>
      <c r="D2883" s="17"/>
    </row>
    <row r="2884" spans="1:4">
      <c r="A2884" s="17"/>
      <c r="B2884" s="17"/>
      <c r="C2884" s="34"/>
      <c r="D2884" s="17"/>
    </row>
    <row r="2885" spans="1:4">
      <c r="A2885" s="17"/>
      <c r="B2885" s="17"/>
      <c r="C2885" s="34"/>
      <c r="D2885" s="17"/>
    </row>
    <row r="2886" spans="1:4">
      <c r="A2886" s="17"/>
      <c r="B2886" s="17"/>
      <c r="C2886" s="34"/>
      <c r="D2886" s="17"/>
    </row>
    <row r="2887" spans="1:4">
      <c r="A2887" s="17"/>
      <c r="B2887" s="17"/>
      <c r="C2887" s="34"/>
      <c r="D2887" s="17"/>
    </row>
    <row r="2888" spans="1:4">
      <c r="A2888" s="17"/>
      <c r="B2888" s="17"/>
      <c r="C2888" s="34"/>
      <c r="D2888" s="17"/>
    </row>
    <row r="2889" spans="1:4">
      <c r="A2889" s="17"/>
      <c r="B2889" s="17"/>
      <c r="C2889" s="34"/>
      <c r="D2889" s="17"/>
    </row>
    <row r="2890" spans="1:4">
      <c r="A2890" s="17"/>
      <c r="B2890" s="17"/>
      <c r="C2890" s="34"/>
      <c r="D2890" s="17"/>
    </row>
    <row r="2891" spans="1:4">
      <c r="A2891" s="17"/>
      <c r="B2891" s="17"/>
      <c r="C2891" s="34"/>
      <c r="D2891" s="17"/>
    </row>
    <row r="2892" spans="1:4">
      <c r="A2892" s="17"/>
      <c r="B2892" s="17"/>
      <c r="C2892" s="34"/>
      <c r="D2892" s="17"/>
    </row>
    <row r="2893" spans="1:4">
      <c r="A2893" s="17"/>
      <c r="B2893" s="17"/>
      <c r="C2893" s="34"/>
      <c r="D2893" s="17"/>
    </row>
    <row r="2894" spans="1:4">
      <c r="A2894" s="17"/>
      <c r="B2894" s="17"/>
      <c r="C2894" s="34"/>
      <c r="D2894" s="17"/>
    </row>
    <row r="2895" spans="1:4">
      <c r="A2895" s="17"/>
      <c r="B2895" s="17"/>
      <c r="C2895" s="34"/>
      <c r="D2895" s="17"/>
    </row>
    <row r="2896" spans="1:4">
      <c r="A2896" s="17"/>
      <c r="B2896" s="17"/>
      <c r="C2896" s="34"/>
      <c r="D2896" s="17"/>
    </row>
    <row r="2897" spans="1:4">
      <c r="A2897" s="17"/>
      <c r="B2897" s="17"/>
      <c r="C2897" s="34"/>
      <c r="D2897" s="17"/>
    </row>
    <row r="2898" spans="1:4">
      <c r="A2898" s="17"/>
      <c r="B2898" s="17"/>
      <c r="C2898" s="34"/>
      <c r="D2898" s="17"/>
    </row>
    <row r="2899" spans="1:4">
      <c r="A2899" s="17"/>
      <c r="B2899" s="17"/>
      <c r="C2899" s="34"/>
      <c r="D2899" s="17"/>
    </row>
    <row r="2900" spans="1:4">
      <c r="A2900" s="17"/>
      <c r="B2900" s="17"/>
      <c r="C2900" s="34"/>
      <c r="D2900" s="17"/>
    </row>
    <row r="2901" spans="1:4">
      <c r="A2901" s="17"/>
      <c r="B2901" s="17"/>
      <c r="C2901" s="34"/>
      <c r="D2901" s="17"/>
    </row>
    <row r="2902" spans="1:4">
      <c r="A2902" s="17"/>
      <c r="B2902" s="17"/>
      <c r="C2902" s="34"/>
      <c r="D2902" s="17"/>
    </row>
    <row r="2903" spans="1:4">
      <c r="A2903" s="17"/>
      <c r="B2903" s="17"/>
      <c r="C2903" s="34"/>
      <c r="D2903" s="17"/>
    </row>
    <row r="2904" spans="1:4">
      <c r="A2904" s="17"/>
      <c r="B2904" s="17"/>
      <c r="C2904" s="34"/>
      <c r="D2904" s="17"/>
    </row>
    <row r="2905" spans="1:4">
      <c r="A2905" s="17"/>
      <c r="B2905" s="17"/>
      <c r="C2905" s="34"/>
      <c r="D2905" s="17"/>
    </row>
    <row r="2906" spans="1:4">
      <c r="A2906" s="17"/>
      <c r="B2906" s="17"/>
      <c r="C2906" s="34"/>
      <c r="D2906" s="17"/>
    </row>
    <row r="2907" spans="1:4">
      <c r="A2907" s="17"/>
      <c r="B2907" s="17"/>
      <c r="C2907" s="34"/>
      <c r="D2907" s="17"/>
    </row>
    <row r="2908" spans="1:4">
      <c r="A2908" s="17"/>
      <c r="B2908" s="17"/>
      <c r="C2908" s="34"/>
      <c r="D2908" s="17"/>
    </row>
    <row r="2909" spans="1:4">
      <c r="A2909" s="17"/>
      <c r="B2909" s="17"/>
      <c r="C2909" s="34"/>
      <c r="D2909" s="17"/>
    </row>
    <row r="2910" spans="1:4">
      <c r="A2910" s="17"/>
      <c r="B2910" s="17"/>
      <c r="C2910" s="34"/>
      <c r="D2910" s="17"/>
    </row>
    <row r="2911" spans="1:4">
      <c r="A2911" s="17"/>
      <c r="B2911" s="17"/>
      <c r="C2911" s="34"/>
      <c r="D2911" s="17"/>
    </row>
    <row r="2912" spans="1:4">
      <c r="A2912" s="17"/>
      <c r="B2912" s="17"/>
      <c r="C2912" s="34"/>
      <c r="D2912" s="17"/>
    </row>
    <row r="2913" spans="1:4">
      <c r="A2913" s="17"/>
      <c r="B2913" s="17"/>
      <c r="C2913" s="34"/>
      <c r="D2913" s="17"/>
    </row>
    <row r="2914" spans="1:4">
      <c r="A2914" s="17"/>
      <c r="B2914" s="17"/>
      <c r="C2914" s="34"/>
      <c r="D2914" s="17"/>
    </row>
    <row r="2915" spans="1:4">
      <c r="A2915" s="17"/>
      <c r="B2915" s="17"/>
      <c r="C2915" s="34"/>
      <c r="D2915" s="17"/>
    </row>
    <row r="2916" spans="1:4">
      <c r="A2916" s="17"/>
      <c r="B2916" s="17"/>
      <c r="C2916" s="34"/>
      <c r="D2916" s="17"/>
    </row>
    <row r="2917" spans="1:4">
      <c r="A2917" s="17"/>
      <c r="B2917" s="17"/>
      <c r="C2917" s="34"/>
      <c r="D2917" s="17"/>
    </row>
    <row r="2918" spans="1:4">
      <c r="A2918" s="17"/>
      <c r="B2918" s="17"/>
      <c r="C2918" s="34"/>
      <c r="D2918" s="17"/>
    </row>
    <row r="2919" spans="1:4">
      <c r="A2919" s="17"/>
      <c r="B2919" s="17"/>
      <c r="C2919" s="34"/>
      <c r="D2919" s="17"/>
    </row>
    <row r="2920" spans="1:4">
      <c r="A2920" s="17"/>
      <c r="B2920" s="17"/>
      <c r="C2920" s="34"/>
      <c r="D2920" s="17"/>
    </row>
    <row r="2921" spans="1:4">
      <c r="A2921" s="17"/>
      <c r="B2921" s="17"/>
      <c r="C2921" s="34"/>
      <c r="D2921" s="17"/>
    </row>
    <row r="2922" spans="1:4">
      <c r="A2922" s="17"/>
      <c r="B2922" s="17"/>
      <c r="C2922" s="34"/>
      <c r="D2922" s="17"/>
    </row>
    <row r="2923" spans="1:4">
      <c r="A2923" s="17"/>
      <c r="B2923" s="17"/>
      <c r="C2923" s="34"/>
      <c r="D2923" s="17"/>
    </row>
    <row r="2924" spans="1:4">
      <c r="A2924" s="17"/>
      <c r="B2924" s="17"/>
      <c r="C2924" s="34"/>
      <c r="D2924" s="17"/>
    </row>
    <row r="2925" spans="1:4">
      <c r="A2925" s="17"/>
      <c r="B2925" s="17"/>
      <c r="C2925" s="34"/>
      <c r="D2925" s="17"/>
    </row>
    <row r="2926" spans="1:4">
      <c r="A2926" s="17"/>
      <c r="B2926" s="17"/>
      <c r="C2926" s="34"/>
      <c r="D2926" s="17"/>
    </row>
    <row r="2927" spans="1:4">
      <c r="A2927" s="17"/>
      <c r="B2927" s="17"/>
      <c r="C2927" s="34"/>
      <c r="D2927" s="17"/>
    </row>
    <row r="2928" spans="1:4">
      <c r="A2928" s="17"/>
      <c r="B2928" s="17"/>
      <c r="C2928" s="34"/>
      <c r="D2928" s="17"/>
    </row>
    <row r="2929" spans="1:4">
      <c r="A2929" s="17"/>
      <c r="B2929" s="17"/>
      <c r="C2929" s="34"/>
      <c r="D2929" s="17"/>
    </row>
    <row r="2930" spans="1:4">
      <c r="A2930" s="17"/>
      <c r="B2930" s="17"/>
      <c r="C2930" s="34"/>
      <c r="D2930" s="17"/>
    </row>
    <row r="2931" spans="1:4">
      <c r="A2931" s="17"/>
      <c r="B2931" s="17"/>
      <c r="C2931" s="34"/>
      <c r="D2931" s="17"/>
    </row>
    <row r="2932" spans="1:4">
      <c r="A2932" s="17"/>
      <c r="B2932" s="17"/>
      <c r="C2932" s="34"/>
      <c r="D2932" s="17"/>
    </row>
    <row r="2933" spans="1:4">
      <c r="A2933" s="17"/>
      <c r="B2933" s="17"/>
      <c r="C2933" s="34"/>
      <c r="D2933" s="17"/>
    </row>
    <row r="2934" spans="1:4">
      <c r="A2934" s="17"/>
      <c r="B2934" s="17"/>
      <c r="C2934" s="34"/>
      <c r="D2934" s="17"/>
    </row>
    <row r="2935" spans="1:4">
      <c r="A2935" s="17"/>
      <c r="B2935" s="17"/>
      <c r="C2935" s="34"/>
      <c r="D2935" s="17"/>
    </row>
    <row r="2936" spans="1:4">
      <c r="A2936" s="17"/>
      <c r="B2936" s="17"/>
      <c r="C2936" s="34"/>
      <c r="D2936" s="17"/>
    </row>
    <row r="2937" spans="1:4">
      <c r="A2937" s="17"/>
      <c r="B2937" s="17"/>
      <c r="C2937" s="34"/>
      <c r="D2937" s="17"/>
    </row>
    <row r="2938" spans="1:4">
      <c r="A2938" s="17"/>
      <c r="B2938" s="17"/>
      <c r="C2938" s="34"/>
      <c r="D2938" s="17"/>
    </row>
    <row r="2939" spans="1:4">
      <c r="A2939" s="17"/>
      <c r="B2939" s="17"/>
      <c r="C2939" s="34"/>
      <c r="D2939" s="17"/>
    </row>
    <row r="2940" spans="1:4">
      <c r="A2940" s="17"/>
      <c r="B2940" s="17"/>
      <c r="C2940" s="34"/>
      <c r="D2940" s="17"/>
    </row>
    <row r="2941" spans="1:4">
      <c r="A2941" s="17"/>
      <c r="B2941" s="17"/>
      <c r="C2941" s="34"/>
      <c r="D2941" s="17"/>
    </row>
    <row r="2942" spans="1:4">
      <c r="A2942" s="17"/>
      <c r="B2942" s="17"/>
      <c r="C2942" s="34"/>
      <c r="D2942" s="17"/>
    </row>
    <row r="2943" spans="1:4">
      <c r="A2943" s="17"/>
      <c r="B2943" s="17"/>
      <c r="C2943" s="34"/>
      <c r="D2943" s="17"/>
    </row>
    <row r="2944" spans="1:4">
      <c r="A2944" s="17"/>
      <c r="B2944" s="17"/>
      <c r="C2944" s="34"/>
      <c r="D2944" s="17"/>
    </row>
    <row r="2945" spans="1:4">
      <c r="A2945" s="17"/>
      <c r="B2945" s="17"/>
      <c r="C2945" s="34"/>
      <c r="D2945" s="17"/>
    </row>
    <row r="2946" spans="1:4">
      <c r="A2946" s="17"/>
      <c r="B2946" s="17"/>
      <c r="C2946" s="34"/>
      <c r="D2946" s="17"/>
    </row>
    <row r="2947" spans="1:4">
      <c r="A2947" s="17"/>
      <c r="B2947" s="17"/>
      <c r="C2947" s="34"/>
      <c r="D2947" s="17"/>
    </row>
    <row r="2948" spans="1:4">
      <c r="A2948" s="17"/>
      <c r="B2948" s="17"/>
      <c r="C2948" s="34"/>
      <c r="D2948" s="17"/>
    </row>
    <row r="2949" spans="1:4">
      <c r="A2949" s="17"/>
      <c r="B2949" s="17"/>
      <c r="C2949" s="34"/>
      <c r="D2949" s="17"/>
    </row>
    <row r="2950" spans="1:4">
      <c r="A2950" s="17"/>
      <c r="B2950" s="17"/>
      <c r="C2950" s="34"/>
      <c r="D2950" s="17"/>
    </row>
    <row r="2951" spans="1:4">
      <c r="A2951" s="17"/>
      <c r="B2951" s="17"/>
      <c r="C2951" s="34"/>
      <c r="D2951" s="17"/>
    </row>
    <row r="2952" spans="1:4">
      <c r="A2952" s="17"/>
      <c r="B2952" s="17"/>
      <c r="C2952" s="34"/>
      <c r="D2952" s="17"/>
    </row>
    <row r="2953" spans="1:4">
      <c r="A2953" s="17"/>
      <c r="B2953" s="17"/>
      <c r="C2953" s="34"/>
      <c r="D2953" s="17"/>
    </row>
    <row r="2954" spans="1:4">
      <c r="A2954" s="17"/>
      <c r="B2954" s="17"/>
      <c r="C2954" s="34"/>
      <c r="D2954" s="17"/>
    </row>
    <row r="2955" spans="1:4">
      <c r="A2955" s="17"/>
      <c r="B2955" s="17"/>
      <c r="C2955" s="34"/>
      <c r="D2955" s="17"/>
    </row>
    <row r="2956" spans="1:4">
      <c r="A2956" s="17"/>
      <c r="B2956" s="17"/>
      <c r="C2956" s="34"/>
      <c r="D2956" s="17"/>
    </row>
    <row r="2957" spans="1:4">
      <c r="A2957" s="17"/>
      <c r="B2957" s="17"/>
      <c r="C2957" s="34"/>
      <c r="D2957" s="17"/>
    </row>
    <row r="2958" spans="1:4">
      <c r="A2958" s="17"/>
      <c r="B2958" s="17"/>
      <c r="C2958" s="34"/>
      <c r="D2958" s="17"/>
    </row>
    <row r="2959" spans="1:4">
      <c r="A2959" s="17"/>
      <c r="B2959" s="17"/>
      <c r="C2959" s="34"/>
      <c r="D2959" s="17"/>
    </row>
    <row r="2960" spans="1:4">
      <c r="A2960" s="17"/>
      <c r="B2960" s="17"/>
      <c r="C2960" s="34"/>
      <c r="D2960" s="17"/>
    </row>
    <row r="2961" spans="1:4">
      <c r="A2961" s="17"/>
      <c r="B2961" s="17"/>
      <c r="C2961" s="34"/>
      <c r="D2961" s="17"/>
    </row>
    <row r="2962" spans="1:4">
      <c r="A2962" s="17"/>
      <c r="B2962" s="17"/>
      <c r="C2962" s="34"/>
      <c r="D2962" s="17"/>
    </row>
    <row r="2963" spans="1:4">
      <c r="A2963" s="17"/>
      <c r="B2963" s="17"/>
      <c r="C2963" s="34"/>
      <c r="D2963" s="17"/>
    </row>
    <row r="2964" spans="1:4">
      <c r="A2964" s="17"/>
      <c r="B2964" s="17"/>
      <c r="C2964" s="34"/>
      <c r="D2964" s="17"/>
    </row>
    <row r="2965" spans="1:4">
      <c r="A2965" s="17"/>
      <c r="B2965" s="17"/>
      <c r="C2965" s="34"/>
      <c r="D2965" s="17"/>
    </row>
    <row r="2966" spans="1:4">
      <c r="A2966" s="17"/>
      <c r="B2966" s="17"/>
      <c r="C2966" s="34"/>
      <c r="D2966" s="17"/>
    </row>
    <row r="2967" spans="1:4">
      <c r="A2967" s="17"/>
      <c r="B2967" s="17"/>
      <c r="C2967" s="34"/>
      <c r="D2967" s="17"/>
    </row>
    <row r="2968" spans="1:4">
      <c r="A2968" s="17"/>
      <c r="B2968" s="17"/>
      <c r="C2968" s="34"/>
      <c r="D2968" s="17"/>
    </row>
    <row r="2969" spans="1:4">
      <c r="A2969" s="17"/>
      <c r="B2969" s="17"/>
      <c r="C2969" s="34"/>
      <c r="D2969" s="17"/>
    </row>
    <row r="2970" spans="1:4">
      <c r="A2970" s="17"/>
      <c r="B2970" s="17"/>
      <c r="C2970" s="34"/>
      <c r="D2970" s="17"/>
    </row>
    <row r="2971" spans="1:4">
      <c r="A2971" s="17"/>
      <c r="B2971" s="17"/>
      <c r="C2971" s="34"/>
      <c r="D2971" s="17"/>
    </row>
    <row r="2972" spans="1:4">
      <c r="A2972" s="17"/>
      <c r="B2972" s="17"/>
      <c r="C2972" s="34"/>
      <c r="D2972" s="17"/>
    </row>
    <row r="2973" spans="1:4">
      <c r="A2973" s="17"/>
      <c r="B2973" s="17"/>
      <c r="C2973" s="34"/>
      <c r="D2973" s="17"/>
    </row>
    <row r="2974" spans="1:4">
      <c r="A2974" s="17"/>
      <c r="B2974" s="17"/>
      <c r="C2974" s="34"/>
      <c r="D2974" s="17"/>
    </row>
    <row r="2975" spans="1:4">
      <c r="A2975" s="17"/>
      <c r="B2975" s="17"/>
      <c r="C2975" s="34"/>
      <c r="D2975" s="17"/>
    </row>
    <row r="2976" spans="1:4">
      <c r="A2976" s="17"/>
      <c r="B2976" s="17"/>
      <c r="C2976" s="34"/>
      <c r="D2976" s="17"/>
    </row>
    <row r="2977" spans="1:4">
      <c r="A2977" s="17"/>
      <c r="B2977" s="17"/>
      <c r="C2977" s="34"/>
      <c r="D2977" s="17"/>
    </row>
    <row r="2978" spans="1:4">
      <c r="A2978" s="17"/>
      <c r="B2978" s="17"/>
      <c r="C2978" s="34"/>
      <c r="D2978" s="17"/>
    </row>
    <row r="2979" spans="1:4">
      <c r="A2979" s="17"/>
      <c r="B2979" s="17"/>
      <c r="C2979" s="34"/>
      <c r="D2979" s="17"/>
    </row>
    <row r="2980" spans="1:4">
      <c r="A2980" s="17"/>
      <c r="B2980" s="17"/>
      <c r="C2980" s="34"/>
      <c r="D2980" s="17"/>
    </row>
    <row r="2981" spans="1:4">
      <c r="A2981" s="17"/>
      <c r="B2981" s="17"/>
      <c r="C2981" s="34"/>
      <c r="D2981" s="17"/>
    </row>
    <row r="2982" spans="1:4">
      <c r="A2982" s="17"/>
      <c r="B2982" s="17"/>
      <c r="C2982" s="34"/>
      <c r="D2982" s="17"/>
    </row>
    <row r="2983" spans="1:4">
      <c r="A2983" s="17"/>
      <c r="B2983" s="17"/>
      <c r="C2983" s="34"/>
      <c r="D2983" s="17"/>
    </row>
    <row r="2984" spans="1:4">
      <c r="A2984" s="17"/>
      <c r="B2984" s="17"/>
      <c r="C2984" s="34"/>
      <c r="D2984" s="17"/>
    </row>
    <row r="2985" spans="1:4">
      <c r="A2985" s="17"/>
      <c r="B2985" s="17"/>
      <c r="C2985" s="34"/>
      <c r="D2985" s="17"/>
    </row>
    <row r="2986" spans="1:4">
      <c r="A2986" s="17"/>
      <c r="B2986" s="17"/>
      <c r="C2986" s="34"/>
      <c r="D2986" s="17"/>
    </row>
    <row r="2987" spans="1:4">
      <c r="A2987" s="17"/>
      <c r="B2987" s="17"/>
      <c r="C2987" s="34"/>
      <c r="D2987" s="17"/>
    </row>
    <row r="2988" spans="1:4">
      <c r="A2988" s="17"/>
      <c r="B2988" s="17"/>
      <c r="C2988" s="34"/>
      <c r="D2988" s="17"/>
    </row>
    <row r="2989" spans="1:4">
      <c r="A2989" s="17"/>
      <c r="B2989" s="17"/>
      <c r="C2989" s="34"/>
      <c r="D2989" s="17"/>
    </row>
    <row r="2990" spans="1:4">
      <c r="A2990" s="17"/>
      <c r="B2990" s="17"/>
      <c r="C2990" s="34"/>
      <c r="D2990" s="17"/>
    </row>
    <row r="2991" spans="1:4">
      <c r="A2991" s="17"/>
      <c r="B2991" s="17"/>
      <c r="C2991" s="34"/>
      <c r="D2991" s="17"/>
    </row>
    <row r="2992" spans="1:4">
      <c r="A2992" s="17"/>
      <c r="B2992" s="17"/>
      <c r="C2992" s="34"/>
      <c r="D2992" s="17"/>
    </row>
    <row r="2993" spans="1:4">
      <c r="A2993" s="17"/>
      <c r="B2993" s="17"/>
      <c r="C2993" s="34"/>
      <c r="D2993" s="17"/>
    </row>
    <row r="2994" spans="1:4">
      <c r="A2994" s="17"/>
      <c r="B2994" s="17"/>
      <c r="C2994" s="34"/>
      <c r="D2994" s="17"/>
    </row>
    <row r="2995" spans="1:4">
      <c r="A2995" s="17"/>
      <c r="B2995" s="17"/>
      <c r="C2995" s="34"/>
      <c r="D2995" s="17"/>
    </row>
    <row r="2996" spans="1:4">
      <c r="A2996" s="17"/>
      <c r="B2996" s="17"/>
      <c r="C2996" s="34"/>
      <c r="D2996" s="17"/>
    </row>
    <row r="2997" spans="1:4">
      <c r="A2997" s="17"/>
      <c r="B2997" s="17"/>
      <c r="C2997" s="34"/>
      <c r="D2997" s="17"/>
    </row>
    <row r="2998" spans="1:4">
      <c r="A2998" s="17"/>
      <c r="B2998" s="17"/>
      <c r="C2998" s="34"/>
      <c r="D2998" s="17"/>
    </row>
    <row r="2999" spans="1:4">
      <c r="A2999" s="17"/>
      <c r="B2999" s="17"/>
      <c r="C2999" s="34"/>
      <c r="D2999" s="17"/>
    </row>
    <row r="3000" spans="1:4">
      <c r="A3000" s="17"/>
      <c r="B3000" s="17"/>
      <c r="C3000" s="34"/>
      <c r="D3000" s="17"/>
    </row>
    <row r="3001" spans="1:4">
      <c r="A3001" s="17"/>
      <c r="B3001" s="17"/>
      <c r="C3001" s="34"/>
      <c r="D3001" s="17"/>
    </row>
    <row r="3002" spans="1:4">
      <c r="A3002" s="17"/>
      <c r="B3002" s="17"/>
      <c r="C3002" s="34"/>
      <c r="D3002" s="17"/>
    </row>
    <row r="3003" spans="1:4">
      <c r="A3003" s="17"/>
      <c r="B3003" s="17"/>
      <c r="C3003" s="34"/>
      <c r="D3003" s="17"/>
    </row>
    <row r="3004" spans="1:4">
      <c r="A3004" s="17"/>
      <c r="B3004" s="17"/>
      <c r="C3004" s="34"/>
      <c r="D3004" s="17"/>
    </row>
    <row r="3005" spans="1:4">
      <c r="A3005" s="17"/>
      <c r="B3005" s="17"/>
      <c r="C3005" s="34"/>
      <c r="D3005" s="17"/>
    </row>
    <row r="3006" spans="1:4">
      <c r="A3006" s="17"/>
      <c r="B3006" s="17"/>
      <c r="C3006" s="34"/>
      <c r="D3006" s="17"/>
    </row>
    <row r="3007" spans="1:4">
      <c r="A3007" s="17"/>
      <c r="B3007" s="17"/>
      <c r="C3007" s="34"/>
      <c r="D3007" s="17"/>
    </row>
    <row r="3008" spans="1:4">
      <c r="A3008" s="17"/>
      <c r="B3008" s="17"/>
      <c r="C3008" s="34"/>
      <c r="D3008" s="17"/>
    </row>
    <row r="3009" spans="1:4">
      <c r="A3009" s="17"/>
      <c r="B3009" s="17"/>
      <c r="C3009" s="34"/>
      <c r="D3009" s="17"/>
    </row>
    <row r="3010" spans="1:4">
      <c r="A3010" s="17"/>
      <c r="B3010" s="17"/>
      <c r="C3010" s="34"/>
      <c r="D3010" s="17"/>
    </row>
    <row r="3011" spans="1:4">
      <c r="A3011" s="17"/>
      <c r="B3011" s="17"/>
      <c r="C3011" s="34"/>
      <c r="D3011" s="17"/>
    </row>
    <row r="3012" spans="1:4">
      <c r="A3012" s="17"/>
      <c r="B3012" s="17"/>
      <c r="C3012" s="34"/>
      <c r="D3012" s="17"/>
    </row>
    <row r="3013" spans="1:4">
      <c r="A3013" s="17"/>
      <c r="B3013" s="17"/>
      <c r="C3013" s="34"/>
      <c r="D3013" s="17"/>
    </row>
    <row r="3014" spans="1:4">
      <c r="A3014" s="17"/>
      <c r="B3014" s="17"/>
      <c r="C3014" s="34"/>
      <c r="D3014" s="17"/>
    </row>
    <row r="3015" spans="1:4">
      <c r="A3015" s="17"/>
      <c r="B3015" s="17"/>
      <c r="C3015" s="34"/>
      <c r="D3015" s="17"/>
    </row>
    <row r="3016" spans="1:4">
      <c r="A3016" s="17"/>
      <c r="B3016" s="17"/>
      <c r="C3016" s="34"/>
      <c r="D3016" s="17"/>
    </row>
    <row r="3017" spans="1:4">
      <c r="A3017" s="17"/>
      <c r="B3017" s="17"/>
      <c r="C3017" s="34"/>
      <c r="D3017" s="17"/>
    </row>
    <row r="3018" spans="1:4">
      <c r="A3018" s="17"/>
      <c r="B3018" s="17"/>
      <c r="C3018" s="34"/>
      <c r="D3018" s="17"/>
    </row>
    <row r="3019" spans="1:4">
      <c r="A3019" s="17"/>
      <c r="B3019" s="17"/>
      <c r="C3019" s="34"/>
      <c r="D3019" s="17"/>
    </row>
    <row r="3020" spans="1:4">
      <c r="A3020" s="17"/>
      <c r="B3020" s="17"/>
      <c r="C3020" s="34"/>
      <c r="D3020" s="17"/>
    </row>
    <row r="3021" spans="1:4">
      <c r="A3021" s="17"/>
      <c r="B3021" s="17"/>
      <c r="C3021" s="34"/>
      <c r="D3021" s="17"/>
    </row>
    <row r="3022" spans="1:4">
      <c r="A3022" s="17"/>
      <c r="B3022" s="17"/>
      <c r="C3022" s="34"/>
      <c r="D3022" s="17"/>
    </row>
    <row r="3023" spans="1:4">
      <c r="A3023" s="17"/>
      <c r="B3023" s="17"/>
      <c r="C3023" s="34"/>
      <c r="D3023" s="17"/>
    </row>
    <row r="3024" spans="1:4">
      <c r="A3024" s="17"/>
      <c r="B3024" s="17"/>
      <c r="C3024" s="34"/>
      <c r="D3024" s="17"/>
    </row>
    <row r="3025" spans="1:4">
      <c r="A3025" s="17"/>
      <c r="B3025" s="17"/>
      <c r="C3025" s="34"/>
      <c r="D3025" s="17"/>
    </row>
    <row r="3026" spans="1:4">
      <c r="A3026" s="17"/>
      <c r="B3026" s="17"/>
      <c r="C3026" s="34"/>
      <c r="D3026" s="17"/>
    </row>
    <row r="3027" spans="1:4">
      <c r="A3027" s="17"/>
      <c r="B3027" s="17"/>
      <c r="C3027" s="34"/>
      <c r="D3027" s="17"/>
    </row>
    <row r="3028" spans="1:4">
      <c r="A3028" s="17"/>
      <c r="B3028" s="17"/>
      <c r="C3028" s="34"/>
      <c r="D3028" s="17"/>
    </row>
    <row r="3029" spans="1:4">
      <c r="A3029" s="17"/>
      <c r="B3029" s="17"/>
      <c r="C3029" s="34"/>
      <c r="D3029" s="17"/>
    </row>
    <row r="3030" spans="1:4">
      <c r="A3030" s="17"/>
      <c r="B3030" s="17"/>
      <c r="C3030" s="34"/>
      <c r="D3030" s="17"/>
    </row>
    <row r="3031" spans="1:4">
      <c r="A3031" s="17"/>
      <c r="B3031" s="17"/>
      <c r="C3031" s="34"/>
      <c r="D3031" s="17"/>
    </row>
    <row r="3032" spans="1:4">
      <c r="A3032" s="17"/>
      <c r="B3032" s="17"/>
      <c r="C3032" s="34"/>
      <c r="D3032" s="17"/>
    </row>
    <row r="3033" spans="1:4">
      <c r="A3033" s="17"/>
      <c r="B3033" s="17"/>
      <c r="C3033" s="34"/>
      <c r="D3033" s="17"/>
    </row>
    <row r="3034" spans="1:4">
      <c r="A3034" s="17"/>
      <c r="B3034" s="17"/>
      <c r="C3034" s="34"/>
      <c r="D3034" s="17"/>
    </row>
    <row r="3035" spans="1:4">
      <c r="A3035" s="17"/>
      <c r="B3035" s="17"/>
      <c r="C3035" s="34"/>
      <c r="D3035" s="17"/>
    </row>
    <row r="3036" spans="1:4">
      <c r="A3036" s="17"/>
      <c r="B3036" s="17"/>
      <c r="C3036" s="34"/>
      <c r="D3036" s="17"/>
    </row>
    <row r="3037" spans="1:4">
      <c r="A3037" s="17"/>
      <c r="B3037" s="17"/>
      <c r="C3037" s="34"/>
      <c r="D3037" s="17"/>
    </row>
    <row r="3038" spans="1:4">
      <c r="A3038" s="17"/>
      <c r="B3038" s="17"/>
      <c r="C3038" s="34"/>
      <c r="D3038" s="17"/>
    </row>
    <row r="3039" spans="1:4">
      <c r="A3039" s="17"/>
      <c r="B3039" s="17"/>
      <c r="C3039" s="34"/>
      <c r="D3039" s="17"/>
    </row>
    <row r="3040" spans="1:4">
      <c r="A3040" s="17"/>
      <c r="B3040" s="17"/>
      <c r="C3040" s="34"/>
      <c r="D3040" s="17"/>
    </row>
    <row r="3041" spans="1:4">
      <c r="A3041" s="17"/>
      <c r="B3041" s="17"/>
      <c r="C3041" s="34"/>
      <c r="D3041" s="17"/>
    </row>
    <row r="3042" spans="1:4">
      <c r="A3042" s="17"/>
      <c r="B3042" s="17"/>
      <c r="C3042" s="34"/>
      <c r="D3042" s="17"/>
    </row>
    <row r="3043" spans="1:4">
      <c r="A3043" s="17"/>
      <c r="B3043" s="17"/>
      <c r="C3043" s="34"/>
      <c r="D3043" s="17"/>
    </row>
    <row r="3044" spans="1:4">
      <c r="A3044" s="17"/>
      <c r="B3044" s="17"/>
      <c r="C3044" s="34"/>
      <c r="D3044" s="17"/>
    </row>
    <row r="3045" spans="1:4">
      <c r="A3045" s="17"/>
      <c r="B3045" s="17"/>
      <c r="C3045" s="34"/>
      <c r="D3045" s="17"/>
    </row>
    <row r="3046" spans="1:4">
      <c r="A3046" s="17"/>
      <c r="B3046" s="17"/>
      <c r="C3046" s="34"/>
      <c r="D3046" s="17"/>
    </row>
    <row r="3047" spans="1:4">
      <c r="A3047" s="17"/>
      <c r="B3047" s="17"/>
      <c r="C3047" s="34"/>
      <c r="D3047" s="17"/>
    </row>
    <row r="3048" spans="1:4">
      <c r="A3048" s="17"/>
      <c r="B3048" s="17"/>
      <c r="C3048" s="34"/>
      <c r="D3048" s="17"/>
    </row>
    <row r="3049" spans="1:4">
      <c r="A3049" s="17"/>
      <c r="B3049" s="17"/>
      <c r="C3049" s="34"/>
      <c r="D3049" s="17"/>
    </row>
    <row r="3050" spans="1:4">
      <c r="A3050" s="17"/>
      <c r="B3050" s="17"/>
      <c r="C3050" s="34"/>
      <c r="D3050" s="17"/>
    </row>
    <row r="3051" spans="1:4">
      <c r="A3051" s="17"/>
      <c r="B3051" s="17"/>
      <c r="C3051" s="34"/>
      <c r="D3051" s="17"/>
    </row>
    <row r="3052" spans="1:4">
      <c r="A3052" s="17"/>
      <c r="B3052" s="17"/>
      <c r="C3052" s="34"/>
      <c r="D3052" s="17"/>
    </row>
    <row r="3053" spans="1:4">
      <c r="A3053" s="17"/>
      <c r="B3053" s="17"/>
      <c r="C3053" s="34"/>
      <c r="D3053" s="17"/>
    </row>
    <row r="3054" spans="1:4">
      <c r="A3054" s="17"/>
      <c r="B3054" s="17"/>
      <c r="C3054" s="34"/>
      <c r="D3054" s="17"/>
    </row>
    <row r="3055" spans="1:4">
      <c r="A3055" s="17"/>
      <c r="B3055" s="17"/>
      <c r="C3055" s="34"/>
      <c r="D3055" s="17"/>
    </row>
    <row r="3056" spans="1:4">
      <c r="A3056" s="17"/>
      <c r="B3056" s="17"/>
      <c r="C3056" s="34"/>
      <c r="D3056" s="17"/>
    </row>
    <row r="3057" spans="1:4">
      <c r="A3057" s="17"/>
      <c r="B3057" s="17"/>
      <c r="C3057" s="34"/>
      <c r="D3057" s="17"/>
    </row>
    <row r="3058" spans="1:4">
      <c r="A3058" s="17"/>
      <c r="B3058" s="17"/>
      <c r="C3058" s="34"/>
      <c r="D3058" s="17"/>
    </row>
    <row r="3059" spans="1:4">
      <c r="A3059" s="17"/>
      <c r="B3059" s="17"/>
      <c r="C3059" s="34"/>
      <c r="D3059" s="17"/>
    </row>
    <row r="3060" spans="1:4">
      <c r="A3060" s="17"/>
      <c r="B3060" s="17"/>
      <c r="C3060" s="34"/>
      <c r="D3060" s="17"/>
    </row>
    <row r="3061" spans="1:4">
      <c r="A3061" s="17"/>
      <c r="B3061" s="17"/>
      <c r="C3061" s="34"/>
      <c r="D3061" s="17"/>
    </row>
    <row r="3062" spans="1:4">
      <c r="A3062" s="17"/>
      <c r="B3062" s="17"/>
      <c r="C3062" s="34"/>
      <c r="D3062" s="17"/>
    </row>
    <row r="3063" spans="1:4">
      <c r="A3063" s="17"/>
      <c r="B3063" s="17"/>
      <c r="C3063" s="34"/>
      <c r="D3063" s="17"/>
    </row>
    <row r="3064" spans="1:4">
      <c r="A3064" s="17"/>
      <c r="B3064" s="17"/>
      <c r="C3064" s="34"/>
      <c r="D3064" s="17"/>
    </row>
    <row r="3065" spans="1:4">
      <c r="A3065" s="17"/>
      <c r="B3065" s="17"/>
      <c r="C3065" s="34"/>
      <c r="D3065" s="17"/>
    </row>
    <row r="3066" spans="1:4">
      <c r="A3066" s="17"/>
      <c r="B3066" s="17"/>
      <c r="C3066" s="34"/>
      <c r="D3066" s="17"/>
    </row>
    <row r="3067" spans="1:4">
      <c r="A3067" s="17"/>
      <c r="B3067" s="17"/>
      <c r="C3067" s="34"/>
      <c r="D3067" s="17"/>
    </row>
    <row r="3068" spans="1:4">
      <c r="A3068" s="17"/>
      <c r="B3068" s="17"/>
      <c r="C3068" s="34"/>
      <c r="D3068" s="17"/>
    </row>
    <row r="3069" spans="1:4">
      <c r="A3069" s="17"/>
      <c r="B3069" s="17"/>
      <c r="C3069" s="34"/>
      <c r="D3069" s="17"/>
    </row>
    <row r="3070" spans="1:4">
      <c r="A3070" s="17"/>
      <c r="B3070" s="17"/>
      <c r="C3070" s="34"/>
      <c r="D3070" s="17"/>
    </row>
  </sheetData>
  <conditionalFormatting sqref="F11">
    <cfRule type="expression" dxfId="29" priority="16">
      <formula>$H11="pilonné"</formula>
    </cfRule>
    <cfRule type="expression" dxfId="28" priority="17">
      <formula>$H11="perdu"</formula>
    </cfRule>
    <cfRule type="expression" dxfId="27" priority="18">
      <formula>$H11="Emprunté"</formula>
    </cfRule>
  </conditionalFormatting>
  <conditionalFormatting sqref="F12:F23">
    <cfRule type="expression" dxfId="26" priority="13">
      <formula>$H12="pilonné"</formula>
    </cfRule>
    <cfRule type="expression" dxfId="25" priority="14">
      <formula>$H12="perdu"</formula>
    </cfRule>
    <cfRule type="expression" dxfId="24" priority="15">
      <formula>$H12="Emprunté"</formula>
    </cfRule>
  </conditionalFormatting>
  <conditionalFormatting sqref="F5">
    <cfRule type="expression" dxfId="23" priority="10">
      <formula>$J5="pilonné"</formula>
    </cfRule>
    <cfRule type="expression" dxfId="22" priority="11">
      <formula>$J5="perdu"</formula>
    </cfRule>
    <cfRule type="expression" dxfId="21" priority="12">
      <formula>$J5="Emprunté"</formula>
    </cfRule>
  </conditionalFormatting>
  <conditionalFormatting sqref="F6">
    <cfRule type="expression" dxfId="20" priority="7">
      <formula>$J6="pilonné"</formula>
    </cfRule>
    <cfRule type="expression" dxfId="19" priority="8">
      <formula>$J6="perdu"</formula>
    </cfRule>
    <cfRule type="expression" dxfId="18" priority="9">
      <formula>$J6="Emprunté"</formula>
    </cfRule>
  </conditionalFormatting>
  <conditionalFormatting sqref="F7">
    <cfRule type="expression" dxfId="5" priority="4">
      <formula>$J7="pilonné"</formula>
    </cfRule>
    <cfRule type="expression" dxfId="4" priority="5">
      <formula>$J7="perdu"</formula>
    </cfRule>
    <cfRule type="expression" dxfId="3" priority="6">
      <formula>$J7="Emprunté"</formula>
    </cfRule>
  </conditionalFormatting>
  <conditionalFormatting sqref="F8">
    <cfRule type="expression" dxfId="2" priority="1">
      <formula>$J8="pilonné"</formula>
    </cfRule>
    <cfRule type="expression" dxfId="1" priority="2">
      <formula>$J8="perdu"</formula>
    </cfRule>
    <cfRule type="expression" dxfId="0" priority="3">
      <formula>$J8="Emprunté"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22"/>
  <sheetViews>
    <sheetView showZeros="0" zoomScale="90" zoomScaleNormal="90" workbookViewId="0">
      <selection activeCell="B10" sqref="B10"/>
    </sheetView>
  </sheetViews>
  <sheetFormatPr baseColWidth="10" defaultRowHeight="12.75"/>
  <cols>
    <col min="1" max="1" width="17.28515625" style="61" customWidth="1"/>
    <col min="2" max="2" width="16.7109375" customWidth="1"/>
    <col min="3" max="5" width="15.42578125" style="50" customWidth="1"/>
    <col min="6" max="14" width="15.42578125" customWidth="1"/>
    <col min="15" max="15" width="12.140625" customWidth="1"/>
  </cols>
  <sheetData>
    <row r="1" spans="1:15" ht="42.75" customHeight="1" thickBot="1">
      <c r="B1" s="62" t="s">
        <v>209</v>
      </c>
      <c r="C1" s="66">
        <v>2019</v>
      </c>
      <c r="D1" s="63"/>
      <c r="E1" s="63"/>
      <c r="F1" s="64"/>
      <c r="G1" s="64"/>
      <c r="H1" s="64"/>
      <c r="I1" s="64"/>
      <c r="J1" s="64"/>
      <c r="K1" s="64"/>
      <c r="L1" s="64"/>
      <c r="M1" s="64"/>
      <c r="N1" s="65"/>
    </row>
    <row r="2" spans="1:15" ht="28.5" customHeight="1" thickBot="1">
      <c r="B2" s="161" t="s">
        <v>203</v>
      </c>
      <c r="C2" s="164" t="s">
        <v>212</v>
      </c>
      <c r="D2" s="165"/>
      <c r="E2" s="165"/>
      <c r="F2" s="165"/>
      <c r="G2" s="165"/>
      <c r="H2" s="165"/>
      <c r="I2" s="165"/>
      <c r="J2" s="165"/>
      <c r="K2" s="165"/>
      <c r="L2" s="165"/>
      <c r="M2" s="165"/>
      <c r="N2" s="166"/>
    </row>
    <row r="3" spans="1:15" ht="20.25" thickBot="1">
      <c r="B3" s="162"/>
      <c r="C3" s="167" t="s">
        <v>205</v>
      </c>
      <c r="D3" s="168"/>
      <c r="E3" s="168"/>
      <c r="F3" s="169" t="s">
        <v>206</v>
      </c>
      <c r="G3" s="170"/>
      <c r="H3" s="171"/>
      <c r="I3" s="167" t="s">
        <v>207</v>
      </c>
      <c r="J3" s="168"/>
      <c r="K3" s="172"/>
      <c r="L3" s="170" t="s">
        <v>208</v>
      </c>
      <c r="M3" s="170"/>
      <c r="N3" s="171"/>
    </row>
    <row r="4" spans="1:15" ht="37.5" customHeight="1" thickBot="1">
      <c r="B4" s="163"/>
      <c r="C4" s="82" t="s">
        <v>188</v>
      </c>
      <c r="D4" s="83" t="s">
        <v>190</v>
      </c>
      <c r="E4" s="104" t="s">
        <v>191</v>
      </c>
      <c r="F4" s="107" t="s">
        <v>192</v>
      </c>
      <c r="G4" s="88" t="s">
        <v>193</v>
      </c>
      <c r="H4" s="108" t="s">
        <v>194</v>
      </c>
      <c r="I4" s="82" t="s">
        <v>195</v>
      </c>
      <c r="J4" s="83" t="s">
        <v>196</v>
      </c>
      <c r="K4" s="114" t="s">
        <v>197</v>
      </c>
      <c r="L4" s="112" t="s">
        <v>198</v>
      </c>
      <c r="M4" s="88" t="s">
        <v>199</v>
      </c>
      <c r="N4" s="91" t="s">
        <v>200</v>
      </c>
      <c r="O4" s="94" t="s">
        <v>213</v>
      </c>
    </row>
    <row r="5" spans="1:15" ht="37.5" hidden="1" customHeight="1" thickBot="1">
      <c r="B5" s="72"/>
      <c r="C5" s="84">
        <v>1</v>
      </c>
      <c r="D5" s="85">
        <v>2</v>
      </c>
      <c r="E5" s="105">
        <v>3</v>
      </c>
      <c r="F5" s="89">
        <v>4</v>
      </c>
      <c r="G5" s="89">
        <v>5</v>
      </c>
      <c r="H5" s="109">
        <v>6</v>
      </c>
      <c r="I5" s="84">
        <v>7</v>
      </c>
      <c r="J5" s="85">
        <v>8</v>
      </c>
      <c r="K5" s="115">
        <v>9</v>
      </c>
      <c r="L5" s="113">
        <v>10</v>
      </c>
      <c r="M5" s="89">
        <v>11</v>
      </c>
      <c r="N5" s="92">
        <v>12</v>
      </c>
      <c r="O5" s="81"/>
    </row>
    <row r="6" spans="1:15" ht="19.5">
      <c r="A6" s="75" t="s">
        <v>187</v>
      </c>
      <c r="B6" s="138">
        <f>COUNTIF(FONDS!$J$7:$J$1224,$A6)</f>
        <v>1</v>
      </c>
      <c r="C6" s="136">
        <f>SUMPRODUCT((FONDS!$J$7:$J$1224=$A6)*(MONTH(FONDS!$L$7:$L$1224)=COLUMN()-2)*(YEAR(FONDS!$L$7:$L$1224)=$C$1))</f>
        <v>0</v>
      </c>
      <c r="D6" s="128">
        <f>SUMPRODUCT((FONDS!$J$7:$J$1224=$A6)*(MONTH(FONDS!$L$7:$L$1224)=COLUMN()-2)*(YEAR(FONDS!$L$7:$L$1224)=$C$1))</f>
        <v>0</v>
      </c>
      <c r="E6" s="133">
        <f>SUMPRODUCT((FONDS!$J$7:$J$1224=$A6)*(MONTH(FONDS!$L$7:$L$1224)=COLUMN()-2)*(YEAR(FONDS!$L$7:$L$1224)=$C$1))</f>
        <v>0</v>
      </c>
      <c r="F6" s="135">
        <f>SUMPRODUCT((FONDS!$J$7:$J$1224=$A6)*(MONTH(FONDS!$L$7:$L$1224)=COLUMN()-2)*(YEAR(FONDS!$L$7:$L$1224)=$C$1))</f>
        <v>0</v>
      </c>
      <c r="G6" s="132">
        <f>SUMPRODUCT((FONDS!$J$7:$J$1224=$A6)*(MONTH(FONDS!$L$7:$L$1224)=COLUMN()-2)*(YEAR(FONDS!$L$7:$L$1224)=$C$1))</f>
        <v>0</v>
      </c>
      <c r="H6" s="137">
        <f>SUMPRODUCT((FONDS!$J$7:$J$1224=$A6)*(MONTH(FONDS!$L$7:$L$1224)=COLUMN()-2)*(YEAR(FONDS!$L$7:$L$1224)=$C$1))</f>
        <v>0</v>
      </c>
      <c r="I6" s="136">
        <f>SUMPRODUCT((FONDS!$J$7:$J$1224=$A6)*(MONTH(FONDS!$L$7:$L$1224)=COLUMN()-2)*(YEAR(FONDS!$L$7:$L$1224)=$C$1))</f>
        <v>0</v>
      </c>
      <c r="J6" s="128">
        <f>SUMPRODUCT((FONDS!$J$7:$J$1224=$A6)*(MONTH(FONDS!$L$7:$L$1224)=COLUMN()-2)*(YEAR(FONDS!$L$7:$L$1224)=$C$1))</f>
        <v>0</v>
      </c>
      <c r="K6" s="129">
        <f>SUMPRODUCT((FONDS!$J$7:$J$1224=$A6)*(MONTH(FONDS!$L$7:$L$1224)=COLUMN()-2)*(YEAR(FONDS!$L$7:$L$1224)=$C$1))</f>
        <v>0</v>
      </c>
      <c r="L6" s="132">
        <f>SUMPRODUCT((FONDS!$J$7:$J$1224=$A6)*(MONTH(FONDS!$L$7:$L$1224)=COLUMN()-2)*(YEAR(FONDS!$L$7:$L$1224)=$C$1))</f>
        <v>1</v>
      </c>
      <c r="M6" s="132">
        <f>SUMPRODUCT((FONDS!$J$7:$J$1224=$A6)*(MONTH(FONDS!$L$7:$L$1224)=COLUMN()-2)*(YEAR(FONDS!$L$7:$L$1224)=$C$1))</f>
        <v>0</v>
      </c>
      <c r="N6" s="134">
        <f>SUMPRODUCT((FONDS!$J$7:$J$1224=$A6)*(MONTH(FONDS!$L$7:$L$1224)=COLUMN()-2)*(YEAR(FONDS!$L$7:$L$1224)=$C$1))</f>
        <v>0</v>
      </c>
      <c r="O6" s="79">
        <f>SUM(C6:N6)</f>
        <v>1</v>
      </c>
    </row>
    <row r="7" spans="1:15" ht="19.5">
      <c r="A7" s="76" t="s">
        <v>186</v>
      </c>
      <c r="B7" s="130">
        <f>COUNTIF(FONDS!$J$7:$J$1224,$A7)</f>
        <v>1</v>
      </c>
      <c r="C7" s="136">
        <f>SUMPRODUCT((FONDS!$J$7:$J$1224=$A7)*(MONTH(FONDS!$L$7:$L$1224)=COLUMN()-2)*(YEAR(FONDS!$L$7:$L$1224)=$C$1))</f>
        <v>0</v>
      </c>
      <c r="D7" s="128">
        <f>SUMPRODUCT((FONDS!$J$7:$J$1224=$A7)*(MONTH(FONDS!$L$7:$L$1224)=COLUMN()-2)*(YEAR(FONDS!$L$7:$L$1224)=$C$1))</f>
        <v>0</v>
      </c>
      <c r="E7" s="133">
        <f>SUMPRODUCT((FONDS!$J$7:$J$1224=$A7)*(MONTH(FONDS!$L$7:$L$1224)=COLUMN()-2)*(YEAR(FONDS!$L$7:$L$1224)=$C$1))</f>
        <v>0</v>
      </c>
      <c r="F7" s="135">
        <f>SUMPRODUCT((FONDS!$J$7:$J$1224=$A7)*(MONTH(FONDS!$L$7:$L$1224)=COLUMN()-2)*(YEAR(FONDS!$L$7:$L$1224)=$C$1))</f>
        <v>0</v>
      </c>
      <c r="G7" s="132">
        <f>SUMPRODUCT((FONDS!$J$7:$J$1224=$A7)*(MONTH(FONDS!$L$7:$L$1224)=COLUMN()-2)*(YEAR(FONDS!$L$7:$L$1224)=$C$1))</f>
        <v>1</v>
      </c>
      <c r="H7" s="137">
        <f>SUMPRODUCT((FONDS!$J$7:$J$1224=$A7)*(MONTH(FONDS!$L$7:$L$1224)=COLUMN()-2)*(YEAR(FONDS!$L$7:$L$1224)=$C$1))</f>
        <v>0</v>
      </c>
      <c r="I7" s="136">
        <f>SUMPRODUCT((FONDS!$J$7:$J$1224=$A7)*(MONTH(FONDS!$L$7:$L$1224)=COLUMN()-2)*(YEAR(FONDS!$L$7:$L$1224)=$C$1))</f>
        <v>0</v>
      </c>
      <c r="J7" s="128">
        <f>SUMPRODUCT((FONDS!$J$7:$J$1224=$A7)*(MONTH(FONDS!$L$7:$L$1224)=COLUMN()-2)*(YEAR(FONDS!$L$7:$L$1224)=$C$1))</f>
        <v>0</v>
      </c>
      <c r="K7" s="129">
        <f>SUMPRODUCT((FONDS!$J$7:$J$1224=$A7)*(MONTH(FONDS!$L$7:$L$1224)=COLUMN()-2)*(YEAR(FONDS!$L$7:$L$1224)=$C$1))</f>
        <v>0</v>
      </c>
      <c r="L7" s="132">
        <f>SUMPRODUCT((FONDS!$J$7:$J$1224=$A7)*(MONTH(FONDS!$L$7:$L$1224)=COLUMN()-2)*(YEAR(FONDS!$L$7:$L$1224)=$C$1))</f>
        <v>0</v>
      </c>
      <c r="M7" s="132">
        <f>SUMPRODUCT((FONDS!$J$7:$J$1224=$A7)*(MONTH(FONDS!$L$7:$L$1224)=COLUMN()-2)*(YEAR(FONDS!$L$7:$L$1224)=$C$1))</f>
        <v>0</v>
      </c>
      <c r="N7" s="134">
        <f>SUMPRODUCT((FONDS!$J$7:$J$1224=$A7)*(MONTH(FONDS!$L$7:$L$1224)=COLUMN()-2)*(YEAR(FONDS!$L$7:$L$1224)=$C$1))</f>
        <v>0</v>
      </c>
      <c r="O7" s="79">
        <f>SUM(C7:N7)</f>
        <v>1</v>
      </c>
    </row>
    <row r="8" spans="1:15" ht="20.25" thickBot="1">
      <c r="A8" s="76" t="s">
        <v>184</v>
      </c>
      <c r="B8" s="130">
        <f>COUNTIF(FONDS!$J$7:$J$1224,$A8)</f>
        <v>6</v>
      </c>
      <c r="C8" s="86">
        <f>SUMPRODUCT((MONTH(EMPRUNT!$D$2:$D$10000)=COLUMN()-2)*(YEAR(EMPRUNT!$D$2:$D$10000)=$C$1))</f>
        <v>0</v>
      </c>
      <c r="D8" s="87">
        <f>SUMPRODUCT((MONTH(EMPRUNT!$D$2:$D$10000)=COLUMN()-2)*(YEAR(EMPRUNT!$D$2:$D$10000)=$C$1))</f>
        <v>0</v>
      </c>
      <c r="E8" s="106">
        <f>SUMPRODUCT((MONTH(EMPRUNT!$D$2:$D$10000)=COLUMN()-2)*(YEAR(EMPRUNT!$D$2:$D$10000)=$C$1))</f>
        <v>0</v>
      </c>
      <c r="F8" s="110">
        <f>SUMPRODUCT((MONTH(EMPRUNT!$D$2:$D$10000)=COLUMN()-2)*(YEAR(EMPRUNT!$D$2:$D$10000)=$C$1))</f>
        <v>0</v>
      </c>
      <c r="G8" s="90">
        <f>SUMPRODUCT((MONTH(EMPRUNT!$D$2:$D$10000)=COLUMN()-2)*(YEAR(EMPRUNT!$D$2:$D$10000)=$C$1))</f>
        <v>0</v>
      </c>
      <c r="H8" s="111">
        <f>SUMPRODUCT((MONTH(EMPRUNT!$D$2:$D$10000)=COLUMN()-2)*(YEAR(EMPRUNT!$D$2:$D$10000)=$C$1))</f>
        <v>0</v>
      </c>
      <c r="I8" s="86">
        <f>SUMPRODUCT((MONTH(EMPRUNT!$D$2:$D$10000)=COLUMN()-2)*(YEAR(EMPRUNT!$D$2:$D$10000)=$C$1))</f>
        <v>0</v>
      </c>
      <c r="J8" s="87">
        <f>SUMPRODUCT((MONTH(EMPRUNT!$D$2:$D$10000)=COLUMN()-2)*(YEAR(EMPRUNT!$D$2:$D$10000)=$C$1))</f>
        <v>0</v>
      </c>
      <c r="K8" s="116">
        <f>SUMPRODUCT((MONTH(EMPRUNT!$D$2:$D$10000)=COLUMN()-2)*(YEAR(EMPRUNT!$D$2:$D$10000)=$C$1))</f>
        <v>0</v>
      </c>
      <c r="L8" s="90">
        <f>SUMPRODUCT((MONTH(EMPRUNT!$D$2:$D$10000)=COLUMN()-2)*(YEAR(EMPRUNT!$D$2:$D$10000)=$C$1))</f>
        <v>0</v>
      </c>
      <c r="M8" s="90">
        <f>SUMPRODUCT((MONTH(EMPRUNT!$D$2:$D$10000)=COLUMN()-2)*(YEAR(EMPRUNT!$D$2:$D$10000)=$C$1))</f>
        <v>0</v>
      </c>
      <c r="N8" s="93">
        <f>SUMPRODUCT((MONTH(EMPRUNT!$D$2:$D$10000)=COLUMN()-2)*(YEAR(EMPRUNT!$D$2:$D$10000)=$C$1))</f>
        <v>0</v>
      </c>
      <c r="O8" s="80">
        <f>SUM(C8:N8)</f>
        <v>0</v>
      </c>
    </row>
    <row r="9" spans="1:15" ht="19.5">
      <c r="A9" s="76" t="s">
        <v>185</v>
      </c>
      <c r="B9" s="130">
        <f>COUNTIF(FONDS!$J$7:$J$1224,$A9)</f>
        <v>1195</v>
      </c>
      <c r="C9"/>
      <c r="D9"/>
      <c r="E9"/>
    </row>
    <row r="10" spans="1:15" ht="20.25" thickBot="1">
      <c r="A10" s="77" t="s">
        <v>204</v>
      </c>
      <c r="B10" s="131">
        <f>COUNTA(FONDS!$A$7:$A$1224)</f>
        <v>1203</v>
      </c>
      <c r="C10"/>
      <c r="D10"/>
      <c r="E10"/>
    </row>
    <row r="13" spans="1:15" ht="13.5" thickBot="1"/>
    <row r="14" spans="1:15" ht="20.25" thickBot="1">
      <c r="A14" s="96" t="s">
        <v>216</v>
      </c>
      <c r="B14" s="97"/>
      <c r="C14" s="95"/>
      <c r="D14"/>
      <c r="E14"/>
    </row>
    <row r="15" spans="1:15" ht="19.5">
      <c r="A15" s="98" t="s">
        <v>214</v>
      </c>
      <c r="B15" s="101">
        <f>COUNTIF(FONDS!$G:$G,$A15)</f>
        <v>0</v>
      </c>
      <c r="D15"/>
      <c r="E15"/>
    </row>
    <row r="16" spans="1:15" ht="19.5">
      <c r="A16" s="99" t="s">
        <v>215</v>
      </c>
      <c r="B16" s="102">
        <f>COUNTIF(FONDS!$G:$G,$A16)</f>
        <v>0</v>
      </c>
    </row>
    <row r="17" spans="1:2" ht="20.25" thickBot="1">
      <c r="A17" s="100" t="s">
        <v>148</v>
      </c>
      <c r="B17" s="103">
        <f>COUNTIF(FONDS!$G:$G,$A17)</f>
        <v>0</v>
      </c>
    </row>
    <row r="19" spans="1:2" ht="13.5" customHeight="1"/>
    <row r="22" spans="1:2">
      <c r="A22" s="118"/>
    </row>
  </sheetData>
  <mergeCells count="6">
    <mergeCell ref="B2:B4"/>
    <mergeCell ref="C2:N2"/>
    <mergeCell ref="C3:E3"/>
    <mergeCell ref="F3:H3"/>
    <mergeCell ref="I3:K3"/>
    <mergeCell ref="L3:N3"/>
  </mergeCells>
  <dataValidations count="1">
    <dataValidation type="list" allowBlank="1" showInputMessage="1" showErrorMessage="1" sqref="C1">
      <formula1>ANNEES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G144"/>
  <sheetViews>
    <sheetView zoomScale="115" zoomScaleNormal="115" workbookViewId="0">
      <selection activeCell="E8" sqref="E8"/>
    </sheetView>
  </sheetViews>
  <sheetFormatPr baseColWidth="10" defaultRowHeight="12.75"/>
  <cols>
    <col min="2" max="2" width="18.7109375" bestFit="1" customWidth="1"/>
    <col min="3" max="3" width="18.28515625" bestFit="1" customWidth="1"/>
    <col min="4" max="4" width="15.7109375" bestFit="1" customWidth="1"/>
    <col min="5" max="5" width="18.7109375" bestFit="1" customWidth="1"/>
    <col min="6" max="6" width="14.5703125" bestFit="1" customWidth="1"/>
    <col min="7" max="7" width="18.28515625" bestFit="1" customWidth="1"/>
    <col min="9" max="9" width="15.7109375" bestFit="1" customWidth="1"/>
  </cols>
  <sheetData>
    <row r="2" spans="1:7">
      <c r="A2" s="18" t="s">
        <v>53</v>
      </c>
      <c r="B2" s="18" t="s">
        <v>152</v>
      </c>
      <c r="C2" s="19" t="s">
        <v>149</v>
      </c>
      <c r="D2" s="18" t="s">
        <v>154</v>
      </c>
      <c r="E2" s="48" t="s">
        <v>166</v>
      </c>
      <c r="F2" s="48" t="s">
        <v>161</v>
      </c>
      <c r="G2" s="20" t="s">
        <v>171</v>
      </c>
    </row>
    <row r="3" spans="1:7" ht="22.5">
      <c r="A3" s="11" t="s">
        <v>107</v>
      </c>
      <c r="B3" s="18"/>
      <c r="C3" s="18"/>
      <c r="D3" s="18"/>
      <c r="E3" s="17"/>
      <c r="F3" s="52"/>
      <c r="G3" s="17"/>
    </row>
    <row r="4" spans="1:7" ht="22.5">
      <c r="A4" s="11" t="s">
        <v>106</v>
      </c>
      <c r="B4" s="18">
        <v>1</v>
      </c>
      <c r="C4" s="18" t="s">
        <v>150</v>
      </c>
      <c r="D4" s="18" t="s">
        <v>157</v>
      </c>
      <c r="E4" s="17" t="s">
        <v>176</v>
      </c>
      <c r="F4" s="53" t="s">
        <v>165</v>
      </c>
      <c r="G4" s="20" t="s">
        <v>173</v>
      </c>
    </row>
    <row r="5" spans="1:7">
      <c r="A5" s="11" t="s">
        <v>54</v>
      </c>
      <c r="B5" s="18">
        <v>2</v>
      </c>
      <c r="C5" s="18" t="s">
        <v>148</v>
      </c>
      <c r="D5" s="18" t="s">
        <v>156</v>
      </c>
      <c r="E5" s="17" t="s">
        <v>177</v>
      </c>
      <c r="F5" s="53" t="s">
        <v>164</v>
      </c>
      <c r="G5" s="20" t="s">
        <v>172</v>
      </c>
    </row>
    <row r="6" spans="1:7" ht="22.5">
      <c r="A6" s="11" t="s">
        <v>98</v>
      </c>
      <c r="B6" s="18">
        <v>3</v>
      </c>
      <c r="C6" s="51" t="s">
        <v>182</v>
      </c>
      <c r="D6" s="18" t="s">
        <v>158</v>
      </c>
      <c r="E6" s="17" t="s">
        <v>178</v>
      </c>
      <c r="G6" s="20" t="s">
        <v>174</v>
      </c>
    </row>
    <row r="7" spans="1:7" ht="22.5">
      <c r="A7" s="11" t="s">
        <v>142</v>
      </c>
      <c r="B7" s="18">
        <v>4</v>
      </c>
      <c r="C7" s="18" t="s">
        <v>151</v>
      </c>
      <c r="D7" s="18"/>
      <c r="E7" s="17" t="s">
        <v>179</v>
      </c>
      <c r="G7" s="20" t="s">
        <v>175</v>
      </c>
    </row>
    <row r="8" spans="1:7" ht="22.5">
      <c r="A8" s="11" t="s">
        <v>55</v>
      </c>
      <c r="B8" s="18">
        <v>5</v>
      </c>
      <c r="C8" s="18"/>
      <c r="D8" s="18"/>
      <c r="E8" s="17" t="s">
        <v>180</v>
      </c>
    </row>
    <row r="9" spans="1:7">
      <c r="A9" s="11" t="s">
        <v>28</v>
      </c>
      <c r="B9" s="18">
        <v>6</v>
      </c>
      <c r="C9" s="18"/>
      <c r="D9" s="18"/>
    </row>
    <row r="10" spans="1:7">
      <c r="A10" s="11" t="s">
        <v>145</v>
      </c>
      <c r="B10" s="18">
        <v>7</v>
      </c>
      <c r="C10" s="18"/>
      <c r="D10" s="18"/>
    </row>
    <row r="11" spans="1:7">
      <c r="A11" s="11" t="s">
        <v>56</v>
      </c>
      <c r="B11" s="18">
        <v>8</v>
      </c>
      <c r="C11" s="18"/>
      <c r="D11" s="18"/>
    </row>
    <row r="12" spans="1:7" ht="22.5">
      <c r="A12" s="12" t="s">
        <v>57</v>
      </c>
      <c r="B12" s="18">
        <v>9</v>
      </c>
      <c r="C12" s="18"/>
      <c r="D12" s="18"/>
    </row>
    <row r="13" spans="1:7">
      <c r="A13" s="12" t="s">
        <v>82</v>
      </c>
      <c r="B13" s="18">
        <v>10</v>
      </c>
      <c r="C13" s="18"/>
      <c r="D13" s="18"/>
    </row>
    <row r="14" spans="1:7">
      <c r="A14" s="16" t="s">
        <v>137</v>
      </c>
    </row>
    <row r="15" spans="1:7">
      <c r="A15" s="6" t="s">
        <v>21</v>
      </c>
    </row>
    <row r="16" spans="1:7" ht="33.75">
      <c r="A16" s="6" t="s">
        <v>7</v>
      </c>
    </row>
    <row r="17" spans="1:1">
      <c r="A17" s="5" t="s">
        <v>58</v>
      </c>
    </row>
    <row r="18" spans="1:1">
      <c r="A18" s="5" t="s">
        <v>59</v>
      </c>
    </row>
    <row r="19" spans="1:1">
      <c r="A19" s="5" t="s">
        <v>64</v>
      </c>
    </row>
    <row r="20" spans="1:1">
      <c r="A20" s="5" t="s">
        <v>15</v>
      </c>
    </row>
    <row r="21" spans="1:1" ht="22.5">
      <c r="A21" s="5" t="s">
        <v>6</v>
      </c>
    </row>
    <row r="22" spans="1:1" ht="22.5">
      <c r="A22" s="5" t="s">
        <v>16</v>
      </c>
    </row>
    <row r="23" spans="1:1" ht="22.5">
      <c r="A23" s="5" t="s">
        <v>17</v>
      </c>
    </row>
    <row r="24" spans="1:1">
      <c r="A24" s="5" t="s">
        <v>18</v>
      </c>
    </row>
    <row r="25" spans="1:1" ht="33.75">
      <c r="A25" s="10" t="s">
        <v>141</v>
      </c>
    </row>
    <row r="26" spans="1:1">
      <c r="A26" s="5" t="s">
        <v>19</v>
      </c>
    </row>
    <row r="27" spans="1:1" ht="22.5">
      <c r="A27" s="5" t="s">
        <v>73</v>
      </c>
    </row>
    <row r="28" spans="1:1">
      <c r="A28" s="5" t="s">
        <v>74</v>
      </c>
    </row>
    <row r="29" spans="1:1">
      <c r="A29" s="5" t="s">
        <v>75</v>
      </c>
    </row>
    <row r="30" spans="1:1">
      <c r="A30" s="6" t="s">
        <v>36</v>
      </c>
    </row>
    <row r="31" spans="1:1">
      <c r="A31" s="5" t="s">
        <v>37</v>
      </c>
    </row>
    <row r="32" spans="1:1">
      <c r="A32" s="5" t="s">
        <v>111</v>
      </c>
    </row>
    <row r="33" spans="1:1" ht="22.5">
      <c r="A33" s="5" t="s">
        <v>1</v>
      </c>
    </row>
    <row r="34" spans="1:1">
      <c r="A34" s="5" t="s">
        <v>38</v>
      </c>
    </row>
    <row r="35" spans="1:1">
      <c r="A35" s="5" t="s">
        <v>10</v>
      </c>
    </row>
    <row r="36" spans="1:1" ht="22.5">
      <c r="A36" s="5" t="s">
        <v>39</v>
      </c>
    </row>
    <row r="37" spans="1:1">
      <c r="A37" s="5" t="s">
        <v>40</v>
      </c>
    </row>
    <row r="38" spans="1:1" ht="22.5">
      <c r="A38" s="5" t="s">
        <v>88</v>
      </c>
    </row>
    <row r="39" spans="1:1">
      <c r="A39" s="5" t="s">
        <v>41</v>
      </c>
    </row>
    <row r="40" spans="1:1">
      <c r="A40" s="5" t="s">
        <v>42</v>
      </c>
    </row>
    <row r="41" spans="1:1">
      <c r="A41" s="5" t="s">
        <v>43</v>
      </c>
    </row>
    <row r="42" spans="1:1">
      <c r="A42" s="5" t="s">
        <v>44</v>
      </c>
    </row>
    <row r="43" spans="1:1" ht="22.5">
      <c r="A43" s="5" t="s">
        <v>45</v>
      </c>
    </row>
    <row r="44" spans="1:1">
      <c r="A44" s="5" t="s">
        <v>94</v>
      </c>
    </row>
    <row r="45" spans="1:1">
      <c r="A45" s="5" t="s">
        <v>34</v>
      </c>
    </row>
    <row r="46" spans="1:1">
      <c r="A46" s="5" t="s">
        <v>46</v>
      </c>
    </row>
    <row r="47" spans="1:1" ht="22.5">
      <c r="A47" s="5" t="s">
        <v>104</v>
      </c>
    </row>
    <row r="48" spans="1:1">
      <c r="A48" s="5" t="s">
        <v>47</v>
      </c>
    </row>
    <row r="49" spans="1:1">
      <c r="A49" s="10" t="s">
        <v>146</v>
      </c>
    </row>
    <row r="50" spans="1:1">
      <c r="A50" s="5" t="s">
        <v>70</v>
      </c>
    </row>
    <row r="51" spans="1:1">
      <c r="A51" s="5" t="s">
        <v>48</v>
      </c>
    </row>
    <row r="52" spans="1:1">
      <c r="A52" s="5" t="s">
        <v>130</v>
      </c>
    </row>
    <row r="53" spans="1:1">
      <c r="A53" s="5" t="s">
        <v>49</v>
      </c>
    </row>
    <row r="54" spans="1:1" ht="22.5">
      <c r="A54" s="9" t="s">
        <v>136</v>
      </c>
    </row>
    <row r="55" spans="1:1" ht="22.5">
      <c r="A55" s="5" t="s">
        <v>12</v>
      </c>
    </row>
    <row r="56" spans="1:1" ht="22.5">
      <c r="A56" s="5" t="s">
        <v>13</v>
      </c>
    </row>
    <row r="57" spans="1:1">
      <c r="A57" s="5" t="s">
        <v>67</v>
      </c>
    </row>
    <row r="58" spans="1:1" ht="22.5">
      <c r="A58" s="9" t="s">
        <v>134</v>
      </c>
    </row>
    <row r="59" spans="1:1" ht="22.5">
      <c r="A59" s="5" t="s">
        <v>31</v>
      </c>
    </row>
    <row r="60" spans="1:1">
      <c r="A60" s="5" t="s">
        <v>14</v>
      </c>
    </row>
    <row r="61" spans="1:1">
      <c r="A61" s="6" t="s">
        <v>71</v>
      </c>
    </row>
    <row r="62" spans="1:1">
      <c r="A62" s="5" t="s">
        <v>72</v>
      </c>
    </row>
    <row r="63" spans="1:1">
      <c r="A63" s="5" t="s">
        <v>84</v>
      </c>
    </row>
    <row r="64" spans="1:1">
      <c r="A64" s="5" t="s">
        <v>85</v>
      </c>
    </row>
    <row r="65" spans="1:1">
      <c r="A65" s="5" t="s">
        <v>77</v>
      </c>
    </row>
    <row r="66" spans="1:1">
      <c r="A66" s="9" t="s">
        <v>140</v>
      </c>
    </row>
    <row r="67" spans="1:1">
      <c r="A67" s="5" t="s">
        <v>35</v>
      </c>
    </row>
    <row r="68" spans="1:1">
      <c r="A68" s="10" t="s">
        <v>144</v>
      </c>
    </row>
    <row r="69" spans="1:1">
      <c r="A69" s="9" t="s">
        <v>135</v>
      </c>
    </row>
    <row r="70" spans="1:1" ht="22.5">
      <c r="A70" s="5" t="s">
        <v>62</v>
      </c>
    </row>
    <row r="71" spans="1:1">
      <c r="A71" s="5" t="s">
        <v>24</v>
      </c>
    </row>
    <row r="72" spans="1:1">
      <c r="A72" s="5" t="s">
        <v>112</v>
      </c>
    </row>
    <row r="73" spans="1:1">
      <c r="A73" s="5" t="s">
        <v>33</v>
      </c>
    </row>
    <row r="74" spans="1:1">
      <c r="A74" s="5" t="s">
        <v>83</v>
      </c>
    </row>
    <row r="75" spans="1:1">
      <c r="A75" s="5" t="s">
        <v>20</v>
      </c>
    </row>
    <row r="76" spans="1:1">
      <c r="A76" s="5" t="s">
        <v>69</v>
      </c>
    </row>
    <row r="77" spans="1:1">
      <c r="A77" s="5" t="s">
        <v>51</v>
      </c>
    </row>
    <row r="78" spans="1:1">
      <c r="A78" s="5" t="s">
        <v>61</v>
      </c>
    </row>
    <row r="79" spans="1:1">
      <c r="A79" s="5" t="s">
        <v>30</v>
      </c>
    </row>
    <row r="80" spans="1:1">
      <c r="A80" s="5" t="s">
        <v>65</v>
      </c>
    </row>
    <row r="81" spans="1:1">
      <c r="A81" s="5" t="s">
        <v>66</v>
      </c>
    </row>
    <row r="82" spans="1:1">
      <c r="A82" s="5" t="s">
        <v>87</v>
      </c>
    </row>
    <row r="83" spans="1:1">
      <c r="A83" s="6" t="s">
        <v>89</v>
      </c>
    </row>
    <row r="84" spans="1:1">
      <c r="A84" s="6" t="s">
        <v>131</v>
      </c>
    </row>
    <row r="85" spans="1:1">
      <c r="A85" s="5" t="s">
        <v>96</v>
      </c>
    </row>
    <row r="86" spans="1:1" ht="22.5">
      <c r="A86" s="5" t="s">
        <v>25</v>
      </c>
    </row>
    <row r="87" spans="1:1">
      <c r="A87" s="5" t="s">
        <v>86</v>
      </c>
    </row>
    <row r="88" spans="1:1">
      <c r="A88" s="5" t="s">
        <v>26</v>
      </c>
    </row>
    <row r="89" spans="1:1">
      <c r="A89" s="5" t="s">
        <v>2</v>
      </c>
    </row>
    <row r="90" spans="1:1" ht="22.5">
      <c r="A90" s="10" t="s">
        <v>143</v>
      </c>
    </row>
    <row r="91" spans="1:1">
      <c r="A91" s="5" t="s">
        <v>90</v>
      </c>
    </row>
    <row r="92" spans="1:1">
      <c r="A92" s="5" t="s">
        <v>91</v>
      </c>
    </row>
    <row r="93" spans="1:1">
      <c r="A93" s="9" t="s">
        <v>138</v>
      </c>
    </row>
    <row r="94" spans="1:1">
      <c r="A94" s="5" t="s">
        <v>32</v>
      </c>
    </row>
    <row r="95" spans="1:1">
      <c r="A95" s="5" t="s">
        <v>92</v>
      </c>
    </row>
    <row r="96" spans="1:1">
      <c r="A96" s="5" t="s">
        <v>103</v>
      </c>
    </row>
    <row r="97" spans="1:1" ht="33.75">
      <c r="A97" s="5" t="s">
        <v>105</v>
      </c>
    </row>
    <row r="98" spans="1:1">
      <c r="A98" s="5" t="s">
        <v>108</v>
      </c>
    </row>
    <row r="99" spans="1:1">
      <c r="A99" s="5" t="s">
        <v>76</v>
      </c>
    </row>
    <row r="100" spans="1:1">
      <c r="A100" s="5" t="s">
        <v>29</v>
      </c>
    </row>
    <row r="101" spans="1:1">
      <c r="A101" s="5" t="s">
        <v>110</v>
      </c>
    </row>
    <row r="102" spans="1:1">
      <c r="A102" s="5" t="s">
        <v>27</v>
      </c>
    </row>
    <row r="103" spans="1:1">
      <c r="A103" s="5" t="s">
        <v>109</v>
      </c>
    </row>
    <row r="104" spans="1:1">
      <c r="A104" s="5" t="s">
        <v>113</v>
      </c>
    </row>
    <row r="105" spans="1:1">
      <c r="A105" s="5" t="s">
        <v>114</v>
      </c>
    </row>
    <row r="106" spans="1:1">
      <c r="A106" s="5" t="s">
        <v>115</v>
      </c>
    </row>
    <row r="107" spans="1:1">
      <c r="A107" s="5" t="s">
        <v>116</v>
      </c>
    </row>
    <row r="108" spans="1:1">
      <c r="A108" s="5" t="s">
        <v>101</v>
      </c>
    </row>
    <row r="109" spans="1:1">
      <c r="A109" s="5" t="s">
        <v>81</v>
      </c>
    </row>
    <row r="110" spans="1:1">
      <c r="A110" s="5" t="s">
        <v>117</v>
      </c>
    </row>
    <row r="111" spans="1:1">
      <c r="A111" s="9" t="s">
        <v>139</v>
      </c>
    </row>
    <row r="112" spans="1:1">
      <c r="A112" s="5" t="s">
        <v>100</v>
      </c>
    </row>
    <row r="113" spans="1:1">
      <c r="A113" s="5" t="s">
        <v>118</v>
      </c>
    </row>
    <row r="114" spans="1:1">
      <c r="A114" s="8" t="s">
        <v>79</v>
      </c>
    </row>
    <row r="115" spans="1:1">
      <c r="A115" s="5" t="s">
        <v>22</v>
      </c>
    </row>
    <row r="116" spans="1:1">
      <c r="A116" s="5" t="s">
        <v>68</v>
      </c>
    </row>
    <row r="117" spans="1:1" ht="22.5">
      <c r="A117" s="5" t="s">
        <v>3</v>
      </c>
    </row>
    <row r="118" spans="1:1" ht="22.5">
      <c r="A118" s="5" t="s">
        <v>0</v>
      </c>
    </row>
    <row r="119" spans="1:1" ht="22.5">
      <c r="A119" s="5" t="s">
        <v>119</v>
      </c>
    </row>
    <row r="120" spans="1:1" ht="22.5">
      <c r="A120" s="5" t="s">
        <v>99</v>
      </c>
    </row>
    <row r="121" spans="1:1">
      <c r="A121" s="5" t="s">
        <v>120</v>
      </c>
    </row>
    <row r="122" spans="1:1">
      <c r="A122" s="5" t="s">
        <v>121</v>
      </c>
    </row>
    <row r="123" spans="1:1" ht="33.75">
      <c r="A123" s="5" t="s">
        <v>122</v>
      </c>
    </row>
    <row r="124" spans="1:1">
      <c r="A124" s="6" t="s">
        <v>123</v>
      </c>
    </row>
    <row r="125" spans="1:1">
      <c r="A125" s="5" t="s">
        <v>124</v>
      </c>
    </row>
    <row r="126" spans="1:1">
      <c r="A126" s="5" t="s">
        <v>125</v>
      </c>
    </row>
    <row r="127" spans="1:1">
      <c r="A127" s="5" t="s">
        <v>93</v>
      </c>
    </row>
    <row r="128" spans="1:1">
      <c r="A128" s="5" t="s">
        <v>126</v>
      </c>
    </row>
    <row r="129" spans="1:1">
      <c r="A129" s="5" t="s">
        <v>127</v>
      </c>
    </row>
    <row r="130" spans="1:1">
      <c r="A130" s="5" t="s">
        <v>80</v>
      </c>
    </row>
    <row r="131" spans="1:1">
      <c r="A131" s="5" t="s">
        <v>11</v>
      </c>
    </row>
    <row r="132" spans="1:1" ht="22.5">
      <c r="A132" s="5" t="s">
        <v>63</v>
      </c>
    </row>
    <row r="133" spans="1:1">
      <c r="A133" s="7" t="s">
        <v>128</v>
      </c>
    </row>
    <row r="134" spans="1:1">
      <c r="A134" s="5" t="s">
        <v>102</v>
      </c>
    </row>
    <row r="135" spans="1:1">
      <c r="A135" s="6" t="s">
        <v>129</v>
      </c>
    </row>
    <row r="136" spans="1:1" ht="33.75">
      <c r="A136" s="5" t="s">
        <v>95</v>
      </c>
    </row>
    <row r="137" spans="1:1">
      <c r="A137" s="5" t="s">
        <v>23</v>
      </c>
    </row>
    <row r="138" spans="1:1" ht="22.5">
      <c r="A138" s="5" t="s">
        <v>4</v>
      </c>
    </row>
    <row r="139" spans="1:1" ht="22.5">
      <c r="A139" s="5" t="s">
        <v>5</v>
      </c>
    </row>
    <row r="140" spans="1:1">
      <c r="A140" s="5" t="s">
        <v>8</v>
      </c>
    </row>
    <row r="141" spans="1:1" ht="22.5">
      <c r="A141" s="5" t="s">
        <v>78</v>
      </c>
    </row>
    <row r="142" spans="1:1">
      <c r="A142" s="5" t="s">
        <v>9</v>
      </c>
    </row>
    <row r="143" spans="1:1">
      <c r="A143" s="5" t="s">
        <v>60</v>
      </c>
    </row>
    <row r="144" spans="1:1">
      <c r="A144" s="5" t="s">
        <v>97</v>
      </c>
    </row>
  </sheetData>
  <conditionalFormatting sqref="A3:A144">
    <cfRule type="duplicateValues" dxfId="6" priority="75" stopIfTrue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F54"/>
  <sheetViews>
    <sheetView workbookViewId="0">
      <selection activeCell="E2" sqref="E2:E19"/>
    </sheetView>
  </sheetViews>
  <sheetFormatPr baseColWidth="10" defaultRowHeight="12.75"/>
  <cols>
    <col min="2" max="2" width="16.28515625" customWidth="1"/>
    <col min="5" max="5" width="16.140625" bestFit="1" customWidth="1"/>
  </cols>
  <sheetData>
    <row r="1" spans="1:6">
      <c r="A1" s="117" t="s">
        <v>201</v>
      </c>
      <c r="B1" s="117" t="s">
        <v>189</v>
      </c>
      <c r="C1" s="117" t="s">
        <v>202</v>
      </c>
      <c r="D1" s="117" t="s">
        <v>210</v>
      </c>
      <c r="E1" s="117" t="s">
        <v>217</v>
      </c>
      <c r="F1" s="117" t="s">
        <v>3329</v>
      </c>
    </row>
    <row r="2" spans="1:6">
      <c r="A2">
        <v>2019</v>
      </c>
      <c r="B2" s="60" t="s">
        <v>188</v>
      </c>
      <c r="C2">
        <v>1</v>
      </c>
      <c r="D2" t="s">
        <v>185</v>
      </c>
      <c r="E2" t="s">
        <v>221</v>
      </c>
    </row>
    <row r="3" spans="1:6">
      <c r="A3">
        <v>2020</v>
      </c>
      <c r="B3" s="60" t="s">
        <v>190</v>
      </c>
      <c r="C3">
        <v>2</v>
      </c>
      <c r="D3" t="s">
        <v>184</v>
      </c>
      <c r="E3" t="s">
        <v>218</v>
      </c>
    </row>
    <row r="4" spans="1:6">
      <c r="A4">
        <v>2021</v>
      </c>
      <c r="B4" s="60" t="s">
        <v>191</v>
      </c>
      <c r="C4">
        <v>3</v>
      </c>
      <c r="D4" t="s">
        <v>187</v>
      </c>
      <c r="E4" t="s">
        <v>230</v>
      </c>
    </row>
    <row r="5" spans="1:6">
      <c r="A5">
        <v>2022</v>
      </c>
      <c r="B5" s="60" t="s">
        <v>192</v>
      </c>
      <c r="C5">
        <v>4</v>
      </c>
      <c r="D5" t="s">
        <v>186</v>
      </c>
      <c r="E5" t="s">
        <v>234</v>
      </c>
    </row>
    <row r="6" spans="1:6">
      <c r="A6">
        <v>2023</v>
      </c>
      <c r="B6" s="60" t="s">
        <v>193</v>
      </c>
      <c r="C6">
        <v>5</v>
      </c>
      <c r="E6" t="s">
        <v>219</v>
      </c>
    </row>
    <row r="7" spans="1:6">
      <c r="A7">
        <v>2024</v>
      </c>
      <c r="B7" s="60" t="s">
        <v>194</v>
      </c>
      <c r="C7">
        <v>6</v>
      </c>
      <c r="E7" t="s">
        <v>233</v>
      </c>
    </row>
    <row r="8" spans="1:6">
      <c r="A8">
        <v>2025</v>
      </c>
      <c r="B8" s="60" t="s">
        <v>195</v>
      </c>
      <c r="C8">
        <v>7</v>
      </c>
      <c r="E8" t="s">
        <v>235</v>
      </c>
    </row>
    <row r="9" spans="1:6">
      <c r="A9">
        <v>2026</v>
      </c>
      <c r="B9" s="60" t="s">
        <v>196</v>
      </c>
      <c r="C9">
        <v>8</v>
      </c>
      <c r="E9" t="s">
        <v>232</v>
      </c>
    </row>
    <row r="10" spans="1:6">
      <c r="A10">
        <v>2027</v>
      </c>
      <c r="B10" s="60" t="s">
        <v>197</v>
      </c>
      <c r="C10">
        <v>9</v>
      </c>
      <c r="E10" t="s">
        <v>224</v>
      </c>
    </row>
    <row r="11" spans="1:6">
      <c r="A11">
        <v>2028</v>
      </c>
      <c r="B11" s="60" t="s">
        <v>198</v>
      </c>
      <c r="C11">
        <v>10</v>
      </c>
      <c r="E11" t="s">
        <v>225</v>
      </c>
    </row>
    <row r="12" spans="1:6">
      <c r="A12">
        <v>2029</v>
      </c>
      <c r="B12" s="60" t="s">
        <v>199</v>
      </c>
      <c r="C12">
        <v>11</v>
      </c>
      <c r="E12" t="s">
        <v>226</v>
      </c>
    </row>
    <row r="13" spans="1:6">
      <c r="A13">
        <v>2030</v>
      </c>
      <c r="B13" s="60" t="s">
        <v>200</v>
      </c>
      <c r="C13">
        <v>12</v>
      </c>
      <c r="E13" t="s">
        <v>222</v>
      </c>
    </row>
    <row r="14" spans="1:6">
      <c r="A14">
        <v>2031</v>
      </c>
      <c r="C14">
        <v>13</v>
      </c>
      <c r="E14" t="s">
        <v>229</v>
      </c>
    </row>
    <row r="15" spans="1:6">
      <c r="A15">
        <v>2032</v>
      </c>
      <c r="C15">
        <v>14</v>
      </c>
      <c r="E15" t="s">
        <v>228</v>
      </c>
    </row>
    <row r="16" spans="1:6">
      <c r="A16">
        <v>2033</v>
      </c>
      <c r="C16">
        <v>15</v>
      </c>
      <c r="E16" t="s">
        <v>223</v>
      </c>
    </row>
    <row r="17" spans="1:5">
      <c r="A17">
        <v>2034</v>
      </c>
      <c r="C17">
        <v>16</v>
      </c>
      <c r="E17" t="s">
        <v>227</v>
      </c>
    </row>
    <row r="18" spans="1:5">
      <c r="A18">
        <v>2035</v>
      </c>
      <c r="C18">
        <v>17</v>
      </c>
      <c r="E18" t="s">
        <v>220</v>
      </c>
    </row>
    <row r="19" spans="1:5">
      <c r="A19">
        <v>2036</v>
      </c>
      <c r="C19">
        <v>18</v>
      </c>
      <c r="E19" t="s">
        <v>231</v>
      </c>
    </row>
    <row r="20" spans="1:5">
      <c r="A20">
        <v>2037</v>
      </c>
      <c r="C20">
        <v>19</v>
      </c>
    </row>
    <row r="21" spans="1:5">
      <c r="A21">
        <v>2038</v>
      </c>
      <c r="C21">
        <v>20</v>
      </c>
    </row>
    <row r="22" spans="1:5">
      <c r="A22">
        <v>2039</v>
      </c>
      <c r="C22">
        <v>21</v>
      </c>
    </row>
    <row r="23" spans="1:5">
      <c r="A23">
        <v>2040</v>
      </c>
      <c r="C23">
        <v>22</v>
      </c>
    </row>
    <row r="24" spans="1:5">
      <c r="A24">
        <v>2041</v>
      </c>
      <c r="C24">
        <v>23</v>
      </c>
    </row>
    <row r="25" spans="1:5">
      <c r="A25">
        <v>2042</v>
      </c>
      <c r="C25">
        <v>24</v>
      </c>
    </row>
    <row r="26" spans="1:5">
      <c r="A26">
        <v>2043</v>
      </c>
      <c r="C26">
        <v>25</v>
      </c>
    </row>
    <row r="27" spans="1:5">
      <c r="A27">
        <v>2044</v>
      </c>
      <c r="C27">
        <v>26</v>
      </c>
    </row>
    <row r="28" spans="1:5">
      <c r="A28">
        <v>2045</v>
      </c>
      <c r="C28">
        <v>27</v>
      </c>
    </row>
    <row r="29" spans="1:5">
      <c r="A29">
        <v>2046</v>
      </c>
      <c r="C29">
        <v>28</v>
      </c>
    </row>
    <row r="30" spans="1:5">
      <c r="A30">
        <v>2047</v>
      </c>
      <c r="C30">
        <v>29</v>
      </c>
    </row>
    <row r="31" spans="1:5">
      <c r="A31">
        <v>2048</v>
      </c>
      <c r="C31">
        <v>30</v>
      </c>
    </row>
    <row r="32" spans="1:5">
      <c r="A32">
        <v>2049</v>
      </c>
      <c r="C32">
        <v>31</v>
      </c>
    </row>
    <row r="33" spans="1:3">
      <c r="A33">
        <v>2050</v>
      </c>
      <c r="C33">
        <v>32</v>
      </c>
    </row>
    <row r="34" spans="1:3">
      <c r="C34">
        <v>33</v>
      </c>
    </row>
    <row r="35" spans="1:3">
      <c r="C35">
        <v>34</v>
      </c>
    </row>
    <row r="36" spans="1:3">
      <c r="C36">
        <v>35</v>
      </c>
    </row>
    <row r="37" spans="1:3">
      <c r="C37">
        <v>36</v>
      </c>
    </row>
    <row r="38" spans="1:3">
      <c r="C38">
        <v>37</v>
      </c>
    </row>
    <row r="39" spans="1:3">
      <c r="C39">
        <v>38</v>
      </c>
    </row>
    <row r="40" spans="1:3">
      <c r="C40">
        <v>39</v>
      </c>
    </row>
    <row r="41" spans="1:3">
      <c r="C41">
        <v>40</v>
      </c>
    </row>
    <row r="42" spans="1:3">
      <c r="C42">
        <v>41</v>
      </c>
    </row>
    <row r="43" spans="1:3">
      <c r="C43">
        <v>42</v>
      </c>
    </row>
    <row r="44" spans="1:3">
      <c r="C44">
        <v>43</v>
      </c>
    </row>
    <row r="45" spans="1:3">
      <c r="C45">
        <v>44</v>
      </c>
    </row>
    <row r="46" spans="1:3">
      <c r="C46">
        <v>45</v>
      </c>
    </row>
    <row r="47" spans="1:3">
      <c r="C47">
        <v>46</v>
      </c>
    </row>
    <row r="48" spans="1:3">
      <c r="C48">
        <v>47</v>
      </c>
    </row>
    <row r="49" spans="3:3">
      <c r="C49">
        <v>48</v>
      </c>
    </row>
    <row r="50" spans="3:3">
      <c r="C50">
        <v>49</v>
      </c>
    </row>
    <row r="51" spans="3:3">
      <c r="C51">
        <v>50</v>
      </c>
    </row>
    <row r="52" spans="3:3">
      <c r="C52">
        <v>51</v>
      </c>
    </row>
    <row r="53" spans="3:3">
      <c r="C53">
        <v>52</v>
      </c>
    </row>
    <row r="54" spans="3:3">
      <c r="C54">
        <v>53</v>
      </c>
    </row>
  </sheetData>
  <sortState ref="E2:E19">
    <sortCondition ref="E2:E1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FONDS</vt:lpstr>
      <vt:lpstr>EMPRUNT</vt:lpstr>
      <vt:lpstr>STATISTIQUE</vt:lpstr>
      <vt:lpstr>PARAMETRE </vt:lpstr>
      <vt:lpstr>Listes</vt:lpstr>
      <vt:lpstr>ANNEES</vt:lpstr>
      <vt:lpstr>Base_de_donnees</vt:lpstr>
      <vt:lpstr>Criteres</vt:lpstr>
      <vt:lpstr>Emprunt</vt:lpstr>
      <vt:lpstr>Extraire</vt:lpstr>
      <vt:lpstr>GENRES</vt:lpstr>
      <vt:lpstr>FONDS!Impression_des_titres</vt:lpstr>
      <vt:lpstr>JOURS</vt:lpstr>
      <vt:lpstr>MOIS</vt:lpstr>
      <vt:lpstr>Mots_Cles</vt:lpstr>
      <vt:lpstr>SEMAINES</vt:lpstr>
      <vt:lpstr>Statuts</vt:lpstr>
      <vt:lpstr>FONDS!Zone_d_impression</vt:lpstr>
      <vt:lpstr>STATISTIQUE!Zone_d_impression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Michaut, Sylvie</dc:creator>
  <cp:lastModifiedBy>FRANCIS</cp:lastModifiedBy>
  <cp:lastPrinted>2017-05-23T08:07:57Z</cp:lastPrinted>
  <dcterms:created xsi:type="dcterms:W3CDTF">2002-04-04T07:50:25Z</dcterms:created>
  <dcterms:modified xsi:type="dcterms:W3CDTF">2019-10-10T03:25:40Z</dcterms:modified>
</cp:coreProperties>
</file>