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 activeTab="1"/>
  </bookViews>
  <sheets>
    <sheet name="Configuration" sheetId="2" r:id="rId1"/>
    <sheet name="Tableau_Donnée" sheetId="4" r:id="rId2"/>
    <sheet name="Calendrier" sheetId="5" r:id="rId3"/>
    <sheet name="Tableau_Doublon" sheetId="6" r:id="rId4"/>
  </sheets>
  <definedNames>
    <definedName name="valuevx">42.314159</definedName>
  </definedNames>
  <calcPr calcId="124519"/>
</workbook>
</file>

<file path=xl/calcChain.xml><?xml version="1.0" encoding="utf-8"?>
<calcChain xmlns="http://schemas.openxmlformats.org/spreadsheetml/2006/main">
  <c r="A2" i="5"/>
  <c r="I2" s="1"/>
  <c r="G3"/>
  <c r="O3" s="1"/>
  <c r="F3"/>
  <c r="N3" s="1"/>
  <c r="E3"/>
  <c r="D3"/>
  <c r="C3"/>
  <c r="B3"/>
  <c r="J3" s="1"/>
  <c r="A3"/>
  <c r="I3" s="1"/>
  <c r="L3"/>
  <c r="B5" l="1"/>
  <c r="F5"/>
  <c r="E6"/>
  <c r="B7"/>
  <c r="A8"/>
  <c r="E8"/>
  <c r="B9"/>
  <c r="F9"/>
  <c r="D4"/>
  <c r="A4"/>
  <c r="A5"/>
  <c r="C5"/>
  <c r="E5"/>
  <c r="G5"/>
  <c r="B6"/>
  <c r="D6"/>
  <c r="F6"/>
  <c r="A7"/>
  <c r="C7"/>
  <c r="E7"/>
  <c r="G7"/>
  <c r="B8"/>
  <c r="D8"/>
  <c r="F8"/>
  <c r="A9"/>
  <c r="C9"/>
  <c r="E9"/>
  <c r="G9"/>
  <c r="C4"/>
  <c r="E4"/>
  <c r="G4"/>
  <c r="D5"/>
  <c r="A6"/>
  <c r="C6"/>
  <c r="G6"/>
  <c r="D7"/>
  <c r="F7"/>
  <c r="C8"/>
  <c r="G8"/>
  <c r="D9"/>
  <c r="B4"/>
  <c r="F4"/>
  <c r="I30"/>
  <c r="I21"/>
  <c r="I12"/>
  <c r="Q30"/>
  <c r="A30"/>
  <c r="Q21"/>
  <c r="A21"/>
  <c r="Q12"/>
  <c r="A12"/>
  <c r="K30"/>
  <c r="K21"/>
  <c r="K12"/>
  <c r="S30"/>
  <c r="C30"/>
  <c r="S21"/>
  <c r="C21"/>
  <c r="S12"/>
  <c r="C12"/>
  <c r="M30"/>
  <c r="M21"/>
  <c r="M12"/>
  <c r="U30"/>
  <c r="E30"/>
  <c r="U21"/>
  <c r="E21"/>
  <c r="U12"/>
  <c r="E12"/>
  <c r="O30"/>
  <c r="O21"/>
  <c r="O12"/>
  <c r="W30"/>
  <c r="G30"/>
  <c r="W21"/>
  <c r="G21"/>
  <c r="W12"/>
  <c r="G12"/>
  <c r="Q3"/>
  <c r="S3"/>
  <c r="U3"/>
  <c r="W3"/>
  <c r="R30"/>
  <c r="B30"/>
  <c r="R21"/>
  <c r="B21"/>
  <c r="R12"/>
  <c r="B12"/>
  <c r="J30"/>
  <c r="J21"/>
  <c r="J12"/>
  <c r="T30"/>
  <c r="D30"/>
  <c r="T21"/>
  <c r="D21"/>
  <c r="T12"/>
  <c r="D12"/>
  <c r="L30"/>
  <c r="L21"/>
  <c r="L12"/>
  <c r="V30"/>
  <c r="F30"/>
  <c r="V21"/>
  <c r="F21"/>
  <c r="V12"/>
  <c r="F12"/>
  <c r="N30"/>
  <c r="N21"/>
  <c r="N12"/>
  <c r="K3"/>
  <c r="M3"/>
  <c r="R3"/>
  <c r="T3"/>
  <c r="V3"/>
  <c r="J5" l="1"/>
  <c r="L5"/>
  <c r="N5"/>
  <c r="I6"/>
  <c r="K6"/>
  <c r="M6"/>
  <c r="O6"/>
  <c r="J7"/>
  <c r="L7"/>
  <c r="I8"/>
  <c r="K8"/>
  <c r="O8"/>
  <c r="L9"/>
  <c r="J4"/>
  <c r="N4"/>
  <c r="I5"/>
  <c r="K5"/>
  <c r="M5"/>
  <c r="O5"/>
  <c r="J6"/>
  <c r="L6"/>
  <c r="N6"/>
  <c r="I7"/>
  <c r="K7"/>
  <c r="M7"/>
  <c r="O7"/>
  <c r="J8"/>
  <c r="L8"/>
  <c r="N8"/>
  <c r="I9"/>
  <c r="K9"/>
  <c r="M9"/>
  <c r="O9"/>
  <c r="K4"/>
  <c r="M4"/>
  <c r="O4"/>
  <c r="N7"/>
  <c r="M8"/>
  <c r="J9"/>
  <c r="N9"/>
  <c r="L4"/>
  <c r="I4"/>
  <c r="Q2"/>
  <c r="R5" l="1"/>
  <c r="T5"/>
  <c r="V5"/>
  <c r="Q6"/>
  <c r="S6"/>
  <c r="U6"/>
  <c r="W6"/>
  <c r="R7"/>
  <c r="T7"/>
  <c r="V7"/>
  <c r="Q8"/>
  <c r="S8"/>
  <c r="U8"/>
  <c r="W8"/>
  <c r="R9"/>
  <c r="T9"/>
  <c r="V9"/>
  <c r="R4"/>
  <c r="T4"/>
  <c r="V4"/>
  <c r="Q4"/>
  <c r="Q5"/>
  <c r="S5"/>
  <c r="U5"/>
  <c r="W5"/>
  <c r="R6"/>
  <c r="T6"/>
  <c r="V6"/>
  <c r="Q7"/>
  <c r="S7"/>
  <c r="U7"/>
  <c r="W7"/>
  <c r="R8"/>
  <c r="T8"/>
  <c r="V8"/>
  <c r="Q9"/>
  <c r="S9"/>
  <c r="U9"/>
  <c r="W9"/>
  <c r="S4"/>
  <c r="U4"/>
  <c r="W4"/>
  <c r="A11"/>
  <c r="B14" l="1"/>
  <c r="D14"/>
  <c r="F14"/>
  <c r="A15"/>
  <c r="C15"/>
  <c r="E15"/>
  <c r="G15"/>
  <c r="B16"/>
  <c r="F16"/>
  <c r="C17"/>
  <c r="G17"/>
  <c r="D18"/>
  <c r="B13"/>
  <c r="F13"/>
  <c r="A14"/>
  <c r="C14"/>
  <c r="E14"/>
  <c r="G14"/>
  <c r="B15"/>
  <c r="D15"/>
  <c r="F15"/>
  <c r="A16"/>
  <c r="C16"/>
  <c r="E16"/>
  <c r="G16"/>
  <c r="B17"/>
  <c r="D17"/>
  <c r="F17"/>
  <c r="A18"/>
  <c r="C18"/>
  <c r="E18"/>
  <c r="G18"/>
  <c r="C13"/>
  <c r="E13"/>
  <c r="G13"/>
  <c r="D16"/>
  <c r="A17"/>
  <c r="E17"/>
  <c r="B18"/>
  <c r="F18"/>
  <c r="D13"/>
  <c r="A13"/>
  <c r="I11"/>
  <c r="J14" l="1"/>
  <c r="L14"/>
  <c r="N14"/>
  <c r="I15"/>
  <c r="K15"/>
  <c r="M15"/>
  <c r="O15"/>
  <c r="J16"/>
  <c r="L16"/>
  <c r="N16"/>
  <c r="I17"/>
  <c r="K17"/>
  <c r="M17"/>
  <c r="O17"/>
  <c r="J18"/>
  <c r="L18"/>
  <c r="N18"/>
  <c r="J13"/>
  <c r="L13"/>
  <c r="N13"/>
  <c r="I13"/>
  <c r="I14"/>
  <c r="K14"/>
  <c r="M14"/>
  <c r="O14"/>
  <c r="J15"/>
  <c r="L15"/>
  <c r="N15"/>
  <c r="I16"/>
  <c r="K16"/>
  <c r="M16"/>
  <c r="O16"/>
  <c r="J17"/>
  <c r="L17"/>
  <c r="N17"/>
  <c r="I18"/>
  <c r="K18"/>
  <c r="M18"/>
  <c r="O18"/>
  <c r="K13"/>
  <c r="M13"/>
  <c r="O13"/>
  <c r="Q11"/>
  <c r="R14" l="1"/>
  <c r="T14"/>
  <c r="V14"/>
  <c r="Q15"/>
  <c r="S15"/>
  <c r="U15"/>
  <c r="W15"/>
  <c r="R16"/>
  <c r="T16"/>
  <c r="V16"/>
  <c r="Q17"/>
  <c r="S17"/>
  <c r="U17"/>
  <c r="W17"/>
  <c r="R18"/>
  <c r="T18"/>
  <c r="V18"/>
  <c r="R13"/>
  <c r="T13"/>
  <c r="V13"/>
  <c r="Q13"/>
  <c r="Q14"/>
  <c r="S14"/>
  <c r="U14"/>
  <c r="W14"/>
  <c r="R15"/>
  <c r="T15"/>
  <c r="V15"/>
  <c r="Q16"/>
  <c r="S16"/>
  <c r="U16"/>
  <c r="W16"/>
  <c r="R17"/>
  <c r="T17"/>
  <c r="V17"/>
  <c r="Q18"/>
  <c r="S18"/>
  <c r="U18"/>
  <c r="W18"/>
  <c r="S13"/>
  <c r="U13"/>
  <c r="W13"/>
  <c r="A20"/>
  <c r="B23" l="1"/>
  <c r="D23"/>
  <c r="F23"/>
  <c r="A24"/>
  <c r="C24"/>
  <c r="E24"/>
  <c r="G24"/>
  <c r="B25"/>
  <c r="D25"/>
  <c r="F25"/>
  <c r="A26"/>
  <c r="C26"/>
  <c r="E26"/>
  <c r="G26"/>
  <c r="B27"/>
  <c r="D27"/>
  <c r="F27"/>
  <c r="B22"/>
  <c r="D22"/>
  <c r="F22"/>
  <c r="A22"/>
  <c r="A23"/>
  <c r="C23"/>
  <c r="E23"/>
  <c r="G23"/>
  <c r="B24"/>
  <c r="D24"/>
  <c r="F24"/>
  <c r="A25"/>
  <c r="C25"/>
  <c r="E25"/>
  <c r="G25"/>
  <c r="B26"/>
  <c r="D26"/>
  <c r="F26"/>
  <c r="A27"/>
  <c r="C27"/>
  <c r="E27"/>
  <c r="G27"/>
  <c r="C22"/>
  <c r="E22"/>
  <c r="G22"/>
  <c r="I20"/>
  <c r="J23" l="1"/>
  <c r="L23"/>
  <c r="N23"/>
  <c r="I24"/>
  <c r="K24"/>
  <c r="M24"/>
  <c r="O24"/>
  <c r="J25"/>
  <c r="L25"/>
  <c r="N25"/>
  <c r="I26"/>
  <c r="K26"/>
  <c r="M26"/>
  <c r="O26"/>
  <c r="J27"/>
  <c r="L27"/>
  <c r="N27"/>
  <c r="J22"/>
  <c r="L22"/>
  <c r="N22"/>
  <c r="I22"/>
  <c r="I23"/>
  <c r="K23"/>
  <c r="M23"/>
  <c r="O23"/>
  <c r="J24"/>
  <c r="L24"/>
  <c r="N24"/>
  <c r="I25"/>
  <c r="K25"/>
  <c r="M25"/>
  <c r="O25"/>
  <c r="J26"/>
  <c r="L26"/>
  <c r="N26"/>
  <c r="I27"/>
  <c r="K27"/>
  <c r="M27"/>
  <c r="O27"/>
  <c r="K22"/>
  <c r="M22"/>
  <c r="O22"/>
  <c r="Q20"/>
  <c r="R23" l="1"/>
  <c r="T23"/>
  <c r="V23"/>
  <c r="Q24"/>
  <c r="S24"/>
  <c r="U24"/>
  <c r="W24"/>
  <c r="R25"/>
  <c r="T25"/>
  <c r="V25"/>
  <c r="Q26"/>
  <c r="S26"/>
  <c r="U26"/>
  <c r="W26"/>
  <c r="R27"/>
  <c r="T27"/>
  <c r="V27"/>
  <c r="R22"/>
  <c r="T22"/>
  <c r="V22"/>
  <c r="Q22"/>
  <c r="Q23"/>
  <c r="S23"/>
  <c r="U23"/>
  <c r="W23"/>
  <c r="R24"/>
  <c r="T24"/>
  <c r="V24"/>
  <c r="Q25"/>
  <c r="S25"/>
  <c r="U25"/>
  <c r="W25"/>
  <c r="R26"/>
  <c r="T26"/>
  <c r="V26"/>
  <c r="Q27"/>
  <c r="S27"/>
  <c r="U27"/>
  <c r="W27"/>
  <c r="S22"/>
  <c r="U22"/>
  <c r="W22"/>
  <c r="A29"/>
  <c r="B32" l="1"/>
  <c r="D32"/>
  <c r="F32"/>
  <c r="A33"/>
  <c r="C33"/>
  <c r="E33"/>
  <c r="G33"/>
  <c r="B34"/>
  <c r="D34"/>
  <c r="F34"/>
  <c r="A35"/>
  <c r="C35"/>
  <c r="E35"/>
  <c r="G35"/>
  <c r="B36"/>
  <c r="D36"/>
  <c r="F36"/>
  <c r="B31"/>
  <c r="D31"/>
  <c r="F31"/>
  <c r="A31"/>
  <c r="A32"/>
  <c r="C32"/>
  <c r="E32"/>
  <c r="G32"/>
  <c r="B33"/>
  <c r="D33"/>
  <c r="F33"/>
  <c r="A34"/>
  <c r="C34"/>
  <c r="E34"/>
  <c r="G34"/>
  <c r="B35"/>
  <c r="D35"/>
  <c r="F35"/>
  <c r="A36"/>
  <c r="C36"/>
  <c r="E36"/>
  <c r="G36"/>
  <c r="C31"/>
  <c r="E31"/>
  <c r="G31"/>
  <c r="I29"/>
  <c r="J32" l="1"/>
  <c r="L32"/>
  <c r="N32"/>
  <c r="I33"/>
  <c r="K33"/>
  <c r="M33"/>
  <c r="O33"/>
  <c r="J34"/>
  <c r="L34"/>
  <c r="N34"/>
  <c r="I35"/>
  <c r="K35"/>
  <c r="M35"/>
  <c r="O35"/>
  <c r="J36"/>
  <c r="L36"/>
  <c r="N36"/>
  <c r="J31"/>
  <c r="L31"/>
  <c r="N31"/>
  <c r="I31"/>
  <c r="I32"/>
  <c r="K32"/>
  <c r="M32"/>
  <c r="O32"/>
  <c r="J33"/>
  <c r="L33"/>
  <c r="N33"/>
  <c r="I34"/>
  <c r="K34"/>
  <c r="M34"/>
  <c r="O34"/>
  <c r="J35"/>
  <c r="L35"/>
  <c r="N35"/>
  <c r="I36"/>
  <c r="K36"/>
  <c r="M36"/>
  <c r="O36"/>
  <c r="K31"/>
  <c r="M31"/>
  <c r="O31"/>
  <c r="Q29"/>
  <c r="R32" l="1"/>
  <c r="T32"/>
  <c r="V32"/>
  <c r="Q33"/>
  <c r="S33"/>
  <c r="U33"/>
  <c r="W33"/>
  <c r="R34"/>
  <c r="T34"/>
  <c r="V34"/>
  <c r="Q35"/>
  <c r="S35"/>
  <c r="U35"/>
  <c r="W35"/>
  <c r="R36"/>
  <c r="T36"/>
  <c r="V36"/>
  <c r="R31"/>
  <c r="T31"/>
  <c r="V31"/>
  <c r="Q31"/>
  <c r="Q32"/>
  <c r="S32"/>
  <c r="U32"/>
  <c r="W32"/>
  <c r="R33"/>
  <c r="T33"/>
  <c r="V33"/>
  <c r="Q34"/>
  <c r="S34"/>
  <c r="U34"/>
  <c r="W34"/>
  <c r="R35"/>
  <c r="T35"/>
  <c r="V35"/>
  <c r="Q36"/>
  <c r="S36"/>
  <c r="U36"/>
  <c r="W36"/>
  <c r="S31"/>
  <c r="U31"/>
  <c r="W31"/>
</calcChain>
</file>

<file path=xl/comments1.xml><?xml version="1.0" encoding="utf-8"?>
<comments xmlns="http://schemas.openxmlformats.org/spreadsheetml/2006/main">
  <authors>
    <author>PC-HP</author>
  </authors>
  <commentList>
    <comment ref="B4" authorId="0">
      <text>
        <r>
          <rPr>
            <b/>
            <sz val="8"/>
            <color indexed="81"/>
            <rFont val="Tahoma"/>
            <family val="2"/>
          </rPr>
          <t>Raph :
1 - janvier
2 - Février
3 - Mars
4 - Avril ...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8"/>
            <color indexed="81"/>
            <rFont val="Tahoma"/>
            <family val="2"/>
          </rPr>
          <t>Raph :
0 - Dimanche
1 - Lundi
2 - Mardi
3 - Mercredi...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<sst xmlns="http://schemas.openxmlformats.org/spreadsheetml/2006/main" count="79" uniqueCount="54">
  <si>
    <t>Année</t>
  </si>
  <si>
    <t>Vacance</t>
  </si>
  <si>
    <t>Noël</t>
  </si>
  <si>
    <t>Hiver</t>
  </si>
  <si>
    <t>Printemps</t>
  </si>
  <si>
    <t>Eté</t>
  </si>
  <si>
    <t>Toussaint</t>
  </si>
  <si>
    <t>Date Début vacances</t>
  </si>
  <si>
    <t>Date Fin vacances</t>
  </si>
  <si>
    <t>Jour férié</t>
  </si>
  <si>
    <t>[42]</t>
  </si>
  <si>
    <t>Début de semaine</t>
  </si>
  <si>
    <t>Premier mois</t>
  </si>
  <si>
    <t>Week-end</t>
  </si>
  <si>
    <t>Service</t>
  </si>
  <si>
    <t>Travaux</t>
  </si>
  <si>
    <t>Service 1</t>
  </si>
  <si>
    <t>Travaux 1</t>
  </si>
  <si>
    <t>Travaux 2</t>
  </si>
  <si>
    <t>Travaux 3</t>
  </si>
  <si>
    <t>Service 2</t>
  </si>
  <si>
    <t>Travaux 4</t>
  </si>
  <si>
    <t>Travaux 5</t>
  </si>
  <si>
    <t>Service 3</t>
  </si>
  <si>
    <t>Travaux 6</t>
  </si>
  <si>
    <t>Travaux 7</t>
  </si>
  <si>
    <t>Travaux 8</t>
  </si>
  <si>
    <t>Travaux 9</t>
  </si>
  <si>
    <t>Date</t>
  </si>
  <si>
    <t>Date / Semaine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</si>
  <si>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</si>
  <si>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</si>
  <si>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</si>
  <si>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</si>
  <si>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</si>
  <si>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</si>
  <si>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</si>
  <si>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</si>
  <si>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</si>
  <si>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*8 mai 1945</t>
  </si>
  <si>
    <t>Travaux 10</t>
  </si>
  <si>
    <t>Travaux 11</t>
  </si>
  <si>
    <t>Travaux 12</t>
  </si>
  <si>
    <t>Travaux 13</t>
  </si>
  <si>
    <t>Travaux 14</t>
  </si>
  <si>
    <t>Travaux 15</t>
  </si>
  <si>
    <t>Travaux 16</t>
  </si>
  <si>
    <t>Vacance 2016</t>
  </si>
  <si>
    <t>Afficher</t>
  </si>
  <si>
    <t>Travaux 17</t>
  </si>
  <si>
    <t>Travaux 18</t>
  </si>
  <si>
    <t>Doublon</t>
  </si>
  <si>
    <t>Service 4</t>
  </si>
  <si>
    <t>Service 5</t>
  </si>
</sst>
</file>

<file path=xl/styles.xml><?xml version="1.0" encoding="utf-8"?>
<styleSheet xmlns="http://schemas.openxmlformats.org/spreadsheetml/2006/main">
  <numFmts count="3">
    <numFmt numFmtId="164" formatCode="[$-40C]dddd\ d\ mmmm\ yyyy"/>
    <numFmt numFmtId="165" formatCode="d"/>
    <numFmt numFmtId="166" formatCode="mmmm\ yy"/>
  </numFmts>
  <fonts count="1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</font>
    <font>
      <sz val="10"/>
      <name val="Verdana"/>
      <family val="2"/>
    </font>
    <font>
      <b/>
      <sz val="12"/>
      <color indexed="9"/>
      <name val="Century Gothic"/>
      <family val="2"/>
    </font>
    <font>
      <sz val="9"/>
      <name val="Arial"/>
      <family val="2"/>
    </font>
    <font>
      <sz val="6"/>
      <color indexed="9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0" fontId="1" fillId="0" borderId="2" xfId="1" applyFont="1" applyBorder="1" applyAlignment="1">
      <alignment horizontal="center"/>
    </xf>
    <xf numFmtId="164" fontId="2" fillId="0" borderId="2" xfId="1" applyNumberFormat="1" applyFont="1" applyBorder="1" applyAlignment="1">
      <alignment horizontal="left" indent="1"/>
    </xf>
    <xf numFmtId="0" fontId="3" fillId="0" borderId="0" xfId="2"/>
    <xf numFmtId="0" fontId="6" fillId="2" borderId="6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center"/>
    </xf>
    <xf numFmtId="0" fontId="6" fillId="2" borderId="7" xfId="2" applyFont="1" applyFill="1" applyBorder="1" applyAlignment="1">
      <alignment horizontal="center"/>
    </xf>
    <xf numFmtId="165" fontId="6" fillId="0" borderId="1" xfId="2" applyNumberFormat="1" applyFont="1" applyBorder="1" applyAlignment="1">
      <alignment horizontal="center"/>
    </xf>
    <xf numFmtId="0" fontId="7" fillId="0" borderId="0" xfId="2" applyFont="1"/>
    <xf numFmtId="0" fontId="4" fillId="0" borderId="2" xfId="2" applyFont="1" applyFill="1" applyBorder="1" applyAlignment="1">
      <alignment horizontal="center"/>
    </xf>
    <xf numFmtId="0" fontId="0" fillId="0" borderId="2" xfId="0" applyBorder="1"/>
    <xf numFmtId="16" fontId="0" fillId="0" borderId="2" xfId="0" applyNumberFormat="1" applyBorder="1"/>
    <xf numFmtId="0" fontId="0" fillId="3" borderId="2" xfId="0" applyFill="1" applyBorder="1"/>
    <xf numFmtId="0" fontId="0" fillId="4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2" fillId="0" borderId="2" xfId="1" applyFont="1" applyFill="1" applyBorder="1"/>
    <xf numFmtId="16" fontId="0" fillId="0" borderId="0" xfId="0" applyNumberFormat="1"/>
    <xf numFmtId="0" fontId="3" fillId="0" borderId="0" xfId="2" applyAlignment="1">
      <alignment horizontal="left"/>
    </xf>
    <xf numFmtId="0" fontId="2" fillId="4" borderId="2" xfId="1" applyFont="1" applyFill="1" applyBorder="1"/>
    <xf numFmtId="0" fontId="2" fillId="8" borderId="2" xfId="1" applyFont="1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" fillId="0" borderId="0" xfId="2" applyAlignment="1">
      <alignment horizontal="left"/>
    </xf>
    <xf numFmtId="166" fontId="5" fillId="5" borderId="3" xfId="2" applyNumberFormat="1" applyFont="1" applyFill="1" applyBorder="1" applyAlignment="1">
      <alignment horizontal="center" vertical="center"/>
    </xf>
    <xf numFmtId="166" fontId="5" fillId="5" borderId="4" xfId="2" applyNumberFormat="1" applyFont="1" applyFill="1" applyBorder="1" applyAlignment="1">
      <alignment horizontal="center" vertical="center"/>
    </xf>
    <xf numFmtId="166" fontId="5" fillId="5" borderId="5" xfId="2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">
    <dxf>
      <fill>
        <patternFill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57147</xdr:colOff>
      <xdr:row>0</xdr:row>
      <xdr:rowOff>95247</xdr:rowOff>
    </xdr:from>
    <xdr:to>
      <xdr:col>18</xdr:col>
      <xdr:colOff>161924</xdr:colOff>
      <xdr:row>22</xdr:row>
      <xdr:rowOff>171449</xdr:rowOff>
    </xdr:to>
    <xdr:sp macro="" textlink="">
      <xdr:nvSpPr>
        <xdr:cNvPr id="2" name="ZoneTexte 1"/>
        <xdr:cNvSpPr txBox="1"/>
      </xdr:nvSpPr>
      <xdr:spPr>
        <a:xfrm>
          <a:off x="4038597" y="95247"/>
          <a:ext cx="8486777" cy="45815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Pouvoir mettre autant de date que l'utilisateur souhaite dans le tableau</a:t>
          </a:r>
        </a:p>
        <a:p>
          <a:endParaRPr lang="fr-FR" sz="1100"/>
        </a:p>
        <a:p>
          <a:r>
            <a:rPr lang="fr-FR" sz="1100"/>
            <a:t>Génération du calendrier:</a:t>
          </a:r>
        </a:p>
        <a:p>
          <a:r>
            <a:rPr lang="fr-FR" sz="1100"/>
            <a:t>      - Recopier  la cellule "Service 1, 2, 3" en dessous du</a:t>
          </a:r>
          <a:r>
            <a:rPr lang="fr-FR" sz="1100" baseline="0"/>
            <a:t> calendrier. Il n'y aurais que 6 choix possible de travaux</a:t>
          </a:r>
          <a:endParaRPr lang="fr-FR" sz="1100"/>
        </a:p>
        <a:p>
          <a:r>
            <a:rPr lang="fr-FR" sz="1100"/>
            <a:t>      - Dans le calendrier : Recopier les couleurs  présentent dans le tableau dans la cellule date correspondant du calendrier</a:t>
          </a:r>
        </a:p>
        <a:p>
          <a:r>
            <a:rPr lang="fr-FR" sz="1100"/>
            <a:t>      	- &gt; En cas de doublon de date</a:t>
          </a:r>
          <a:r>
            <a:rPr lang="fr-FR" sz="1100" baseline="0"/>
            <a:t> :  - mettre la Cellule du calendrier en rouge et remplir le tableau doublon</a:t>
          </a:r>
        </a:p>
        <a:p>
          <a:r>
            <a:rPr lang="fr-FR" sz="1100" baseline="0"/>
            <a:t>      - Tableau doublon : Recopier aussi les couleurs dans les cellules</a:t>
          </a:r>
        </a:p>
        <a:p>
          <a:r>
            <a:rPr lang="fr-FR" sz="1100" baseline="0"/>
            <a:t>      - Lier les champs travaux avec le service déjà sélectionné dans l'Userform</a:t>
          </a:r>
        </a:p>
        <a:p>
          <a:r>
            <a:rPr lang="fr-FR" sz="1100" baseline="0"/>
            <a:t>	-&gt; Si par exemple un service n'a pas été sélectionné, alors le travaux n'apparaitra pas</a:t>
          </a:r>
        </a:p>
        <a:p>
          <a:r>
            <a:rPr lang="fr-FR" sz="1100" baseline="0"/>
            <a:t>      - Pas d'obligation des choisir tous les travaux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 L'userform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: - Lorsque qu'un service est sélectionné, sélectionner en dessous les travaux correspondant à ce service.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   - Il n'y aura que 3 services sélectionnable parmis l'ensemble des services (10 - 15... A l'infi) présent dans le tableau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Formule conditionnel 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- Lorsqu'une date sur une ligne du travaux est inscrite (onglet tableau), la mise en forme de la cellule (date) recopirait celle de  la cellule travaux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aseline="0"/>
        </a:p>
        <a:p>
          <a:r>
            <a:rPr lang="fr-FR" sz="1100" baseline="0"/>
            <a:t>Condition :</a:t>
          </a:r>
        </a:p>
        <a:p>
          <a:r>
            <a:rPr lang="fr-FR" sz="1100" baseline="0"/>
            <a:t>      - Le format du calendrier annuel doit être comme cela, et la régénération en fonction de l'année</a:t>
          </a:r>
        </a:p>
        <a:p>
          <a:endParaRPr lang="fr-FR" sz="1100" baseline="0"/>
        </a:p>
        <a:p>
          <a:r>
            <a:rPr lang="fr-FR" sz="1100" baseline="0"/>
            <a:t>Calendrier : Petit plus si possible :</a:t>
          </a:r>
        </a:p>
        <a:p>
          <a:r>
            <a:rPr lang="fr-FR" sz="1100" baseline="0"/>
            <a:t>      - Ajouter les N° de semaine dans le calendrier, et mettre à jour ces N° automatiquement  en même temps que le calendrier (année)</a:t>
          </a:r>
        </a:p>
        <a:p>
          <a:r>
            <a:rPr lang="fr-FR" sz="1100" baseline="0"/>
            <a:t>      - Dans l'onglet Configuration, il serait possible de choisir l'affichage sur le calendrier des WE, jour férier et congé par code couleur :</a:t>
          </a:r>
        </a:p>
        <a:p>
          <a:r>
            <a:rPr lang="fr-FR" sz="1100" baseline="0"/>
            <a:t>                  -&gt; Dans la cas où il y aurait un doublon, mettre la cellule en noire (ou autre que rouge) et remplir le tableau doublon</a:t>
          </a:r>
        </a:p>
        <a:p>
          <a:r>
            <a:rPr lang="fr-FR" sz="1100" baseline="0"/>
            <a:t>     - Effacer le calendrier</a:t>
          </a:r>
        </a:p>
        <a:p>
          <a:endParaRPr lang="fr-FR" sz="1100"/>
        </a:p>
      </xdr:txBody>
    </xdr:sp>
    <xdr:clientData/>
  </xdr:twoCellAnchor>
  <xdr:twoCellAnchor>
    <xdr:from>
      <xdr:col>3</xdr:col>
      <xdr:colOff>533399</xdr:colOff>
      <xdr:row>0</xdr:row>
      <xdr:rowOff>38100</xdr:rowOff>
    </xdr:from>
    <xdr:to>
      <xdr:col>6</xdr:col>
      <xdr:colOff>219074</xdr:colOff>
      <xdr:row>0</xdr:row>
      <xdr:rowOff>428625</xdr:rowOff>
    </xdr:to>
    <xdr:sp macro="[0]!ModCalendrier.AffichCalendrier" textlink="">
      <xdr:nvSpPr>
        <xdr:cNvPr id="3" name="ZoneTexte 2"/>
        <xdr:cNvSpPr txBox="1"/>
      </xdr:nvSpPr>
      <xdr:spPr>
        <a:xfrm>
          <a:off x="2552699" y="38100"/>
          <a:ext cx="1171575" cy="390525"/>
        </a:xfrm>
        <a:prstGeom prst="rect">
          <a:avLst/>
        </a:prstGeom>
        <a:solidFill>
          <a:srgbClr val="FFC000"/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Générateur</a:t>
          </a:r>
          <a:r>
            <a:rPr lang="fr-FR" sz="1100" baseline="0"/>
            <a:t> de Calendrier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66675</xdr:colOff>
      <xdr:row>1</xdr:row>
      <xdr:rowOff>19050</xdr:rowOff>
    </xdr:from>
    <xdr:to>
      <xdr:col>25</xdr:col>
      <xdr:colOff>247650</xdr:colOff>
      <xdr:row>3</xdr:row>
      <xdr:rowOff>66675</xdr:rowOff>
    </xdr:to>
    <xdr:sp macro="" textlink="">
      <xdr:nvSpPr>
        <xdr:cNvPr id="2" name="ZoneTexte 1"/>
        <xdr:cNvSpPr txBox="1"/>
      </xdr:nvSpPr>
      <xdr:spPr>
        <a:xfrm>
          <a:off x="5486400" y="180975"/>
          <a:ext cx="790575" cy="409575"/>
        </a:xfrm>
        <a:prstGeom prst="rect">
          <a:avLst/>
        </a:prstGeom>
        <a:solidFill>
          <a:schemeClr val="accent2"/>
        </a:solidFill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Effacer le Calendrier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workbookViewId="0">
      <selection activeCell="I18" sqref="I18"/>
    </sheetView>
  </sheetViews>
  <sheetFormatPr baseColWidth="10" defaultRowHeight="15"/>
  <cols>
    <col min="1" max="1" width="17.28515625" bestFit="1" customWidth="1"/>
    <col min="2" max="2" width="8.7109375" bestFit="1" customWidth="1"/>
    <col min="3" max="3" width="1.85546875" customWidth="1"/>
    <col min="4" max="4" width="9.42578125" bestFit="1" customWidth="1"/>
    <col min="5" max="5" width="24.42578125" bestFit="1" customWidth="1"/>
    <col min="6" max="6" width="24.28515625" bestFit="1" customWidth="1"/>
    <col min="7" max="7" width="1.85546875" customWidth="1"/>
    <col min="8" max="8" width="18" bestFit="1" customWidth="1"/>
    <col min="9" max="9" width="26.5703125" bestFit="1" customWidth="1"/>
  </cols>
  <sheetData>
    <row r="1" spans="1:9">
      <c r="D1" s="23" t="s">
        <v>47</v>
      </c>
      <c r="E1" s="23"/>
      <c r="F1" s="23"/>
      <c r="H1" s="23" t="s">
        <v>9</v>
      </c>
      <c r="I1" s="23"/>
    </row>
    <row r="2" spans="1:9">
      <c r="E2" s="1" t="s">
        <v>7</v>
      </c>
      <c r="F2" s="1" t="s">
        <v>8</v>
      </c>
      <c r="I2" s="1" t="s">
        <v>28</v>
      </c>
    </row>
    <row r="3" spans="1:9">
      <c r="A3" s="10" t="s">
        <v>0</v>
      </c>
      <c r="B3" s="9">
        <v>2014</v>
      </c>
      <c r="D3" s="21" t="s">
        <v>2</v>
      </c>
      <c r="E3" s="2">
        <v>42357</v>
      </c>
      <c r="F3" s="2">
        <v>42372</v>
      </c>
      <c r="H3" s="22" t="s">
        <v>30</v>
      </c>
      <c r="I3" s="2">
        <v>42370</v>
      </c>
    </row>
    <row r="4" spans="1:9">
      <c r="A4" s="10" t="s">
        <v>12</v>
      </c>
      <c r="B4" s="9">
        <v>1</v>
      </c>
      <c r="D4" s="21" t="s">
        <v>3</v>
      </c>
      <c r="E4" s="2">
        <v>42413</v>
      </c>
      <c r="F4" s="2">
        <v>42428</v>
      </c>
      <c r="H4" s="22" t="s">
        <v>31</v>
      </c>
      <c r="I4" s="2">
        <v>42457</v>
      </c>
    </row>
    <row r="5" spans="1:9">
      <c r="A5" s="10" t="s">
        <v>11</v>
      </c>
      <c r="B5" s="9">
        <v>1</v>
      </c>
      <c r="D5" s="21" t="s">
        <v>4</v>
      </c>
      <c r="E5" s="2">
        <v>42476</v>
      </c>
      <c r="F5" s="2">
        <v>42491</v>
      </c>
      <c r="H5" s="22" t="s">
        <v>32</v>
      </c>
      <c r="I5" s="2">
        <v>42491</v>
      </c>
    </row>
    <row r="6" spans="1:9">
      <c r="A6" s="10" t="s">
        <v>13</v>
      </c>
      <c r="B6" s="10" t="s">
        <v>48</v>
      </c>
      <c r="D6" s="21" t="s">
        <v>5</v>
      </c>
      <c r="E6" s="2">
        <v>42553</v>
      </c>
      <c r="F6" s="2">
        <v>42610</v>
      </c>
      <c r="H6" s="22" t="s">
        <v>39</v>
      </c>
      <c r="I6" s="2">
        <v>42498</v>
      </c>
    </row>
    <row r="7" spans="1:9">
      <c r="A7" s="10" t="s">
        <v>1</v>
      </c>
      <c r="B7" s="10" t="s">
        <v>48</v>
      </c>
      <c r="D7" s="21" t="s">
        <v>6</v>
      </c>
      <c r="E7" s="2">
        <v>42662</v>
      </c>
      <c r="F7" s="2">
        <v>42676</v>
      </c>
      <c r="H7" s="22" t="s">
        <v>33</v>
      </c>
      <c r="I7" s="2">
        <v>42495</v>
      </c>
    </row>
    <row r="8" spans="1:9">
      <c r="A8" s="18" t="s">
        <v>9</v>
      </c>
      <c r="B8" s="10" t="s">
        <v>48</v>
      </c>
      <c r="D8" s="21" t="s">
        <v>2</v>
      </c>
      <c r="E8" s="2">
        <v>42721</v>
      </c>
      <c r="F8" s="2">
        <v>42736</v>
      </c>
      <c r="H8" s="22" t="s">
        <v>34</v>
      </c>
      <c r="I8" s="2">
        <v>42506</v>
      </c>
    </row>
    <row r="9" spans="1:9">
      <c r="H9" s="22" t="s">
        <v>35</v>
      </c>
      <c r="I9" s="2">
        <v>42565</v>
      </c>
    </row>
    <row r="10" spans="1:9">
      <c r="H10" s="22" t="s">
        <v>36</v>
      </c>
      <c r="I10" s="2">
        <v>42597</v>
      </c>
    </row>
    <row r="11" spans="1:9">
      <c r="H11" s="22" t="s">
        <v>37</v>
      </c>
      <c r="I11" s="2">
        <v>42675</v>
      </c>
    </row>
    <row r="12" spans="1:9">
      <c r="H12" s="22" t="s">
        <v>38</v>
      </c>
      <c r="I12" s="2">
        <v>42685</v>
      </c>
    </row>
    <row r="13" spans="1:9">
      <c r="H13" s="22" t="s">
        <v>2</v>
      </c>
      <c r="I13" s="2">
        <v>42729</v>
      </c>
    </row>
  </sheetData>
  <mergeCells count="2">
    <mergeCell ref="D1:F1"/>
    <mergeCell ref="H1:I1"/>
  </mergeCells>
  <dataValidations count="1">
    <dataValidation type="list" allowBlank="1" showInputMessage="1" showErrorMessage="1" sqref="B6:B8">
      <formula1>"Afficher,Masquer"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4"/>
  <sheetViews>
    <sheetView tabSelected="1" workbookViewId="0">
      <pane ySplit="1" topLeftCell="A2" activePane="bottomLeft" state="frozen"/>
      <selection pane="bottomLeft" activeCell="C18" sqref="C18"/>
    </sheetView>
  </sheetViews>
  <sheetFormatPr baseColWidth="10" defaultRowHeight="15"/>
  <cols>
    <col min="3" max="3" width="7.42578125" bestFit="1" customWidth="1"/>
    <col min="4" max="4" width="8" bestFit="1" customWidth="1"/>
    <col min="5" max="7" width="7.140625" bestFit="1" customWidth="1"/>
  </cols>
  <sheetData>
    <row r="1" spans="1:7" s="17" customFormat="1" ht="39.75" customHeight="1">
      <c r="A1" s="16" t="s">
        <v>14</v>
      </c>
      <c r="B1" s="16" t="s">
        <v>15</v>
      </c>
      <c r="C1" s="25" t="s">
        <v>29</v>
      </c>
      <c r="D1" s="26"/>
      <c r="E1" s="26"/>
      <c r="F1" s="26"/>
      <c r="G1" s="27"/>
    </row>
    <row r="2" spans="1:7">
      <c r="A2" s="24" t="s">
        <v>16</v>
      </c>
      <c r="B2" s="12" t="s">
        <v>17</v>
      </c>
      <c r="C2" s="11">
        <v>42036</v>
      </c>
      <c r="D2" s="11">
        <v>42064</v>
      </c>
      <c r="E2" s="11">
        <v>42109</v>
      </c>
      <c r="F2" s="11">
        <v>42160</v>
      </c>
      <c r="G2" s="10"/>
    </row>
    <row r="3" spans="1:7">
      <c r="A3" s="24"/>
      <c r="B3" s="13" t="s">
        <v>18</v>
      </c>
      <c r="C3" s="11">
        <v>42014</v>
      </c>
      <c r="D3" s="11">
        <v>42144</v>
      </c>
      <c r="E3" s="10"/>
      <c r="F3" s="10"/>
      <c r="G3" s="10"/>
    </row>
    <row r="4" spans="1:7">
      <c r="A4" s="24"/>
      <c r="B4" s="14" t="s">
        <v>19</v>
      </c>
      <c r="C4" s="11">
        <v>42160</v>
      </c>
      <c r="D4" s="11">
        <v>42161</v>
      </c>
      <c r="E4" s="11">
        <v>42162</v>
      </c>
      <c r="F4" s="11">
        <v>42163</v>
      </c>
      <c r="G4" s="11">
        <v>42164</v>
      </c>
    </row>
    <row r="5" spans="1:7">
      <c r="A5" s="24" t="s">
        <v>20</v>
      </c>
      <c r="B5" s="15" t="s">
        <v>21</v>
      </c>
      <c r="C5" s="10"/>
      <c r="D5" s="10"/>
      <c r="E5" s="10"/>
      <c r="F5" s="10"/>
      <c r="G5" s="10"/>
    </row>
    <row r="6" spans="1:7">
      <c r="A6" s="24"/>
      <c r="B6" s="14" t="s">
        <v>22</v>
      </c>
      <c r="C6" s="10"/>
      <c r="D6" s="10"/>
      <c r="E6" s="10"/>
      <c r="F6" s="10"/>
      <c r="G6" s="10"/>
    </row>
    <row r="7" spans="1:7">
      <c r="A7" s="24" t="s">
        <v>23</v>
      </c>
      <c r="B7" s="10" t="s">
        <v>24</v>
      </c>
      <c r="C7" s="10"/>
      <c r="D7" s="10"/>
      <c r="E7" s="10"/>
      <c r="F7" s="10"/>
      <c r="G7" s="10"/>
    </row>
    <row r="8" spans="1:7">
      <c r="A8" s="24"/>
      <c r="B8" s="10" t="s">
        <v>25</v>
      </c>
      <c r="C8" s="10"/>
      <c r="D8" s="10"/>
      <c r="E8" s="10"/>
      <c r="F8" s="10"/>
      <c r="G8" s="10"/>
    </row>
    <row r="9" spans="1:7">
      <c r="A9" s="24"/>
      <c r="B9" s="10" t="s">
        <v>26</v>
      </c>
      <c r="C9" s="10"/>
      <c r="D9" s="10"/>
      <c r="E9" s="10"/>
      <c r="F9" s="10"/>
      <c r="G9" s="10"/>
    </row>
    <row r="10" spans="1:7">
      <c r="A10" s="24"/>
      <c r="B10" s="10" t="s">
        <v>27</v>
      </c>
      <c r="C10" s="10"/>
      <c r="D10" s="10"/>
      <c r="E10" s="10"/>
      <c r="F10" s="10"/>
      <c r="G10" s="10"/>
    </row>
    <row r="11" spans="1:7">
      <c r="A11" s="32" t="s">
        <v>52</v>
      </c>
      <c r="B11" s="10" t="s">
        <v>40</v>
      </c>
      <c r="C11" s="10"/>
      <c r="D11" s="10"/>
      <c r="E11" s="10"/>
      <c r="F11" s="10"/>
      <c r="G11" s="10"/>
    </row>
    <row r="12" spans="1:7">
      <c r="A12" s="33"/>
      <c r="B12" s="10" t="s">
        <v>41</v>
      </c>
      <c r="C12" s="10"/>
      <c r="D12" s="10"/>
      <c r="E12" s="10"/>
      <c r="F12" s="10"/>
      <c r="G12" s="10"/>
    </row>
    <row r="13" spans="1:7">
      <c r="A13" s="34"/>
      <c r="B13" s="10" t="s">
        <v>42</v>
      </c>
      <c r="C13" s="10"/>
      <c r="D13" s="10"/>
      <c r="E13" s="10"/>
      <c r="F13" s="10"/>
      <c r="G13" s="10"/>
    </row>
    <row r="14" spans="1:7">
      <c r="A14" s="10" t="s">
        <v>53</v>
      </c>
    </row>
  </sheetData>
  <mergeCells count="5">
    <mergeCell ref="A2:A4"/>
    <mergeCell ref="A5:A6"/>
    <mergeCell ref="A7:A10"/>
    <mergeCell ref="C1:G1"/>
    <mergeCell ref="A11:A13"/>
  </mergeCells>
  <conditionalFormatting sqref="C2:XFD2">
    <cfRule type="expression" priority="1">
      <formula>$B$2&lt;&gt;""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W60"/>
  <sheetViews>
    <sheetView topLeftCell="A13" workbookViewId="0">
      <selection activeCell="AA29" sqref="AA29"/>
    </sheetView>
  </sheetViews>
  <sheetFormatPr baseColWidth="10" defaultColWidth="9.140625" defaultRowHeight="12.75"/>
  <cols>
    <col min="1" max="7" width="3.42578125" style="3" customWidth="1"/>
    <col min="8" max="8" width="3.140625" style="3" customWidth="1"/>
    <col min="9" max="15" width="3.42578125" style="3" customWidth="1"/>
    <col min="16" max="16" width="3.140625" style="3" customWidth="1"/>
    <col min="17" max="23" width="3.42578125" style="3" customWidth="1"/>
    <col min="24" max="24" width="3" style="3" customWidth="1"/>
    <col min="25" max="16384" width="9.140625" style="3"/>
  </cols>
  <sheetData>
    <row r="2" spans="1:23" ht="15.75">
      <c r="A2" s="29">
        <f>DATE(Configuration!$B$3,Configuration!$B$4,1)</f>
        <v>41640</v>
      </c>
      <c r="B2" s="30"/>
      <c r="C2" s="30"/>
      <c r="D2" s="30"/>
      <c r="E2" s="30"/>
      <c r="F2" s="30"/>
      <c r="G2" s="31"/>
      <c r="I2" s="29">
        <f>DATE(YEAR(A2+35),MONTH(A2+35),1)</f>
        <v>41671</v>
      </c>
      <c r="J2" s="30"/>
      <c r="K2" s="30"/>
      <c r="L2" s="30"/>
      <c r="M2" s="30"/>
      <c r="N2" s="30"/>
      <c r="O2" s="31"/>
      <c r="Q2" s="29">
        <f>DATE(YEAR(I2+35),MONTH(I2+35),1)</f>
        <v>41699</v>
      </c>
      <c r="R2" s="30"/>
      <c r="S2" s="30"/>
      <c r="T2" s="30"/>
      <c r="U2" s="30"/>
      <c r="V2" s="30"/>
      <c r="W2" s="31"/>
    </row>
    <row r="3" spans="1:23">
      <c r="A3" s="4" t="str">
        <f>INDEX({"Lu","Ma","Me","Je","Ve","Sa","Di"},1+MOD(Configuration!$B$5+1-2,7))</f>
        <v>Lu</v>
      </c>
      <c r="B3" s="4" t="str">
        <f>INDEX({"Lu","Ma","Me","Je","Ve","Sa","Di"},1+MOD(Configuration!$B$5+2-2,7))</f>
        <v>Ma</v>
      </c>
      <c r="C3" s="4" t="str">
        <f>INDEX({"Lu","Ma","Me","Je","Ve","Sa","Di"},1+MOD(Configuration!$B$5+3-2,7))</f>
        <v>Me</v>
      </c>
      <c r="D3" s="4" t="str">
        <f>INDEX({"Lu","Ma","Me","Je","Ve","Sa","Di"},1+MOD(Configuration!$B$5+4-2,7))</f>
        <v>Je</v>
      </c>
      <c r="E3" s="4" t="str">
        <f>INDEX({"Lu","Ma","Me","Je","Ve","Sa","Di"},1+MOD(Configuration!$B$5+5-2,7))</f>
        <v>Ve</v>
      </c>
      <c r="F3" s="4" t="str">
        <f>INDEX({"Lu","Ma","Me","Je","Ve","Sa","Di"},1+MOD(Configuration!$B$5+6-2,7))</f>
        <v>Sa</v>
      </c>
      <c r="G3" s="4" t="str">
        <f>INDEX({"Lu","Ma","Me","Je","Ve","Sa","Di"},1+MOD(Configuration!$B$5+7-2,7))</f>
        <v>Di</v>
      </c>
      <c r="I3" s="4" t="str">
        <f>$A$3</f>
        <v>Lu</v>
      </c>
      <c r="J3" s="5" t="str">
        <f>$B$3</f>
        <v>Ma</v>
      </c>
      <c r="K3" s="5" t="str">
        <f>$C$3</f>
        <v>Me</v>
      </c>
      <c r="L3" s="5" t="str">
        <f>$D$3</f>
        <v>Je</v>
      </c>
      <c r="M3" s="5" t="str">
        <f>$E$3</f>
        <v>Ve</v>
      </c>
      <c r="N3" s="5" t="str">
        <f>$F$3</f>
        <v>Sa</v>
      </c>
      <c r="O3" s="6" t="str">
        <f>$G$3</f>
        <v>Di</v>
      </c>
      <c r="Q3" s="4" t="str">
        <f>$A$3</f>
        <v>Lu</v>
      </c>
      <c r="R3" s="5" t="str">
        <f>$B$3</f>
        <v>Ma</v>
      </c>
      <c r="S3" s="5" t="str">
        <f>$C$3</f>
        <v>Me</v>
      </c>
      <c r="T3" s="5" t="str">
        <f>$D$3</f>
        <v>Je</v>
      </c>
      <c r="U3" s="5" t="str">
        <f>$E$3</f>
        <v>Ve</v>
      </c>
      <c r="V3" s="5" t="str">
        <f>$F$3</f>
        <v>Sa</v>
      </c>
      <c r="W3" s="6" t="str">
        <f>$G$3</f>
        <v>Di</v>
      </c>
    </row>
    <row r="4" spans="1:23">
      <c r="A4" s="7" t="str">
        <f>IF(MONTH($A$2)&lt;&gt;MONTH($A$2-(WEEKDAY($A$2,1)-(Configuration!$B$5))-IF((WEEKDAY($A$2,1)-(Configuration!$B$5))&lt;=0,7,0)+(ROW(A4)-ROW($A$4))*7+(COLUMN(A4)-COLUMN($A$4)+1)),"",$A$2-(WEEKDAY($A$2,1)-(Configuration!$B$5))-IF((WEEKDAY($A$2,1)-(Configuration!$B$5))&lt;=0,7,0)+(ROW(A4)-ROW($A$4))*7+(COLUMN(A4)-COLUMN($A$4)+1))</f>
        <v/>
      </c>
      <c r="B4" s="7" t="str">
        <f>IF(MONTH($A$2)&lt;&gt;MONTH($A$2-(WEEKDAY($A$2,1)-(Configuration!$B$5))-IF((WEEKDAY($A$2,1)-(Configuration!$B$5))&lt;=0,7,0)+(ROW(B4)-ROW($A$4))*7+(COLUMN(B4)-COLUMN($A$4)+1)),"",$A$2-(WEEKDAY($A$2,1)-(Configuration!$B$5))-IF((WEEKDAY($A$2,1)-(Configuration!$B$5))&lt;=0,7,0)+(ROW(B4)-ROW($A$4))*7+(COLUMN(B4)-COLUMN($A$4)+1))</f>
        <v/>
      </c>
      <c r="C4" s="7">
        <f>IF(MONTH($A$2)&lt;&gt;MONTH($A$2-(WEEKDAY($A$2,1)-(Configuration!$B$5))-IF((WEEKDAY($A$2,1)-(Configuration!$B$5))&lt;=0,7,0)+(ROW(C4)-ROW($A$4))*7+(COLUMN(C4)-COLUMN($A$4)+1)),"",$A$2-(WEEKDAY($A$2,1)-(Configuration!$B$5))-IF((WEEKDAY($A$2,1)-(Configuration!$B$5))&lt;=0,7,0)+(ROW(C4)-ROW($A$4))*7+(COLUMN(C4)-COLUMN($A$4)+1))</f>
        <v>41640</v>
      </c>
      <c r="D4" s="7">
        <f>IF(MONTH($A$2)&lt;&gt;MONTH($A$2-(WEEKDAY($A$2,1)-(Configuration!$B$5))-IF((WEEKDAY($A$2,1)-(Configuration!$B$5))&lt;=0,7,0)+(ROW(D4)-ROW($A$4))*7+(COLUMN(D4)-COLUMN($A$4)+1)),"",$A$2-(WEEKDAY($A$2,1)-(Configuration!$B$5))-IF((WEEKDAY($A$2,1)-(Configuration!$B$5))&lt;=0,7,0)+(ROW(D4)-ROW($A$4))*7+(COLUMN(D4)-COLUMN($A$4)+1))</f>
        <v>41641</v>
      </c>
      <c r="E4" s="7">
        <f>IF(MONTH($A$2)&lt;&gt;MONTH($A$2-(WEEKDAY($A$2,1)-(Configuration!$B$5))-IF((WEEKDAY($A$2,1)-(Configuration!$B$5))&lt;=0,7,0)+(ROW(E4)-ROW($A$4))*7+(COLUMN(E4)-COLUMN($A$4)+1)),"",$A$2-(WEEKDAY($A$2,1)-(Configuration!$B$5))-IF((WEEKDAY($A$2,1)-(Configuration!$B$5))&lt;=0,7,0)+(ROW(E4)-ROW($A$4))*7+(COLUMN(E4)-COLUMN($A$4)+1))</f>
        <v>41642</v>
      </c>
      <c r="F4" s="7">
        <f>IF(MONTH($A$2)&lt;&gt;MONTH($A$2-(WEEKDAY($A$2,1)-(Configuration!$B$5))-IF((WEEKDAY($A$2,1)-(Configuration!$B$5))&lt;=0,7,0)+(ROW(F4)-ROW($A$4))*7+(COLUMN(F4)-COLUMN($A$4)+1)),"",$A$2-(WEEKDAY($A$2,1)-(Configuration!$B$5))-IF((WEEKDAY($A$2,1)-(Configuration!$B$5))&lt;=0,7,0)+(ROW(F4)-ROW($A$4))*7+(COLUMN(F4)-COLUMN($A$4)+1))</f>
        <v>41643</v>
      </c>
      <c r="G4" s="7">
        <f>IF(MONTH($A$2)&lt;&gt;MONTH($A$2-(WEEKDAY($A$2,1)-(Configuration!$B$5))-IF((WEEKDAY($A$2,1)-(Configuration!$B$5))&lt;=0,7,0)+(ROW(G4)-ROW($A$4))*7+(COLUMN(G4)-COLUMN($A$4)+1)),"",$A$2-(WEEKDAY($A$2,1)-(Configuration!$B$5))-IF((WEEKDAY($A$2,1)-(Configuration!$B$5))&lt;=0,7,0)+(ROW(G4)-ROW($A$4))*7+(COLUMN(G4)-COLUMN($A$4)+1))</f>
        <v>41644</v>
      </c>
      <c r="I4" s="7" t="str">
        <f>IF(MONTH($I$2)&lt;&gt;MONTH($I$2-(WEEKDAY($I$2,1)-(Configuration!$B$5))-IF((WEEKDAY($I$2,1)-(Configuration!$B$5))&lt;=0,7,0)+(ROW(I4)-ROW($I$4))*7+(COLUMN(I4)-COLUMN($I$4)+1)),"",$I$2-(WEEKDAY($I$2,1)-(Configuration!$B$5))-IF((WEEKDAY($I$2,1)-(Configuration!$B$5))&lt;=0,7,0)+(ROW(I4)-ROW($I$4))*7+(COLUMN(I4)-COLUMN($I$4)+1))</f>
        <v/>
      </c>
      <c r="J4" s="7" t="str">
        <f>IF(MONTH($I$2)&lt;&gt;MONTH($I$2-(WEEKDAY($I$2,1)-(Configuration!$B$5))-IF((WEEKDAY($I$2,1)-(Configuration!$B$5))&lt;=0,7,0)+(ROW(J4)-ROW($I$4))*7+(COLUMN(J4)-COLUMN($I$4)+1)),"",$I$2-(WEEKDAY($I$2,1)-(Configuration!$B$5))-IF((WEEKDAY($I$2,1)-(Configuration!$B$5))&lt;=0,7,0)+(ROW(J4)-ROW($I$4))*7+(COLUMN(J4)-COLUMN($I$4)+1))</f>
        <v/>
      </c>
      <c r="K4" s="7" t="str">
        <f>IF(MONTH($I$2)&lt;&gt;MONTH($I$2-(WEEKDAY($I$2,1)-(Configuration!$B$5))-IF((WEEKDAY($I$2,1)-(Configuration!$B$5))&lt;=0,7,0)+(ROW(K4)-ROW($I$4))*7+(COLUMN(K4)-COLUMN($I$4)+1)),"",$I$2-(WEEKDAY($I$2,1)-(Configuration!$B$5))-IF((WEEKDAY($I$2,1)-(Configuration!$B$5))&lt;=0,7,0)+(ROW(K4)-ROW($I$4))*7+(COLUMN(K4)-COLUMN($I$4)+1))</f>
        <v/>
      </c>
      <c r="L4" s="7" t="str">
        <f>IF(MONTH($I$2)&lt;&gt;MONTH($I$2-(WEEKDAY($I$2,1)-(Configuration!$B$5))-IF((WEEKDAY($I$2,1)-(Configuration!$B$5))&lt;=0,7,0)+(ROW(L4)-ROW($I$4))*7+(COLUMN(L4)-COLUMN($I$4)+1)),"",$I$2-(WEEKDAY($I$2,1)-(Configuration!$B$5))-IF((WEEKDAY($I$2,1)-(Configuration!$B$5))&lt;=0,7,0)+(ROW(L4)-ROW($I$4))*7+(COLUMN(L4)-COLUMN($I$4)+1))</f>
        <v/>
      </c>
      <c r="M4" s="7" t="str">
        <f>IF(MONTH($I$2)&lt;&gt;MONTH($I$2-(WEEKDAY($I$2,1)-(Configuration!$B$5))-IF((WEEKDAY($I$2,1)-(Configuration!$B$5))&lt;=0,7,0)+(ROW(M4)-ROW($I$4))*7+(COLUMN(M4)-COLUMN($I$4)+1)),"",$I$2-(WEEKDAY($I$2,1)-(Configuration!$B$5))-IF((WEEKDAY($I$2,1)-(Configuration!$B$5))&lt;=0,7,0)+(ROW(M4)-ROW($I$4))*7+(COLUMN(M4)-COLUMN($I$4)+1))</f>
        <v/>
      </c>
      <c r="N4" s="7">
        <f>IF(MONTH($I$2)&lt;&gt;MONTH($I$2-(WEEKDAY($I$2,1)-(Configuration!$B$5))-IF((WEEKDAY($I$2,1)-(Configuration!$B$5))&lt;=0,7,0)+(ROW(N4)-ROW($I$4))*7+(COLUMN(N4)-COLUMN($I$4)+1)),"",$I$2-(WEEKDAY($I$2,1)-(Configuration!$B$5))-IF((WEEKDAY($I$2,1)-(Configuration!$B$5))&lt;=0,7,0)+(ROW(N4)-ROW($I$4))*7+(COLUMN(N4)-COLUMN($I$4)+1))</f>
        <v>41671</v>
      </c>
      <c r="O4" s="7">
        <f>IF(MONTH($I$2)&lt;&gt;MONTH($I$2-(WEEKDAY($I$2,1)-(Configuration!$B$5))-IF((WEEKDAY($I$2,1)-(Configuration!$B$5))&lt;=0,7,0)+(ROW(O4)-ROW($I$4))*7+(COLUMN(O4)-COLUMN($I$4)+1)),"",$I$2-(WEEKDAY($I$2,1)-(Configuration!$B$5))-IF((WEEKDAY($I$2,1)-(Configuration!$B$5))&lt;=0,7,0)+(ROW(O4)-ROW($I$4))*7+(COLUMN(O4)-COLUMN($I$4)+1))</f>
        <v>41672</v>
      </c>
      <c r="Q4" s="7" t="str">
        <f>IF(MONTH($Q$2)&lt;&gt;MONTH($Q$2-(WEEKDAY($Q$2,1)-(Configuration!$B$5))-IF((WEEKDAY($Q$2,1)-(Configuration!$B$5))&lt;=0,7,0)+(ROW(Q4)-ROW($Q$4))*7+(COLUMN(Q4)-COLUMN($Q$4)+1)),"",$Q$2-(WEEKDAY($Q$2,1)-(Configuration!$B$5))-IF((WEEKDAY($Q$2,1)-(Configuration!$B$5))&lt;=0,7,0)+(ROW(Q4)-ROW($Q$4))*7+(COLUMN(Q4)-COLUMN($Q$4)+1))</f>
        <v/>
      </c>
      <c r="R4" s="7" t="str">
        <f>IF(MONTH($Q$2)&lt;&gt;MONTH($Q$2-(WEEKDAY($Q$2,1)-(Configuration!$B$5))-IF((WEEKDAY($Q$2,1)-(Configuration!$B$5))&lt;=0,7,0)+(ROW(R4)-ROW($Q$4))*7+(COLUMN(R4)-COLUMN($Q$4)+1)),"",$Q$2-(WEEKDAY($Q$2,1)-(Configuration!$B$5))-IF((WEEKDAY($Q$2,1)-(Configuration!$B$5))&lt;=0,7,0)+(ROW(R4)-ROW($Q$4))*7+(COLUMN(R4)-COLUMN($Q$4)+1))</f>
        <v/>
      </c>
      <c r="S4" s="7" t="str">
        <f>IF(MONTH($Q$2)&lt;&gt;MONTH($Q$2-(WEEKDAY($Q$2,1)-(Configuration!$B$5))-IF((WEEKDAY($Q$2,1)-(Configuration!$B$5))&lt;=0,7,0)+(ROW(S4)-ROW($Q$4))*7+(COLUMN(S4)-COLUMN($Q$4)+1)),"",$Q$2-(WEEKDAY($Q$2,1)-(Configuration!$B$5))-IF((WEEKDAY($Q$2,1)-(Configuration!$B$5))&lt;=0,7,0)+(ROW(S4)-ROW($Q$4))*7+(COLUMN(S4)-COLUMN($Q$4)+1))</f>
        <v/>
      </c>
      <c r="T4" s="7" t="str">
        <f>IF(MONTH($Q$2)&lt;&gt;MONTH($Q$2-(WEEKDAY($Q$2,1)-(Configuration!$B$5))-IF((WEEKDAY($Q$2,1)-(Configuration!$B$5))&lt;=0,7,0)+(ROW(T4)-ROW($Q$4))*7+(COLUMN(T4)-COLUMN($Q$4)+1)),"",$Q$2-(WEEKDAY($Q$2,1)-(Configuration!$B$5))-IF((WEEKDAY($Q$2,1)-(Configuration!$B$5))&lt;=0,7,0)+(ROW(T4)-ROW($Q$4))*7+(COLUMN(T4)-COLUMN($Q$4)+1))</f>
        <v/>
      </c>
      <c r="U4" s="7" t="str">
        <f>IF(MONTH($Q$2)&lt;&gt;MONTH($Q$2-(WEEKDAY($Q$2,1)-(Configuration!$B$5))-IF((WEEKDAY($Q$2,1)-(Configuration!$B$5))&lt;=0,7,0)+(ROW(U4)-ROW($Q$4))*7+(COLUMN(U4)-COLUMN($Q$4)+1)),"",$Q$2-(WEEKDAY($Q$2,1)-(Configuration!$B$5))-IF((WEEKDAY($Q$2,1)-(Configuration!$B$5))&lt;=0,7,0)+(ROW(U4)-ROW($Q$4))*7+(COLUMN(U4)-COLUMN($Q$4)+1))</f>
        <v/>
      </c>
      <c r="V4" s="7">
        <f>IF(MONTH($Q$2)&lt;&gt;MONTH($Q$2-(WEEKDAY($Q$2,1)-(Configuration!$B$5))-IF((WEEKDAY($Q$2,1)-(Configuration!$B$5))&lt;=0,7,0)+(ROW(V4)-ROW($Q$4))*7+(COLUMN(V4)-COLUMN($Q$4)+1)),"",$Q$2-(WEEKDAY($Q$2,1)-(Configuration!$B$5))-IF((WEEKDAY($Q$2,1)-(Configuration!$B$5))&lt;=0,7,0)+(ROW(V4)-ROW($Q$4))*7+(COLUMN(V4)-COLUMN($Q$4)+1))</f>
        <v>41699</v>
      </c>
      <c r="W4" s="7">
        <f>IF(MONTH($Q$2)&lt;&gt;MONTH($Q$2-(WEEKDAY($Q$2,1)-(Configuration!$B$5))-IF((WEEKDAY($Q$2,1)-(Configuration!$B$5))&lt;=0,7,0)+(ROW(W4)-ROW($Q$4))*7+(COLUMN(W4)-COLUMN($Q$4)+1)),"",$Q$2-(WEEKDAY($Q$2,1)-(Configuration!$B$5))-IF((WEEKDAY($Q$2,1)-(Configuration!$B$5))&lt;=0,7,0)+(ROW(W4)-ROW($Q$4))*7+(COLUMN(W4)-COLUMN($Q$4)+1))</f>
        <v>41700</v>
      </c>
    </row>
    <row r="5" spans="1:23">
      <c r="A5" s="7">
        <f>IF(MONTH($A$2)&lt;&gt;MONTH($A$2-(WEEKDAY($A$2,1)-(Configuration!$B$5))-IF((WEEKDAY($A$2,1)-(Configuration!$B$5))&lt;=0,7,0)+(ROW(A5)-ROW($A$4))*7+(COLUMN(A5)-COLUMN($A$4)+1)),"",$A$2-(WEEKDAY($A$2,1)-(Configuration!$B$5))-IF((WEEKDAY($A$2,1)-(Configuration!$B$5))&lt;=0,7,0)+(ROW(A5)-ROW($A$4))*7+(COLUMN(A5)-COLUMN($A$4)+1))</f>
        <v>41645</v>
      </c>
      <c r="B5" s="7">
        <f>IF(MONTH($A$2)&lt;&gt;MONTH($A$2-(WEEKDAY($A$2,1)-(Configuration!$B$5))-IF((WEEKDAY($A$2,1)-(Configuration!$B$5))&lt;=0,7,0)+(ROW(B5)-ROW($A$4))*7+(COLUMN(B5)-COLUMN($A$4)+1)),"",$A$2-(WEEKDAY($A$2,1)-(Configuration!$B$5))-IF((WEEKDAY($A$2,1)-(Configuration!$B$5))&lt;=0,7,0)+(ROW(B5)-ROW($A$4))*7+(COLUMN(B5)-COLUMN($A$4)+1))</f>
        <v>41646</v>
      </c>
      <c r="C5" s="7">
        <f>IF(MONTH($A$2)&lt;&gt;MONTH($A$2-(WEEKDAY($A$2,1)-(Configuration!$B$5))-IF((WEEKDAY($A$2,1)-(Configuration!$B$5))&lt;=0,7,0)+(ROW(C5)-ROW($A$4))*7+(COLUMN(C5)-COLUMN($A$4)+1)),"",$A$2-(WEEKDAY($A$2,1)-(Configuration!$B$5))-IF((WEEKDAY($A$2,1)-(Configuration!$B$5))&lt;=0,7,0)+(ROW(C5)-ROW($A$4))*7+(COLUMN(C5)-COLUMN($A$4)+1))</f>
        <v>41647</v>
      </c>
      <c r="D5" s="7">
        <f>IF(MONTH($A$2)&lt;&gt;MONTH($A$2-(WEEKDAY($A$2,1)-(Configuration!$B$5))-IF((WEEKDAY($A$2,1)-(Configuration!$B$5))&lt;=0,7,0)+(ROW(D5)-ROW($A$4))*7+(COLUMN(D5)-COLUMN($A$4)+1)),"",$A$2-(WEEKDAY($A$2,1)-(Configuration!$B$5))-IF((WEEKDAY($A$2,1)-(Configuration!$B$5))&lt;=0,7,0)+(ROW(D5)-ROW($A$4))*7+(COLUMN(D5)-COLUMN($A$4)+1))</f>
        <v>41648</v>
      </c>
      <c r="E5" s="7">
        <f>IF(MONTH($A$2)&lt;&gt;MONTH($A$2-(WEEKDAY($A$2,1)-(Configuration!$B$5))-IF((WEEKDAY($A$2,1)-(Configuration!$B$5))&lt;=0,7,0)+(ROW(E5)-ROW($A$4))*7+(COLUMN(E5)-COLUMN($A$4)+1)),"",$A$2-(WEEKDAY($A$2,1)-(Configuration!$B$5))-IF((WEEKDAY($A$2,1)-(Configuration!$B$5))&lt;=0,7,0)+(ROW(E5)-ROW($A$4))*7+(COLUMN(E5)-COLUMN($A$4)+1))</f>
        <v>41649</v>
      </c>
      <c r="F5" s="7">
        <f>IF(MONTH($A$2)&lt;&gt;MONTH($A$2-(WEEKDAY($A$2,1)-(Configuration!$B$5))-IF((WEEKDAY($A$2,1)-(Configuration!$B$5))&lt;=0,7,0)+(ROW(F5)-ROW($A$4))*7+(COLUMN(F5)-COLUMN($A$4)+1)),"",$A$2-(WEEKDAY($A$2,1)-(Configuration!$B$5))-IF((WEEKDAY($A$2,1)-(Configuration!$B$5))&lt;=0,7,0)+(ROW(F5)-ROW($A$4))*7+(COLUMN(F5)-COLUMN($A$4)+1))</f>
        <v>41650</v>
      </c>
      <c r="G5" s="7">
        <f>IF(MONTH($A$2)&lt;&gt;MONTH($A$2-(WEEKDAY($A$2,1)-(Configuration!$B$5))-IF((WEEKDAY($A$2,1)-(Configuration!$B$5))&lt;=0,7,0)+(ROW(G5)-ROW($A$4))*7+(COLUMN(G5)-COLUMN($A$4)+1)),"",$A$2-(WEEKDAY($A$2,1)-(Configuration!$B$5))-IF((WEEKDAY($A$2,1)-(Configuration!$B$5))&lt;=0,7,0)+(ROW(G5)-ROW($A$4))*7+(COLUMN(G5)-COLUMN($A$4)+1))</f>
        <v>41651</v>
      </c>
      <c r="I5" s="7">
        <f>IF(MONTH($I$2)&lt;&gt;MONTH($I$2-(WEEKDAY($I$2,1)-(Configuration!$B$5))-IF((WEEKDAY($I$2,1)-(Configuration!$B$5))&lt;=0,7,0)+(ROW(I5)-ROW($I$4))*7+(COLUMN(I5)-COLUMN($I$4)+1)),"",$I$2-(WEEKDAY($I$2,1)-(Configuration!$B$5))-IF((WEEKDAY($I$2,1)-(Configuration!$B$5))&lt;=0,7,0)+(ROW(I5)-ROW($I$4))*7+(COLUMN(I5)-COLUMN($I$4)+1))</f>
        <v>41673</v>
      </c>
      <c r="J5" s="7">
        <f>IF(MONTH($I$2)&lt;&gt;MONTH($I$2-(WEEKDAY($I$2,1)-(Configuration!$B$5))-IF((WEEKDAY($I$2,1)-(Configuration!$B$5))&lt;=0,7,0)+(ROW(J5)-ROW($I$4))*7+(COLUMN(J5)-COLUMN($I$4)+1)),"",$I$2-(WEEKDAY($I$2,1)-(Configuration!$B$5))-IF((WEEKDAY($I$2,1)-(Configuration!$B$5))&lt;=0,7,0)+(ROW(J5)-ROW($I$4))*7+(COLUMN(J5)-COLUMN($I$4)+1))</f>
        <v>41674</v>
      </c>
      <c r="K5" s="7">
        <f>IF(MONTH($I$2)&lt;&gt;MONTH($I$2-(WEEKDAY($I$2,1)-(Configuration!$B$5))-IF((WEEKDAY($I$2,1)-(Configuration!$B$5))&lt;=0,7,0)+(ROW(K5)-ROW($I$4))*7+(COLUMN(K5)-COLUMN($I$4)+1)),"",$I$2-(WEEKDAY($I$2,1)-(Configuration!$B$5))-IF((WEEKDAY($I$2,1)-(Configuration!$B$5))&lt;=0,7,0)+(ROW(K5)-ROW($I$4))*7+(COLUMN(K5)-COLUMN($I$4)+1))</f>
        <v>41675</v>
      </c>
      <c r="L5" s="7">
        <f>IF(MONTH($I$2)&lt;&gt;MONTH($I$2-(WEEKDAY($I$2,1)-(Configuration!$B$5))-IF((WEEKDAY($I$2,1)-(Configuration!$B$5))&lt;=0,7,0)+(ROW(L5)-ROW($I$4))*7+(COLUMN(L5)-COLUMN($I$4)+1)),"",$I$2-(WEEKDAY($I$2,1)-(Configuration!$B$5))-IF((WEEKDAY($I$2,1)-(Configuration!$B$5))&lt;=0,7,0)+(ROW(L5)-ROW($I$4))*7+(COLUMN(L5)-COLUMN($I$4)+1))</f>
        <v>41676</v>
      </c>
      <c r="M5" s="7">
        <f>IF(MONTH($I$2)&lt;&gt;MONTH($I$2-(WEEKDAY($I$2,1)-(Configuration!$B$5))-IF((WEEKDAY($I$2,1)-(Configuration!$B$5))&lt;=0,7,0)+(ROW(M5)-ROW($I$4))*7+(COLUMN(M5)-COLUMN($I$4)+1)),"",$I$2-(WEEKDAY($I$2,1)-(Configuration!$B$5))-IF((WEEKDAY($I$2,1)-(Configuration!$B$5))&lt;=0,7,0)+(ROW(M5)-ROW($I$4))*7+(COLUMN(M5)-COLUMN($I$4)+1))</f>
        <v>41677</v>
      </c>
      <c r="N5" s="7">
        <f>IF(MONTH($I$2)&lt;&gt;MONTH($I$2-(WEEKDAY($I$2,1)-(Configuration!$B$5))-IF((WEEKDAY($I$2,1)-(Configuration!$B$5))&lt;=0,7,0)+(ROW(N5)-ROW($I$4))*7+(COLUMN(N5)-COLUMN($I$4)+1)),"",$I$2-(WEEKDAY($I$2,1)-(Configuration!$B$5))-IF((WEEKDAY($I$2,1)-(Configuration!$B$5))&lt;=0,7,0)+(ROW(N5)-ROW($I$4))*7+(COLUMN(N5)-COLUMN($I$4)+1))</f>
        <v>41678</v>
      </c>
      <c r="O5" s="7">
        <f>IF(MONTH($I$2)&lt;&gt;MONTH($I$2-(WEEKDAY($I$2,1)-(Configuration!$B$5))-IF((WEEKDAY($I$2,1)-(Configuration!$B$5))&lt;=0,7,0)+(ROW(O5)-ROW($I$4))*7+(COLUMN(O5)-COLUMN($I$4)+1)),"",$I$2-(WEEKDAY($I$2,1)-(Configuration!$B$5))-IF((WEEKDAY($I$2,1)-(Configuration!$B$5))&lt;=0,7,0)+(ROW(O5)-ROW($I$4))*7+(COLUMN(O5)-COLUMN($I$4)+1))</f>
        <v>41679</v>
      </c>
      <c r="Q5" s="7">
        <f>IF(MONTH($Q$2)&lt;&gt;MONTH($Q$2-(WEEKDAY($Q$2,1)-(Configuration!$B$5))-IF((WEEKDAY($Q$2,1)-(Configuration!$B$5))&lt;=0,7,0)+(ROW(Q5)-ROW($Q$4))*7+(COLUMN(Q5)-COLUMN($Q$4)+1)),"",$Q$2-(WEEKDAY($Q$2,1)-(Configuration!$B$5))-IF((WEEKDAY($Q$2,1)-(Configuration!$B$5))&lt;=0,7,0)+(ROW(Q5)-ROW($Q$4))*7+(COLUMN(Q5)-COLUMN($Q$4)+1))</f>
        <v>41701</v>
      </c>
      <c r="R5" s="7">
        <f>IF(MONTH($Q$2)&lt;&gt;MONTH($Q$2-(WEEKDAY($Q$2,1)-(Configuration!$B$5))-IF((WEEKDAY($Q$2,1)-(Configuration!$B$5))&lt;=0,7,0)+(ROW(R5)-ROW($Q$4))*7+(COLUMN(R5)-COLUMN($Q$4)+1)),"",$Q$2-(WEEKDAY($Q$2,1)-(Configuration!$B$5))-IF((WEEKDAY($Q$2,1)-(Configuration!$B$5))&lt;=0,7,0)+(ROW(R5)-ROW($Q$4))*7+(COLUMN(R5)-COLUMN($Q$4)+1))</f>
        <v>41702</v>
      </c>
      <c r="S5" s="7">
        <f>IF(MONTH($Q$2)&lt;&gt;MONTH($Q$2-(WEEKDAY($Q$2,1)-(Configuration!$B$5))-IF((WEEKDAY($Q$2,1)-(Configuration!$B$5))&lt;=0,7,0)+(ROW(S5)-ROW($Q$4))*7+(COLUMN(S5)-COLUMN($Q$4)+1)),"",$Q$2-(WEEKDAY($Q$2,1)-(Configuration!$B$5))-IF((WEEKDAY($Q$2,1)-(Configuration!$B$5))&lt;=0,7,0)+(ROW(S5)-ROW($Q$4))*7+(COLUMN(S5)-COLUMN($Q$4)+1))</f>
        <v>41703</v>
      </c>
      <c r="T5" s="7">
        <f>IF(MONTH($Q$2)&lt;&gt;MONTH($Q$2-(WEEKDAY($Q$2,1)-(Configuration!$B$5))-IF((WEEKDAY($Q$2,1)-(Configuration!$B$5))&lt;=0,7,0)+(ROW(T5)-ROW($Q$4))*7+(COLUMN(T5)-COLUMN($Q$4)+1)),"",$Q$2-(WEEKDAY($Q$2,1)-(Configuration!$B$5))-IF((WEEKDAY($Q$2,1)-(Configuration!$B$5))&lt;=0,7,0)+(ROW(T5)-ROW($Q$4))*7+(COLUMN(T5)-COLUMN($Q$4)+1))</f>
        <v>41704</v>
      </c>
      <c r="U5" s="7">
        <f>IF(MONTH($Q$2)&lt;&gt;MONTH($Q$2-(WEEKDAY($Q$2,1)-(Configuration!$B$5))-IF((WEEKDAY($Q$2,1)-(Configuration!$B$5))&lt;=0,7,0)+(ROW(U5)-ROW($Q$4))*7+(COLUMN(U5)-COLUMN($Q$4)+1)),"",$Q$2-(WEEKDAY($Q$2,1)-(Configuration!$B$5))-IF((WEEKDAY($Q$2,1)-(Configuration!$B$5))&lt;=0,7,0)+(ROW(U5)-ROW($Q$4))*7+(COLUMN(U5)-COLUMN($Q$4)+1))</f>
        <v>41705</v>
      </c>
      <c r="V5" s="7">
        <f>IF(MONTH($Q$2)&lt;&gt;MONTH($Q$2-(WEEKDAY($Q$2,1)-(Configuration!$B$5))-IF((WEEKDAY($Q$2,1)-(Configuration!$B$5))&lt;=0,7,0)+(ROW(V5)-ROW($Q$4))*7+(COLUMN(V5)-COLUMN($Q$4)+1)),"",$Q$2-(WEEKDAY($Q$2,1)-(Configuration!$B$5))-IF((WEEKDAY($Q$2,1)-(Configuration!$B$5))&lt;=0,7,0)+(ROW(V5)-ROW($Q$4))*7+(COLUMN(V5)-COLUMN($Q$4)+1))</f>
        <v>41706</v>
      </c>
      <c r="W5" s="7">
        <f>IF(MONTH($Q$2)&lt;&gt;MONTH($Q$2-(WEEKDAY($Q$2,1)-(Configuration!$B$5))-IF((WEEKDAY($Q$2,1)-(Configuration!$B$5))&lt;=0,7,0)+(ROW(W5)-ROW($Q$4))*7+(COLUMN(W5)-COLUMN($Q$4)+1)),"",$Q$2-(WEEKDAY($Q$2,1)-(Configuration!$B$5))-IF((WEEKDAY($Q$2,1)-(Configuration!$B$5))&lt;=0,7,0)+(ROW(W5)-ROW($Q$4))*7+(COLUMN(W5)-COLUMN($Q$4)+1))</f>
        <v>41707</v>
      </c>
    </row>
    <row r="6" spans="1:23">
      <c r="A6" s="7">
        <f>IF(MONTH($A$2)&lt;&gt;MONTH($A$2-(WEEKDAY($A$2,1)-(Configuration!$B$5))-IF((WEEKDAY($A$2,1)-(Configuration!$B$5))&lt;=0,7,0)+(ROW(A6)-ROW($A$4))*7+(COLUMN(A6)-COLUMN($A$4)+1)),"",$A$2-(WEEKDAY($A$2,1)-(Configuration!$B$5))-IF((WEEKDAY($A$2,1)-(Configuration!$B$5))&lt;=0,7,0)+(ROW(A6)-ROW($A$4))*7+(COLUMN(A6)-COLUMN($A$4)+1))</f>
        <v>41652</v>
      </c>
      <c r="B6" s="7">
        <f>IF(MONTH($A$2)&lt;&gt;MONTH($A$2-(WEEKDAY($A$2,1)-(Configuration!$B$5))-IF((WEEKDAY($A$2,1)-(Configuration!$B$5))&lt;=0,7,0)+(ROW(B6)-ROW($A$4))*7+(COLUMN(B6)-COLUMN($A$4)+1)),"",$A$2-(WEEKDAY($A$2,1)-(Configuration!$B$5))-IF((WEEKDAY($A$2,1)-(Configuration!$B$5))&lt;=0,7,0)+(ROW(B6)-ROW($A$4))*7+(COLUMN(B6)-COLUMN($A$4)+1))</f>
        <v>41653</v>
      </c>
      <c r="C6" s="7">
        <f>IF(MONTH($A$2)&lt;&gt;MONTH($A$2-(WEEKDAY($A$2,1)-(Configuration!$B$5))-IF((WEEKDAY($A$2,1)-(Configuration!$B$5))&lt;=0,7,0)+(ROW(C6)-ROW($A$4))*7+(COLUMN(C6)-COLUMN($A$4)+1)),"",$A$2-(WEEKDAY($A$2,1)-(Configuration!$B$5))-IF((WEEKDAY($A$2,1)-(Configuration!$B$5))&lt;=0,7,0)+(ROW(C6)-ROW($A$4))*7+(COLUMN(C6)-COLUMN($A$4)+1))</f>
        <v>41654</v>
      </c>
      <c r="D6" s="7">
        <f>IF(MONTH($A$2)&lt;&gt;MONTH($A$2-(WEEKDAY($A$2,1)-(Configuration!$B$5))-IF((WEEKDAY($A$2,1)-(Configuration!$B$5))&lt;=0,7,0)+(ROW(D6)-ROW($A$4))*7+(COLUMN(D6)-COLUMN($A$4)+1)),"",$A$2-(WEEKDAY($A$2,1)-(Configuration!$B$5))-IF((WEEKDAY($A$2,1)-(Configuration!$B$5))&lt;=0,7,0)+(ROW(D6)-ROW($A$4))*7+(COLUMN(D6)-COLUMN($A$4)+1))</f>
        <v>41655</v>
      </c>
      <c r="E6" s="7">
        <f>IF(MONTH($A$2)&lt;&gt;MONTH($A$2-(WEEKDAY($A$2,1)-(Configuration!$B$5))-IF((WEEKDAY($A$2,1)-(Configuration!$B$5))&lt;=0,7,0)+(ROW(E6)-ROW($A$4))*7+(COLUMN(E6)-COLUMN($A$4)+1)),"",$A$2-(WEEKDAY($A$2,1)-(Configuration!$B$5))-IF((WEEKDAY($A$2,1)-(Configuration!$B$5))&lt;=0,7,0)+(ROW(E6)-ROW($A$4))*7+(COLUMN(E6)-COLUMN($A$4)+1))</f>
        <v>41656</v>
      </c>
      <c r="F6" s="7">
        <f>IF(MONTH($A$2)&lt;&gt;MONTH($A$2-(WEEKDAY($A$2,1)-(Configuration!$B$5))-IF((WEEKDAY($A$2,1)-(Configuration!$B$5))&lt;=0,7,0)+(ROW(F6)-ROW($A$4))*7+(COLUMN(F6)-COLUMN($A$4)+1)),"",$A$2-(WEEKDAY($A$2,1)-(Configuration!$B$5))-IF((WEEKDAY($A$2,1)-(Configuration!$B$5))&lt;=0,7,0)+(ROW(F6)-ROW($A$4))*7+(COLUMN(F6)-COLUMN($A$4)+1))</f>
        <v>41657</v>
      </c>
      <c r="G6" s="7">
        <f>IF(MONTH($A$2)&lt;&gt;MONTH($A$2-(WEEKDAY($A$2,1)-(Configuration!$B$5))-IF((WEEKDAY($A$2,1)-(Configuration!$B$5))&lt;=0,7,0)+(ROW(G6)-ROW($A$4))*7+(COLUMN(G6)-COLUMN($A$4)+1)),"",$A$2-(WEEKDAY($A$2,1)-(Configuration!$B$5))-IF((WEEKDAY($A$2,1)-(Configuration!$B$5))&lt;=0,7,0)+(ROW(G6)-ROW($A$4))*7+(COLUMN(G6)-COLUMN($A$4)+1))</f>
        <v>41658</v>
      </c>
      <c r="I6" s="7">
        <f>IF(MONTH($I$2)&lt;&gt;MONTH($I$2-(WEEKDAY($I$2,1)-(Configuration!$B$5))-IF((WEEKDAY($I$2,1)-(Configuration!$B$5))&lt;=0,7,0)+(ROW(I6)-ROW($I$4))*7+(COLUMN(I6)-COLUMN($I$4)+1)),"",$I$2-(WEEKDAY($I$2,1)-(Configuration!$B$5))-IF((WEEKDAY($I$2,1)-(Configuration!$B$5))&lt;=0,7,0)+(ROW(I6)-ROW($I$4))*7+(COLUMN(I6)-COLUMN($I$4)+1))</f>
        <v>41680</v>
      </c>
      <c r="J6" s="7">
        <f>IF(MONTH($I$2)&lt;&gt;MONTH($I$2-(WEEKDAY($I$2,1)-(Configuration!$B$5))-IF((WEEKDAY($I$2,1)-(Configuration!$B$5))&lt;=0,7,0)+(ROW(J6)-ROW($I$4))*7+(COLUMN(J6)-COLUMN($I$4)+1)),"",$I$2-(WEEKDAY($I$2,1)-(Configuration!$B$5))-IF((WEEKDAY($I$2,1)-(Configuration!$B$5))&lt;=0,7,0)+(ROW(J6)-ROW($I$4))*7+(COLUMN(J6)-COLUMN($I$4)+1))</f>
        <v>41681</v>
      </c>
      <c r="K6" s="7">
        <f>IF(MONTH($I$2)&lt;&gt;MONTH($I$2-(WEEKDAY($I$2,1)-(Configuration!$B$5))-IF((WEEKDAY($I$2,1)-(Configuration!$B$5))&lt;=0,7,0)+(ROW(K6)-ROW($I$4))*7+(COLUMN(K6)-COLUMN($I$4)+1)),"",$I$2-(WEEKDAY($I$2,1)-(Configuration!$B$5))-IF((WEEKDAY($I$2,1)-(Configuration!$B$5))&lt;=0,7,0)+(ROW(K6)-ROW($I$4))*7+(COLUMN(K6)-COLUMN($I$4)+1))</f>
        <v>41682</v>
      </c>
      <c r="L6" s="7">
        <f>IF(MONTH($I$2)&lt;&gt;MONTH($I$2-(WEEKDAY($I$2,1)-(Configuration!$B$5))-IF((WEEKDAY($I$2,1)-(Configuration!$B$5))&lt;=0,7,0)+(ROW(L6)-ROW($I$4))*7+(COLUMN(L6)-COLUMN($I$4)+1)),"",$I$2-(WEEKDAY($I$2,1)-(Configuration!$B$5))-IF((WEEKDAY($I$2,1)-(Configuration!$B$5))&lt;=0,7,0)+(ROW(L6)-ROW($I$4))*7+(COLUMN(L6)-COLUMN($I$4)+1))</f>
        <v>41683</v>
      </c>
      <c r="M6" s="7">
        <f>IF(MONTH($I$2)&lt;&gt;MONTH($I$2-(WEEKDAY($I$2,1)-(Configuration!$B$5))-IF((WEEKDAY($I$2,1)-(Configuration!$B$5))&lt;=0,7,0)+(ROW(M6)-ROW($I$4))*7+(COLUMN(M6)-COLUMN($I$4)+1)),"",$I$2-(WEEKDAY($I$2,1)-(Configuration!$B$5))-IF((WEEKDAY($I$2,1)-(Configuration!$B$5))&lt;=0,7,0)+(ROW(M6)-ROW($I$4))*7+(COLUMN(M6)-COLUMN($I$4)+1))</f>
        <v>41684</v>
      </c>
      <c r="N6" s="7">
        <f>IF(MONTH($I$2)&lt;&gt;MONTH($I$2-(WEEKDAY($I$2,1)-(Configuration!$B$5))-IF((WEEKDAY($I$2,1)-(Configuration!$B$5))&lt;=0,7,0)+(ROW(N6)-ROW($I$4))*7+(COLUMN(N6)-COLUMN($I$4)+1)),"",$I$2-(WEEKDAY($I$2,1)-(Configuration!$B$5))-IF((WEEKDAY($I$2,1)-(Configuration!$B$5))&lt;=0,7,0)+(ROW(N6)-ROW($I$4))*7+(COLUMN(N6)-COLUMN($I$4)+1))</f>
        <v>41685</v>
      </c>
      <c r="O6" s="7">
        <f>IF(MONTH($I$2)&lt;&gt;MONTH($I$2-(WEEKDAY($I$2,1)-(Configuration!$B$5))-IF((WEEKDAY($I$2,1)-(Configuration!$B$5))&lt;=0,7,0)+(ROW(O6)-ROW($I$4))*7+(COLUMN(O6)-COLUMN($I$4)+1)),"",$I$2-(WEEKDAY($I$2,1)-(Configuration!$B$5))-IF((WEEKDAY($I$2,1)-(Configuration!$B$5))&lt;=0,7,0)+(ROW(O6)-ROW($I$4))*7+(COLUMN(O6)-COLUMN($I$4)+1))</f>
        <v>41686</v>
      </c>
      <c r="Q6" s="7">
        <f>IF(MONTH($Q$2)&lt;&gt;MONTH($Q$2-(WEEKDAY($Q$2,1)-(Configuration!$B$5))-IF((WEEKDAY($Q$2,1)-(Configuration!$B$5))&lt;=0,7,0)+(ROW(Q6)-ROW($Q$4))*7+(COLUMN(Q6)-COLUMN($Q$4)+1)),"",$Q$2-(WEEKDAY($Q$2,1)-(Configuration!$B$5))-IF((WEEKDAY($Q$2,1)-(Configuration!$B$5))&lt;=0,7,0)+(ROW(Q6)-ROW($Q$4))*7+(COLUMN(Q6)-COLUMN($Q$4)+1))</f>
        <v>41708</v>
      </c>
      <c r="R6" s="7">
        <f>IF(MONTH($Q$2)&lt;&gt;MONTH($Q$2-(WEEKDAY($Q$2,1)-(Configuration!$B$5))-IF((WEEKDAY($Q$2,1)-(Configuration!$B$5))&lt;=0,7,0)+(ROW(R6)-ROW($Q$4))*7+(COLUMN(R6)-COLUMN($Q$4)+1)),"",$Q$2-(WEEKDAY($Q$2,1)-(Configuration!$B$5))-IF((WEEKDAY($Q$2,1)-(Configuration!$B$5))&lt;=0,7,0)+(ROW(R6)-ROW($Q$4))*7+(COLUMN(R6)-COLUMN($Q$4)+1))</f>
        <v>41709</v>
      </c>
      <c r="S6" s="7">
        <f>IF(MONTH($Q$2)&lt;&gt;MONTH($Q$2-(WEEKDAY($Q$2,1)-(Configuration!$B$5))-IF((WEEKDAY($Q$2,1)-(Configuration!$B$5))&lt;=0,7,0)+(ROW(S6)-ROW($Q$4))*7+(COLUMN(S6)-COLUMN($Q$4)+1)),"",$Q$2-(WEEKDAY($Q$2,1)-(Configuration!$B$5))-IF((WEEKDAY($Q$2,1)-(Configuration!$B$5))&lt;=0,7,0)+(ROW(S6)-ROW($Q$4))*7+(COLUMN(S6)-COLUMN($Q$4)+1))</f>
        <v>41710</v>
      </c>
      <c r="T6" s="7">
        <f>IF(MONTH($Q$2)&lt;&gt;MONTH($Q$2-(WEEKDAY($Q$2,1)-(Configuration!$B$5))-IF((WEEKDAY($Q$2,1)-(Configuration!$B$5))&lt;=0,7,0)+(ROW(T6)-ROW($Q$4))*7+(COLUMN(T6)-COLUMN($Q$4)+1)),"",$Q$2-(WEEKDAY($Q$2,1)-(Configuration!$B$5))-IF((WEEKDAY($Q$2,1)-(Configuration!$B$5))&lt;=0,7,0)+(ROW(T6)-ROW($Q$4))*7+(COLUMN(T6)-COLUMN($Q$4)+1))</f>
        <v>41711</v>
      </c>
      <c r="U6" s="7">
        <f>IF(MONTH($Q$2)&lt;&gt;MONTH($Q$2-(WEEKDAY($Q$2,1)-(Configuration!$B$5))-IF((WEEKDAY($Q$2,1)-(Configuration!$B$5))&lt;=0,7,0)+(ROW(U6)-ROW($Q$4))*7+(COLUMN(U6)-COLUMN($Q$4)+1)),"",$Q$2-(WEEKDAY($Q$2,1)-(Configuration!$B$5))-IF((WEEKDAY($Q$2,1)-(Configuration!$B$5))&lt;=0,7,0)+(ROW(U6)-ROW($Q$4))*7+(COLUMN(U6)-COLUMN($Q$4)+1))</f>
        <v>41712</v>
      </c>
      <c r="V6" s="7">
        <f>IF(MONTH($Q$2)&lt;&gt;MONTH($Q$2-(WEEKDAY($Q$2,1)-(Configuration!$B$5))-IF((WEEKDAY($Q$2,1)-(Configuration!$B$5))&lt;=0,7,0)+(ROW(V6)-ROW($Q$4))*7+(COLUMN(V6)-COLUMN($Q$4)+1)),"",$Q$2-(WEEKDAY($Q$2,1)-(Configuration!$B$5))-IF((WEEKDAY($Q$2,1)-(Configuration!$B$5))&lt;=0,7,0)+(ROW(V6)-ROW($Q$4))*7+(COLUMN(V6)-COLUMN($Q$4)+1))</f>
        <v>41713</v>
      </c>
      <c r="W6" s="7">
        <f>IF(MONTH($Q$2)&lt;&gt;MONTH($Q$2-(WEEKDAY($Q$2,1)-(Configuration!$B$5))-IF((WEEKDAY($Q$2,1)-(Configuration!$B$5))&lt;=0,7,0)+(ROW(W6)-ROW($Q$4))*7+(COLUMN(W6)-COLUMN($Q$4)+1)),"",$Q$2-(WEEKDAY($Q$2,1)-(Configuration!$B$5))-IF((WEEKDAY($Q$2,1)-(Configuration!$B$5))&lt;=0,7,0)+(ROW(W6)-ROW($Q$4))*7+(COLUMN(W6)-COLUMN($Q$4)+1))</f>
        <v>41714</v>
      </c>
    </row>
    <row r="7" spans="1:23">
      <c r="A7" s="7">
        <f>IF(MONTH($A$2)&lt;&gt;MONTH($A$2-(WEEKDAY($A$2,1)-(Configuration!$B$5))-IF((WEEKDAY($A$2,1)-(Configuration!$B$5))&lt;=0,7,0)+(ROW(A7)-ROW($A$4))*7+(COLUMN(A7)-COLUMN($A$4)+1)),"",$A$2-(WEEKDAY($A$2,1)-(Configuration!$B$5))-IF((WEEKDAY($A$2,1)-(Configuration!$B$5))&lt;=0,7,0)+(ROW(A7)-ROW($A$4))*7+(COLUMN(A7)-COLUMN($A$4)+1))</f>
        <v>41659</v>
      </c>
      <c r="B7" s="7">
        <f>IF(MONTH($A$2)&lt;&gt;MONTH($A$2-(WEEKDAY($A$2,1)-(Configuration!$B$5))-IF((WEEKDAY($A$2,1)-(Configuration!$B$5))&lt;=0,7,0)+(ROW(B7)-ROW($A$4))*7+(COLUMN(B7)-COLUMN($A$4)+1)),"",$A$2-(WEEKDAY($A$2,1)-(Configuration!$B$5))-IF((WEEKDAY($A$2,1)-(Configuration!$B$5))&lt;=0,7,0)+(ROW(B7)-ROW($A$4))*7+(COLUMN(B7)-COLUMN($A$4)+1))</f>
        <v>41660</v>
      </c>
      <c r="C7" s="7">
        <f>IF(MONTH($A$2)&lt;&gt;MONTH($A$2-(WEEKDAY($A$2,1)-(Configuration!$B$5))-IF((WEEKDAY($A$2,1)-(Configuration!$B$5))&lt;=0,7,0)+(ROW(C7)-ROW($A$4))*7+(COLUMN(C7)-COLUMN($A$4)+1)),"",$A$2-(WEEKDAY($A$2,1)-(Configuration!$B$5))-IF((WEEKDAY($A$2,1)-(Configuration!$B$5))&lt;=0,7,0)+(ROW(C7)-ROW($A$4))*7+(COLUMN(C7)-COLUMN($A$4)+1))</f>
        <v>41661</v>
      </c>
      <c r="D7" s="7">
        <f>IF(MONTH($A$2)&lt;&gt;MONTH($A$2-(WEEKDAY($A$2,1)-(Configuration!$B$5))-IF((WEEKDAY($A$2,1)-(Configuration!$B$5))&lt;=0,7,0)+(ROW(D7)-ROW($A$4))*7+(COLUMN(D7)-COLUMN($A$4)+1)),"",$A$2-(WEEKDAY($A$2,1)-(Configuration!$B$5))-IF((WEEKDAY($A$2,1)-(Configuration!$B$5))&lt;=0,7,0)+(ROW(D7)-ROW($A$4))*7+(COLUMN(D7)-COLUMN($A$4)+1))</f>
        <v>41662</v>
      </c>
      <c r="E7" s="7">
        <f>IF(MONTH($A$2)&lt;&gt;MONTH($A$2-(WEEKDAY($A$2,1)-(Configuration!$B$5))-IF((WEEKDAY($A$2,1)-(Configuration!$B$5))&lt;=0,7,0)+(ROW(E7)-ROW($A$4))*7+(COLUMN(E7)-COLUMN($A$4)+1)),"",$A$2-(WEEKDAY($A$2,1)-(Configuration!$B$5))-IF((WEEKDAY($A$2,1)-(Configuration!$B$5))&lt;=0,7,0)+(ROW(E7)-ROW($A$4))*7+(COLUMN(E7)-COLUMN($A$4)+1))</f>
        <v>41663</v>
      </c>
      <c r="F7" s="7">
        <f>IF(MONTH($A$2)&lt;&gt;MONTH($A$2-(WEEKDAY($A$2,1)-(Configuration!$B$5))-IF((WEEKDAY($A$2,1)-(Configuration!$B$5))&lt;=0,7,0)+(ROW(F7)-ROW($A$4))*7+(COLUMN(F7)-COLUMN($A$4)+1)),"",$A$2-(WEEKDAY($A$2,1)-(Configuration!$B$5))-IF((WEEKDAY($A$2,1)-(Configuration!$B$5))&lt;=0,7,0)+(ROW(F7)-ROW($A$4))*7+(COLUMN(F7)-COLUMN($A$4)+1))</f>
        <v>41664</v>
      </c>
      <c r="G7" s="7">
        <f>IF(MONTH($A$2)&lt;&gt;MONTH($A$2-(WEEKDAY($A$2,1)-(Configuration!$B$5))-IF((WEEKDAY($A$2,1)-(Configuration!$B$5))&lt;=0,7,0)+(ROW(G7)-ROW($A$4))*7+(COLUMN(G7)-COLUMN($A$4)+1)),"",$A$2-(WEEKDAY($A$2,1)-(Configuration!$B$5))-IF((WEEKDAY($A$2,1)-(Configuration!$B$5))&lt;=0,7,0)+(ROW(G7)-ROW($A$4))*7+(COLUMN(G7)-COLUMN($A$4)+1))</f>
        <v>41665</v>
      </c>
      <c r="I7" s="7">
        <f>IF(MONTH($I$2)&lt;&gt;MONTH($I$2-(WEEKDAY($I$2,1)-(Configuration!$B$5))-IF((WEEKDAY($I$2,1)-(Configuration!$B$5))&lt;=0,7,0)+(ROW(I7)-ROW($I$4))*7+(COLUMN(I7)-COLUMN($I$4)+1)),"",$I$2-(WEEKDAY($I$2,1)-(Configuration!$B$5))-IF((WEEKDAY($I$2,1)-(Configuration!$B$5))&lt;=0,7,0)+(ROW(I7)-ROW($I$4))*7+(COLUMN(I7)-COLUMN($I$4)+1))</f>
        <v>41687</v>
      </c>
      <c r="J7" s="7">
        <f>IF(MONTH($I$2)&lt;&gt;MONTH($I$2-(WEEKDAY($I$2,1)-(Configuration!$B$5))-IF((WEEKDAY($I$2,1)-(Configuration!$B$5))&lt;=0,7,0)+(ROW(J7)-ROW($I$4))*7+(COLUMN(J7)-COLUMN($I$4)+1)),"",$I$2-(WEEKDAY($I$2,1)-(Configuration!$B$5))-IF((WEEKDAY($I$2,1)-(Configuration!$B$5))&lt;=0,7,0)+(ROW(J7)-ROW($I$4))*7+(COLUMN(J7)-COLUMN($I$4)+1))</f>
        <v>41688</v>
      </c>
      <c r="K7" s="7">
        <f>IF(MONTH($I$2)&lt;&gt;MONTH($I$2-(WEEKDAY($I$2,1)-(Configuration!$B$5))-IF((WEEKDAY($I$2,1)-(Configuration!$B$5))&lt;=0,7,0)+(ROW(K7)-ROW($I$4))*7+(COLUMN(K7)-COLUMN($I$4)+1)),"",$I$2-(WEEKDAY($I$2,1)-(Configuration!$B$5))-IF((WEEKDAY($I$2,1)-(Configuration!$B$5))&lt;=0,7,0)+(ROW(K7)-ROW($I$4))*7+(COLUMN(K7)-COLUMN($I$4)+1))</f>
        <v>41689</v>
      </c>
      <c r="L7" s="7">
        <f>IF(MONTH($I$2)&lt;&gt;MONTH($I$2-(WEEKDAY($I$2,1)-(Configuration!$B$5))-IF((WEEKDAY($I$2,1)-(Configuration!$B$5))&lt;=0,7,0)+(ROW(L7)-ROW($I$4))*7+(COLUMN(L7)-COLUMN($I$4)+1)),"",$I$2-(WEEKDAY($I$2,1)-(Configuration!$B$5))-IF((WEEKDAY($I$2,1)-(Configuration!$B$5))&lt;=0,7,0)+(ROW(L7)-ROW($I$4))*7+(COLUMN(L7)-COLUMN($I$4)+1))</f>
        <v>41690</v>
      </c>
      <c r="M7" s="7">
        <f>IF(MONTH($I$2)&lt;&gt;MONTH($I$2-(WEEKDAY($I$2,1)-(Configuration!$B$5))-IF((WEEKDAY($I$2,1)-(Configuration!$B$5))&lt;=0,7,0)+(ROW(M7)-ROW($I$4))*7+(COLUMN(M7)-COLUMN($I$4)+1)),"",$I$2-(WEEKDAY($I$2,1)-(Configuration!$B$5))-IF((WEEKDAY($I$2,1)-(Configuration!$B$5))&lt;=0,7,0)+(ROW(M7)-ROW($I$4))*7+(COLUMN(M7)-COLUMN($I$4)+1))</f>
        <v>41691</v>
      </c>
      <c r="N7" s="7">
        <f>IF(MONTH($I$2)&lt;&gt;MONTH($I$2-(WEEKDAY($I$2,1)-(Configuration!$B$5))-IF((WEEKDAY($I$2,1)-(Configuration!$B$5))&lt;=0,7,0)+(ROW(N7)-ROW($I$4))*7+(COLUMN(N7)-COLUMN($I$4)+1)),"",$I$2-(WEEKDAY($I$2,1)-(Configuration!$B$5))-IF((WEEKDAY($I$2,1)-(Configuration!$B$5))&lt;=0,7,0)+(ROW(N7)-ROW($I$4))*7+(COLUMN(N7)-COLUMN($I$4)+1))</f>
        <v>41692</v>
      </c>
      <c r="O7" s="7">
        <f>IF(MONTH($I$2)&lt;&gt;MONTH($I$2-(WEEKDAY($I$2,1)-(Configuration!$B$5))-IF((WEEKDAY($I$2,1)-(Configuration!$B$5))&lt;=0,7,0)+(ROW(O7)-ROW($I$4))*7+(COLUMN(O7)-COLUMN($I$4)+1)),"",$I$2-(WEEKDAY($I$2,1)-(Configuration!$B$5))-IF((WEEKDAY($I$2,1)-(Configuration!$B$5))&lt;=0,7,0)+(ROW(O7)-ROW($I$4))*7+(COLUMN(O7)-COLUMN($I$4)+1))</f>
        <v>41693</v>
      </c>
      <c r="Q7" s="7">
        <f>IF(MONTH($Q$2)&lt;&gt;MONTH($Q$2-(WEEKDAY($Q$2,1)-(Configuration!$B$5))-IF((WEEKDAY($Q$2,1)-(Configuration!$B$5))&lt;=0,7,0)+(ROW(Q7)-ROW($Q$4))*7+(COLUMN(Q7)-COLUMN($Q$4)+1)),"",$Q$2-(WEEKDAY($Q$2,1)-(Configuration!$B$5))-IF((WEEKDAY($Q$2,1)-(Configuration!$B$5))&lt;=0,7,0)+(ROW(Q7)-ROW($Q$4))*7+(COLUMN(Q7)-COLUMN($Q$4)+1))</f>
        <v>41715</v>
      </c>
      <c r="R7" s="7">
        <f>IF(MONTH($Q$2)&lt;&gt;MONTH($Q$2-(WEEKDAY($Q$2,1)-(Configuration!$B$5))-IF((WEEKDAY($Q$2,1)-(Configuration!$B$5))&lt;=0,7,0)+(ROW(R7)-ROW($Q$4))*7+(COLUMN(R7)-COLUMN($Q$4)+1)),"",$Q$2-(WEEKDAY($Q$2,1)-(Configuration!$B$5))-IF((WEEKDAY($Q$2,1)-(Configuration!$B$5))&lt;=0,7,0)+(ROW(R7)-ROW($Q$4))*7+(COLUMN(R7)-COLUMN($Q$4)+1))</f>
        <v>41716</v>
      </c>
      <c r="S7" s="7">
        <f>IF(MONTH($Q$2)&lt;&gt;MONTH($Q$2-(WEEKDAY($Q$2,1)-(Configuration!$B$5))-IF((WEEKDAY($Q$2,1)-(Configuration!$B$5))&lt;=0,7,0)+(ROW(S7)-ROW($Q$4))*7+(COLUMN(S7)-COLUMN($Q$4)+1)),"",$Q$2-(WEEKDAY($Q$2,1)-(Configuration!$B$5))-IF((WEEKDAY($Q$2,1)-(Configuration!$B$5))&lt;=0,7,0)+(ROW(S7)-ROW($Q$4))*7+(COLUMN(S7)-COLUMN($Q$4)+1))</f>
        <v>41717</v>
      </c>
      <c r="T7" s="7">
        <f>IF(MONTH($Q$2)&lt;&gt;MONTH($Q$2-(WEEKDAY($Q$2,1)-(Configuration!$B$5))-IF((WEEKDAY($Q$2,1)-(Configuration!$B$5))&lt;=0,7,0)+(ROW(T7)-ROW($Q$4))*7+(COLUMN(T7)-COLUMN($Q$4)+1)),"",$Q$2-(WEEKDAY($Q$2,1)-(Configuration!$B$5))-IF((WEEKDAY($Q$2,1)-(Configuration!$B$5))&lt;=0,7,0)+(ROW(T7)-ROW($Q$4))*7+(COLUMN(T7)-COLUMN($Q$4)+1))</f>
        <v>41718</v>
      </c>
      <c r="U7" s="7">
        <f>IF(MONTH($Q$2)&lt;&gt;MONTH($Q$2-(WEEKDAY($Q$2,1)-(Configuration!$B$5))-IF((WEEKDAY($Q$2,1)-(Configuration!$B$5))&lt;=0,7,0)+(ROW(U7)-ROW($Q$4))*7+(COLUMN(U7)-COLUMN($Q$4)+1)),"",$Q$2-(WEEKDAY($Q$2,1)-(Configuration!$B$5))-IF((WEEKDAY($Q$2,1)-(Configuration!$B$5))&lt;=0,7,0)+(ROW(U7)-ROW($Q$4))*7+(COLUMN(U7)-COLUMN($Q$4)+1))</f>
        <v>41719</v>
      </c>
      <c r="V7" s="7">
        <f>IF(MONTH($Q$2)&lt;&gt;MONTH($Q$2-(WEEKDAY($Q$2,1)-(Configuration!$B$5))-IF((WEEKDAY($Q$2,1)-(Configuration!$B$5))&lt;=0,7,0)+(ROW(V7)-ROW($Q$4))*7+(COLUMN(V7)-COLUMN($Q$4)+1)),"",$Q$2-(WEEKDAY($Q$2,1)-(Configuration!$B$5))-IF((WEEKDAY($Q$2,1)-(Configuration!$B$5))&lt;=0,7,0)+(ROW(V7)-ROW($Q$4))*7+(COLUMN(V7)-COLUMN($Q$4)+1))</f>
        <v>41720</v>
      </c>
      <c r="W7" s="7">
        <f>IF(MONTH($Q$2)&lt;&gt;MONTH($Q$2-(WEEKDAY($Q$2,1)-(Configuration!$B$5))-IF((WEEKDAY($Q$2,1)-(Configuration!$B$5))&lt;=0,7,0)+(ROW(W7)-ROW($Q$4))*7+(COLUMN(W7)-COLUMN($Q$4)+1)),"",$Q$2-(WEEKDAY($Q$2,1)-(Configuration!$B$5))-IF((WEEKDAY($Q$2,1)-(Configuration!$B$5))&lt;=0,7,0)+(ROW(W7)-ROW($Q$4))*7+(COLUMN(W7)-COLUMN($Q$4)+1))</f>
        <v>41721</v>
      </c>
    </row>
    <row r="8" spans="1:23">
      <c r="A8" s="7">
        <f>IF(MONTH($A$2)&lt;&gt;MONTH($A$2-(WEEKDAY($A$2,1)-(Configuration!$B$5))-IF((WEEKDAY($A$2,1)-(Configuration!$B$5))&lt;=0,7,0)+(ROW(A8)-ROW($A$4))*7+(COLUMN(A8)-COLUMN($A$4)+1)),"",$A$2-(WEEKDAY($A$2,1)-(Configuration!$B$5))-IF((WEEKDAY($A$2,1)-(Configuration!$B$5))&lt;=0,7,0)+(ROW(A8)-ROW($A$4))*7+(COLUMN(A8)-COLUMN($A$4)+1))</f>
        <v>41666</v>
      </c>
      <c r="B8" s="7">
        <f>IF(MONTH($A$2)&lt;&gt;MONTH($A$2-(WEEKDAY($A$2,1)-(Configuration!$B$5))-IF((WEEKDAY($A$2,1)-(Configuration!$B$5))&lt;=0,7,0)+(ROW(B8)-ROW($A$4))*7+(COLUMN(B8)-COLUMN($A$4)+1)),"",$A$2-(WEEKDAY($A$2,1)-(Configuration!$B$5))-IF((WEEKDAY($A$2,1)-(Configuration!$B$5))&lt;=0,7,0)+(ROW(B8)-ROW($A$4))*7+(COLUMN(B8)-COLUMN($A$4)+1))</f>
        <v>41667</v>
      </c>
      <c r="C8" s="7">
        <f>IF(MONTH($A$2)&lt;&gt;MONTH($A$2-(WEEKDAY($A$2,1)-(Configuration!$B$5))-IF((WEEKDAY($A$2,1)-(Configuration!$B$5))&lt;=0,7,0)+(ROW(C8)-ROW($A$4))*7+(COLUMN(C8)-COLUMN($A$4)+1)),"",$A$2-(WEEKDAY($A$2,1)-(Configuration!$B$5))-IF((WEEKDAY($A$2,1)-(Configuration!$B$5))&lt;=0,7,0)+(ROW(C8)-ROW($A$4))*7+(COLUMN(C8)-COLUMN($A$4)+1))</f>
        <v>41668</v>
      </c>
      <c r="D8" s="7">
        <f>IF(MONTH($A$2)&lt;&gt;MONTH($A$2-(WEEKDAY($A$2,1)-(Configuration!$B$5))-IF((WEEKDAY($A$2,1)-(Configuration!$B$5))&lt;=0,7,0)+(ROW(D8)-ROW($A$4))*7+(COLUMN(D8)-COLUMN($A$4)+1)),"",$A$2-(WEEKDAY($A$2,1)-(Configuration!$B$5))-IF((WEEKDAY($A$2,1)-(Configuration!$B$5))&lt;=0,7,0)+(ROW(D8)-ROW($A$4))*7+(COLUMN(D8)-COLUMN($A$4)+1))</f>
        <v>41669</v>
      </c>
      <c r="E8" s="7">
        <f>IF(MONTH($A$2)&lt;&gt;MONTH($A$2-(WEEKDAY($A$2,1)-(Configuration!$B$5))-IF((WEEKDAY($A$2,1)-(Configuration!$B$5))&lt;=0,7,0)+(ROW(E8)-ROW($A$4))*7+(COLUMN(E8)-COLUMN($A$4)+1)),"",$A$2-(WEEKDAY($A$2,1)-(Configuration!$B$5))-IF((WEEKDAY($A$2,1)-(Configuration!$B$5))&lt;=0,7,0)+(ROW(E8)-ROW($A$4))*7+(COLUMN(E8)-COLUMN($A$4)+1))</f>
        <v>41670</v>
      </c>
      <c r="F8" s="7" t="str">
        <f>IF(MONTH($A$2)&lt;&gt;MONTH($A$2-(WEEKDAY($A$2,1)-(Configuration!$B$5))-IF((WEEKDAY($A$2,1)-(Configuration!$B$5))&lt;=0,7,0)+(ROW(F8)-ROW($A$4))*7+(COLUMN(F8)-COLUMN($A$4)+1)),"",$A$2-(WEEKDAY($A$2,1)-(Configuration!$B$5))-IF((WEEKDAY($A$2,1)-(Configuration!$B$5))&lt;=0,7,0)+(ROW(F8)-ROW($A$4))*7+(COLUMN(F8)-COLUMN($A$4)+1))</f>
        <v/>
      </c>
      <c r="G8" s="7" t="str">
        <f>IF(MONTH($A$2)&lt;&gt;MONTH($A$2-(WEEKDAY($A$2,1)-(Configuration!$B$5))-IF((WEEKDAY($A$2,1)-(Configuration!$B$5))&lt;=0,7,0)+(ROW(G8)-ROW($A$4))*7+(COLUMN(G8)-COLUMN($A$4)+1)),"",$A$2-(WEEKDAY($A$2,1)-(Configuration!$B$5))-IF((WEEKDAY($A$2,1)-(Configuration!$B$5))&lt;=0,7,0)+(ROW(G8)-ROW($A$4))*7+(COLUMN(G8)-COLUMN($A$4)+1))</f>
        <v/>
      </c>
      <c r="I8" s="7">
        <f>IF(MONTH($I$2)&lt;&gt;MONTH($I$2-(WEEKDAY($I$2,1)-(Configuration!$B$5))-IF((WEEKDAY($I$2,1)-(Configuration!$B$5))&lt;=0,7,0)+(ROW(I8)-ROW($I$4))*7+(COLUMN(I8)-COLUMN($I$4)+1)),"",$I$2-(WEEKDAY($I$2,1)-(Configuration!$B$5))-IF((WEEKDAY($I$2,1)-(Configuration!$B$5))&lt;=0,7,0)+(ROW(I8)-ROW($I$4))*7+(COLUMN(I8)-COLUMN($I$4)+1))</f>
        <v>41694</v>
      </c>
      <c r="J8" s="7">
        <f>IF(MONTH($I$2)&lt;&gt;MONTH($I$2-(WEEKDAY($I$2,1)-(Configuration!$B$5))-IF((WEEKDAY($I$2,1)-(Configuration!$B$5))&lt;=0,7,0)+(ROW(J8)-ROW($I$4))*7+(COLUMN(J8)-COLUMN($I$4)+1)),"",$I$2-(WEEKDAY($I$2,1)-(Configuration!$B$5))-IF((WEEKDAY($I$2,1)-(Configuration!$B$5))&lt;=0,7,0)+(ROW(J8)-ROW($I$4))*7+(COLUMN(J8)-COLUMN($I$4)+1))</f>
        <v>41695</v>
      </c>
      <c r="K8" s="7">
        <f>IF(MONTH($I$2)&lt;&gt;MONTH($I$2-(WEEKDAY($I$2,1)-(Configuration!$B$5))-IF((WEEKDAY($I$2,1)-(Configuration!$B$5))&lt;=0,7,0)+(ROW(K8)-ROW($I$4))*7+(COLUMN(K8)-COLUMN($I$4)+1)),"",$I$2-(WEEKDAY($I$2,1)-(Configuration!$B$5))-IF((WEEKDAY($I$2,1)-(Configuration!$B$5))&lt;=0,7,0)+(ROW(K8)-ROW($I$4))*7+(COLUMN(K8)-COLUMN($I$4)+1))</f>
        <v>41696</v>
      </c>
      <c r="L8" s="7">
        <f>IF(MONTH($I$2)&lt;&gt;MONTH($I$2-(WEEKDAY($I$2,1)-(Configuration!$B$5))-IF((WEEKDAY($I$2,1)-(Configuration!$B$5))&lt;=0,7,0)+(ROW(L8)-ROW($I$4))*7+(COLUMN(L8)-COLUMN($I$4)+1)),"",$I$2-(WEEKDAY($I$2,1)-(Configuration!$B$5))-IF((WEEKDAY($I$2,1)-(Configuration!$B$5))&lt;=0,7,0)+(ROW(L8)-ROW($I$4))*7+(COLUMN(L8)-COLUMN($I$4)+1))</f>
        <v>41697</v>
      </c>
      <c r="M8" s="7">
        <f>IF(MONTH($I$2)&lt;&gt;MONTH($I$2-(WEEKDAY($I$2,1)-(Configuration!$B$5))-IF((WEEKDAY($I$2,1)-(Configuration!$B$5))&lt;=0,7,0)+(ROW(M8)-ROW($I$4))*7+(COLUMN(M8)-COLUMN($I$4)+1)),"",$I$2-(WEEKDAY($I$2,1)-(Configuration!$B$5))-IF((WEEKDAY($I$2,1)-(Configuration!$B$5))&lt;=0,7,0)+(ROW(M8)-ROW($I$4))*7+(COLUMN(M8)-COLUMN($I$4)+1))</f>
        <v>41698</v>
      </c>
      <c r="N8" s="7" t="str">
        <f>IF(MONTH($I$2)&lt;&gt;MONTH($I$2-(WEEKDAY($I$2,1)-(Configuration!$B$5))-IF((WEEKDAY($I$2,1)-(Configuration!$B$5))&lt;=0,7,0)+(ROW(N8)-ROW($I$4))*7+(COLUMN(N8)-COLUMN($I$4)+1)),"",$I$2-(WEEKDAY($I$2,1)-(Configuration!$B$5))-IF((WEEKDAY($I$2,1)-(Configuration!$B$5))&lt;=0,7,0)+(ROW(N8)-ROW($I$4))*7+(COLUMN(N8)-COLUMN($I$4)+1))</f>
        <v/>
      </c>
      <c r="O8" s="7" t="str">
        <f>IF(MONTH($I$2)&lt;&gt;MONTH($I$2-(WEEKDAY($I$2,1)-(Configuration!$B$5))-IF((WEEKDAY($I$2,1)-(Configuration!$B$5))&lt;=0,7,0)+(ROW(O8)-ROW($I$4))*7+(COLUMN(O8)-COLUMN($I$4)+1)),"",$I$2-(WEEKDAY($I$2,1)-(Configuration!$B$5))-IF((WEEKDAY($I$2,1)-(Configuration!$B$5))&lt;=0,7,0)+(ROW(O8)-ROW($I$4))*7+(COLUMN(O8)-COLUMN($I$4)+1))</f>
        <v/>
      </c>
      <c r="Q8" s="7">
        <f>IF(MONTH($Q$2)&lt;&gt;MONTH($Q$2-(WEEKDAY($Q$2,1)-(Configuration!$B$5))-IF((WEEKDAY($Q$2,1)-(Configuration!$B$5))&lt;=0,7,0)+(ROW(Q8)-ROW($Q$4))*7+(COLUMN(Q8)-COLUMN($Q$4)+1)),"",$Q$2-(WEEKDAY($Q$2,1)-(Configuration!$B$5))-IF((WEEKDAY($Q$2,1)-(Configuration!$B$5))&lt;=0,7,0)+(ROW(Q8)-ROW($Q$4))*7+(COLUMN(Q8)-COLUMN($Q$4)+1))</f>
        <v>41722</v>
      </c>
      <c r="R8" s="7">
        <f>IF(MONTH($Q$2)&lt;&gt;MONTH($Q$2-(WEEKDAY($Q$2,1)-(Configuration!$B$5))-IF((WEEKDAY($Q$2,1)-(Configuration!$B$5))&lt;=0,7,0)+(ROW(R8)-ROW($Q$4))*7+(COLUMN(R8)-COLUMN($Q$4)+1)),"",$Q$2-(WEEKDAY($Q$2,1)-(Configuration!$B$5))-IF((WEEKDAY($Q$2,1)-(Configuration!$B$5))&lt;=0,7,0)+(ROW(R8)-ROW($Q$4))*7+(COLUMN(R8)-COLUMN($Q$4)+1))</f>
        <v>41723</v>
      </c>
      <c r="S8" s="7">
        <f>IF(MONTH($Q$2)&lt;&gt;MONTH($Q$2-(WEEKDAY($Q$2,1)-(Configuration!$B$5))-IF((WEEKDAY($Q$2,1)-(Configuration!$B$5))&lt;=0,7,0)+(ROW(S8)-ROW($Q$4))*7+(COLUMN(S8)-COLUMN($Q$4)+1)),"",$Q$2-(WEEKDAY($Q$2,1)-(Configuration!$B$5))-IF((WEEKDAY($Q$2,1)-(Configuration!$B$5))&lt;=0,7,0)+(ROW(S8)-ROW($Q$4))*7+(COLUMN(S8)-COLUMN($Q$4)+1))</f>
        <v>41724</v>
      </c>
      <c r="T8" s="7">
        <f>IF(MONTH($Q$2)&lt;&gt;MONTH($Q$2-(WEEKDAY($Q$2,1)-(Configuration!$B$5))-IF((WEEKDAY($Q$2,1)-(Configuration!$B$5))&lt;=0,7,0)+(ROW(T8)-ROW($Q$4))*7+(COLUMN(T8)-COLUMN($Q$4)+1)),"",$Q$2-(WEEKDAY($Q$2,1)-(Configuration!$B$5))-IF((WEEKDAY($Q$2,1)-(Configuration!$B$5))&lt;=0,7,0)+(ROW(T8)-ROW($Q$4))*7+(COLUMN(T8)-COLUMN($Q$4)+1))</f>
        <v>41725</v>
      </c>
      <c r="U8" s="7">
        <f>IF(MONTH($Q$2)&lt;&gt;MONTH($Q$2-(WEEKDAY($Q$2,1)-(Configuration!$B$5))-IF((WEEKDAY($Q$2,1)-(Configuration!$B$5))&lt;=0,7,0)+(ROW(U8)-ROW($Q$4))*7+(COLUMN(U8)-COLUMN($Q$4)+1)),"",$Q$2-(WEEKDAY($Q$2,1)-(Configuration!$B$5))-IF((WEEKDAY($Q$2,1)-(Configuration!$B$5))&lt;=0,7,0)+(ROW(U8)-ROW($Q$4))*7+(COLUMN(U8)-COLUMN($Q$4)+1))</f>
        <v>41726</v>
      </c>
      <c r="V8" s="7">
        <f>IF(MONTH($Q$2)&lt;&gt;MONTH($Q$2-(WEEKDAY($Q$2,1)-(Configuration!$B$5))-IF((WEEKDAY($Q$2,1)-(Configuration!$B$5))&lt;=0,7,0)+(ROW(V8)-ROW($Q$4))*7+(COLUMN(V8)-COLUMN($Q$4)+1)),"",$Q$2-(WEEKDAY($Q$2,1)-(Configuration!$B$5))-IF((WEEKDAY($Q$2,1)-(Configuration!$B$5))&lt;=0,7,0)+(ROW(V8)-ROW($Q$4))*7+(COLUMN(V8)-COLUMN($Q$4)+1))</f>
        <v>41727</v>
      </c>
      <c r="W8" s="7">
        <f>IF(MONTH($Q$2)&lt;&gt;MONTH($Q$2-(WEEKDAY($Q$2,1)-(Configuration!$B$5))-IF((WEEKDAY($Q$2,1)-(Configuration!$B$5))&lt;=0,7,0)+(ROW(W8)-ROW($Q$4))*7+(COLUMN(W8)-COLUMN($Q$4)+1)),"",$Q$2-(WEEKDAY($Q$2,1)-(Configuration!$B$5))-IF((WEEKDAY($Q$2,1)-(Configuration!$B$5))&lt;=0,7,0)+(ROW(W8)-ROW($Q$4))*7+(COLUMN(W8)-COLUMN($Q$4)+1))</f>
        <v>41728</v>
      </c>
    </row>
    <row r="9" spans="1:23">
      <c r="A9" s="7" t="str">
        <f>IF(MONTH($A$2)&lt;&gt;MONTH($A$2-(WEEKDAY($A$2,1)-(Configuration!$B$5))-IF((WEEKDAY($A$2,1)-(Configuration!$B$5))&lt;=0,7,0)+(ROW(A9)-ROW($A$4))*7+(COLUMN(A9)-COLUMN($A$4)+1)),"",$A$2-(WEEKDAY($A$2,1)-(Configuration!$B$5))-IF((WEEKDAY($A$2,1)-(Configuration!$B$5))&lt;=0,7,0)+(ROW(A9)-ROW($A$4))*7+(COLUMN(A9)-COLUMN($A$4)+1))</f>
        <v/>
      </c>
      <c r="B9" s="7" t="str">
        <f>IF(MONTH($A$2)&lt;&gt;MONTH($A$2-(WEEKDAY($A$2,1)-(Configuration!$B$5))-IF((WEEKDAY($A$2,1)-(Configuration!$B$5))&lt;=0,7,0)+(ROW(B9)-ROW($A$4))*7+(COLUMN(B9)-COLUMN($A$4)+1)),"",$A$2-(WEEKDAY($A$2,1)-(Configuration!$B$5))-IF((WEEKDAY($A$2,1)-(Configuration!$B$5))&lt;=0,7,0)+(ROW(B9)-ROW($A$4))*7+(COLUMN(B9)-COLUMN($A$4)+1))</f>
        <v/>
      </c>
      <c r="C9" s="7" t="str">
        <f>IF(MONTH($A$2)&lt;&gt;MONTH($A$2-(WEEKDAY($A$2,1)-(Configuration!$B$5))-IF((WEEKDAY($A$2,1)-(Configuration!$B$5))&lt;=0,7,0)+(ROW(C9)-ROW($A$4))*7+(COLUMN(C9)-COLUMN($A$4)+1)),"",$A$2-(WEEKDAY($A$2,1)-(Configuration!$B$5))-IF((WEEKDAY($A$2,1)-(Configuration!$B$5))&lt;=0,7,0)+(ROW(C9)-ROW($A$4))*7+(COLUMN(C9)-COLUMN($A$4)+1))</f>
        <v/>
      </c>
      <c r="D9" s="7" t="str">
        <f>IF(MONTH($A$2)&lt;&gt;MONTH($A$2-(WEEKDAY($A$2,1)-(Configuration!$B$5))-IF((WEEKDAY($A$2,1)-(Configuration!$B$5))&lt;=0,7,0)+(ROW(D9)-ROW($A$4))*7+(COLUMN(D9)-COLUMN($A$4)+1)),"",$A$2-(WEEKDAY($A$2,1)-(Configuration!$B$5))-IF((WEEKDAY($A$2,1)-(Configuration!$B$5))&lt;=0,7,0)+(ROW(D9)-ROW($A$4))*7+(COLUMN(D9)-COLUMN($A$4)+1))</f>
        <v/>
      </c>
      <c r="E9" s="7" t="str">
        <f>IF(MONTH($A$2)&lt;&gt;MONTH($A$2-(WEEKDAY($A$2,1)-(Configuration!$B$5))-IF((WEEKDAY($A$2,1)-(Configuration!$B$5))&lt;=0,7,0)+(ROW(E9)-ROW($A$4))*7+(COLUMN(E9)-COLUMN($A$4)+1)),"",$A$2-(WEEKDAY($A$2,1)-(Configuration!$B$5))-IF((WEEKDAY($A$2,1)-(Configuration!$B$5))&lt;=0,7,0)+(ROW(E9)-ROW($A$4))*7+(COLUMN(E9)-COLUMN($A$4)+1))</f>
        <v/>
      </c>
      <c r="F9" s="7" t="str">
        <f>IF(MONTH($A$2)&lt;&gt;MONTH($A$2-(WEEKDAY($A$2,1)-(Configuration!$B$5))-IF((WEEKDAY($A$2,1)-(Configuration!$B$5))&lt;=0,7,0)+(ROW(F9)-ROW($A$4))*7+(COLUMN(F9)-COLUMN($A$4)+1)),"",$A$2-(WEEKDAY($A$2,1)-(Configuration!$B$5))-IF((WEEKDAY($A$2,1)-(Configuration!$B$5))&lt;=0,7,0)+(ROW(F9)-ROW($A$4))*7+(COLUMN(F9)-COLUMN($A$4)+1))</f>
        <v/>
      </c>
      <c r="G9" s="7" t="str">
        <f>IF(MONTH($A$2)&lt;&gt;MONTH($A$2-(WEEKDAY($A$2,1)-(Configuration!$B$5))-IF((WEEKDAY($A$2,1)-(Configuration!$B$5))&lt;=0,7,0)+(ROW(G9)-ROW($A$4))*7+(COLUMN(G9)-COLUMN($A$4)+1)),"",$A$2-(WEEKDAY($A$2,1)-(Configuration!$B$5))-IF((WEEKDAY($A$2,1)-(Configuration!$B$5))&lt;=0,7,0)+(ROW(G9)-ROW($A$4))*7+(COLUMN(G9)-COLUMN($A$4)+1))</f>
        <v/>
      </c>
      <c r="I9" s="7" t="str">
        <f>IF(MONTH($I$2)&lt;&gt;MONTH($I$2-(WEEKDAY($I$2,1)-(Configuration!$B$5))-IF((WEEKDAY($I$2,1)-(Configuration!$B$5))&lt;=0,7,0)+(ROW(I9)-ROW($I$4))*7+(COLUMN(I9)-COLUMN($I$4)+1)),"",$I$2-(WEEKDAY($I$2,1)-(Configuration!$B$5))-IF((WEEKDAY($I$2,1)-(Configuration!$B$5))&lt;=0,7,0)+(ROW(I9)-ROW($I$4))*7+(COLUMN(I9)-COLUMN($I$4)+1))</f>
        <v/>
      </c>
      <c r="J9" s="7" t="str">
        <f>IF(MONTH($I$2)&lt;&gt;MONTH($I$2-(WEEKDAY($I$2,1)-(Configuration!$B$5))-IF((WEEKDAY($I$2,1)-(Configuration!$B$5))&lt;=0,7,0)+(ROW(J9)-ROW($I$4))*7+(COLUMN(J9)-COLUMN($I$4)+1)),"",$I$2-(WEEKDAY($I$2,1)-(Configuration!$B$5))-IF((WEEKDAY($I$2,1)-(Configuration!$B$5))&lt;=0,7,0)+(ROW(J9)-ROW($I$4))*7+(COLUMN(J9)-COLUMN($I$4)+1))</f>
        <v/>
      </c>
      <c r="K9" s="7" t="str">
        <f>IF(MONTH($I$2)&lt;&gt;MONTH($I$2-(WEEKDAY($I$2,1)-(Configuration!$B$5))-IF((WEEKDAY($I$2,1)-(Configuration!$B$5))&lt;=0,7,0)+(ROW(K9)-ROW($I$4))*7+(COLUMN(K9)-COLUMN($I$4)+1)),"",$I$2-(WEEKDAY($I$2,1)-(Configuration!$B$5))-IF((WEEKDAY($I$2,1)-(Configuration!$B$5))&lt;=0,7,0)+(ROW(K9)-ROW($I$4))*7+(COLUMN(K9)-COLUMN($I$4)+1))</f>
        <v/>
      </c>
      <c r="L9" s="7" t="str">
        <f>IF(MONTH($I$2)&lt;&gt;MONTH($I$2-(WEEKDAY($I$2,1)-(Configuration!$B$5))-IF((WEEKDAY($I$2,1)-(Configuration!$B$5))&lt;=0,7,0)+(ROW(L9)-ROW($I$4))*7+(COLUMN(L9)-COLUMN($I$4)+1)),"",$I$2-(WEEKDAY($I$2,1)-(Configuration!$B$5))-IF((WEEKDAY($I$2,1)-(Configuration!$B$5))&lt;=0,7,0)+(ROW(L9)-ROW($I$4))*7+(COLUMN(L9)-COLUMN($I$4)+1))</f>
        <v/>
      </c>
      <c r="M9" s="7" t="str">
        <f>IF(MONTH($I$2)&lt;&gt;MONTH($I$2-(WEEKDAY($I$2,1)-(Configuration!$B$5))-IF((WEEKDAY($I$2,1)-(Configuration!$B$5))&lt;=0,7,0)+(ROW(M9)-ROW($I$4))*7+(COLUMN(M9)-COLUMN($I$4)+1)),"",$I$2-(WEEKDAY($I$2,1)-(Configuration!$B$5))-IF((WEEKDAY($I$2,1)-(Configuration!$B$5))&lt;=0,7,0)+(ROW(M9)-ROW($I$4))*7+(COLUMN(M9)-COLUMN($I$4)+1))</f>
        <v/>
      </c>
      <c r="N9" s="7" t="str">
        <f>IF(MONTH($I$2)&lt;&gt;MONTH($I$2-(WEEKDAY($I$2,1)-(Configuration!$B$5))-IF((WEEKDAY($I$2,1)-(Configuration!$B$5))&lt;=0,7,0)+(ROW(N9)-ROW($I$4))*7+(COLUMN(N9)-COLUMN($I$4)+1)),"",$I$2-(WEEKDAY($I$2,1)-(Configuration!$B$5))-IF((WEEKDAY($I$2,1)-(Configuration!$B$5))&lt;=0,7,0)+(ROW(N9)-ROW($I$4))*7+(COLUMN(N9)-COLUMN($I$4)+1))</f>
        <v/>
      </c>
      <c r="O9" s="7" t="str">
        <f>IF(MONTH($I$2)&lt;&gt;MONTH($I$2-(WEEKDAY($I$2,1)-(Configuration!$B$5))-IF((WEEKDAY($I$2,1)-(Configuration!$B$5))&lt;=0,7,0)+(ROW(O9)-ROW($I$4))*7+(COLUMN(O9)-COLUMN($I$4)+1)),"",$I$2-(WEEKDAY($I$2,1)-(Configuration!$B$5))-IF((WEEKDAY($I$2,1)-(Configuration!$B$5))&lt;=0,7,0)+(ROW(O9)-ROW($I$4))*7+(COLUMN(O9)-COLUMN($I$4)+1))</f>
        <v/>
      </c>
      <c r="Q9" s="7">
        <f>IF(MONTH($Q$2)&lt;&gt;MONTH($Q$2-(WEEKDAY($Q$2,1)-(Configuration!$B$5))-IF((WEEKDAY($Q$2,1)-(Configuration!$B$5))&lt;=0,7,0)+(ROW(Q9)-ROW($Q$4))*7+(COLUMN(Q9)-COLUMN($Q$4)+1)),"",$Q$2-(WEEKDAY($Q$2,1)-(Configuration!$B$5))-IF((WEEKDAY($Q$2,1)-(Configuration!$B$5))&lt;=0,7,0)+(ROW(Q9)-ROW($Q$4))*7+(COLUMN(Q9)-COLUMN($Q$4)+1))</f>
        <v>41729</v>
      </c>
      <c r="R9" s="7" t="str">
        <f>IF(MONTH($Q$2)&lt;&gt;MONTH($Q$2-(WEEKDAY($Q$2,1)-(Configuration!$B$5))-IF((WEEKDAY($Q$2,1)-(Configuration!$B$5))&lt;=0,7,0)+(ROW(R9)-ROW($Q$4))*7+(COLUMN(R9)-COLUMN($Q$4)+1)),"",$Q$2-(WEEKDAY($Q$2,1)-(Configuration!$B$5))-IF((WEEKDAY($Q$2,1)-(Configuration!$B$5))&lt;=0,7,0)+(ROW(R9)-ROW($Q$4))*7+(COLUMN(R9)-COLUMN($Q$4)+1))</f>
        <v/>
      </c>
      <c r="S9" s="7" t="str">
        <f>IF(MONTH($Q$2)&lt;&gt;MONTH($Q$2-(WEEKDAY($Q$2,1)-(Configuration!$B$5))-IF((WEEKDAY($Q$2,1)-(Configuration!$B$5))&lt;=0,7,0)+(ROW(S9)-ROW($Q$4))*7+(COLUMN(S9)-COLUMN($Q$4)+1)),"",$Q$2-(WEEKDAY($Q$2,1)-(Configuration!$B$5))-IF((WEEKDAY($Q$2,1)-(Configuration!$B$5))&lt;=0,7,0)+(ROW(S9)-ROW($Q$4))*7+(COLUMN(S9)-COLUMN($Q$4)+1))</f>
        <v/>
      </c>
      <c r="T9" s="7" t="str">
        <f>IF(MONTH($Q$2)&lt;&gt;MONTH($Q$2-(WEEKDAY($Q$2,1)-(Configuration!$B$5))-IF((WEEKDAY($Q$2,1)-(Configuration!$B$5))&lt;=0,7,0)+(ROW(T9)-ROW($Q$4))*7+(COLUMN(T9)-COLUMN($Q$4)+1)),"",$Q$2-(WEEKDAY($Q$2,1)-(Configuration!$B$5))-IF((WEEKDAY($Q$2,1)-(Configuration!$B$5))&lt;=0,7,0)+(ROW(T9)-ROW($Q$4))*7+(COLUMN(T9)-COLUMN($Q$4)+1))</f>
        <v/>
      </c>
      <c r="U9" s="7" t="str">
        <f>IF(MONTH($Q$2)&lt;&gt;MONTH($Q$2-(WEEKDAY($Q$2,1)-(Configuration!$B$5))-IF((WEEKDAY($Q$2,1)-(Configuration!$B$5))&lt;=0,7,0)+(ROW(U9)-ROW($Q$4))*7+(COLUMN(U9)-COLUMN($Q$4)+1)),"",$Q$2-(WEEKDAY($Q$2,1)-(Configuration!$B$5))-IF((WEEKDAY($Q$2,1)-(Configuration!$B$5))&lt;=0,7,0)+(ROW(U9)-ROW($Q$4))*7+(COLUMN(U9)-COLUMN($Q$4)+1))</f>
        <v/>
      </c>
      <c r="V9" s="7" t="str">
        <f>IF(MONTH($Q$2)&lt;&gt;MONTH($Q$2-(WEEKDAY($Q$2,1)-(Configuration!$B$5))-IF((WEEKDAY($Q$2,1)-(Configuration!$B$5))&lt;=0,7,0)+(ROW(V9)-ROW($Q$4))*7+(COLUMN(V9)-COLUMN($Q$4)+1)),"",$Q$2-(WEEKDAY($Q$2,1)-(Configuration!$B$5))-IF((WEEKDAY($Q$2,1)-(Configuration!$B$5))&lt;=0,7,0)+(ROW(V9)-ROW($Q$4))*7+(COLUMN(V9)-COLUMN($Q$4)+1))</f>
        <v/>
      </c>
      <c r="W9" s="7" t="str">
        <f>IF(MONTH($Q$2)&lt;&gt;MONTH($Q$2-(WEEKDAY($Q$2,1)-(Configuration!$B$5))-IF((WEEKDAY($Q$2,1)-(Configuration!$B$5))&lt;=0,7,0)+(ROW(W9)-ROW($Q$4))*7+(COLUMN(W9)-COLUMN($Q$4)+1)),"",$Q$2-(WEEKDAY($Q$2,1)-(Configuration!$B$5))-IF((WEEKDAY($Q$2,1)-(Configuration!$B$5))&lt;=0,7,0)+(ROW(W9)-ROW($Q$4))*7+(COLUMN(W9)-COLUMN($Q$4)+1))</f>
        <v/>
      </c>
    </row>
    <row r="11" spans="1:23" ht="15.75">
      <c r="A11" s="29">
        <f>DATE(YEAR(Q2+35),MONTH(Q2+35),1)</f>
        <v>41730</v>
      </c>
      <c r="B11" s="30"/>
      <c r="C11" s="30"/>
      <c r="D11" s="30"/>
      <c r="E11" s="30"/>
      <c r="F11" s="30"/>
      <c r="G11" s="31"/>
      <c r="I11" s="29">
        <f>DATE(YEAR(A11+35),MONTH(A11+35),1)</f>
        <v>41760</v>
      </c>
      <c r="J11" s="30"/>
      <c r="K11" s="30"/>
      <c r="L11" s="30"/>
      <c r="M11" s="30"/>
      <c r="N11" s="30"/>
      <c r="O11" s="31"/>
      <c r="Q11" s="29">
        <f>DATE(YEAR(I11+35),MONTH(I11+35),1)</f>
        <v>41791</v>
      </c>
      <c r="R11" s="30"/>
      <c r="S11" s="30"/>
      <c r="T11" s="30"/>
      <c r="U11" s="30"/>
      <c r="V11" s="30"/>
      <c r="W11" s="31"/>
    </row>
    <row r="12" spans="1:23">
      <c r="A12" s="4" t="str">
        <f>$A$3</f>
        <v>Lu</v>
      </c>
      <c r="B12" s="5" t="str">
        <f>$B$3</f>
        <v>Ma</v>
      </c>
      <c r="C12" s="5" t="str">
        <f>$C$3</f>
        <v>Me</v>
      </c>
      <c r="D12" s="5" t="str">
        <f>$D$3</f>
        <v>Je</v>
      </c>
      <c r="E12" s="5" t="str">
        <f>$E$3</f>
        <v>Ve</v>
      </c>
      <c r="F12" s="5" t="str">
        <f>$F$3</f>
        <v>Sa</v>
      </c>
      <c r="G12" s="6" t="str">
        <f>$G$3</f>
        <v>Di</v>
      </c>
      <c r="I12" s="4" t="str">
        <f>$A$3</f>
        <v>Lu</v>
      </c>
      <c r="J12" s="5" t="str">
        <f>$B$3</f>
        <v>Ma</v>
      </c>
      <c r="K12" s="5" t="str">
        <f>$C$3</f>
        <v>Me</v>
      </c>
      <c r="L12" s="5" t="str">
        <f>$D$3</f>
        <v>Je</v>
      </c>
      <c r="M12" s="5" t="str">
        <f>$E$3</f>
        <v>Ve</v>
      </c>
      <c r="N12" s="5" t="str">
        <f>$F$3</f>
        <v>Sa</v>
      </c>
      <c r="O12" s="6" t="str">
        <f>$G$3</f>
        <v>Di</v>
      </c>
      <c r="Q12" s="4" t="str">
        <f>$A$3</f>
        <v>Lu</v>
      </c>
      <c r="R12" s="5" t="str">
        <f>$B$3</f>
        <v>Ma</v>
      </c>
      <c r="S12" s="5" t="str">
        <f>$C$3</f>
        <v>Me</v>
      </c>
      <c r="T12" s="5" t="str">
        <f>$D$3</f>
        <v>Je</v>
      </c>
      <c r="U12" s="5" t="str">
        <f>$E$3</f>
        <v>Ve</v>
      </c>
      <c r="V12" s="5" t="str">
        <f>$F$3</f>
        <v>Sa</v>
      </c>
      <c r="W12" s="6" t="str">
        <f>$G$3</f>
        <v>Di</v>
      </c>
    </row>
    <row r="13" spans="1:23">
      <c r="A13" s="7" t="str">
        <f>IF(MONTH($A$11)&lt;&gt;MONTH($A$11-(WEEKDAY($A$11,1)-(Configuration!$B$5))-IF((WEEKDAY($A$11,1)-(Configuration!$B$5))&lt;=0,7,0)+(ROW(A13)-ROW($A$13))*7+(COLUMN(A13)-COLUMN($A$13)+1)),"",$A$11-(WEEKDAY($A$11,1)-(Configuration!$B$5))-IF((WEEKDAY($A$11,1)-(Configuration!$B$5))&lt;=0,7,0)+(ROW(A13)-ROW($A$13))*7+(COLUMN(A13)-COLUMN($A$13)+1))</f>
        <v/>
      </c>
      <c r="B13" s="7">
        <f>IF(MONTH($A$11)&lt;&gt;MONTH($A$11-(WEEKDAY($A$11,1)-(Configuration!$B$5))-IF((WEEKDAY($A$11,1)-(Configuration!$B$5))&lt;=0,7,0)+(ROW(B13)-ROW($A$13))*7+(COLUMN(B13)-COLUMN($A$13)+1)),"",$A$11-(WEEKDAY($A$11,1)-(Configuration!$B$5))-IF((WEEKDAY($A$11,1)-(Configuration!$B$5))&lt;=0,7,0)+(ROW(B13)-ROW($A$13))*7+(COLUMN(B13)-COLUMN($A$13)+1))</f>
        <v>41730</v>
      </c>
      <c r="C13" s="7">
        <f>IF(MONTH($A$11)&lt;&gt;MONTH($A$11-(WEEKDAY($A$11,1)-(Configuration!$B$5))-IF((WEEKDAY($A$11,1)-(Configuration!$B$5))&lt;=0,7,0)+(ROW(C13)-ROW($A$13))*7+(COLUMN(C13)-COLUMN($A$13)+1)),"",$A$11-(WEEKDAY($A$11,1)-(Configuration!$B$5))-IF((WEEKDAY($A$11,1)-(Configuration!$B$5))&lt;=0,7,0)+(ROW(C13)-ROW($A$13))*7+(COLUMN(C13)-COLUMN($A$13)+1))</f>
        <v>41731</v>
      </c>
      <c r="D13" s="7">
        <f>IF(MONTH($A$11)&lt;&gt;MONTH($A$11-(WEEKDAY($A$11,1)-(Configuration!$B$5))-IF((WEEKDAY($A$11,1)-(Configuration!$B$5))&lt;=0,7,0)+(ROW(D13)-ROW($A$13))*7+(COLUMN(D13)-COLUMN($A$13)+1)),"",$A$11-(WEEKDAY($A$11,1)-(Configuration!$B$5))-IF((WEEKDAY($A$11,1)-(Configuration!$B$5))&lt;=0,7,0)+(ROW(D13)-ROW($A$13))*7+(COLUMN(D13)-COLUMN($A$13)+1))</f>
        <v>41732</v>
      </c>
      <c r="E13" s="7">
        <f>IF(MONTH($A$11)&lt;&gt;MONTH($A$11-(WEEKDAY($A$11,1)-(Configuration!$B$5))-IF((WEEKDAY($A$11,1)-(Configuration!$B$5))&lt;=0,7,0)+(ROW(E13)-ROW($A$13))*7+(COLUMN(E13)-COLUMN($A$13)+1)),"",$A$11-(WEEKDAY($A$11,1)-(Configuration!$B$5))-IF((WEEKDAY($A$11,1)-(Configuration!$B$5))&lt;=0,7,0)+(ROW(E13)-ROW($A$13))*7+(COLUMN(E13)-COLUMN($A$13)+1))</f>
        <v>41733</v>
      </c>
      <c r="F13" s="7">
        <f>IF(MONTH($A$11)&lt;&gt;MONTH($A$11-(WEEKDAY($A$11,1)-(Configuration!$B$5))-IF((WEEKDAY($A$11,1)-(Configuration!$B$5))&lt;=0,7,0)+(ROW(F13)-ROW($A$13))*7+(COLUMN(F13)-COLUMN($A$13)+1)),"",$A$11-(WEEKDAY($A$11,1)-(Configuration!$B$5))-IF((WEEKDAY($A$11,1)-(Configuration!$B$5))&lt;=0,7,0)+(ROW(F13)-ROW($A$13))*7+(COLUMN(F13)-COLUMN($A$13)+1))</f>
        <v>41734</v>
      </c>
      <c r="G13" s="7">
        <f>IF(MONTH($A$11)&lt;&gt;MONTH($A$11-(WEEKDAY($A$11,1)-(Configuration!$B$5))-IF((WEEKDAY($A$11,1)-(Configuration!$B$5))&lt;=0,7,0)+(ROW(G13)-ROW($A$13))*7+(COLUMN(G13)-COLUMN($A$13)+1)),"",$A$11-(WEEKDAY($A$11,1)-(Configuration!$B$5))-IF((WEEKDAY($A$11,1)-(Configuration!$B$5))&lt;=0,7,0)+(ROW(G13)-ROW($A$13))*7+(COLUMN(G13)-COLUMN($A$13)+1))</f>
        <v>41735</v>
      </c>
      <c r="I13" s="7" t="str">
        <f>IF(MONTH($I$11)&lt;&gt;MONTH($I$11-(WEEKDAY($I$11,1)-(Configuration!$B$5))-IF((WEEKDAY($I$11,1)-(Configuration!$B$5))&lt;=0,7,0)+(ROW(I13)-ROW($I$13))*7+(COLUMN(I13)-COLUMN($I$13)+1)),"",$I$11-(WEEKDAY($I$11,1)-(Configuration!$B$5))-IF((WEEKDAY($I$11,1)-(Configuration!$B$5))&lt;=0,7,0)+(ROW(I13)-ROW($I$13))*7+(COLUMN(I13)-COLUMN($I$13)+1))</f>
        <v/>
      </c>
      <c r="J13" s="7" t="str">
        <f>IF(MONTH($I$11)&lt;&gt;MONTH($I$11-(WEEKDAY($I$11,1)-(Configuration!$B$5))-IF((WEEKDAY($I$11,1)-(Configuration!$B$5))&lt;=0,7,0)+(ROW(J13)-ROW($I$13))*7+(COLUMN(J13)-COLUMN($I$13)+1)),"",$I$11-(WEEKDAY($I$11,1)-(Configuration!$B$5))-IF((WEEKDAY($I$11,1)-(Configuration!$B$5))&lt;=0,7,0)+(ROW(J13)-ROW($I$13))*7+(COLUMN(J13)-COLUMN($I$13)+1))</f>
        <v/>
      </c>
      <c r="K13" s="7" t="str">
        <f>IF(MONTH($I$11)&lt;&gt;MONTH($I$11-(WEEKDAY($I$11,1)-(Configuration!$B$5))-IF((WEEKDAY($I$11,1)-(Configuration!$B$5))&lt;=0,7,0)+(ROW(K13)-ROW($I$13))*7+(COLUMN(K13)-COLUMN($I$13)+1)),"",$I$11-(WEEKDAY($I$11,1)-(Configuration!$B$5))-IF((WEEKDAY($I$11,1)-(Configuration!$B$5))&lt;=0,7,0)+(ROW(K13)-ROW($I$13))*7+(COLUMN(K13)-COLUMN($I$13)+1))</f>
        <v/>
      </c>
      <c r="L13" s="7">
        <f>IF(MONTH($I$11)&lt;&gt;MONTH($I$11-(WEEKDAY($I$11,1)-(Configuration!$B$5))-IF((WEEKDAY($I$11,1)-(Configuration!$B$5))&lt;=0,7,0)+(ROW(L13)-ROW($I$13))*7+(COLUMN(L13)-COLUMN($I$13)+1)),"",$I$11-(WEEKDAY($I$11,1)-(Configuration!$B$5))-IF((WEEKDAY($I$11,1)-(Configuration!$B$5))&lt;=0,7,0)+(ROW(L13)-ROW($I$13))*7+(COLUMN(L13)-COLUMN($I$13)+1))</f>
        <v>41760</v>
      </c>
      <c r="M13" s="7">
        <f>IF(MONTH($I$11)&lt;&gt;MONTH($I$11-(WEEKDAY($I$11,1)-(Configuration!$B$5))-IF((WEEKDAY($I$11,1)-(Configuration!$B$5))&lt;=0,7,0)+(ROW(M13)-ROW($I$13))*7+(COLUMN(M13)-COLUMN($I$13)+1)),"",$I$11-(WEEKDAY($I$11,1)-(Configuration!$B$5))-IF((WEEKDAY($I$11,1)-(Configuration!$B$5))&lt;=0,7,0)+(ROW(M13)-ROW($I$13))*7+(COLUMN(M13)-COLUMN($I$13)+1))</f>
        <v>41761</v>
      </c>
      <c r="N13" s="7">
        <f>IF(MONTH($I$11)&lt;&gt;MONTH($I$11-(WEEKDAY($I$11,1)-(Configuration!$B$5))-IF((WEEKDAY($I$11,1)-(Configuration!$B$5))&lt;=0,7,0)+(ROW(N13)-ROW($I$13))*7+(COLUMN(N13)-COLUMN($I$13)+1)),"",$I$11-(WEEKDAY($I$11,1)-(Configuration!$B$5))-IF((WEEKDAY($I$11,1)-(Configuration!$B$5))&lt;=0,7,0)+(ROW(N13)-ROW($I$13))*7+(COLUMN(N13)-COLUMN($I$13)+1))</f>
        <v>41762</v>
      </c>
      <c r="O13" s="7">
        <f>IF(MONTH($I$11)&lt;&gt;MONTH($I$11-(WEEKDAY($I$11,1)-(Configuration!$B$5))-IF((WEEKDAY($I$11,1)-(Configuration!$B$5))&lt;=0,7,0)+(ROW(O13)-ROW($I$13))*7+(COLUMN(O13)-COLUMN($I$13)+1)),"",$I$11-(WEEKDAY($I$11,1)-(Configuration!$B$5))-IF((WEEKDAY($I$11,1)-(Configuration!$B$5))&lt;=0,7,0)+(ROW(O13)-ROW($I$13))*7+(COLUMN(O13)-COLUMN($I$13)+1))</f>
        <v>41763</v>
      </c>
      <c r="Q13" s="7" t="str">
        <f>IF(MONTH($Q$11)&lt;&gt;MONTH($Q$11-(WEEKDAY($Q$11,1)-(Configuration!$B$5))-IF((WEEKDAY($Q$11,1)-(Configuration!$B$5))&lt;=0,7,0)+(ROW(Q13)-ROW($Q$13))*7+(COLUMN(Q13)-COLUMN($Q$13)+1)),"",$Q$11-(WEEKDAY($Q$11,1)-(Configuration!$B$5))-IF((WEEKDAY($Q$11,1)-(Configuration!$B$5))&lt;=0,7,0)+(ROW(Q13)-ROW($Q$13))*7+(COLUMN(Q13)-COLUMN($Q$13)+1))</f>
        <v/>
      </c>
      <c r="R13" s="7" t="str">
        <f>IF(MONTH($Q$11)&lt;&gt;MONTH($Q$11-(WEEKDAY($Q$11,1)-(Configuration!$B$5))-IF((WEEKDAY($Q$11,1)-(Configuration!$B$5))&lt;=0,7,0)+(ROW(R13)-ROW($Q$13))*7+(COLUMN(R13)-COLUMN($Q$13)+1)),"",$Q$11-(WEEKDAY($Q$11,1)-(Configuration!$B$5))-IF((WEEKDAY($Q$11,1)-(Configuration!$B$5))&lt;=0,7,0)+(ROW(R13)-ROW($Q$13))*7+(COLUMN(R13)-COLUMN($Q$13)+1))</f>
        <v/>
      </c>
      <c r="S13" s="7" t="str">
        <f>IF(MONTH($Q$11)&lt;&gt;MONTH($Q$11-(WEEKDAY($Q$11,1)-(Configuration!$B$5))-IF((WEEKDAY($Q$11,1)-(Configuration!$B$5))&lt;=0,7,0)+(ROW(S13)-ROW($Q$13))*7+(COLUMN(S13)-COLUMN($Q$13)+1)),"",$Q$11-(WEEKDAY($Q$11,1)-(Configuration!$B$5))-IF((WEEKDAY($Q$11,1)-(Configuration!$B$5))&lt;=0,7,0)+(ROW(S13)-ROW($Q$13))*7+(COLUMN(S13)-COLUMN($Q$13)+1))</f>
        <v/>
      </c>
      <c r="T13" s="7" t="str">
        <f>IF(MONTH($Q$11)&lt;&gt;MONTH($Q$11-(WEEKDAY($Q$11,1)-(Configuration!$B$5))-IF((WEEKDAY($Q$11,1)-(Configuration!$B$5))&lt;=0,7,0)+(ROW(T13)-ROW($Q$13))*7+(COLUMN(T13)-COLUMN($Q$13)+1)),"",$Q$11-(WEEKDAY($Q$11,1)-(Configuration!$B$5))-IF((WEEKDAY($Q$11,1)-(Configuration!$B$5))&lt;=0,7,0)+(ROW(T13)-ROW($Q$13))*7+(COLUMN(T13)-COLUMN($Q$13)+1))</f>
        <v/>
      </c>
      <c r="U13" s="7" t="str">
        <f>IF(MONTH($Q$11)&lt;&gt;MONTH($Q$11-(WEEKDAY($Q$11,1)-(Configuration!$B$5))-IF((WEEKDAY($Q$11,1)-(Configuration!$B$5))&lt;=0,7,0)+(ROW(U13)-ROW($Q$13))*7+(COLUMN(U13)-COLUMN($Q$13)+1)),"",$Q$11-(WEEKDAY($Q$11,1)-(Configuration!$B$5))-IF((WEEKDAY($Q$11,1)-(Configuration!$B$5))&lt;=0,7,0)+(ROW(U13)-ROW($Q$13))*7+(COLUMN(U13)-COLUMN($Q$13)+1))</f>
        <v/>
      </c>
      <c r="V13" s="7" t="str">
        <f>IF(MONTH($Q$11)&lt;&gt;MONTH($Q$11-(WEEKDAY($Q$11,1)-(Configuration!$B$5))-IF((WEEKDAY($Q$11,1)-(Configuration!$B$5))&lt;=0,7,0)+(ROW(V13)-ROW($Q$13))*7+(COLUMN(V13)-COLUMN($Q$13)+1)),"",$Q$11-(WEEKDAY($Q$11,1)-(Configuration!$B$5))-IF((WEEKDAY($Q$11,1)-(Configuration!$B$5))&lt;=0,7,0)+(ROW(V13)-ROW($Q$13))*7+(COLUMN(V13)-COLUMN($Q$13)+1))</f>
        <v/>
      </c>
      <c r="W13" s="7">
        <f>IF(MONTH($Q$11)&lt;&gt;MONTH($Q$11-(WEEKDAY($Q$11,1)-(Configuration!$B$5))-IF((WEEKDAY($Q$11,1)-(Configuration!$B$5))&lt;=0,7,0)+(ROW(W13)-ROW($Q$13))*7+(COLUMN(W13)-COLUMN($Q$13)+1)),"",$Q$11-(WEEKDAY($Q$11,1)-(Configuration!$B$5))-IF((WEEKDAY($Q$11,1)-(Configuration!$B$5))&lt;=0,7,0)+(ROW(W13)-ROW($Q$13))*7+(COLUMN(W13)-COLUMN($Q$13)+1))</f>
        <v>41791</v>
      </c>
    </row>
    <row r="14" spans="1:23">
      <c r="A14" s="7">
        <f>IF(MONTH($A$11)&lt;&gt;MONTH($A$11-(WEEKDAY($A$11,1)-(Configuration!$B$5))-IF((WEEKDAY($A$11,1)-(Configuration!$B$5))&lt;=0,7,0)+(ROW(A14)-ROW($A$13))*7+(COLUMN(A14)-COLUMN($A$13)+1)),"",$A$11-(WEEKDAY($A$11,1)-(Configuration!$B$5))-IF((WEEKDAY($A$11,1)-(Configuration!$B$5))&lt;=0,7,0)+(ROW(A14)-ROW($A$13))*7+(COLUMN(A14)-COLUMN($A$13)+1))</f>
        <v>41736</v>
      </c>
      <c r="B14" s="7">
        <f>IF(MONTH($A$11)&lt;&gt;MONTH($A$11-(WEEKDAY($A$11,1)-(Configuration!$B$5))-IF((WEEKDAY($A$11,1)-(Configuration!$B$5))&lt;=0,7,0)+(ROW(B14)-ROW($A$13))*7+(COLUMN(B14)-COLUMN($A$13)+1)),"",$A$11-(WEEKDAY($A$11,1)-(Configuration!$B$5))-IF((WEEKDAY($A$11,1)-(Configuration!$B$5))&lt;=0,7,0)+(ROW(B14)-ROW($A$13))*7+(COLUMN(B14)-COLUMN($A$13)+1))</f>
        <v>41737</v>
      </c>
      <c r="C14" s="7">
        <f>IF(MONTH($A$11)&lt;&gt;MONTH($A$11-(WEEKDAY($A$11,1)-(Configuration!$B$5))-IF((WEEKDAY($A$11,1)-(Configuration!$B$5))&lt;=0,7,0)+(ROW(C14)-ROW($A$13))*7+(COLUMN(C14)-COLUMN($A$13)+1)),"",$A$11-(WEEKDAY($A$11,1)-(Configuration!$B$5))-IF((WEEKDAY($A$11,1)-(Configuration!$B$5))&lt;=0,7,0)+(ROW(C14)-ROW($A$13))*7+(COLUMN(C14)-COLUMN($A$13)+1))</f>
        <v>41738</v>
      </c>
      <c r="D14" s="7">
        <f>IF(MONTH($A$11)&lt;&gt;MONTH($A$11-(WEEKDAY($A$11,1)-(Configuration!$B$5))-IF((WEEKDAY($A$11,1)-(Configuration!$B$5))&lt;=0,7,0)+(ROW(D14)-ROW($A$13))*7+(COLUMN(D14)-COLUMN($A$13)+1)),"",$A$11-(WEEKDAY($A$11,1)-(Configuration!$B$5))-IF((WEEKDAY($A$11,1)-(Configuration!$B$5))&lt;=0,7,0)+(ROW(D14)-ROW($A$13))*7+(COLUMN(D14)-COLUMN($A$13)+1))</f>
        <v>41739</v>
      </c>
      <c r="E14" s="7">
        <f>IF(MONTH($A$11)&lt;&gt;MONTH($A$11-(WEEKDAY($A$11,1)-(Configuration!$B$5))-IF((WEEKDAY($A$11,1)-(Configuration!$B$5))&lt;=0,7,0)+(ROW(E14)-ROW($A$13))*7+(COLUMN(E14)-COLUMN($A$13)+1)),"",$A$11-(WEEKDAY($A$11,1)-(Configuration!$B$5))-IF((WEEKDAY($A$11,1)-(Configuration!$B$5))&lt;=0,7,0)+(ROW(E14)-ROW($A$13))*7+(COLUMN(E14)-COLUMN($A$13)+1))</f>
        <v>41740</v>
      </c>
      <c r="F14" s="7">
        <f>IF(MONTH($A$11)&lt;&gt;MONTH($A$11-(WEEKDAY($A$11,1)-(Configuration!$B$5))-IF((WEEKDAY($A$11,1)-(Configuration!$B$5))&lt;=0,7,0)+(ROW(F14)-ROW($A$13))*7+(COLUMN(F14)-COLUMN($A$13)+1)),"",$A$11-(WEEKDAY($A$11,1)-(Configuration!$B$5))-IF((WEEKDAY($A$11,1)-(Configuration!$B$5))&lt;=0,7,0)+(ROW(F14)-ROW($A$13))*7+(COLUMN(F14)-COLUMN($A$13)+1))</f>
        <v>41741</v>
      </c>
      <c r="G14" s="7">
        <f>IF(MONTH($A$11)&lt;&gt;MONTH($A$11-(WEEKDAY($A$11,1)-(Configuration!$B$5))-IF((WEEKDAY($A$11,1)-(Configuration!$B$5))&lt;=0,7,0)+(ROW(G14)-ROW($A$13))*7+(COLUMN(G14)-COLUMN($A$13)+1)),"",$A$11-(WEEKDAY($A$11,1)-(Configuration!$B$5))-IF((WEEKDAY($A$11,1)-(Configuration!$B$5))&lt;=0,7,0)+(ROW(G14)-ROW($A$13))*7+(COLUMN(G14)-COLUMN($A$13)+1))</f>
        <v>41742</v>
      </c>
      <c r="I14" s="7">
        <f>IF(MONTH($I$11)&lt;&gt;MONTH($I$11-(WEEKDAY($I$11,1)-(Configuration!$B$5))-IF((WEEKDAY($I$11,1)-(Configuration!$B$5))&lt;=0,7,0)+(ROW(I14)-ROW($I$13))*7+(COLUMN(I14)-COLUMN($I$13)+1)),"",$I$11-(WEEKDAY($I$11,1)-(Configuration!$B$5))-IF((WEEKDAY($I$11,1)-(Configuration!$B$5))&lt;=0,7,0)+(ROW(I14)-ROW($I$13))*7+(COLUMN(I14)-COLUMN($I$13)+1))</f>
        <v>41764</v>
      </c>
      <c r="J14" s="7">
        <f>IF(MONTH($I$11)&lt;&gt;MONTH($I$11-(WEEKDAY($I$11,1)-(Configuration!$B$5))-IF((WEEKDAY($I$11,1)-(Configuration!$B$5))&lt;=0,7,0)+(ROW(J14)-ROW($I$13))*7+(COLUMN(J14)-COLUMN($I$13)+1)),"",$I$11-(WEEKDAY($I$11,1)-(Configuration!$B$5))-IF((WEEKDAY($I$11,1)-(Configuration!$B$5))&lt;=0,7,0)+(ROW(J14)-ROW($I$13))*7+(COLUMN(J14)-COLUMN($I$13)+1))</f>
        <v>41765</v>
      </c>
      <c r="K14" s="7">
        <f>IF(MONTH($I$11)&lt;&gt;MONTH($I$11-(WEEKDAY($I$11,1)-(Configuration!$B$5))-IF((WEEKDAY($I$11,1)-(Configuration!$B$5))&lt;=0,7,0)+(ROW(K14)-ROW($I$13))*7+(COLUMN(K14)-COLUMN($I$13)+1)),"",$I$11-(WEEKDAY($I$11,1)-(Configuration!$B$5))-IF((WEEKDAY($I$11,1)-(Configuration!$B$5))&lt;=0,7,0)+(ROW(K14)-ROW($I$13))*7+(COLUMN(K14)-COLUMN($I$13)+1))</f>
        <v>41766</v>
      </c>
      <c r="L14" s="7">
        <f>IF(MONTH($I$11)&lt;&gt;MONTH($I$11-(WEEKDAY($I$11,1)-(Configuration!$B$5))-IF((WEEKDAY($I$11,1)-(Configuration!$B$5))&lt;=0,7,0)+(ROW(L14)-ROW($I$13))*7+(COLUMN(L14)-COLUMN($I$13)+1)),"",$I$11-(WEEKDAY($I$11,1)-(Configuration!$B$5))-IF((WEEKDAY($I$11,1)-(Configuration!$B$5))&lt;=0,7,0)+(ROW(L14)-ROW($I$13))*7+(COLUMN(L14)-COLUMN($I$13)+1))</f>
        <v>41767</v>
      </c>
      <c r="M14" s="7">
        <f>IF(MONTH($I$11)&lt;&gt;MONTH($I$11-(WEEKDAY($I$11,1)-(Configuration!$B$5))-IF((WEEKDAY($I$11,1)-(Configuration!$B$5))&lt;=0,7,0)+(ROW(M14)-ROW($I$13))*7+(COLUMN(M14)-COLUMN($I$13)+1)),"",$I$11-(WEEKDAY($I$11,1)-(Configuration!$B$5))-IF((WEEKDAY($I$11,1)-(Configuration!$B$5))&lt;=0,7,0)+(ROW(M14)-ROW($I$13))*7+(COLUMN(M14)-COLUMN($I$13)+1))</f>
        <v>41768</v>
      </c>
      <c r="N14" s="7">
        <f>IF(MONTH($I$11)&lt;&gt;MONTH($I$11-(WEEKDAY($I$11,1)-(Configuration!$B$5))-IF((WEEKDAY($I$11,1)-(Configuration!$B$5))&lt;=0,7,0)+(ROW(N14)-ROW($I$13))*7+(COLUMN(N14)-COLUMN($I$13)+1)),"",$I$11-(WEEKDAY($I$11,1)-(Configuration!$B$5))-IF((WEEKDAY($I$11,1)-(Configuration!$B$5))&lt;=0,7,0)+(ROW(N14)-ROW($I$13))*7+(COLUMN(N14)-COLUMN($I$13)+1))</f>
        <v>41769</v>
      </c>
      <c r="O14" s="7">
        <f>IF(MONTH($I$11)&lt;&gt;MONTH($I$11-(WEEKDAY($I$11,1)-(Configuration!$B$5))-IF((WEEKDAY($I$11,1)-(Configuration!$B$5))&lt;=0,7,0)+(ROW(O14)-ROW($I$13))*7+(COLUMN(O14)-COLUMN($I$13)+1)),"",$I$11-(WEEKDAY($I$11,1)-(Configuration!$B$5))-IF((WEEKDAY($I$11,1)-(Configuration!$B$5))&lt;=0,7,0)+(ROW(O14)-ROW($I$13))*7+(COLUMN(O14)-COLUMN($I$13)+1))</f>
        <v>41770</v>
      </c>
      <c r="Q14" s="7">
        <f>IF(MONTH($Q$11)&lt;&gt;MONTH($Q$11-(WEEKDAY($Q$11,1)-(Configuration!$B$5))-IF((WEEKDAY($Q$11,1)-(Configuration!$B$5))&lt;=0,7,0)+(ROW(Q14)-ROW($Q$13))*7+(COLUMN(Q14)-COLUMN($Q$13)+1)),"",$Q$11-(WEEKDAY($Q$11,1)-(Configuration!$B$5))-IF((WEEKDAY($Q$11,1)-(Configuration!$B$5))&lt;=0,7,0)+(ROW(Q14)-ROW($Q$13))*7+(COLUMN(Q14)-COLUMN($Q$13)+1))</f>
        <v>41792</v>
      </c>
      <c r="R14" s="7">
        <f>IF(MONTH($Q$11)&lt;&gt;MONTH($Q$11-(WEEKDAY($Q$11,1)-(Configuration!$B$5))-IF((WEEKDAY($Q$11,1)-(Configuration!$B$5))&lt;=0,7,0)+(ROW(R14)-ROW($Q$13))*7+(COLUMN(R14)-COLUMN($Q$13)+1)),"",$Q$11-(WEEKDAY($Q$11,1)-(Configuration!$B$5))-IF((WEEKDAY($Q$11,1)-(Configuration!$B$5))&lt;=0,7,0)+(ROW(R14)-ROW($Q$13))*7+(COLUMN(R14)-COLUMN($Q$13)+1))</f>
        <v>41793</v>
      </c>
      <c r="S14" s="7">
        <f>IF(MONTH($Q$11)&lt;&gt;MONTH($Q$11-(WEEKDAY($Q$11,1)-(Configuration!$B$5))-IF((WEEKDAY($Q$11,1)-(Configuration!$B$5))&lt;=0,7,0)+(ROW(S14)-ROW($Q$13))*7+(COLUMN(S14)-COLUMN($Q$13)+1)),"",$Q$11-(WEEKDAY($Q$11,1)-(Configuration!$B$5))-IF((WEEKDAY($Q$11,1)-(Configuration!$B$5))&lt;=0,7,0)+(ROW(S14)-ROW($Q$13))*7+(COLUMN(S14)-COLUMN($Q$13)+1))</f>
        <v>41794</v>
      </c>
      <c r="T14" s="7">
        <f>IF(MONTH($Q$11)&lt;&gt;MONTH($Q$11-(WEEKDAY($Q$11,1)-(Configuration!$B$5))-IF((WEEKDAY($Q$11,1)-(Configuration!$B$5))&lt;=0,7,0)+(ROW(T14)-ROW($Q$13))*7+(COLUMN(T14)-COLUMN($Q$13)+1)),"",$Q$11-(WEEKDAY($Q$11,1)-(Configuration!$B$5))-IF((WEEKDAY($Q$11,1)-(Configuration!$B$5))&lt;=0,7,0)+(ROW(T14)-ROW($Q$13))*7+(COLUMN(T14)-COLUMN($Q$13)+1))</f>
        <v>41795</v>
      </c>
      <c r="U14" s="7">
        <f>IF(MONTH($Q$11)&lt;&gt;MONTH($Q$11-(WEEKDAY($Q$11,1)-(Configuration!$B$5))-IF((WEEKDAY($Q$11,1)-(Configuration!$B$5))&lt;=0,7,0)+(ROW(U14)-ROW($Q$13))*7+(COLUMN(U14)-COLUMN($Q$13)+1)),"",$Q$11-(WEEKDAY($Q$11,1)-(Configuration!$B$5))-IF((WEEKDAY($Q$11,1)-(Configuration!$B$5))&lt;=0,7,0)+(ROW(U14)-ROW($Q$13))*7+(COLUMN(U14)-COLUMN($Q$13)+1))</f>
        <v>41796</v>
      </c>
      <c r="V14" s="7">
        <f>IF(MONTH($Q$11)&lt;&gt;MONTH($Q$11-(WEEKDAY($Q$11,1)-(Configuration!$B$5))-IF((WEEKDAY($Q$11,1)-(Configuration!$B$5))&lt;=0,7,0)+(ROW(V14)-ROW($Q$13))*7+(COLUMN(V14)-COLUMN($Q$13)+1)),"",$Q$11-(WEEKDAY($Q$11,1)-(Configuration!$B$5))-IF((WEEKDAY($Q$11,1)-(Configuration!$B$5))&lt;=0,7,0)+(ROW(V14)-ROW($Q$13))*7+(COLUMN(V14)-COLUMN($Q$13)+1))</f>
        <v>41797</v>
      </c>
      <c r="W14" s="7">
        <f>IF(MONTH($Q$11)&lt;&gt;MONTH($Q$11-(WEEKDAY($Q$11,1)-(Configuration!$B$5))-IF((WEEKDAY($Q$11,1)-(Configuration!$B$5))&lt;=0,7,0)+(ROW(W14)-ROW($Q$13))*7+(COLUMN(W14)-COLUMN($Q$13)+1)),"",$Q$11-(WEEKDAY($Q$11,1)-(Configuration!$B$5))-IF((WEEKDAY($Q$11,1)-(Configuration!$B$5))&lt;=0,7,0)+(ROW(W14)-ROW($Q$13))*7+(COLUMN(W14)-COLUMN($Q$13)+1))</f>
        <v>41798</v>
      </c>
    </row>
    <row r="15" spans="1:23">
      <c r="A15" s="7">
        <f>IF(MONTH($A$11)&lt;&gt;MONTH($A$11-(WEEKDAY($A$11,1)-(Configuration!$B$5))-IF((WEEKDAY($A$11,1)-(Configuration!$B$5))&lt;=0,7,0)+(ROW(A15)-ROW($A$13))*7+(COLUMN(A15)-COLUMN($A$13)+1)),"",$A$11-(WEEKDAY($A$11,1)-(Configuration!$B$5))-IF((WEEKDAY($A$11,1)-(Configuration!$B$5))&lt;=0,7,0)+(ROW(A15)-ROW($A$13))*7+(COLUMN(A15)-COLUMN($A$13)+1))</f>
        <v>41743</v>
      </c>
      <c r="B15" s="7">
        <f>IF(MONTH($A$11)&lt;&gt;MONTH($A$11-(WEEKDAY($A$11,1)-(Configuration!$B$5))-IF((WEEKDAY($A$11,1)-(Configuration!$B$5))&lt;=0,7,0)+(ROW(B15)-ROW($A$13))*7+(COLUMN(B15)-COLUMN($A$13)+1)),"",$A$11-(WEEKDAY($A$11,1)-(Configuration!$B$5))-IF((WEEKDAY($A$11,1)-(Configuration!$B$5))&lt;=0,7,0)+(ROW(B15)-ROW($A$13))*7+(COLUMN(B15)-COLUMN($A$13)+1))</f>
        <v>41744</v>
      </c>
      <c r="C15" s="7">
        <f>IF(MONTH($A$11)&lt;&gt;MONTH($A$11-(WEEKDAY($A$11,1)-(Configuration!$B$5))-IF((WEEKDAY($A$11,1)-(Configuration!$B$5))&lt;=0,7,0)+(ROW(C15)-ROW($A$13))*7+(COLUMN(C15)-COLUMN($A$13)+1)),"",$A$11-(WEEKDAY($A$11,1)-(Configuration!$B$5))-IF((WEEKDAY($A$11,1)-(Configuration!$B$5))&lt;=0,7,0)+(ROW(C15)-ROW($A$13))*7+(COLUMN(C15)-COLUMN($A$13)+1))</f>
        <v>41745</v>
      </c>
      <c r="D15" s="7">
        <f>IF(MONTH($A$11)&lt;&gt;MONTH($A$11-(WEEKDAY($A$11,1)-(Configuration!$B$5))-IF((WEEKDAY($A$11,1)-(Configuration!$B$5))&lt;=0,7,0)+(ROW(D15)-ROW($A$13))*7+(COLUMN(D15)-COLUMN($A$13)+1)),"",$A$11-(WEEKDAY($A$11,1)-(Configuration!$B$5))-IF((WEEKDAY($A$11,1)-(Configuration!$B$5))&lt;=0,7,0)+(ROW(D15)-ROW($A$13))*7+(COLUMN(D15)-COLUMN($A$13)+1))</f>
        <v>41746</v>
      </c>
      <c r="E15" s="7">
        <f>IF(MONTH($A$11)&lt;&gt;MONTH($A$11-(WEEKDAY($A$11,1)-(Configuration!$B$5))-IF((WEEKDAY($A$11,1)-(Configuration!$B$5))&lt;=0,7,0)+(ROW(E15)-ROW($A$13))*7+(COLUMN(E15)-COLUMN($A$13)+1)),"",$A$11-(WEEKDAY($A$11,1)-(Configuration!$B$5))-IF((WEEKDAY($A$11,1)-(Configuration!$B$5))&lt;=0,7,0)+(ROW(E15)-ROW($A$13))*7+(COLUMN(E15)-COLUMN($A$13)+1))</f>
        <v>41747</v>
      </c>
      <c r="F15" s="7">
        <f>IF(MONTH($A$11)&lt;&gt;MONTH($A$11-(WEEKDAY($A$11,1)-(Configuration!$B$5))-IF((WEEKDAY($A$11,1)-(Configuration!$B$5))&lt;=0,7,0)+(ROW(F15)-ROW($A$13))*7+(COLUMN(F15)-COLUMN($A$13)+1)),"",$A$11-(WEEKDAY($A$11,1)-(Configuration!$B$5))-IF((WEEKDAY($A$11,1)-(Configuration!$B$5))&lt;=0,7,0)+(ROW(F15)-ROW($A$13))*7+(COLUMN(F15)-COLUMN($A$13)+1))</f>
        <v>41748</v>
      </c>
      <c r="G15" s="7">
        <f>IF(MONTH($A$11)&lt;&gt;MONTH($A$11-(WEEKDAY($A$11,1)-(Configuration!$B$5))-IF((WEEKDAY($A$11,1)-(Configuration!$B$5))&lt;=0,7,0)+(ROW(G15)-ROW($A$13))*7+(COLUMN(G15)-COLUMN($A$13)+1)),"",$A$11-(WEEKDAY($A$11,1)-(Configuration!$B$5))-IF((WEEKDAY($A$11,1)-(Configuration!$B$5))&lt;=0,7,0)+(ROW(G15)-ROW($A$13))*7+(COLUMN(G15)-COLUMN($A$13)+1))</f>
        <v>41749</v>
      </c>
      <c r="I15" s="7">
        <f>IF(MONTH($I$11)&lt;&gt;MONTH($I$11-(WEEKDAY($I$11,1)-(Configuration!$B$5))-IF((WEEKDAY($I$11,1)-(Configuration!$B$5))&lt;=0,7,0)+(ROW(I15)-ROW($I$13))*7+(COLUMN(I15)-COLUMN($I$13)+1)),"",$I$11-(WEEKDAY($I$11,1)-(Configuration!$B$5))-IF((WEEKDAY($I$11,1)-(Configuration!$B$5))&lt;=0,7,0)+(ROW(I15)-ROW($I$13))*7+(COLUMN(I15)-COLUMN($I$13)+1))</f>
        <v>41771</v>
      </c>
      <c r="J15" s="7">
        <f>IF(MONTH($I$11)&lt;&gt;MONTH($I$11-(WEEKDAY($I$11,1)-(Configuration!$B$5))-IF((WEEKDAY($I$11,1)-(Configuration!$B$5))&lt;=0,7,0)+(ROW(J15)-ROW($I$13))*7+(COLUMN(J15)-COLUMN($I$13)+1)),"",$I$11-(WEEKDAY($I$11,1)-(Configuration!$B$5))-IF((WEEKDAY($I$11,1)-(Configuration!$B$5))&lt;=0,7,0)+(ROW(J15)-ROW($I$13))*7+(COLUMN(J15)-COLUMN($I$13)+1))</f>
        <v>41772</v>
      </c>
      <c r="K15" s="7">
        <f>IF(MONTH($I$11)&lt;&gt;MONTH($I$11-(WEEKDAY($I$11,1)-(Configuration!$B$5))-IF((WEEKDAY($I$11,1)-(Configuration!$B$5))&lt;=0,7,0)+(ROW(K15)-ROW($I$13))*7+(COLUMN(K15)-COLUMN($I$13)+1)),"",$I$11-(WEEKDAY($I$11,1)-(Configuration!$B$5))-IF((WEEKDAY($I$11,1)-(Configuration!$B$5))&lt;=0,7,0)+(ROW(K15)-ROW($I$13))*7+(COLUMN(K15)-COLUMN($I$13)+1))</f>
        <v>41773</v>
      </c>
      <c r="L15" s="7">
        <f>IF(MONTH($I$11)&lt;&gt;MONTH($I$11-(WEEKDAY($I$11,1)-(Configuration!$B$5))-IF((WEEKDAY($I$11,1)-(Configuration!$B$5))&lt;=0,7,0)+(ROW(L15)-ROW($I$13))*7+(COLUMN(L15)-COLUMN($I$13)+1)),"",$I$11-(WEEKDAY($I$11,1)-(Configuration!$B$5))-IF((WEEKDAY($I$11,1)-(Configuration!$B$5))&lt;=0,7,0)+(ROW(L15)-ROW($I$13))*7+(COLUMN(L15)-COLUMN($I$13)+1))</f>
        <v>41774</v>
      </c>
      <c r="M15" s="7">
        <f>IF(MONTH($I$11)&lt;&gt;MONTH($I$11-(WEEKDAY($I$11,1)-(Configuration!$B$5))-IF((WEEKDAY($I$11,1)-(Configuration!$B$5))&lt;=0,7,0)+(ROW(M15)-ROW($I$13))*7+(COLUMN(M15)-COLUMN($I$13)+1)),"",$I$11-(WEEKDAY($I$11,1)-(Configuration!$B$5))-IF((WEEKDAY($I$11,1)-(Configuration!$B$5))&lt;=0,7,0)+(ROW(M15)-ROW($I$13))*7+(COLUMN(M15)-COLUMN($I$13)+1))</f>
        <v>41775</v>
      </c>
      <c r="N15" s="7">
        <f>IF(MONTH($I$11)&lt;&gt;MONTH($I$11-(WEEKDAY($I$11,1)-(Configuration!$B$5))-IF((WEEKDAY($I$11,1)-(Configuration!$B$5))&lt;=0,7,0)+(ROW(N15)-ROW($I$13))*7+(COLUMN(N15)-COLUMN($I$13)+1)),"",$I$11-(WEEKDAY($I$11,1)-(Configuration!$B$5))-IF((WEEKDAY($I$11,1)-(Configuration!$B$5))&lt;=0,7,0)+(ROW(N15)-ROW($I$13))*7+(COLUMN(N15)-COLUMN($I$13)+1))</f>
        <v>41776</v>
      </c>
      <c r="O15" s="7">
        <f>IF(MONTH($I$11)&lt;&gt;MONTH($I$11-(WEEKDAY($I$11,1)-(Configuration!$B$5))-IF((WEEKDAY($I$11,1)-(Configuration!$B$5))&lt;=0,7,0)+(ROW(O15)-ROW($I$13))*7+(COLUMN(O15)-COLUMN($I$13)+1)),"",$I$11-(WEEKDAY($I$11,1)-(Configuration!$B$5))-IF((WEEKDAY($I$11,1)-(Configuration!$B$5))&lt;=0,7,0)+(ROW(O15)-ROW($I$13))*7+(COLUMN(O15)-COLUMN($I$13)+1))</f>
        <v>41777</v>
      </c>
      <c r="Q15" s="7">
        <f>IF(MONTH($Q$11)&lt;&gt;MONTH($Q$11-(WEEKDAY($Q$11,1)-(Configuration!$B$5))-IF((WEEKDAY($Q$11,1)-(Configuration!$B$5))&lt;=0,7,0)+(ROW(Q15)-ROW($Q$13))*7+(COLUMN(Q15)-COLUMN($Q$13)+1)),"",$Q$11-(WEEKDAY($Q$11,1)-(Configuration!$B$5))-IF((WEEKDAY($Q$11,1)-(Configuration!$B$5))&lt;=0,7,0)+(ROW(Q15)-ROW($Q$13))*7+(COLUMN(Q15)-COLUMN($Q$13)+1))</f>
        <v>41799</v>
      </c>
      <c r="R15" s="7">
        <f>IF(MONTH($Q$11)&lt;&gt;MONTH($Q$11-(WEEKDAY($Q$11,1)-(Configuration!$B$5))-IF((WEEKDAY($Q$11,1)-(Configuration!$B$5))&lt;=0,7,0)+(ROW(R15)-ROW($Q$13))*7+(COLUMN(R15)-COLUMN($Q$13)+1)),"",$Q$11-(WEEKDAY($Q$11,1)-(Configuration!$B$5))-IF((WEEKDAY($Q$11,1)-(Configuration!$B$5))&lt;=0,7,0)+(ROW(R15)-ROW($Q$13))*7+(COLUMN(R15)-COLUMN($Q$13)+1))</f>
        <v>41800</v>
      </c>
      <c r="S15" s="7">
        <f>IF(MONTH($Q$11)&lt;&gt;MONTH($Q$11-(WEEKDAY($Q$11,1)-(Configuration!$B$5))-IF((WEEKDAY($Q$11,1)-(Configuration!$B$5))&lt;=0,7,0)+(ROW(S15)-ROW($Q$13))*7+(COLUMN(S15)-COLUMN($Q$13)+1)),"",$Q$11-(WEEKDAY($Q$11,1)-(Configuration!$B$5))-IF((WEEKDAY($Q$11,1)-(Configuration!$B$5))&lt;=0,7,0)+(ROW(S15)-ROW($Q$13))*7+(COLUMN(S15)-COLUMN($Q$13)+1))</f>
        <v>41801</v>
      </c>
      <c r="T15" s="7">
        <f>IF(MONTH($Q$11)&lt;&gt;MONTH($Q$11-(WEEKDAY($Q$11,1)-(Configuration!$B$5))-IF((WEEKDAY($Q$11,1)-(Configuration!$B$5))&lt;=0,7,0)+(ROW(T15)-ROW($Q$13))*7+(COLUMN(T15)-COLUMN($Q$13)+1)),"",$Q$11-(WEEKDAY($Q$11,1)-(Configuration!$B$5))-IF((WEEKDAY($Q$11,1)-(Configuration!$B$5))&lt;=0,7,0)+(ROW(T15)-ROW($Q$13))*7+(COLUMN(T15)-COLUMN($Q$13)+1))</f>
        <v>41802</v>
      </c>
      <c r="U15" s="7">
        <f>IF(MONTH($Q$11)&lt;&gt;MONTH($Q$11-(WEEKDAY($Q$11,1)-(Configuration!$B$5))-IF((WEEKDAY($Q$11,1)-(Configuration!$B$5))&lt;=0,7,0)+(ROW(U15)-ROW($Q$13))*7+(COLUMN(U15)-COLUMN($Q$13)+1)),"",$Q$11-(WEEKDAY($Q$11,1)-(Configuration!$B$5))-IF((WEEKDAY($Q$11,1)-(Configuration!$B$5))&lt;=0,7,0)+(ROW(U15)-ROW($Q$13))*7+(COLUMN(U15)-COLUMN($Q$13)+1))</f>
        <v>41803</v>
      </c>
      <c r="V15" s="7">
        <f>IF(MONTH($Q$11)&lt;&gt;MONTH($Q$11-(WEEKDAY($Q$11,1)-(Configuration!$B$5))-IF((WEEKDAY($Q$11,1)-(Configuration!$B$5))&lt;=0,7,0)+(ROW(V15)-ROW($Q$13))*7+(COLUMN(V15)-COLUMN($Q$13)+1)),"",$Q$11-(WEEKDAY($Q$11,1)-(Configuration!$B$5))-IF((WEEKDAY($Q$11,1)-(Configuration!$B$5))&lt;=0,7,0)+(ROW(V15)-ROW($Q$13))*7+(COLUMN(V15)-COLUMN($Q$13)+1))</f>
        <v>41804</v>
      </c>
      <c r="W15" s="7">
        <f>IF(MONTH($Q$11)&lt;&gt;MONTH($Q$11-(WEEKDAY($Q$11,1)-(Configuration!$B$5))-IF((WEEKDAY($Q$11,1)-(Configuration!$B$5))&lt;=0,7,0)+(ROW(W15)-ROW($Q$13))*7+(COLUMN(W15)-COLUMN($Q$13)+1)),"",$Q$11-(WEEKDAY($Q$11,1)-(Configuration!$B$5))-IF((WEEKDAY($Q$11,1)-(Configuration!$B$5))&lt;=0,7,0)+(ROW(W15)-ROW($Q$13))*7+(COLUMN(W15)-COLUMN($Q$13)+1))</f>
        <v>41805</v>
      </c>
    </row>
    <row r="16" spans="1:23">
      <c r="A16" s="7">
        <f>IF(MONTH($A$11)&lt;&gt;MONTH($A$11-(WEEKDAY($A$11,1)-(Configuration!$B$5))-IF((WEEKDAY($A$11,1)-(Configuration!$B$5))&lt;=0,7,0)+(ROW(A16)-ROW($A$13))*7+(COLUMN(A16)-COLUMN($A$13)+1)),"",$A$11-(WEEKDAY($A$11,1)-(Configuration!$B$5))-IF((WEEKDAY($A$11,1)-(Configuration!$B$5))&lt;=0,7,0)+(ROW(A16)-ROW($A$13))*7+(COLUMN(A16)-COLUMN($A$13)+1))</f>
        <v>41750</v>
      </c>
      <c r="B16" s="7">
        <f>IF(MONTH($A$11)&lt;&gt;MONTH($A$11-(WEEKDAY($A$11,1)-(Configuration!$B$5))-IF((WEEKDAY($A$11,1)-(Configuration!$B$5))&lt;=0,7,0)+(ROW(B16)-ROW($A$13))*7+(COLUMN(B16)-COLUMN($A$13)+1)),"",$A$11-(WEEKDAY($A$11,1)-(Configuration!$B$5))-IF((WEEKDAY($A$11,1)-(Configuration!$B$5))&lt;=0,7,0)+(ROW(B16)-ROW($A$13))*7+(COLUMN(B16)-COLUMN($A$13)+1))</f>
        <v>41751</v>
      </c>
      <c r="C16" s="7">
        <f>IF(MONTH($A$11)&lt;&gt;MONTH($A$11-(WEEKDAY($A$11,1)-(Configuration!$B$5))-IF((WEEKDAY($A$11,1)-(Configuration!$B$5))&lt;=0,7,0)+(ROW(C16)-ROW($A$13))*7+(COLUMN(C16)-COLUMN($A$13)+1)),"",$A$11-(WEEKDAY($A$11,1)-(Configuration!$B$5))-IF((WEEKDAY($A$11,1)-(Configuration!$B$5))&lt;=0,7,0)+(ROW(C16)-ROW($A$13))*7+(COLUMN(C16)-COLUMN($A$13)+1))</f>
        <v>41752</v>
      </c>
      <c r="D16" s="7">
        <f>IF(MONTH($A$11)&lt;&gt;MONTH($A$11-(WEEKDAY($A$11,1)-(Configuration!$B$5))-IF((WEEKDAY($A$11,1)-(Configuration!$B$5))&lt;=0,7,0)+(ROW(D16)-ROW($A$13))*7+(COLUMN(D16)-COLUMN($A$13)+1)),"",$A$11-(WEEKDAY($A$11,1)-(Configuration!$B$5))-IF((WEEKDAY($A$11,1)-(Configuration!$B$5))&lt;=0,7,0)+(ROW(D16)-ROW($A$13))*7+(COLUMN(D16)-COLUMN($A$13)+1))</f>
        <v>41753</v>
      </c>
      <c r="E16" s="7">
        <f>IF(MONTH($A$11)&lt;&gt;MONTH($A$11-(WEEKDAY($A$11,1)-(Configuration!$B$5))-IF((WEEKDAY($A$11,1)-(Configuration!$B$5))&lt;=0,7,0)+(ROW(E16)-ROW($A$13))*7+(COLUMN(E16)-COLUMN($A$13)+1)),"",$A$11-(WEEKDAY($A$11,1)-(Configuration!$B$5))-IF((WEEKDAY($A$11,1)-(Configuration!$B$5))&lt;=0,7,0)+(ROW(E16)-ROW($A$13))*7+(COLUMN(E16)-COLUMN($A$13)+1))</f>
        <v>41754</v>
      </c>
      <c r="F16" s="7">
        <f>IF(MONTH($A$11)&lt;&gt;MONTH($A$11-(WEEKDAY($A$11,1)-(Configuration!$B$5))-IF((WEEKDAY($A$11,1)-(Configuration!$B$5))&lt;=0,7,0)+(ROW(F16)-ROW($A$13))*7+(COLUMN(F16)-COLUMN($A$13)+1)),"",$A$11-(WEEKDAY($A$11,1)-(Configuration!$B$5))-IF((WEEKDAY($A$11,1)-(Configuration!$B$5))&lt;=0,7,0)+(ROW(F16)-ROW($A$13))*7+(COLUMN(F16)-COLUMN($A$13)+1))</f>
        <v>41755</v>
      </c>
      <c r="G16" s="7">
        <f>IF(MONTH($A$11)&lt;&gt;MONTH($A$11-(WEEKDAY($A$11,1)-(Configuration!$B$5))-IF((WEEKDAY($A$11,1)-(Configuration!$B$5))&lt;=0,7,0)+(ROW(G16)-ROW($A$13))*7+(COLUMN(G16)-COLUMN($A$13)+1)),"",$A$11-(WEEKDAY($A$11,1)-(Configuration!$B$5))-IF((WEEKDAY($A$11,1)-(Configuration!$B$5))&lt;=0,7,0)+(ROW(G16)-ROW($A$13))*7+(COLUMN(G16)-COLUMN($A$13)+1))</f>
        <v>41756</v>
      </c>
      <c r="I16" s="7">
        <f>IF(MONTH($I$11)&lt;&gt;MONTH($I$11-(WEEKDAY($I$11,1)-(Configuration!$B$5))-IF((WEEKDAY($I$11,1)-(Configuration!$B$5))&lt;=0,7,0)+(ROW(I16)-ROW($I$13))*7+(COLUMN(I16)-COLUMN($I$13)+1)),"",$I$11-(WEEKDAY($I$11,1)-(Configuration!$B$5))-IF((WEEKDAY($I$11,1)-(Configuration!$B$5))&lt;=0,7,0)+(ROW(I16)-ROW($I$13))*7+(COLUMN(I16)-COLUMN($I$13)+1))</f>
        <v>41778</v>
      </c>
      <c r="J16" s="7">
        <f>IF(MONTH($I$11)&lt;&gt;MONTH($I$11-(WEEKDAY($I$11,1)-(Configuration!$B$5))-IF((WEEKDAY($I$11,1)-(Configuration!$B$5))&lt;=0,7,0)+(ROW(J16)-ROW($I$13))*7+(COLUMN(J16)-COLUMN($I$13)+1)),"",$I$11-(WEEKDAY($I$11,1)-(Configuration!$B$5))-IF((WEEKDAY($I$11,1)-(Configuration!$B$5))&lt;=0,7,0)+(ROW(J16)-ROW($I$13))*7+(COLUMN(J16)-COLUMN($I$13)+1))</f>
        <v>41779</v>
      </c>
      <c r="K16" s="7">
        <f>IF(MONTH($I$11)&lt;&gt;MONTH($I$11-(WEEKDAY($I$11,1)-(Configuration!$B$5))-IF((WEEKDAY($I$11,1)-(Configuration!$B$5))&lt;=0,7,0)+(ROW(K16)-ROW($I$13))*7+(COLUMN(K16)-COLUMN($I$13)+1)),"",$I$11-(WEEKDAY($I$11,1)-(Configuration!$B$5))-IF((WEEKDAY($I$11,1)-(Configuration!$B$5))&lt;=0,7,0)+(ROW(K16)-ROW($I$13))*7+(COLUMN(K16)-COLUMN($I$13)+1))</f>
        <v>41780</v>
      </c>
      <c r="L16" s="7">
        <f>IF(MONTH($I$11)&lt;&gt;MONTH($I$11-(WEEKDAY($I$11,1)-(Configuration!$B$5))-IF((WEEKDAY($I$11,1)-(Configuration!$B$5))&lt;=0,7,0)+(ROW(L16)-ROW($I$13))*7+(COLUMN(L16)-COLUMN($I$13)+1)),"",$I$11-(WEEKDAY($I$11,1)-(Configuration!$B$5))-IF((WEEKDAY($I$11,1)-(Configuration!$B$5))&lt;=0,7,0)+(ROW(L16)-ROW($I$13))*7+(COLUMN(L16)-COLUMN($I$13)+1))</f>
        <v>41781</v>
      </c>
      <c r="M16" s="7">
        <f>IF(MONTH($I$11)&lt;&gt;MONTH($I$11-(WEEKDAY($I$11,1)-(Configuration!$B$5))-IF((WEEKDAY($I$11,1)-(Configuration!$B$5))&lt;=0,7,0)+(ROW(M16)-ROW($I$13))*7+(COLUMN(M16)-COLUMN($I$13)+1)),"",$I$11-(WEEKDAY($I$11,1)-(Configuration!$B$5))-IF((WEEKDAY($I$11,1)-(Configuration!$B$5))&lt;=0,7,0)+(ROW(M16)-ROW($I$13))*7+(COLUMN(M16)-COLUMN($I$13)+1))</f>
        <v>41782</v>
      </c>
      <c r="N16" s="7">
        <f>IF(MONTH($I$11)&lt;&gt;MONTH($I$11-(WEEKDAY($I$11,1)-(Configuration!$B$5))-IF((WEEKDAY($I$11,1)-(Configuration!$B$5))&lt;=0,7,0)+(ROW(N16)-ROW($I$13))*7+(COLUMN(N16)-COLUMN($I$13)+1)),"",$I$11-(WEEKDAY($I$11,1)-(Configuration!$B$5))-IF((WEEKDAY($I$11,1)-(Configuration!$B$5))&lt;=0,7,0)+(ROW(N16)-ROW($I$13))*7+(COLUMN(N16)-COLUMN($I$13)+1))</f>
        <v>41783</v>
      </c>
      <c r="O16" s="7">
        <f>IF(MONTH($I$11)&lt;&gt;MONTH($I$11-(WEEKDAY($I$11,1)-(Configuration!$B$5))-IF((WEEKDAY($I$11,1)-(Configuration!$B$5))&lt;=0,7,0)+(ROW(O16)-ROW($I$13))*7+(COLUMN(O16)-COLUMN($I$13)+1)),"",$I$11-(WEEKDAY($I$11,1)-(Configuration!$B$5))-IF((WEEKDAY($I$11,1)-(Configuration!$B$5))&lt;=0,7,0)+(ROW(O16)-ROW($I$13))*7+(COLUMN(O16)-COLUMN($I$13)+1))</f>
        <v>41784</v>
      </c>
      <c r="Q16" s="7">
        <f>IF(MONTH($Q$11)&lt;&gt;MONTH($Q$11-(WEEKDAY($Q$11,1)-(Configuration!$B$5))-IF((WEEKDAY($Q$11,1)-(Configuration!$B$5))&lt;=0,7,0)+(ROW(Q16)-ROW($Q$13))*7+(COLUMN(Q16)-COLUMN($Q$13)+1)),"",$Q$11-(WEEKDAY($Q$11,1)-(Configuration!$B$5))-IF((WEEKDAY($Q$11,1)-(Configuration!$B$5))&lt;=0,7,0)+(ROW(Q16)-ROW($Q$13))*7+(COLUMN(Q16)-COLUMN($Q$13)+1))</f>
        <v>41806</v>
      </c>
      <c r="R16" s="7">
        <f>IF(MONTH($Q$11)&lt;&gt;MONTH($Q$11-(WEEKDAY($Q$11,1)-(Configuration!$B$5))-IF((WEEKDAY($Q$11,1)-(Configuration!$B$5))&lt;=0,7,0)+(ROW(R16)-ROW($Q$13))*7+(COLUMN(R16)-COLUMN($Q$13)+1)),"",$Q$11-(WEEKDAY($Q$11,1)-(Configuration!$B$5))-IF((WEEKDAY($Q$11,1)-(Configuration!$B$5))&lt;=0,7,0)+(ROW(R16)-ROW($Q$13))*7+(COLUMN(R16)-COLUMN($Q$13)+1))</f>
        <v>41807</v>
      </c>
      <c r="S16" s="7">
        <f>IF(MONTH($Q$11)&lt;&gt;MONTH($Q$11-(WEEKDAY($Q$11,1)-(Configuration!$B$5))-IF((WEEKDAY($Q$11,1)-(Configuration!$B$5))&lt;=0,7,0)+(ROW(S16)-ROW($Q$13))*7+(COLUMN(S16)-COLUMN($Q$13)+1)),"",$Q$11-(WEEKDAY($Q$11,1)-(Configuration!$B$5))-IF((WEEKDAY($Q$11,1)-(Configuration!$B$5))&lt;=0,7,0)+(ROW(S16)-ROW($Q$13))*7+(COLUMN(S16)-COLUMN($Q$13)+1))</f>
        <v>41808</v>
      </c>
      <c r="T16" s="7">
        <f>IF(MONTH($Q$11)&lt;&gt;MONTH($Q$11-(WEEKDAY($Q$11,1)-(Configuration!$B$5))-IF((WEEKDAY($Q$11,1)-(Configuration!$B$5))&lt;=0,7,0)+(ROW(T16)-ROW($Q$13))*7+(COLUMN(T16)-COLUMN($Q$13)+1)),"",$Q$11-(WEEKDAY($Q$11,1)-(Configuration!$B$5))-IF((WEEKDAY($Q$11,1)-(Configuration!$B$5))&lt;=0,7,0)+(ROW(T16)-ROW($Q$13))*7+(COLUMN(T16)-COLUMN($Q$13)+1))</f>
        <v>41809</v>
      </c>
      <c r="U16" s="7">
        <f>IF(MONTH($Q$11)&lt;&gt;MONTH($Q$11-(WEEKDAY($Q$11,1)-(Configuration!$B$5))-IF((WEEKDAY($Q$11,1)-(Configuration!$B$5))&lt;=0,7,0)+(ROW(U16)-ROW($Q$13))*7+(COLUMN(U16)-COLUMN($Q$13)+1)),"",$Q$11-(WEEKDAY($Q$11,1)-(Configuration!$B$5))-IF((WEEKDAY($Q$11,1)-(Configuration!$B$5))&lt;=0,7,0)+(ROW(U16)-ROW($Q$13))*7+(COLUMN(U16)-COLUMN($Q$13)+1))</f>
        <v>41810</v>
      </c>
      <c r="V16" s="7">
        <f>IF(MONTH($Q$11)&lt;&gt;MONTH($Q$11-(WEEKDAY($Q$11,1)-(Configuration!$B$5))-IF((WEEKDAY($Q$11,1)-(Configuration!$B$5))&lt;=0,7,0)+(ROW(V16)-ROW($Q$13))*7+(COLUMN(V16)-COLUMN($Q$13)+1)),"",$Q$11-(WEEKDAY($Q$11,1)-(Configuration!$B$5))-IF((WEEKDAY($Q$11,1)-(Configuration!$B$5))&lt;=0,7,0)+(ROW(V16)-ROW($Q$13))*7+(COLUMN(V16)-COLUMN($Q$13)+1))</f>
        <v>41811</v>
      </c>
      <c r="W16" s="7">
        <f>IF(MONTH($Q$11)&lt;&gt;MONTH($Q$11-(WEEKDAY($Q$11,1)-(Configuration!$B$5))-IF((WEEKDAY($Q$11,1)-(Configuration!$B$5))&lt;=0,7,0)+(ROW(W16)-ROW($Q$13))*7+(COLUMN(W16)-COLUMN($Q$13)+1)),"",$Q$11-(WEEKDAY($Q$11,1)-(Configuration!$B$5))-IF((WEEKDAY($Q$11,1)-(Configuration!$B$5))&lt;=0,7,0)+(ROW(W16)-ROW($Q$13))*7+(COLUMN(W16)-COLUMN($Q$13)+1))</f>
        <v>41812</v>
      </c>
    </row>
    <row r="17" spans="1:23">
      <c r="A17" s="7">
        <f>IF(MONTH($A$11)&lt;&gt;MONTH($A$11-(WEEKDAY($A$11,1)-(Configuration!$B$5))-IF((WEEKDAY($A$11,1)-(Configuration!$B$5))&lt;=0,7,0)+(ROW(A17)-ROW($A$13))*7+(COLUMN(A17)-COLUMN($A$13)+1)),"",$A$11-(WEEKDAY($A$11,1)-(Configuration!$B$5))-IF((WEEKDAY($A$11,1)-(Configuration!$B$5))&lt;=0,7,0)+(ROW(A17)-ROW($A$13))*7+(COLUMN(A17)-COLUMN($A$13)+1))</f>
        <v>41757</v>
      </c>
      <c r="B17" s="7">
        <f>IF(MONTH($A$11)&lt;&gt;MONTH($A$11-(WEEKDAY($A$11,1)-(Configuration!$B$5))-IF((WEEKDAY($A$11,1)-(Configuration!$B$5))&lt;=0,7,0)+(ROW(B17)-ROW($A$13))*7+(COLUMN(B17)-COLUMN($A$13)+1)),"",$A$11-(WEEKDAY($A$11,1)-(Configuration!$B$5))-IF((WEEKDAY($A$11,1)-(Configuration!$B$5))&lt;=0,7,0)+(ROW(B17)-ROW($A$13))*7+(COLUMN(B17)-COLUMN($A$13)+1))</f>
        <v>41758</v>
      </c>
      <c r="C17" s="7">
        <f>IF(MONTH($A$11)&lt;&gt;MONTH($A$11-(WEEKDAY($A$11,1)-(Configuration!$B$5))-IF((WEEKDAY($A$11,1)-(Configuration!$B$5))&lt;=0,7,0)+(ROW(C17)-ROW($A$13))*7+(COLUMN(C17)-COLUMN($A$13)+1)),"",$A$11-(WEEKDAY($A$11,1)-(Configuration!$B$5))-IF((WEEKDAY($A$11,1)-(Configuration!$B$5))&lt;=0,7,0)+(ROW(C17)-ROW($A$13))*7+(COLUMN(C17)-COLUMN($A$13)+1))</f>
        <v>41759</v>
      </c>
      <c r="D17" s="7" t="str">
        <f>IF(MONTH($A$11)&lt;&gt;MONTH($A$11-(WEEKDAY($A$11,1)-(Configuration!$B$5))-IF((WEEKDAY($A$11,1)-(Configuration!$B$5))&lt;=0,7,0)+(ROW(D17)-ROW($A$13))*7+(COLUMN(D17)-COLUMN($A$13)+1)),"",$A$11-(WEEKDAY($A$11,1)-(Configuration!$B$5))-IF((WEEKDAY($A$11,1)-(Configuration!$B$5))&lt;=0,7,0)+(ROW(D17)-ROW($A$13))*7+(COLUMN(D17)-COLUMN($A$13)+1))</f>
        <v/>
      </c>
      <c r="E17" s="7" t="str">
        <f>IF(MONTH($A$11)&lt;&gt;MONTH($A$11-(WEEKDAY($A$11,1)-(Configuration!$B$5))-IF((WEEKDAY($A$11,1)-(Configuration!$B$5))&lt;=0,7,0)+(ROW(E17)-ROW($A$13))*7+(COLUMN(E17)-COLUMN($A$13)+1)),"",$A$11-(WEEKDAY($A$11,1)-(Configuration!$B$5))-IF((WEEKDAY($A$11,1)-(Configuration!$B$5))&lt;=0,7,0)+(ROW(E17)-ROW($A$13))*7+(COLUMN(E17)-COLUMN($A$13)+1))</f>
        <v/>
      </c>
      <c r="F17" s="7" t="str">
        <f>IF(MONTH($A$11)&lt;&gt;MONTH($A$11-(WEEKDAY($A$11,1)-(Configuration!$B$5))-IF((WEEKDAY($A$11,1)-(Configuration!$B$5))&lt;=0,7,0)+(ROW(F17)-ROW($A$13))*7+(COLUMN(F17)-COLUMN($A$13)+1)),"",$A$11-(WEEKDAY($A$11,1)-(Configuration!$B$5))-IF((WEEKDAY($A$11,1)-(Configuration!$B$5))&lt;=0,7,0)+(ROW(F17)-ROW($A$13))*7+(COLUMN(F17)-COLUMN($A$13)+1))</f>
        <v/>
      </c>
      <c r="G17" s="7" t="str">
        <f>IF(MONTH($A$11)&lt;&gt;MONTH($A$11-(WEEKDAY($A$11,1)-(Configuration!$B$5))-IF((WEEKDAY($A$11,1)-(Configuration!$B$5))&lt;=0,7,0)+(ROW(G17)-ROW($A$13))*7+(COLUMN(G17)-COLUMN($A$13)+1)),"",$A$11-(WEEKDAY($A$11,1)-(Configuration!$B$5))-IF((WEEKDAY($A$11,1)-(Configuration!$B$5))&lt;=0,7,0)+(ROW(G17)-ROW($A$13))*7+(COLUMN(G17)-COLUMN($A$13)+1))</f>
        <v/>
      </c>
      <c r="I17" s="7">
        <f>IF(MONTH($I$11)&lt;&gt;MONTH($I$11-(WEEKDAY($I$11,1)-(Configuration!$B$5))-IF((WEEKDAY($I$11,1)-(Configuration!$B$5))&lt;=0,7,0)+(ROW(I17)-ROW($I$13))*7+(COLUMN(I17)-COLUMN($I$13)+1)),"",$I$11-(WEEKDAY($I$11,1)-(Configuration!$B$5))-IF((WEEKDAY($I$11,1)-(Configuration!$B$5))&lt;=0,7,0)+(ROW(I17)-ROW($I$13))*7+(COLUMN(I17)-COLUMN($I$13)+1))</f>
        <v>41785</v>
      </c>
      <c r="J17" s="7">
        <f>IF(MONTH($I$11)&lt;&gt;MONTH($I$11-(WEEKDAY($I$11,1)-(Configuration!$B$5))-IF((WEEKDAY($I$11,1)-(Configuration!$B$5))&lt;=0,7,0)+(ROW(J17)-ROW($I$13))*7+(COLUMN(J17)-COLUMN($I$13)+1)),"",$I$11-(WEEKDAY($I$11,1)-(Configuration!$B$5))-IF((WEEKDAY($I$11,1)-(Configuration!$B$5))&lt;=0,7,0)+(ROW(J17)-ROW($I$13))*7+(COLUMN(J17)-COLUMN($I$13)+1))</f>
        <v>41786</v>
      </c>
      <c r="K17" s="7">
        <f>IF(MONTH($I$11)&lt;&gt;MONTH($I$11-(WEEKDAY($I$11,1)-(Configuration!$B$5))-IF((WEEKDAY($I$11,1)-(Configuration!$B$5))&lt;=0,7,0)+(ROW(K17)-ROW($I$13))*7+(COLUMN(K17)-COLUMN($I$13)+1)),"",$I$11-(WEEKDAY($I$11,1)-(Configuration!$B$5))-IF((WEEKDAY($I$11,1)-(Configuration!$B$5))&lt;=0,7,0)+(ROW(K17)-ROW($I$13))*7+(COLUMN(K17)-COLUMN($I$13)+1))</f>
        <v>41787</v>
      </c>
      <c r="L17" s="7">
        <f>IF(MONTH($I$11)&lt;&gt;MONTH($I$11-(WEEKDAY($I$11,1)-(Configuration!$B$5))-IF((WEEKDAY($I$11,1)-(Configuration!$B$5))&lt;=0,7,0)+(ROW(L17)-ROW($I$13))*7+(COLUMN(L17)-COLUMN($I$13)+1)),"",$I$11-(WEEKDAY($I$11,1)-(Configuration!$B$5))-IF((WEEKDAY($I$11,1)-(Configuration!$B$5))&lt;=0,7,0)+(ROW(L17)-ROW($I$13))*7+(COLUMN(L17)-COLUMN($I$13)+1))</f>
        <v>41788</v>
      </c>
      <c r="M17" s="7">
        <f>IF(MONTH($I$11)&lt;&gt;MONTH($I$11-(WEEKDAY($I$11,1)-(Configuration!$B$5))-IF((WEEKDAY($I$11,1)-(Configuration!$B$5))&lt;=0,7,0)+(ROW(M17)-ROW($I$13))*7+(COLUMN(M17)-COLUMN($I$13)+1)),"",$I$11-(WEEKDAY($I$11,1)-(Configuration!$B$5))-IF((WEEKDAY($I$11,1)-(Configuration!$B$5))&lt;=0,7,0)+(ROW(M17)-ROW($I$13))*7+(COLUMN(M17)-COLUMN($I$13)+1))</f>
        <v>41789</v>
      </c>
      <c r="N17" s="7">
        <f>IF(MONTH($I$11)&lt;&gt;MONTH($I$11-(WEEKDAY($I$11,1)-(Configuration!$B$5))-IF((WEEKDAY($I$11,1)-(Configuration!$B$5))&lt;=0,7,0)+(ROW(N17)-ROW($I$13))*7+(COLUMN(N17)-COLUMN($I$13)+1)),"",$I$11-(WEEKDAY($I$11,1)-(Configuration!$B$5))-IF((WEEKDAY($I$11,1)-(Configuration!$B$5))&lt;=0,7,0)+(ROW(N17)-ROW($I$13))*7+(COLUMN(N17)-COLUMN($I$13)+1))</f>
        <v>41790</v>
      </c>
      <c r="O17" s="7" t="str">
        <f>IF(MONTH($I$11)&lt;&gt;MONTH($I$11-(WEEKDAY($I$11,1)-(Configuration!$B$5))-IF((WEEKDAY($I$11,1)-(Configuration!$B$5))&lt;=0,7,0)+(ROW(O17)-ROW($I$13))*7+(COLUMN(O17)-COLUMN($I$13)+1)),"",$I$11-(WEEKDAY($I$11,1)-(Configuration!$B$5))-IF((WEEKDAY($I$11,1)-(Configuration!$B$5))&lt;=0,7,0)+(ROW(O17)-ROW($I$13))*7+(COLUMN(O17)-COLUMN($I$13)+1))</f>
        <v/>
      </c>
      <c r="Q17" s="7">
        <f>IF(MONTH($Q$11)&lt;&gt;MONTH($Q$11-(WEEKDAY($Q$11,1)-(Configuration!$B$5))-IF((WEEKDAY($Q$11,1)-(Configuration!$B$5))&lt;=0,7,0)+(ROW(Q17)-ROW($Q$13))*7+(COLUMN(Q17)-COLUMN($Q$13)+1)),"",$Q$11-(WEEKDAY($Q$11,1)-(Configuration!$B$5))-IF((WEEKDAY($Q$11,1)-(Configuration!$B$5))&lt;=0,7,0)+(ROW(Q17)-ROW($Q$13))*7+(COLUMN(Q17)-COLUMN($Q$13)+1))</f>
        <v>41813</v>
      </c>
      <c r="R17" s="7">
        <f>IF(MONTH($Q$11)&lt;&gt;MONTH($Q$11-(WEEKDAY($Q$11,1)-(Configuration!$B$5))-IF((WEEKDAY($Q$11,1)-(Configuration!$B$5))&lt;=0,7,0)+(ROW(R17)-ROW($Q$13))*7+(COLUMN(R17)-COLUMN($Q$13)+1)),"",$Q$11-(WEEKDAY($Q$11,1)-(Configuration!$B$5))-IF((WEEKDAY($Q$11,1)-(Configuration!$B$5))&lt;=0,7,0)+(ROW(R17)-ROW($Q$13))*7+(COLUMN(R17)-COLUMN($Q$13)+1))</f>
        <v>41814</v>
      </c>
      <c r="S17" s="7">
        <f>IF(MONTH($Q$11)&lt;&gt;MONTH($Q$11-(WEEKDAY($Q$11,1)-(Configuration!$B$5))-IF((WEEKDAY($Q$11,1)-(Configuration!$B$5))&lt;=0,7,0)+(ROW(S17)-ROW($Q$13))*7+(COLUMN(S17)-COLUMN($Q$13)+1)),"",$Q$11-(WEEKDAY($Q$11,1)-(Configuration!$B$5))-IF((WEEKDAY($Q$11,1)-(Configuration!$B$5))&lt;=0,7,0)+(ROW(S17)-ROW($Q$13))*7+(COLUMN(S17)-COLUMN($Q$13)+1))</f>
        <v>41815</v>
      </c>
      <c r="T17" s="7">
        <f>IF(MONTH($Q$11)&lt;&gt;MONTH($Q$11-(WEEKDAY($Q$11,1)-(Configuration!$B$5))-IF((WEEKDAY($Q$11,1)-(Configuration!$B$5))&lt;=0,7,0)+(ROW(T17)-ROW($Q$13))*7+(COLUMN(T17)-COLUMN($Q$13)+1)),"",$Q$11-(WEEKDAY($Q$11,1)-(Configuration!$B$5))-IF((WEEKDAY($Q$11,1)-(Configuration!$B$5))&lt;=0,7,0)+(ROW(T17)-ROW($Q$13))*7+(COLUMN(T17)-COLUMN($Q$13)+1))</f>
        <v>41816</v>
      </c>
      <c r="U17" s="7">
        <f>IF(MONTH($Q$11)&lt;&gt;MONTH($Q$11-(WEEKDAY($Q$11,1)-(Configuration!$B$5))-IF((WEEKDAY($Q$11,1)-(Configuration!$B$5))&lt;=0,7,0)+(ROW(U17)-ROW($Q$13))*7+(COLUMN(U17)-COLUMN($Q$13)+1)),"",$Q$11-(WEEKDAY($Q$11,1)-(Configuration!$B$5))-IF((WEEKDAY($Q$11,1)-(Configuration!$B$5))&lt;=0,7,0)+(ROW(U17)-ROW($Q$13))*7+(COLUMN(U17)-COLUMN($Q$13)+1))</f>
        <v>41817</v>
      </c>
      <c r="V17" s="7">
        <f>IF(MONTH($Q$11)&lt;&gt;MONTH($Q$11-(WEEKDAY($Q$11,1)-(Configuration!$B$5))-IF((WEEKDAY($Q$11,1)-(Configuration!$B$5))&lt;=0,7,0)+(ROW(V17)-ROW($Q$13))*7+(COLUMN(V17)-COLUMN($Q$13)+1)),"",$Q$11-(WEEKDAY($Q$11,1)-(Configuration!$B$5))-IF((WEEKDAY($Q$11,1)-(Configuration!$B$5))&lt;=0,7,0)+(ROW(V17)-ROW($Q$13))*7+(COLUMN(V17)-COLUMN($Q$13)+1))</f>
        <v>41818</v>
      </c>
      <c r="W17" s="7">
        <f>IF(MONTH($Q$11)&lt;&gt;MONTH($Q$11-(WEEKDAY($Q$11,1)-(Configuration!$B$5))-IF((WEEKDAY($Q$11,1)-(Configuration!$B$5))&lt;=0,7,0)+(ROW(W17)-ROW($Q$13))*7+(COLUMN(W17)-COLUMN($Q$13)+1)),"",$Q$11-(WEEKDAY($Q$11,1)-(Configuration!$B$5))-IF((WEEKDAY($Q$11,1)-(Configuration!$B$5))&lt;=0,7,0)+(ROW(W17)-ROW($Q$13))*7+(COLUMN(W17)-COLUMN($Q$13)+1))</f>
        <v>41819</v>
      </c>
    </row>
    <row r="18" spans="1:23">
      <c r="A18" s="7" t="str">
        <f>IF(MONTH($A$11)&lt;&gt;MONTH($A$11-(WEEKDAY($A$11,1)-(Configuration!$B$5))-IF((WEEKDAY($A$11,1)-(Configuration!$B$5))&lt;=0,7,0)+(ROW(A18)-ROW($A$13))*7+(COLUMN(A18)-COLUMN($A$13)+1)),"",$A$11-(WEEKDAY($A$11,1)-(Configuration!$B$5))-IF((WEEKDAY($A$11,1)-(Configuration!$B$5))&lt;=0,7,0)+(ROW(A18)-ROW($A$13))*7+(COLUMN(A18)-COLUMN($A$13)+1))</f>
        <v/>
      </c>
      <c r="B18" s="7" t="str">
        <f>IF(MONTH($A$11)&lt;&gt;MONTH($A$11-(WEEKDAY($A$11,1)-(Configuration!$B$5))-IF((WEEKDAY($A$11,1)-(Configuration!$B$5))&lt;=0,7,0)+(ROW(B18)-ROW($A$13))*7+(COLUMN(B18)-COLUMN($A$13)+1)),"",$A$11-(WEEKDAY($A$11,1)-(Configuration!$B$5))-IF((WEEKDAY($A$11,1)-(Configuration!$B$5))&lt;=0,7,0)+(ROW(B18)-ROW($A$13))*7+(COLUMN(B18)-COLUMN($A$13)+1))</f>
        <v/>
      </c>
      <c r="C18" s="7" t="str">
        <f>IF(MONTH($A$11)&lt;&gt;MONTH($A$11-(WEEKDAY($A$11,1)-(Configuration!$B$5))-IF((WEEKDAY($A$11,1)-(Configuration!$B$5))&lt;=0,7,0)+(ROW(C18)-ROW($A$13))*7+(COLUMN(C18)-COLUMN($A$13)+1)),"",$A$11-(WEEKDAY($A$11,1)-(Configuration!$B$5))-IF((WEEKDAY($A$11,1)-(Configuration!$B$5))&lt;=0,7,0)+(ROW(C18)-ROW($A$13))*7+(COLUMN(C18)-COLUMN($A$13)+1))</f>
        <v/>
      </c>
      <c r="D18" s="7" t="str">
        <f>IF(MONTH($A$11)&lt;&gt;MONTH($A$11-(WEEKDAY($A$11,1)-(Configuration!$B$5))-IF((WEEKDAY($A$11,1)-(Configuration!$B$5))&lt;=0,7,0)+(ROW(D18)-ROW($A$13))*7+(COLUMN(D18)-COLUMN($A$13)+1)),"",$A$11-(WEEKDAY($A$11,1)-(Configuration!$B$5))-IF((WEEKDAY($A$11,1)-(Configuration!$B$5))&lt;=0,7,0)+(ROW(D18)-ROW($A$13))*7+(COLUMN(D18)-COLUMN($A$13)+1))</f>
        <v/>
      </c>
      <c r="E18" s="7" t="str">
        <f>IF(MONTH($A$11)&lt;&gt;MONTH($A$11-(WEEKDAY($A$11,1)-(Configuration!$B$5))-IF((WEEKDAY($A$11,1)-(Configuration!$B$5))&lt;=0,7,0)+(ROW(E18)-ROW($A$13))*7+(COLUMN(E18)-COLUMN($A$13)+1)),"",$A$11-(WEEKDAY($A$11,1)-(Configuration!$B$5))-IF((WEEKDAY($A$11,1)-(Configuration!$B$5))&lt;=0,7,0)+(ROW(E18)-ROW($A$13))*7+(COLUMN(E18)-COLUMN($A$13)+1))</f>
        <v/>
      </c>
      <c r="F18" s="7" t="str">
        <f>IF(MONTH($A$11)&lt;&gt;MONTH($A$11-(WEEKDAY($A$11,1)-(Configuration!$B$5))-IF((WEEKDAY($A$11,1)-(Configuration!$B$5))&lt;=0,7,0)+(ROW(F18)-ROW($A$13))*7+(COLUMN(F18)-COLUMN($A$13)+1)),"",$A$11-(WEEKDAY($A$11,1)-(Configuration!$B$5))-IF((WEEKDAY($A$11,1)-(Configuration!$B$5))&lt;=0,7,0)+(ROW(F18)-ROW($A$13))*7+(COLUMN(F18)-COLUMN($A$13)+1))</f>
        <v/>
      </c>
      <c r="G18" s="7" t="str">
        <f>IF(MONTH($A$11)&lt;&gt;MONTH($A$11-(WEEKDAY($A$11,1)-(Configuration!$B$5))-IF((WEEKDAY($A$11,1)-(Configuration!$B$5))&lt;=0,7,0)+(ROW(G18)-ROW($A$13))*7+(COLUMN(G18)-COLUMN($A$13)+1)),"",$A$11-(WEEKDAY($A$11,1)-(Configuration!$B$5))-IF((WEEKDAY($A$11,1)-(Configuration!$B$5))&lt;=0,7,0)+(ROW(G18)-ROW($A$13))*7+(COLUMN(G18)-COLUMN($A$13)+1))</f>
        <v/>
      </c>
      <c r="I18" s="7" t="str">
        <f>IF(MONTH($I$11)&lt;&gt;MONTH($I$11-(WEEKDAY($I$11,1)-(Configuration!$B$5))-IF((WEEKDAY($I$11,1)-(Configuration!$B$5))&lt;=0,7,0)+(ROW(I18)-ROW($I$13))*7+(COLUMN(I18)-COLUMN($I$13)+1)),"",$I$11-(WEEKDAY($I$11,1)-(Configuration!$B$5))-IF((WEEKDAY($I$11,1)-(Configuration!$B$5))&lt;=0,7,0)+(ROW(I18)-ROW($I$13))*7+(COLUMN(I18)-COLUMN($I$13)+1))</f>
        <v/>
      </c>
      <c r="J18" s="7" t="str">
        <f>IF(MONTH($I$11)&lt;&gt;MONTH($I$11-(WEEKDAY($I$11,1)-(Configuration!$B$5))-IF((WEEKDAY($I$11,1)-(Configuration!$B$5))&lt;=0,7,0)+(ROW(J18)-ROW($I$13))*7+(COLUMN(J18)-COLUMN($I$13)+1)),"",$I$11-(WEEKDAY($I$11,1)-(Configuration!$B$5))-IF((WEEKDAY($I$11,1)-(Configuration!$B$5))&lt;=0,7,0)+(ROW(J18)-ROW($I$13))*7+(COLUMN(J18)-COLUMN($I$13)+1))</f>
        <v/>
      </c>
      <c r="K18" s="7" t="str">
        <f>IF(MONTH($I$11)&lt;&gt;MONTH($I$11-(WEEKDAY($I$11,1)-(Configuration!$B$5))-IF((WEEKDAY($I$11,1)-(Configuration!$B$5))&lt;=0,7,0)+(ROW(K18)-ROW($I$13))*7+(COLUMN(K18)-COLUMN($I$13)+1)),"",$I$11-(WEEKDAY($I$11,1)-(Configuration!$B$5))-IF((WEEKDAY($I$11,1)-(Configuration!$B$5))&lt;=0,7,0)+(ROW(K18)-ROW($I$13))*7+(COLUMN(K18)-COLUMN($I$13)+1))</f>
        <v/>
      </c>
      <c r="L18" s="7" t="str">
        <f>IF(MONTH($I$11)&lt;&gt;MONTH($I$11-(WEEKDAY($I$11,1)-(Configuration!$B$5))-IF((WEEKDAY($I$11,1)-(Configuration!$B$5))&lt;=0,7,0)+(ROW(L18)-ROW($I$13))*7+(COLUMN(L18)-COLUMN($I$13)+1)),"",$I$11-(WEEKDAY($I$11,1)-(Configuration!$B$5))-IF((WEEKDAY($I$11,1)-(Configuration!$B$5))&lt;=0,7,0)+(ROW(L18)-ROW($I$13))*7+(COLUMN(L18)-COLUMN($I$13)+1))</f>
        <v/>
      </c>
      <c r="M18" s="7" t="str">
        <f>IF(MONTH($I$11)&lt;&gt;MONTH($I$11-(WEEKDAY($I$11,1)-(Configuration!$B$5))-IF((WEEKDAY($I$11,1)-(Configuration!$B$5))&lt;=0,7,0)+(ROW(M18)-ROW($I$13))*7+(COLUMN(M18)-COLUMN($I$13)+1)),"",$I$11-(WEEKDAY($I$11,1)-(Configuration!$B$5))-IF((WEEKDAY($I$11,1)-(Configuration!$B$5))&lt;=0,7,0)+(ROW(M18)-ROW($I$13))*7+(COLUMN(M18)-COLUMN($I$13)+1))</f>
        <v/>
      </c>
      <c r="N18" s="7" t="str">
        <f>IF(MONTH($I$11)&lt;&gt;MONTH($I$11-(WEEKDAY($I$11,1)-(Configuration!$B$5))-IF((WEEKDAY($I$11,1)-(Configuration!$B$5))&lt;=0,7,0)+(ROW(N18)-ROW($I$13))*7+(COLUMN(N18)-COLUMN($I$13)+1)),"",$I$11-(WEEKDAY($I$11,1)-(Configuration!$B$5))-IF((WEEKDAY($I$11,1)-(Configuration!$B$5))&lt;=0,7,0)+(ROW(N18)-ROW($I$13))*7+(COLUMN(N18)-COLUMN($I$13)+1))</f>
        <v/>
      </c>
      <c r="O18" s="7" t="str">
        <f>IF(MONTH($I$11)&lt;&gt;MONTH($I$11-(WEEKDAY($I$11,1)-(Configuration!$B$5))-IF((WEEKDAY($I$11,1)-(Configuration!$B$5))&lt;=0,7,0)+(ROW(O18)-ROW($I$13))*7+(COLUMN(O18)-COLUMN($I$13)+1)),"",$I$11-(WEEKDAY($I$11,1)-(Configuration!$B$5))-IF((WEEKDAY($I$11,1)-(Configuration!$B$5))&lt;=0,7,0)+(ROW(O18)-ROW($I$13))*7+(COLUMN(O18)-COLUMN($I$13)+1))</f>
        <v/>
      </c>
      <c r="Q18" s="7">
        <f>IF(MONTH($Q$11)&lt;&gt;MONTH($Q$11-(WEEKDAY($Q$11,1)-(Configuration!$B$5))-IF((WEEKDAY($Q$11,1)-(Configuration!$B$5))&lt;=0,7,0)+(ROW(Q18)-ROW($Q$13))*7+(COLUMN(Q18)-COLUMN($Q$13)+1)),"",$Q$11-(WEEKDAY($Q$11,1)-(Configuration!$B$5))-IF((WEEKDAY($Q$11,1)-(Configuration!$B$5))&lt;=0,7,0)+(ROW(Q18)-ROW($Q$13))*7+(COLUMN(Q18)-COLUMN($Q$13)+1))</f>
        <v>41820</v>
      </c>
      <c r="R18" s="7" t="str">
        <f>IF(MONTH($Q$11)&lt;&gt;MONTH($Q$11-(WEEKDAY($Q$11,1)-(Configuration!$B$5))-IF((WEEKDAY($Q$11,1)-(Configuration!$B$5))&lt;=0,7,0)+(ROW(R18)-ROW($Q$13))*7+(COLUMN(R18)-COLUMN($Q$13)+1)),"",$Q$11-(WEEKDAY($Q$11,1)-(Configuration!$B$5))-IF((WEEKDAY($Q$11,1)-(Configuration!$B$5))&lt;=0,7,0)+(ROW(R18)-ROW($Q$13))*7+(COLUMN(R18)-COLUMN($Q$13)+1))</f>
        <v/>
      </c>
      <c r="S18" s="7" t="str">
        <f>IF(MONTH($Q$11)&lt;&gt;MONTH($Q$11-(WEEKDAY($Q$11,1)-(Configuration!$B$5))-IF((WEEKDAY($Q$11,1)-(Configuration!$B$5))&lt;=0,7,0)+(ROW(S18)-ROW($Q$13))*7+(COLUMN(S18)-COLUMN($Q$13)+1)),"",$Q$11-(WEEKDAY($Q$11,1)-(Configuration!$B$5))-IF((WEEKDAY($Q$11,1)-(Configuration!$B$5))&lt;=0,7,0)+(ROW(S18)-ROW($Q$13))*7+(COLUMN(S18)-COLUMN($Q$13)+1))</f>
        <v/>
      </c>
      <c r="T18" s="7" t="str">
        <f>IF(MONTH($Q$11)&lt;&gt;MONTH($Q$11-(WEEKDAY($Q$11,1)-(Configuration!$B$5))-IF((WEEKDAY($Q$11,1)-(Configuration!$B$5))&lt;=0,7,0)+(ROW(T18)-ROW($Q$13))*7+(COLUMN(T18)-COLUMN($Q$13)+1)),"",$Q$11-(WEEKDAY($Q$11,1)-(Configuration!$B$5))-IF((WEEKDAY($Q$11,1)-(Configuration!$B$5))&lt;=0,7,0)+(ROW(T18)-ROW($Q$13))*7+(COLUMN(T18)-COLUMN($Q$13)+1))</f>
        <v/>
      </c>
      <c r="U18" s="7" t="str">
        <f>IF(MONTH($Q$11)&lt;&gt;MONTH($Q$11-(WEEKDAY($Q$11,1)-(Configuration!$B$5))-IF((WEEKDAY($Q$11,1)-(Configuration!$B$5))&lt;=0,7,0)+(ROW(U18)-ROW($Q$13))*7+(COLUMN(U18)-COLUMN($Q$13)+1)),"",$Q$11-(WEEKDAY($Q$11,1)-(Configuration!$B$5))-IF((WEEKDAY($Q$11,1)-(Configuration!$B$5))&lt;=0,7,0)+(ROW(U18)-ROW($Q$13))*7+(COLUMN(U18)-COLUMN($Q$13)+1))</f>
        <v/>
      </c>
      <c r="V18" s="7" t="str">
        <f>IF(MONTH($Q$11)&lt;&gt;MONTH($Q$11-(WEEKDAY($Q$11,1)-(Configuration!$B$5))-IF((WEEKDAY($Q$11,1)-(Configuration!$B$5))&lt;=0,7,0)+(ROW(V18)-ROW($Q$13))*7+(COLUMN(V18)-COLUMN($Q$13)+1)),"",$Q$11-(WEEKDAY($Q$11,1)-(Configuration!$B$5))-IF((WEEKDAY($Q$11,1)-(Configuration!$B$5))&lt;=0,7,0)+(ROW(V18)-ROW($Q$13))*7+(COLUMN(V18)-COLUMN($Q$13)+1))</f>
        <v/>
      </c>
      <c r="W18" s="7" t="str">
        <f>IF(MONTH($Q$11)&lt;&gt;MONTH($Q$11-(WEEKDAY($Q$11,1)-(Configuration!$B$5))-IF((WEEKDAY($Q$11,1)-(Configuration!$B$5))&lt;=0,7,0)+(ROW(W18)-ROW($Q$13))*7+(COLUMN(W18)-COLUMN($Q$13)+1)),"",$Q$11-(WEEKDAY($Q$11,1)-(Configuration!$B$5))-IF((WEEKDAY($Q$11,1)-(Configuration!$B$5))&lt;=0,7,0)+(ROW(W18)-ROW($Q$13))*7+(COLUMN(W18)-COLUMN($Q$13)+1))</f>
        <v/>
      </c>
    </row>
    <row r="20" spans="1:23" ht="15.75">
      <c r="A20" s="29">
        <f>DATE(YEAR(Q11+35),MONTH(Q11+35),1)</f>
        <v>41821</v>
      </c>
      <c r="B20" s="30"/>
      <c r="C20" s="30"/>
      <c r="D20" s="30"/>
      <c r="E20" s="30"/>
      <c r="F20" s="30"/>
      <c r="G20" s="31"/>
      <c r="I20" s="29">
        <f>DATE(YEAR(A20+35),MONTH(A20+35),1)</f>
        <v>41852</v>
      </c>
      <c r="J20" s="30"/>
      <c r="K20" s="30"/>
      <c r="L20" s="30"/>
      <c r="M20" s="30"/>
      <c r="N20" s="30"/>
      <c r="O20" s="31"/>
      <c r="Q20" s="29">
        <f>DATE(YEAR(I20+35),MONTH(I20+35),1)</f>
        <v>41883</v>
      </c>
      <c r="R20" s="30"/>
      <c r="S20" s="30"/>
      <c r="T20" s="30"/>
      <c r="U20" s="30"/>
      <c r="V20" s="30"/>
      <c r="W20" s="31"/>
    </row>
    <row r="21" spans="1:23">
      <c r="A21" s="4" t="str">
        <f>$A$3</f>
        <v>Lu</v>
      </c>
      <c r="B21" s="5" t="str">
        <f>$B$3</f>
        <v>Ma</v>
      </c>
      <c r="C21" s="5" t="str">
        <f>$C$3</f>
        <v>Me</v>
      </c>
      <c r="D21" s="5" t="str">
        <f>$D$3</f>
        <v>Je</v>
      </c>
      <c r="E21" s="5" t="str">
        <f>$E$3</f>
        <v>Ve</v>
      </c>
      <c r="F21" s="5" t="str">
        <f>$F$3</f>
        <v>Sa</v>
      </c>
      <c r="G21" s="6" t="str">
        <f>$G$3</f>
        <v>Di</v>
      </c>
      <c r="I21" s="4" t="str">
        <f>$A$3</f>
        <v>Lu</v>
      </c>
      <c r="J21" s="5" t="str">
        <f>$B$3</f>
        <v>Ma</v>
      </c>
      <c r="K21" s="5" t="str">
        <f>$C$3</f>
        <v>Me</v>
      </c>
      <c r="L21" s="5" t="str">
        <f>$D$3</f>
        <v>Je</v>
      </c>
      <c r="M21" s="5" t="str">
        <f>$E$3</f>
        <v>Ve</v>
      </c>
      <c r="N21" s="5" t="str">
        <f>$F$3</f>
        <v>Sa</v>
      </c>
      <c r="O21" s="6" t="str">
        <f>$G$3</f>
        <v>Di</v>
      </c>
      <c r="Q21" s="4" t="str">
        <f>$A$3</f>
        <v>Lu</v>
      </c>
      <c r="R21" s="5" t="str">
        <f>$B$3</f>
        <v>Ma</v>
      </c>
      <c r="S21" s="5" t="str">
        <f>$C$3</f>
        <v>Me</v>
      </c>
      <c r="T21" s="5" t="str">
        <f>$D$3</f>
        <v>Je</v>
      </c>
      <c r="U21" s="5" t="str">
        <f>$E$3</f>
        <v>Ve</v>
      </c>
      <c r="V21" s="5" t="str">
        <f>$F$3</f>
        <v>Sa</v>
      </c>
      <c r="W21" s="6" t="str">
        <f>$G$3</f>
        <v>Di</v>
      </c>
    </row>
    <row r="22" spans="1:23">
      <c r="A22" s="7" t="str">
        <f>IF(MONTH($A$20)&lt;&gt;MONTH($A$20-(WEEKDAY($A$20,1)-(Configuration!$B$5))-IF((WEEKDAY($A$20,1)-(Configuration!$B$5))&lt;=0,7,0)+(ROW(A22)-ROW($A$22))*7+(COLUMN(A22)-COLUMN($A$22)+1)),"",$A$20-(WEEKDAY($A$20,1)-(Configuration!$B$5))-IF((WEEKDAY($A$20,1)-(Configuration!$B$5))&lt;=0,7,0)+(ROW(A22)-ROW($A$22))*7+(COLUMN(A22)-COLUMN($A$22)+1))</f>
        <v/>
      </c>
      <c r="B22" s="7">
        <f>IF(MONTH($A$20)&lt;&gt;MONTH($A$20-(WEEKDAY($A$20,1)-(Configuration!$B$5))-IF((WEEKDAY($A$20,1)-(Configuration!$B$5))&lt;=0,7,0)+(ROW(B22)-ROW($A$22))*7+(COLUMN(B22)-COLUMN($A$22)+1)),"",$A$20-(WEEKDAY($A$20,1)-(Configuration!$B$5))-IF((WEEKDAY($A$20,1)-(Configuration!$B$5))&lt;=0,7,0)+(ROW(B22)-ROW($A$22))*7+(COLUMN(B22)-COLUMN($A$22)+1))</f>
        <v>41821</v>
      </c>
      <c r="C22" s="7">
        <f>IF(MONTH($A$20)&lt;&gt;MONTH($A$20-(WEEKDAY($A$20,1)-(Configuration!$B$5))-IF((WEEKDAY($A$20,1)-(Configuration!$B$5))&lt;=0,7,0)+(ROW(C22)-ROW($A$22))*7+(COLUMN(C22)-COLUMN($A$22)+1)),"",$A$20-(WEEKDAY($A$20,1)-(Configuration!$B$5))-IF((WEEKDAY($A$20,1)-(Configuration!$B$5))&lt;=0,7,0)+(ROW(C22)-ROW($A$22))*7+(COLUMN(C22)-COLUMN($A$22)+1))</f>
        <v>41822</v>
      </c>
      <c r="D22" s="7">
        <f>IF(MONTH($A$20)&lt;&gt;MONTH($A$20-(WEEKDAY($A$20,1)-(Configuration!$B$5))-IF((WEEKDAY($A$20,1)-(Configuration!$B$5))&lt;=0,7,0)+(ROW(D22)-ROW($A$22))*7+(COLUMN(D22)-COLUMN($A$22)+1)),"",$A$20-(WEEKDAY($A$20,1)-(Configuration!$B$5))-IF((WEEKDAY($A$20,1)-(Configuration!$B$5))&lt;=0,7,0)+(ROW(D22)-ROW($A$22))*7+(COLUMN(D22)-COLUMN($A$22)+1))</f>
        <v>41823</v>
      </c>
      <c r="E22" s="7">
        <f>IF(MONTH($A$20)&lt;&gt;MONTH($A$20-(WEEKDAY($A$20,1)-(Configuration!$B$5))-IF((WEEKDAY($A$20,1)-(Configuration!$B$5))&lt;=0,7,0)+(ROW(E22)-ROW($A$22))*7+(COLUMN(E22)-COLUMN($A$22)+1)),"",$A$20-(WEEKDAY($A$20,1)-(Configuration!$B$5))-IF((WEEKDAY($A$20,1)-(Configuration!$B$5))&lt;=0,7,0)+(ROW(E22)-ROW($A$22))*7+(COLUMN(E22)-COLUMN($A$22)+1))</f>
        <v>41824</v>
      </c>
      <c r="F22" s="7">
        <f>IF(MONTH($A$20)&lt;&gt;MONTH($A$20-(WEEKDAY($A$20,1)-(Configuration!$B$5))-IF((WEEKDAY($A$20,1)-(Configuration!$B$5))&lt;=0,7,0)+(ROW(F22)-ROW($A$22))*7+(COLUMN(F22)-COLUMN($A$22)+1)),"",$A$20-(WEEKDAY($A$20,1)-(Configuration!$B$5))-IF((WEEKDAY($A$20,1)-(Configuration!$B$5))&lt;=0,7,0)+(ROW(F22)-ROW($A$22))*7+(COLUMN(F22)-COLUMN($A$22)+1))</f>
        <v>41825</v>
      </c>
      <c r="G22" s="7">
        <f>IF(MONTH($A$20)&lt;&gt;MONTH($A$20-(WEEKDAY($A$20,1)-(Configuration!$B$5))-IF((WEEKDAY($A$20,1)-(Configuration!$B$5))&lt;=0,7,0)+(ROW(G22)-ROW($A$22))*7+(COLUMN(G22)-COLUMN($A$22)+1)),"",$A$20-(WEEKDAY($A$20,1)-(Configuration!$B$5))-IF((WEEKDAY($A$20,1)-(Configuration!$B$5))&lt;=0,7,0)+(ROW(G22)-ROW($A$22))*7+(COLUMN(G22)-COLUMN($A$22)+1))</f>
        <v>41826</v>
      </c>
      <c r="I22" s="7" t="str">
        <f>IF(MONTH($I$20)&lt;&gt;MONTH($I$20-(WEEKDAY($I$20,1)-(Configuration!$B$5))-IF((WEEKDAY($I$20,1)-(Configuration!$B$5))&lt;=0,7,0)+(ROW(I22)-ROW($I$22))*7+(COLUMN(I22)-COLUMN($I$22)+1)),"",$I$20-(WEEKDAY($I$20,1)-(Configuration!$B$5))-IF((WEEKDAY($I$20,1)-(Configuration!$B$5))&lt;=0,7,0)+(ROW(I22)-ROW($I$22))*7+(COLUMN(I22)-COLUMN($I$22)+1))</f>
        <v/>
      </c>
      <c r="J22" s="7" t="str">
        <f>IF(MONTH($I$20)&lt;&gt;MONTH($I$20-(WEEKDAY($I$20,1)-(Configuration!$B$5))-IF((WEEKDAY($I$20,1)-(Configuration!$B$5))&lt;=0,7,0)+(ROW(J22)-ROW($I$22))*7+(COLUMN(J22)-COLUMN($I$22)+1)),"",$I$20-(WEEKDAY($I$20,1)-(Configuration!$B$5))-IF((WEEKDAY($I$20,1)-(Configuration!$B$5))&lt;=0,7,0)+(ROW(J22)-ROW($I$22))*7+(COLUMN(J22)-COLUMN($I$22)+1))</f>
        <v/>
      </c>
      <c r="K22" s="7" t="str">
        <f>IF(MONTH($I$20)&lt;&gt;MONTH($I$20-(WEEKDAY($I$20,1)-(Configuration!$B$5))-IF((WEEKDAY($I$20,1)-(Configuration!$B$5))&lt;=0,7,0)+(ROW(K22)-ROW($I$22))*7+(COLUMN(K22)-COLUMN($I$22)+1)),"",$I$20-(WEEKDAY($I$20,1)-(Configuration!$B$5))-IF((WEEKDAY($I$20,1)-(Configuration!$B$5))&lt;=0,7,0)+(ROW(K22)-ROW($I$22))*7+(COLUMN(K22)-COLUMN($I$22)+1))</f>
        <v/>
      </c>
      <c r="L22" s="7" t="str">
        <f>IF(MONTH($I$20)&lt;&gt;MONTH($I$20-(WEEKDAY($I$20,1)-(Configuration!$B$5))-IF((WEEKDAY($I$20,1)-(Configuration!$B$5))&lt;=0,7,0)+(ROW(L22)-ROW($I$22))*7+(COLUMN(L22)-COLUMN($I$22)+1)),"",$I$20-(WEEKDAY($I$20,1)-(Configuration!$B$5))-IF((WEEKDAY($I$20,1)-(Configuration!$B$5))&lt;=0,7,0)+(ROW(L22)-ROW($I$22))*7+(COLUMN(L22)-COLUMN($I$22)+1))</f>
        <v/>
      </c>
      <c r="M22" s="7">
        <f>IF(MONTH($I$20)&lt;&gt;MONTH($I$20-(WEEKDAY($I$20,1)-(Configuration!$B$5))-IF((WEEKDAY($I$20,1)-(Configuration!$B$5))&lt;=0,7,0)+(ROW(M22)-ROW($I$22))*7+(COLUMN(M22)-COLUMN($I$22)+1)),"",$I$20-(WEEKDAY($I$20,1)-(Configuration!$B$5))-IF((WEEKDAY($I$20,1)-(Configuration!$B$5))&lt;=0,7,0)+(ROW(M22)-ROW($I$22))*7+(COLUMN(M22)-COLUMN($I$22)+1))</f>
        <v>41852</v>
      </c>
      <c r="N22" s="7">
        <f>IF(MONTH($I$20)&lt;&gt;MONTH($I$20-(WEEKDAY($I$20,1)-(Configuration!$B$5))-IF((WEEKDAY($I$20,1)-(Configuration!$B$5))&lt;=0,7,0)+(ROW(N22)-ROW($I$22))*7+(COLUMN(N22)-COLUMN($I$22)+1)),"",$I$20-(WEEKDAY($I$20,1)-(Configuration!$B$5))-IF((WEEKDAY($I$20,1)-(Configuration!$B$5))&lt;=0,7,0)+(ROW(N22)-ROW($I$22))*7+(COLUMN(N22)-COLUMN($I$22)+1))</f>
        <v>41853</v>
      </c>
      <c r="O22" s="7">
        <f>IF(MONTH($I$20)&lt;&gt;MONTH($I$20-(WEEKDAY($I$20,1)-(Configuration!$B$5))-IF((WEEKDAY($I$20,1)-(Configuration!$B$5))&lt;=0,7,0)+(ROW(O22)-ROW($I$22))*7+(COLUMN(O22)-COLUMN($I$22)+1)),"",$I$20-(WEEKDAY($I$20,1)-(Configuration!$B$5))-IF((WEEKDAY($I$20,1)-(Configuration!$B$5))&lt;=0,7,0)+(ROW(O22)-ROW($I$22))*7+(COLUMN(O22)-COLUMN($I$22)+1))</f>
        <v>41854</v>
      </c>
      <c r="Q22" s="7">
        <f>IF(MONTH($Q$20)&lt;&gt;MONTH($Q$20-(WEEKDAY($Q$20,1)-(Configuration!$B$5))-IF((WEEKDAY($Q$20,1)-(Configuration!$B$5))&lt;=0,7,0)+(ROW(Q22)-ROW($Q$22))*7+(COLUMN(Q22)-COLUMN($Q$22)+1)),"",$Q$20-(WEEKDAY($Q$20,1)-(Configuration!$B$5))-IF((WEEKDAY($Q$20,1)-(Configuration!$B$5))&lt;=0,7,0)+(ROW(Q22)-ROW($Q$22))*7+(COLUMN(Q22)-COLUMN($Q$22)+1))</f>
        <v>41883</v>
      </c>
      <c r="R22" s="7">
        <f>IF(MONTH($Q$20)&lt;&gt;MONTH($Q$20-(WEEKDAY($Q$20,1)-(Configuration!$B$5))-IF((WEEKDAY($Q$20,1)-(Configuration!$B$5))&lt;=0,7,0)+(ROW(R22)-ROW($Q$22))*7+(COLUMN(R22)-COLUMN($Q$22)+1)),"",$Q$20-(WEEKDAY($Q$20,1)-(Configuration!$B$5))-IF((WEEKDAY($Q$20,1)-(Configuration!$B$5))&lt;=0,7,0)+(ROW(R22)-ROW($Q$22))*7+(COLUMN(R22)-COLUMN($Q$22)+1))</f>
        <v>41884</v>
      </c>
      <c r="S22" s="7">
        <f>IF(MONTH($Q$20)&lt;&gt;MONTH($Q$20-(WEEKDAY($Q$20,1)-(Configuration!$B$5))-IF((WEEKDAY($Q$20,1)-(Configuration!$B$5))&lt;=0,7,0)+(ROW(S22)-ROW($Q$22))*7+(COLUMN(S22)-COLUMN($Q$22)+1)),"",$Q$20-(WEEKDAY($Q$20,1)-(Configuration!$B$5))-IF((WEEKDAY($Q$20,1)-(Configuration!$B$5))&lt;=0,7,0)+(ROW(S22)-ROW($Q$22))*7+(COLUMN(S22)-COLUMN($Q$22)+1))</f>
        <v>41885</v>
      </c>
      <c r="T22" s="7">
        <f>IF(MONTH($Q$20)&lt;&gt;MONTH($Q$20-(WEEKDAY($Q$20,1)-(Configuration!$B$5))-IF((WEEKDAY($Q$20,1)-(Configuration!$B$5))&lt;=0,7,0)+(ROW(T22)-ROW($Q$22))*7+(COLUMN(T22)-COLUMN($Q$22)+1)),"",$Q$20-(WEEKDAY($Q$20,1)-(Configuration!$B$5))-IF((WEEKDAY($Q$20,1)-(Configuration!$B$5))&lt;=0,7,0)+(ROW(T22)-ROW($Q$22))*7+(COLUMN(T22)-COLUMN($Q$22)+1))</f>
        <v>41886</v>
      </c>
      <c r="U22" s="7">
        <f>IF(MONTH($Q$20)&lt;&gt;MONTH($Q$20-(WEEKDAY($Q$20,1)-(Configuration!$B$5))-IF((WEEKDAY($Q$20,1)-(Configuration!$B$5))&lt;=0,7,0)+(ROW(U22)-ROW($Q$22))*7+(COLUMN(U22)-COLUMN($Q$22)+1)),"",$Q$20-(WEEKDAY($Q$20,1)-(Configuration!$B$5))-IF((WEEKDAY($Q$20,1)-(Configuration!$B$5))&lt;=0,7,0)+(ROW(U22)-ROW($Q$22))*7+(COLUMN(U22)-COLUMN($Q$22)+1))</f>
        <v>41887</v>
      </c>
      <c r="V22" s="7">
        <f>IF(MONTH($Q$20)&lt;&gt;MONTH($Q$20-(WEEKDAY($Q$20,1)-(Configuration!$B$5))-IF((WEEKDAY($Q$20,1)-(Configuration!$B$5))&lt;=0,7,0)+(ROW(V22)-ROW($Q$22))*7+(COLUMN(V22)-COLUMN($Q$22)+1)),"",$Q$20-(WEEKDAY($Q$20,1)-(Configuration!$B$5))-IF((WEEKDAY($Q$20,1)-(Configuration!$B$5))&lt;=0,7,0)+(ROW(V22)-ROW($Q$22))*7+(COLUMN(V22)-COLUMN($Q$22)+1))</f>
        <v>41888</v>
      </c>
      <c r="W22" s="7">
        <f>IF(MONTH($Q$20)&lt;&gt;MONTH($Q$20-(WEEKDAY($Q$20,1)-(Configuration!$B$5))-IF((WEEKDAY($Q$20,1)-(Configuration!$B$5))&lt;=0,7,0)+(ROW(W22)-ROW($Q$22))*7+(COLUMN(W22)-COLUMN($Q$22)+1)),"",$Q$20-(WEEKDAY($Q$20,1)-(Configuration!$B$5))-IF((WEEKDAY($Q$20,1)-(Configuration!$B$5))&lt;=0,7,0)+(ROW(W22)-ROW($Q$22))*7+(COLUMN(W22)-COLUMN($Q$22)+1))</f>
        <v>41889</v>
      </c>
    </row>
    <row r="23" spans="1:23">
      <c r="A23" s="7">
        <f>IF(MONTH($A$20)&lt;&gt;MONTH($A$20-(WEEKDAY($A$20,1)-(Configuration!$B$5))-IF((WEEKDAY($A$20,1)-(Configuration!$B$5))&lt;=0,7,0)+(ROW(A23)-ROW($A$22))*7+(COLUMN(A23)-COLUMN($A$22)+1)),"",$A$20-(WEEKDAY($A$20,1)-(Configuration!$B$5))-IF((WEEKDAY($A$20,1)-(Configuration!$B$5))&lt;=0,7,0)+(ROW(A23)-ROW($A$22))*7+(COLUMN(A23)-COLUMN($A$22)+1))</f>
        <v>41827</v>
      </c>
      <c r="B23" s="7">
        <f>IF(MONTH($A$20)&lt;&gt;MONTH($A$20-(WEEKDAY($A$20,1)-(Configuration!$B$5))-IF((WEEKDAY($A$20,1)-(Configuration!$B$5))&lt;=0,7,0)+(ROW(B23)-ROW($A$22))*7+(COLUMN(B23)-COLUMN($A$22)+1)),"",$A$20-(WEEKDAY($A$20,1)-(Configuration!$B$5))-IF((WEEKDAY($A$20,1)-(Configuration!$B$5))&lt;=0,7,0)+(ROW(B23)-ROW($A$22))*7+(COLUMN(B23)-COLUMN($A$22)+1))</f>
        <v>41828</v>
      </c>
      <c r="C23" s="7">
        <f>IF(MONTH($A$20)&lt;&gt;MONTH($A$20-(WEEKDAY($A$20,1)-(Configuration!$B$5))-IF((WEEKDAY($A$20,1)-(Configuration!$B$5))&lt;=0,7,0)+(ROW(C23)-ROW($A$22))*7+(COLUMN(C23)-COLUMN($A$22)+1)),"",$A$20-(WEEKDAY($A$20,1)-(Configuration!$B$5))-IF((WEEKDAY($A$20,1)-(Configuration!$B$5))&lt;=0,7,0)+(ROW(C23)-ROW($A$22))*7+(COLUMN(C23)-COLUMN($A$22)+1))</f>
        <v>41829</v>
      </c>
      <c r="D23" s="7">
        <f>IF(MONTH($A$20)&lt;&gt;MONTH($A$20-(WEEKDAY($A$20,1)-(Configuration!$B$5))-IF((WEEKDAY($A$20,1)-(Configuration!$B$5))&lt;=0,7,0)+(ROW(D23)-ROW($A$22))*7+(COLUMN(D23)-COLUMN($A$22)+1)),"",$A$20-(WEEKDAY($A$20,1)-(Configuration!$B$5))-IF((WEEKDAY($A$20,1)-(Configuration!$B$5))&lt;=0,7,0)+(ROW(D23)-ROW($A$22))*7+(COLUMN(D23)-COLUMN($A$22)+1))</f>
        <v>41830</v>
      </c>
      <c r="E23" s="7">
        <f>IF(MONTH($A$20)&lt;&gt;MONTH($A$20-(WEEKDAY($A$20,1)-(Configuration!$B$5))-IF((WEEKDAY($A$20,1)-(Configuration!$B$5))&lt;=0,7,0)+(ROW(E23)-ROW($A$22))*7+(COLUMN(E23)-COLUMN($A$22)+1)),"",$A$20-(WEEKDAY($A$20,1)-(Configuration!$B$5))-IF((WEEKDAY($A$20,1)-(Configuration!$B$5))&lt;=0,7,0)+(ROW(E23)-ROW($A$22))*7+(COLUMN(E23)-COLUMN($A$22)+1))</f>
        <v>41831</v>
      </c>
      <c r="F23" s="7">
        <f>IF(MONTH($A$20)&lt;&gt;MONTH($A$20-(WEEKDAY($A$20,1)-(Configuration!$B$5))-IF((WEEKDAY($A$20,1)-(Configuration!$B$5))&lt;=0,7,0)+(ROW(F23)-ROW($A$22))*7+(COLUMN(F23)-COLUMN($A$22)+1)),"",$A$20-(WEEKDAY($A$20,1)-(Configuration!$B$5))-IF((WEEKDAY($A$20,1)-(Configuration!$B$5))&lt;=0,7,0)+(ROW(F23)-ROW($A$22))*7+(COLUMN(F23)-COLUMN($A$22)+1))</f>
        <v>41832</v>
      </c>
      <c r="G23" s="7">
        <f>IF(MONTH($A$20)&lt;&gt;MONTH($A$20-(WEEKDAY($A$20,1)-(Configuration!$B$5))-IF((WEEKDAY($A$20,1)-(Configuration!$B$5))&lt;=0,7,0)+(ROW(G23)-ROW($A$22))*7+(COLUMN(G23)-COLUMN($A$22)+1)),"",$A$20-(WEEKDAY($A$20,1)-(Configuration!$B$5))-IF((WEEKDAY($A$20,1)-(Configuration!$B$5))&lt;=0,7,0)+(ROW(G23)-ROW($A$22))*7+(COLUMN(G23)-COLUMN($A$22)+1))</f>
        <v>41833</v>
      </c>
      <c r="I23" s="7">
        <f>IF(MONTH($I$20)&lt;&gt;MONTH($I$20-(WEEKDAY($I$20,1)-(Configuration!$B$5))-IF((WEEKDAY($I$20,1)-(Configuration!$B$5))&lt;=0,7,0)+(ROW(I23)-ROW($I$22))*7+(COLUMN(I23)-COLUMN($I$22)+1)),"",$I$20-(WEEKDAY($I$20,1)-(Configuration!$B$5))-IF((WEEKDAY($I$20,1)-(Configuration!$B$5))&lt;=0,7,0)+(ROW(I23)-ROW($I$22))*7+(COLUMN(I23)-COLUMN($I$22)+1))</f>
        <v>41855</v>
      </c>
      <c r="J23" s="7">
        <f>IF(MONTH($I$20)&lt;&gt;MONTH($I$20-(WEEKDAY($I$20,1)-(Configuration!$B$5))-IF((WEEKDAY($I$20,1)-(Configuration!$B$5))&lt;=0,7,0)+(ROW(J23)-ROW($I$22))*7+(COLUMN(J23)-COLUMN($I$22)+1)),"",$I$20-(WEEKDAY($I$20,1)-(Configuration!$B$5))-IF((WEEKDAY($I$20,1)-(Configuration!$B$5))&lt;=0,7,0)+(ROW(J23)-ROW($I$22))*7+(COLUMN(J23)-COLUMN($I$22)+1))</f>
        <v>41856</v>
      </c>
      <c r="K23" s="7">
        <f>IF(MONTH($I$20)&lt;&gt;MONTH($I$20-(WEEKDAY($I$20,1)-(Configuration!$B$5))-IF((WEEKDAY($I$20,1)-(Configuration!$B$5))&lt;=0,7,0)+(ROW(K23)-ROW($I$22))*7+(COLUMN(K23)-COLUMN($I$22)+1)),"",$I$20-(WEEKDAY($I$20,1)-(Configuration!$B$5))-IF((WEEKDAY($I$20,1)-(Configuration!$B$5))&lt;=0,7,0)+(ROW(K23)-ROW($I$22))*7+(COLUMN(K23)-COLUMN($I$22)+1))</f>
        <v>41857</v>
      </c>
      <c r="L23" s="7">
        <f>IF(MONTH($I$20)&lt;&gt;MONTH($I$20-(WEEKDAY($I$20,1)-(Configuration!$B$5))-IF((WEEKDAY($I$20,1)-(Configuration!$B$5))&lt;=0,7,0)+(ROW(L23)-ROW($I$22))*7+(COLUMN(L23)-COLUMN($I$22)+1)),"",$I$20-(WEEKDAY($I$20,1)-(Configuration!$B$5))-IF((WEEKDAY($I$20,1)-(Configuration!$B$5))&lt;=0,7,0)+(ROW(L23)-ROW($I$22))*7+(COLUMN(L23)-COLUMN($I$22)+1))</f>
        <v>41858</v>
      </c>
      <c r="M23" s="7">
        <f>IF(MONTH($I$20)&lt;&gt;MONTH($I$20-(WEEKDAY($I$20,1)-(Configuration!$B$5))-IF((WEEKDAY($I$20,1)-(Configuration!$B$5))&lt;=0,7,0)+(ROW(M23)-ROW($I$22))*7+(COLUMN(M23)-COLUMN($I$22)+1)),"",$I$20-(WEEKDAY($I$20,1)-(Configuration!$B$5))-IF((WEEKDAY($I$20,1)-(Configuration!$B$5))&lt;=0,7,0)+(ROW(M23)-ROW($I$22))*7+(COLUMN(M23)-COLUMN($I$22)+1))</f>
        <v>41859</v>
      </c>
      <c r="N23" s="7">
        <f>IF(MONTH($I$20)&lt;&gt;MONTH($I$20-(WEEKDAY($I$20,1)-(Configuration!$B$5))-IF((WEEKDAY($I$20,1)-(Configuration!$B$5))&lt;=0,7,0)+(ROW(N23)-ROW($I$22))*7+(COLUMN(N23)-COLUMN($I$22)+1)),"",$I$20-(WEEKDAY($I$20,1)-(Configuration!$B$5))-IF((WEEKDAY($I$20,1)-(Configuration!$B$5))&lt;=0,7,0)+(ROW(N23)-ROW($I$22))*7+(COLUMN(N23)-COLUMN($I$22)+1))</f>
        <v>41860</v>
      </c>
      <c r="O23" s="7">
        <f>IF(MONTH($I$20)&lt;&gt;MONTH($I$20-(WEEKDAY($I$20,1)-(Configuration!$B$5))-IF((WEEKDAY($I$20,1)-(Configuration!$B$5))&lt;=0,7,0)+(ROW(O23)-ROW($I$22))*7+(COLUMN(O23)-COLUMN($I$22)+1)),"",$I$20-(WEEKDAY($I$20,1)-(Configuration!$B$5))-IF((WEEKDAY($I$20,1)-(Configuration!$B$5))&lt;=0,7,0)+(ROW(O23)-ROW($I$22))*7+(COLUMN(O23)-COLUMN($I$22)+1))</f>
        <v>41861</v>
      </c>
      <c r="Q23" s="7">
        <f>IF(MONTH($Q$20)&lt;&gt;MONTH($Q$20-(WEEKDAY($Q$20,1)-(Configuration!$B$5))-IF((WEEKDAY($Q$20,1)-(Configuration!$B$5))&lt;=0,7,0)+(ROW(Q23)-ROW($Q$22))*7+(COLUMN(Q23)-COLUMN($Q$22)+1)),"",$Q$20-(WEEKDAY($Q$20,1)-(Configuration!$B$5))-IF((WEEKDAY($Q$20,1)-(Configuration!$B$5))&lt;=0,7,0)+(ROW(Q23)-ROW($Q$22))*7+(COLUMN(Q23)-COLUMN($Q$22)+1))</f>
        <v>41890</v>
      </c>
      <c r="R23" s="7">
        <f>IF(MONTH($Q$20)&lt;&gt;MONTH($Q$20-(WEEKDAY($Q$20,1)-(Configuration!$B$5))-IF((WEEKDAY($Q$20,1)-(Configuration!$B$5))&lt;=0,7,0)+(ROW(R23)-ROW($Q$22))*7+(COLUMN(R23)-COLUMN($Q$22)+1)),"",$Q$20-(WEEKDAY($Q$20,1)-(Configuration!$B$5))-IF((WEEKDAY($Q$20,1)-(Configuration!$B$5))&lt;=0,7,0)+(ROW(R23)-ROW($Q$22))*7+(COLUMN(R23)-COLUMN($Q$22)+1))</f>
        <v>41891</v>
      </c>
      <c r="S23" s="7">
        <f>IF(MONTH($Q$20)&lt;&gt;MONTH($Q$20-(WEEKDAY($Q$20,1)-(Configuration!$B$5))-IF((WEEKDAY($Q$20,1)-(Configuration!$B$5))&lt;=0,7,0)+(ROW(S23)-ROW($Q$22))*7+(COLUMN(S23)-COLUMN($Q$22)+1)),"",$Q$20-(WEEKDAY($Q$20,1)-(Configuration!$B$5))-IF((WEEKDAY($Q$20,1)-(Configuration!$B$5))&lt;=0,7,0)+(ROW(S23)-ROW($Q$22))*7+(COLUMN(S23)-COLUMN($Q$22)+1))</f>
        <v>41892</v>
      </c>
      <c r="T23" s="7">
        <f>IF(MONTH($Q$20)&lt;&gt;MONTH($Q$20-(WEEKDAY($Q$20,1)-(Configuration!$B$5))-IF((WEEKDAY($Q$20,1)-(Configuration!$B$5))&lt;=0,7,0)+(ROW(T23)-ROW($Q$22))*7+(COLUMN(T23)-COLUMN($Q$22)+1)),"",$Q$20-(WEEKDAY($Q$20,1)-(Configuration!$B$5))-IF((WEEKDAY($Q$20,1)-(Configuration!$B$5))&lt;=0,7,0)+(ROW(T23)-ROW($Q$22))*7+(COLUMN(T23)-COLUMN($Q$22)+1))</f>
        <v>41893</v>
      </c>
      <c r="U23" s="7">
        <f>IF(MONTH($Q$20)&lt;&gt;MONTH($Q$20-(WEEKDAY($Q$20,1)-(Configuration!$B$5))-IF((WEEKDAY($Q$20,1)-(Configuration!$B$5))&lt;=0,7,0)+(ROW(U23)-ROW($Q$22))*7+(COLUMN(U23)-COLUMN($Q$22)+1)),"",$Q$20-(WEEKDAY($Q$20,1)-(Configuration!$B$5))-IF((WEEKDAY($Q$20,1)-(Configuration!$B$5))&lt;=0,7,0)+(ROW(U23)-ROW($Q$22))*7+(COLUMN(U23)-COLUMN($Q$22)+1))</f>
        <v>41894</v>
      </c>
      <c r="V23" s="7">
        <f>IF(MONTH($Q$20)&lt;&gt;MONTH($Q$20-(WEEKDAY($Q$20,1)-(Configuration!$B$5))-IF((WEEKDAY($Q$20,1)-(Configuration!$B$5))&lt;=0,7,0)+(ROW(V23)-ROW($Q$22))*7+(COLUMN(V23)-COLUMN($Q$22)+1)),"",$Q$20-(WEEKDAY($Q$20,1)-(Configuration!$B$5))-IF((WEEKDAY($Q$20,1)-(Configuration!$B$5))&lt;=0,7,0)+(ROW(V23)-ROW($Q$22))*7+(COLUMN(V23)-COLUMN($Q$22)+1))</f>
        <v>41895</v>
      </c>
      <c r="W23" s="7">
        <f>IF(MONTH($Q$20)&lt;&gt;MONTH($Q$20-(WEEKDAY($Q$20,1)-(Configuration!$B$5))-IF((WEEKDAY($Q$20,1)-(Configuration!$B$5))&lt;=0,7,0)+(ROW(W23)-ROW($Q$22))*7+(COLUMN(W23)-COLUMN($Q$22)+1)),"",$Q$20-(WEEKDAY($Q$20,1)-(Configuration!$B$5))-IF((WEEKDAY($Q$20,1)-(Configuration!$B$5))&lt;=0,7,0)+(ROW(W23)-ROW($Q$22))*7+(COLUMN(W23)-COLUMN($Q$22)+1))</f>
        <v>41896</v>
      </c>
    </row>
    <row r="24" spans="1:23">
      <c r="A24" s="7">
        <f>IF(MONTH($A$20)&lt;&gt;MONTH($A$20-(WEEKDAY($A$20,1)-(Configuration!$B$5))-IF((WEEKDAY($A$20,1)-(Configuration!$B$5))&lt;=0,7,0)+(ROW(A24)-ROW($A$22))*7+(COLUMN(A24)-COLUMN($A$22)+1)),"",$A$20-(WEEKDAY($A$20,1)-(Configuration!$B$5))-IF((WEEKDAY($A$20,1)-(Configuration!$B$5))&lt;=0,7,0)+(ROW(A24)-ROW($A$22))*7+(COLUMN(A24)-COLUMN($A$22)+1))</f>
        <v>41834</v>
      </c>
      <c r="B24" s="7">
        <f>IF(MONTH($A$20)&lt;&gt;MONTH($A$20-(WEEKDAY($A$20,1)-(Configuration!$B$5))-IF((WEEKDAY($A$20,1)-(Configuration!$B$5))&lt;=0,7,0)+(ROW(B24)-ROW($A$22))*7+(COLUMN(B24)-COLUMN($A$22)+1)),"",$A$20-(WEEKDAY($A$20,1)-(Configuration!$B$5))-IF((WEEKDAY($A$20,1)-(Configuration!$B$5))&lt;=0,7,0)+(ROW(B24)-ROW($A$22))*7+(COLUMN(B24)-COLUMN($A$22)+1))</f>
        <v>41835</v>
      </c>
      <c r="C24" s="7">
        <f>IF(MONTH($A$20)&lt;&gt;MONTH($A$20-(WEEKDAY($A$20,1)-(Configuration!$B$5))-IF((WEEKDAY($A$20,1)-(Configuration!$B$5))&lt;=0,7,0)+(ROW(C24)-ROW($A$22))*7+(COLUMN(C24)-COLUMN($A$22)+1)),"",$A$20-(WEEKDAY($A$20,1)-(Configuration!$B$5))-IF((WEEKDAY($A$20,1)-(Configuration!$B$5))&lt;=0,7,0)+(ROW(C24)-ROW($A$22))*7+(COLUMN(C24)-COLUMN($A$22)+1))</f>
        <v>41836</v>
      </c>
      <c r="D24" s="7">
        <f>IF(MONTH($A$20)&lt;&gt;MONTH($A$20-(WEEKDAY($A$20,1)-(Configuration!$B$5))-IF((WEEKDAY($A$20,1)-(Configuration!$B$5))&lt;=0,7,0)+(ROW(D24)-ROW($A$22))*7+(COLUMN(D24)-COLUMN($A$22)+1)),"",$A$20-(WEEKDAY($A$20,1)-(Configuration!$B$5))-IF((WEEKDAY($A$20,1)-(Configuration!$B$5))&lt;=0,7,0)+(ROW(D24)-ROW($A$22))*7+(COLUMN(D24)-COLUMN($A$22)+1))</f>
        <v>41837</v>
      </c>
      <c r="E24" s="7">
        <f>IF(MONTH($A$20)&lt;&gt;MONTH($A$20-(WEEKDAY($A$20,1)-(Configuration!$B$5))-IF((WEEKDAY($A$20,1)-(Configuration!$B$5))&lt;=0,7,0)+(ROW(E24)-ROW($A$22))*7+(COLUMN(E24)-COLUMN($A$22)+1)),"",$A$20-(WEEKDAY($A$20,1)-(Configuration!$B$5))-IF((WEEKDAY($A$20,1)-(Configuration!$B$5))&lt;=0,7,0)+(ROW(E24)-ROW($A$22))*7+(COLUMN(E24)-COLUMN($A$22)+1))</f>
        <v>41838</v>
      </c>
      <c r="F24" s="7">
        <f>IF(MONTH($A$20)&lt;&gt;MONTH($A$20-(WEEKDAY($A$20,1)-(Configuration!$B$5))-IF((WEEKDAY($A$20,1)-(Configuration!$B$5))&lt;=0,7,0)+(ROW(F24)-ROW($A$22))*7+(COLUMN(F24)-COLUMN($A$22)+1)),"",$A$20-(WEEKDAY($A$20,1)-(Configuration!$B$5))-IF((WEEKDAY($A$20,1)-(Configuration!$B$5))&lt;=0,7,0)+(ROW(F24)-ROW($A$22))*7+(COLUMN(F24)-COLUMN($A$22)+1))</f>
        <v>41839</v>
      </c>
      <c r="G24" s="7">
        <f>IF(MONTH($A$20)&lt;&gt;MONTH($A$20-(WEEKDAY($A$20,1)-(Configuration!$B$5))-IF((WEEKDAY($A$20,1)-(Configuration!$B$5))&lt;=0,7,0)+(ROW(G24)-ROW($A$22))*7+(COLUMN(G24)-COLUMN($A$22)+1)),"",$A$20-(WEEKDAY($A$20,1)-(Configuration!$B$5))-IF((WEEKDAY($A$20,1)-(Configuration!$B$5))&lt;=0,7,0)+(ROW(G24)-ROW($A$22))*7+(COLUMN(G24)-COLUMN($A$22)+1))</f>
        <v>41840</v>
      </c>
      <c r="I24" s="7">
        <f>IF(MONTH($I$20)&lt;&gt;MONTH($I$20-(WEEKDAY($I$20,1)-(Configuration!$B$5))-IF((WEEKDAY($I$20,1)-(Configuration!$B$5))&lt;=0,7,0)+(ROW(I24)-ROW($I$22))*7+(COLUMN(I24)-COLUMN($I$22)+1)),"",$I$20-(WEEKDAY($I$20,1)-(Configuration!$B$5))-IF((WEEKDAY($I$20,1)-(Configuration!$B$5))&lt;=0,7,0)+(ROW(I24)-ROW($I$22))*7+(COLUMN(I24)-COLUMN($I$22)+1))</f>
        <v>41862</v>
      </c>
      <c r="J24" s="7">
        <f>IF(MONTH($I$20)&lt;&gt;MONTH($I$20-(WEEKDAY($I$20,1)-(Configuration!$B$5))-IF((WEEKDAY($I$20,1)-(Configuration!$B$5))&lt;=0,7,0)+(ROW(J24)-ROW($I$22))*7+(COLUMN(J24)-COLUMN($I$22)+1)),"",$I$20-(WEEKDAY($I$20,1)-(Configuration!$B$5))-IF((WEEKDAY($I$20,1)-(Configuration!$B$5))&lt;=0,7,0)+(ROW(J24)-ROW($I$22))*7+(COLUMN(J24)-COLUMN($I$22)+1))</f>
        <v>41863</v>
      </c>
      <c r="K24" s="7">
        <f>IF(MONTH($I$20)&lt;&gt;MONTH($I$20-(WEEKDAY($I$20,1)-(Configuration!$B$5))-IF((WEEKDAY($I$20,1)-(Configuration!$B$5))&lt;=0,7,0)+(ROW(K24)-ROW($I$22))*7+(COLUMN(K24)-COLUMN($I$22)+1)),"",$I$20-(WEEKDAY($I$20,1)-(Configuration!$B$5))-IF((WEEKDAY($I$20,1)-(Configuration!$B$5))&lt;=0,7,0)+(ROW(K24)-ROW($I$22))*7+(COLUMN(K24)-COLUMN($I$22)+1))</f>
        <v>41864</v>
      </c>
      <c r="L24" s="7">
        <f>IF(MONTH($I$20)&lt;&gt;MONTH($I$20-(WEEKDAY($I$20,1)-(Configuration!$B$5))-IF((WEEKDAY($I$20,1)-(Configuration!$B$5))&lt;=0,7,0)+(ROW(L24)-ROW($I$22))*7+(COLUMN(L24)-COLUMN($I$22)+1)),"",$I$20-(WEEKDAY($I$20,1)-(Configuration!$B$5))-IF((WEEKDAY($I$20,1)-(Configuration!$B$5))&lt;=0,7,0)+(ROW(L24)-ROW($I$22))*7+(COLUMN(L24)-COLUMN($I$22)+1))</f>
        <v>41865</v>
      </c>
      <c r="M24" s="7">
        <f>IF(MONTH($I$20)&lt;&gt;MONTH($I$20-(WEEKDAY($I$20,1)-(Configuration!$B$5))-IF((WEEKDAY($I$20,1)-(Configuration!$B$5))&lt;=0,7,0)+(ROW(M24)-ROW($I$22))*7+(COLUMN(M24)-COLUMN($I$22)+1)),"",$I$20-(WEEKDAY($I$20,1)-(Configuration!$B$5))-IF((WEEKDAY($I$20,1)-(Configuration!$B$5))&lt;=0,7,0)+(ROW(M24)-ROW($I$22))*7+(COLUMN(M24)-COLUMN($I$22)+1))</f>
        <v>41866</v>
      </c>
      <c r="N24" s="7">
        <f>IF(MONTH($I$20)&lt;&gt;MONTH($I$20-(WEEKDAY($I$20,1)-(Configuration!$B$5))-IF((WEEKDAY($I$20,1)-(Configuration!$B$5))&lt;=0,7,0)+(ROW(N24)-ROW($I$22))*7+(COLUMN(N24)-COLUMN($I$22)+1)),"",$I$20-(WEEKDAY($I$20,1)-(Configuration!$B$5))-IF((WEEKDAY($I$20,1)-(Configuration!$B$5))&lt;=0,7,0)+(ROW(N24)-ROW($I$22))*7+(COLUMN(N24)-COLUMN($I$22)+1))</f>
        <v>41867</v>
      </c>
      <c r="O24" s="7">
        <f>IF(MONTH($I$20)&lt;&gt;MONTH($I$20-(WEEKDAY($I$20,1)-(Configuration!$B$5))-IF((WEEKDAY($I$20,1)-(Configuration!$B$5))&lt;=0,7,0)+(ROW(O24)-ROW($I$22))*7+(COLUMN(O24)-COLUMN($I$22)+1)),"",$I$20-(WEEKDAY($I$20,1)-(Configuration!$B$5))-IF((WEEKDAY($I$20,1)-(Configuration!$B$5))&lt;=0,7,0)+(ROW(O24)-ROW($I$22))*7+(COLUMN(O24)-COLUMN($I$22)+1))</f>
        <v>41868</v>
      </c>
      <c r="Q24" s="7">
        <f>IF(MONTH($Q$20)&lt;&gt;MONTH($Q$20-(WEEKDAY($Q$20,1)-(Configuration!$B$5))-IF((WEEKDAY($Q$20,1)-(Configuration!$B$5))&lt;=0,7,0)+(ROW(Q24)-ROW($Q$22))*7+(COLUMN(Q24)-COLUMN($Q$22)+1)),"",$Q$20-(WEEKDAY($Q$20,1)-(Configuration!$B$5))-IF((WEEKDAY($Q$20,1)-(Configuration!$B$5))&lt;=0,7,0)+(ROW(Q24)-ROW($Q$22))*7+(COLUMN(Q24)-COLUMN($Q$22)+1))</f>
        <v>41897</v>
      </c>
      <c r="R24" s="7">
        <f>IF(MONTH($Q$20)&lt;&gt;MONTH($Q$20-(WEEKDAY($Q$20,1)-(Configuration!$B$5))-IF((WEEKDAY($Q$20,1)-(Configuration!$B$5))&lt;=0,7,0)+(ROW(R24)-ROW($Q$22))*7+(COLUMN(R24)-COLUMN($Q$22)+1)),"",$Q$20-(WEEKDAY($Q$20,1)-(Configuration!$B$5))-IF((WEEKDAY($Q$20,1)-(Configuration!$B$5))&lt;=0,7,0)+(ROW(R24)-ROW($Q$22))*7+(COLUMN(R24)-COLUMN($Q$22)+1))</f>
        <v>41898</v>
      </c>
      <c r="S24" s="7">
        <f>IF(MONTH($Q$20)&lt;&gt;MONTH($Q$20-(WEEKDAY($Q$20,1)-(Configuration!$B$5))-IF((WEEKDAY($Q$20,1)-(Configuration!$B$5))&lt;=0,7,0)+(ROW(S24)-ROW($Q$22))*7+(COLUMN(S24)-COLUMN($Q$22)+1)),"",$Q$20-(WEEKDAY($Q$20,1)-(Configuration!$B$5))-IF((WEEKDAY($Q$20,1)-(Configuration!$B$5))&lt;=0,7,0)+(ROW(S24)-ROW($Q$22))*7+(COLUMN(S24)-COLUMN($Q$22)+1))</f>
        <v>41899</v>
      </c>
      <c r="T24" s="7">
        <f>IF(MONTH($Q$20)&lt;&gt;MONTH($Q$20-(WEEKDAY($Q$20,1)-(Configuration!$B$5))-IF((WEEKDAY($Q$20,1)-(Configuration!$B$5))&lt;=0,7,0)+(ROW(T24)-ROW($Q$22))*7+(COLUMN(T24)-COLUMN($Q$22)+1)),"",$Q$20-(WEEKDAY($Q$20,1)-(Configuration!$B$5))-IF((WEEKDAY($Q$20,1)-(Configuration!$B$5))&lt;=0,7,0)+(ROW(T24)-ROW($Q$22))*7+(COLUMN(T24)-COLUMN($Q$22)+1))</f>
        <v>41900</v>
      </c>
      <c r="U24" s="7">
        <f>IF(MONTH($Q$20)&lt;&gt;MONTH($Q$20-(WEEKDAY($Q$20,1)-(Configuration!$B$5))-IF((WEEKDAY($Q$20,1)-(Configuration!$B$5))&lt;=0,7,0)+(ROW(U24)-ROW($Q$22))*7+(COLUMN(U24)-COLUMN($Q$22)+1)),"",$Q$20-(WEEKDAY($Q$20,1)-(Configuration!$B$5))-IF((WEEKDAY($Q$20,1)-(Configuration!$B$5))&lt;=0,7,0)+(ROW(U24)-ROW($Q$22))*7+(COLUMN(U24)-COLUMN($Q$22)+1))</f>
        <v>41901</v>
      </c>
      <c r="V24" s="7">
        <f>IF(MONTH($Q$20)&lt;&gt;MONTH($Q$20-(WEEKDAY($Q$20,1)-(Configuration!$B$5))-IF((WEEKDAY($Q$20,1)-(Configuration!$B$5))&lt;=0,7,0)+(ROW(V24)-ROW($Q$22))*7+(COLUMN(V24)-COLUMN($Q$22)+1)),"",$Q$20-(WEEKDAY($Q$20,1)-(Configuration!$B$5))-IF((WEEKDAY($Q$20,1)-(Configuration!$B$5))&lt;=0,7,0)+(ROW(V24)-ROW($Q$22))*7+(COLUMN(V24)-COLUMN($Q$22)+1))</f>
        <v>41902</v>
      </c>
      <c r="W24" s="7">
        <f>IF(MONTH($Q$20)&lt;&gt;MONTH($Q$20-(WEEKDAY($Q$20,1)-(Configuration!$B$5))-IF((WEEKDAY($Q$20,1)-(Configuration!$B$5))&lt;=0,7,0)+(ROW(W24)-ROW($Q$22))*7+(COLUMN(W24)-COLUMN($Q$22)+1)),"",$Q$20-(WEEKDAY($Q$20,1)-(Configuration!$B$5))-IF((WEEKDAY($Q$20,1)-(Configuration!$B$5))&lt;=0,7,0)+(ROW(W24)-ROW($Q$22))*7+(COLUMN(W24)-COLUMN($Q$22)+1))</f>
        <v>41903</v>
      </c>
    </row>
    <row r="25" spans="1:23">
      <c r="A25" s="7">
        <f>IF(MONTH($A$20)&lt;&gt;MONTH($A$20-(WEEKDAY($A$20,1)-(Configuration!$B$5))-IF((WEEKDAY($A$20,1)-(Configuration!$B$5))&lt;=0,7,0)+(ROW(A25)-ROW($A$22))*7+(COLUMN(A25)-COLUMN($A$22)+1)),"",$A$20-(WEEKDAY($A$20,1)-(Configuration!$B$5))-IF((WEEKDAY($A$20,1)-(Configuration!$B$5))&lt;=0,7,0)+(ROW(A25)-ROW($A$22))*7+(COLUMN(A25)-COLUMN($A$22)+1))</f>
        <v>41841</v>
      </c>
      <c r="B25" s="7">
        <f>IF(MONTH($A$20)&lt;&gt;MONTH($A$20-(WEEKDAY($A$20,1)-(Configuration!$B$5))-IF((WEEKDAY($A$20,1)-(Configuration!$B$5))&lt;=0,7,0)+(ROW(B25)-ROW($A$22))*7+(COLUMN(B25)-COLUMN($A$22)+1)),"",$A$20-(WEEKDAY($A$20,1)-(Configuration!$B$5))-IF((WEEKDAY($A$20,1)-(Configuration!$B$5))&lt;=0,7,0)+(ROW(B25)-ROW($A$22))*7+(COLUMN(B25)-COLUMN($A$22)+1))</f>
        <v>41842</v>
      </c>
      <c r="C25" s="7">
        <f>IF(MONTH($A$20)&lt;&gt;MONTH($A$20-(WEEKDAY($A$20,1)-(Configuration!$B$5))-IF((WEEKDAY($A$20,1)-(Configuration!$B$5))&lt;=0,7,0)+(ROW(C25)-ROW($A$22))*7+(COLUMN(C25)-COLUMN($A$22)+1)),"",$A$20-(WEEKDAY($A$20,1)-(Configuration!$B$5))-IF((WEEKDAY($A$20,1)-(Configuration!$B$5))&lt;=0,7,0)+(ROW(C25)-ROW($A$22))*7+(COLUMN(C25)-COLUMN($A$22)+1))</f>
        <v>41843</v>
      </c>
      <c r="D25" s="7">
        <f>IF(MONTH($A$20)&lt;&gt;MONTH($A$20-(WEEKDAY($A$20,1)-(Configuration!$B$5))-IF((WEEKDAY($A$20,1)-(Configuration!$B$5))&lt;=0,7,0)+(ROW(D25)-ROW($A$22))*7+(COLUMN(D25)-COLUMN($A$22)+1)),"",$A$20-(WEEKDAY($A$20,1)-(Configuration!$B$5))-IF((WEEKDAY($A$20,1)-(Configuration!$B$5))&lt;=0,7,0)+(ROW(D25)-ROW($A$22))*7+(COLUMN(D25)-COLUMN($A$22)+1))</f>
        <v>41844</v>
      </c>
      <c r="E25" s="7">
        <f>IF(MONTH($A$20)&lt;&gt;MONTH($A$20-(WEEKDAY($A$20,1)-(Configuration!$B$5))-IF((WEEKDAY($A$20,1)-(Configuration!$B$5))&lt;=0,7,0)+(ROW(E25)-ROW($A$22))*7+(COLUMN(E25)-COLUMN($A$22)+1)),"",$A$20-(WEEKDAY($A$20,1)-(Configuration!$B$5))-IF((WEEKDAY($A$20,1)-(Configuration!$B$5))&lt;=0,7,0)+(ROW(E25)-ROW($A$22))*7+(COLUMN(E25)-COLUMN($A$22)+1))</f>
        <v>41845</v>
      </c>
      <c r="F25" s="7">
        <f>IF(MONTH($A$20)&lt;&gt;MONTH($A$20-(WEEKDAY($A$20,1)-(Configuration!$B$5))-IF((WEEKDAY($A$20,1)-(Configuration!$B$5))&lt;=0,7,0)+(ROW(F25)-ROW($A$22))*7+(COLUMN(F25)-COLUMN($A$22)+1)),"",$A$20-(WEEKDAY($A$20,1)-(Configuration!$B$5))-IF((WEEKDAY($A$20,1)-(Configuration!$B$5))&lt;=0,7,0)+(ROW(F25)-ROW($A$22))*7+(COLUMN(F25)-COLUMN($A$22)+1))</f>
        <v>41846</v>
      </c>
      <c r="G25" s="7">
        <f>IF(MONTH($A$20)&lt;&gt;MONTH($A$20-(WEEKDAY($A$20,1)-(Configuration!$B$5))-IF((WEEKDAY($A$20,1)-(Configuration!$B$5))&lt;=0,7,0)+(ROW(G25)-ROW($A$22))*7+(COLUMN(G25)-COLUMN($A$22)+1)),"",$A$20-(WEEKDAY($A$20,1)-(Configuration!$B$5))-IF((WEEKDAY($A$20,1)-(Configuration!$B$5))&lt;=0,7,0)+(ROW(G25)-ROW($A$22))*7+(COLUMN(G25)-COLUMN($A$22)+1))</f>
        <v>41847</v>
      </c>
      <c r="I25" s="7">
        <f>IF(MONTH($I$20)&lt;&gt;MONTH($I$20-(WEEKDAY($I$20,1)-(Configuration!$B$5))-IF((WEEKDAY($I$20,1)-(Configuration!$B$5))&lt;=0,7,0)+(ROW(I25)-ROW($I$22))*7+(COLUMN(I25)-COLUMN($I$22)+1)),"",$I$20-(WEEKDAY($I$20,1)-(Configuration!$B$5))-IF((WEEKDAY($I$20,1)-(Configuration!$B$5))&lt;=0,7,0)+(ROW(I25)-ROW($I$22))*7+(COLUMN(I25)-COLUMN($I$22)+1))</f>
        <v>41869</v>
      </c>
      <c r="J25" s="7">
        <f>IF(MONTH($I$20)&lt;&gt;MONTH($I$20-(WEEKDAY($I$20,1)-(Configuration!$B$5))-IF((WEEKDAY($I$20,1)-(Configuration!$B$5))&lt;=0,7,0)+(ROW(J25)-ROW($I$22))*7+(COLUMN(J25)-COLUMN($I$22)+1)),"",$I$20-(WEEKDAY($I$20,1)-(Configuration!$B$5))-IF((WEEKDAY($I$20,1)-(Configuration!$B$5))&lt;=0,7,0)+(ROW(J25)-ROW($I$22))*7+(COLUMN(J25)-COLUMN($I$22)+1))</f>
        <v>41870</v>
      </c>
      <c r="K25" s="7">
        <f>IF(MONTH($I$20)&lt;&gt;MONTH($I$20-(WEEKDAY($I$20,1)-(Configuration!$B$5))-IF((WEEKDAY($I$20,1)-(Configuration!$B$5))&lt;=0,7,0)+(ROW(K25)-ROW($I$22))*7+(COLUMN(K25)-COLUMN($I$22)+1)),"",$I$20-(WEEKDAY($I$20,1)-(Configuration!$B$5))-IF((WEEKDAY($I$20,1)-(Configuration!$B$5))&lt;=0,7,0)+(ROW(K25)-ROW($I$22))*7+(COLUMN(K25)-COLUMN($I$22)+1))</f>
        <v>41871</v>
      </c>
      <c r="L25" s="7">
        <f>IF(MONTH($I$20)&lt;&gt;MONTH($I$20-(WEEKDAY($I$20,1)-(Configuration!$B$5))-IF((WEEKDAY($I$20,1)-(Configuration!$B$5))&lt;=0,7,0)+(ROW(L25)-ROW($I$22))*7+(COLUMN(L25)-COLUMN($I$22)+1)),"",$I$20-(WEEKDAY($I$20,1)-(Configuration!$B$5))-IF((WEEKDAY($I$20,1)-(Configuration!$B$5))&lt;=0,7,0)+(ROW(L25)-ROW($I$22))*7+(COLUMN(L25)-COLUMN($I$22)+1))</f>
        <v>41872</v>
      </c>
      <c r="M25" s="7">
        <f>IF(MONTH($I$20)&lt;&gt;MONTH($I$20-(WEEKDAY($I$20,1)-(Configuration!$B$5))-IF((WEEKDAY($I$20,1)-(Configuration!$B$5))&lt;=0,7,0)+(ROW(M25)-ROW($I$22))*7+(COLUMN(M25)-COLUMN($I$22)+1)),"",$I$20-(WEEKDAY($I$20,1)-(Configuration!$B$5))-IF((WEEKDAY($I$20,1)-(Configuration!$B$5))&lt;=0,7,0)+(ROW(M25)-ROW($I$22))*7+(COLUMN(M25)-COLUMN($I$22)+1))</f>
        <v>41873</v>
      </c>
      <c r="N25" s="7">
        <f>IF(MONTH($I$20)&lt;&gt;MONTH($I$20-(WEEKDAY($I$20,1)-(Configuration!$B$5))-IF((WEEKDAY($I$20,1)-(Configuration!$B$5))&lt;=0,7,0)+(ROW(N25)-ROW($I$22))*7+(COLUMN(N25)-COLUMN($I$22)+1)),"",$I$20-(WEEKDAY($I$20,1)-(Configuration!$B$5))-IF((WEEKDAY($I$20,1)-(Configuration!$B$5))&lt;=0,7,0)+(ROW(N25)-ROW($I$22))*7+(COLUMN(N25)-COLUMN($I$22)+1))</f>
        <v>41874</v>
      </c>
      <c r="O25" s="7">
        <f>IF(MONTH($I$20)&lt;&gt;MONTH($I$20-(WEEKDAY($I$20,1)-(Configuration!$B$5))-IF((WEEKDAY($I$20,1)-(Configuration!$B$5))&lt;=0,7,0)+(ROW(O25)-ROW($I$22))*7+(COLUMN(O25)-COLUMN($I$22)+1)),"",$I$20-(WEEKDAY($I$20,1)-(Configuration!$B$5))-IF((WEEKDAY($I$20,1)-(Configuration!$B$5))&lt;=0,7,0)+(ROW(O25)-ROW($I$22))*7+(COLUMN(O25)-COLUMN($I$22)+1))</f>
        <v>41875</v>
      </c>
      <c r="Q25" s="7">
        <f>IF(MONTH($Q$20)&lt;&gt;MONTH($Q$20-(WEEKDAY($Q$20,1)-(Configuration!$B$5))-IF((WEEKDAY($Q$20,1)-(Configuration!$B$5))&lt;=0,7,0)+(ROW(Q25)-ROW($Q$22))*7+(COLUMN(Q25)-COLUMN($Q$22)+1)),"",$Q$20-(WEEKDAY($Q$20,1)-(Configuration!$B$5))-IF((WEEKDAY($Q$20,1)-(Configuration!$B$5))&lt;=0,7,0)+(ROW(Q25)-ROW($Q$22))*7+(COLUMN(Q25)-COLUMN($Q$22)+1))</f>
        <v>41904</v>
      </c>
      <c r="R25" s="7">
        <f>IF(MONTH($Q$20)&lt;&gt;MONTH($Q$20-(WEEKDAY($Q$20,1)-(Configuration!$B$5))-IF((WEEKDAY($Q$20,1)-(Configuration!$B$5))&lt;=0,7,0)+(ROW(R25)-ROW($Q$22))*7+(COLUMN(R25)-COLUMN($Q$22)+1)),"",$Q$20-(WEEKDAY($Q$20,1)-(Configuration!$B$5))-IF((WEEKDAY($Q$20,1)-(Configuration!$B$5))&lt;=0,7,0)+(ROW(R25)-ROW($Q$22))*7+(COLUMN(R25)-COLUMN($Q$22)+1))</f>
        <v>41905</v>
      </c>
      <c r="S25" s="7">
        <f>IF(MONTH($Q$20)&lt;&gt;MONTH($Q$20-(WEEKDAY($Q$20,1)-(Configuration!$B$5))-IF((WEEKDAY($Q$20,1)-(Configuration!$B$5))&lt;=0,7,0)+(ROW(S25)-ROW($Q$22))*7+(COLUMN(S25)-COLUMN($Q$22)+1)),"",$Q$20-(WEEKDAY($Q$20,1)-(Configuration!$B$5))-IF((WEEKDAY($Q$20,1)-(Configuration!$B$5))&lt;=0,7,0)+(ROW(S25)-ROW($Q$22))*7+(COLUMN(S25)-COLUMN($Q$22)+1))</f>
        <v>41906</v>
      </c>
      <c r="T25" s="7">
        <f>IF(MONTH($Q$20)&lt;&gt;MONTH($Q$20-(WEEKDAY($Q$20,1)-(Configuration!$B$5))-IF((WEEKDAY($Q$20,1)-(Configuration!$B$5))&lt;=0,7,0)+(ROW(T25)-ROW($Q$22))*7+(COLUMN(T25)-COLUMN($Q$22)+1)),"",$Q$20-(WEEKDAY($Q$20,1)-(Configuration!$B$5))-IF((WEEKDAY($Q$20,1)-(Configuration!$B$5))&lt;=0,7,0)+(ROW(T25)-ROW($Q$22))*7+(COLUMN(T25)-COLUMN($Q$22)+1))</f>
        <v>41907</v>
      </c>
      <c r="U25" s="7">
        <f>IF(MONTH($Q$20)&lt;&gt;MONTH($Q$20-(WEEKDAY($Q$20,1)-(Configuration!$B$5))-IF((WEEKDAY($Q$20,1)-(Configuration!$B$5))&lt;=0,7,0)+(ROW(U25)-ROW($Q$22))*7+(COLUMN(U25)-COLUMN($Q$22)+1)),"",$Q$20-(WEEKDAY($Q$20,1)-(Configuration!$B$5))-IF((WEEKDAY($Q$20,1)-(Configuration!$B$5))&lt;=0,7,0)+(ROW(U25)-ROW($Q$22))*7+(COLUMN(U25)-COLUMN($Q$22)+1))</f>
        <v>41908</v>
      </c>
      <c r="V25" s="7">
        <f>IF(MONTH($Q$20)&lt;&gt;MONTH($Q$20-(WEEKDAY($Q$20,1)-(Configuration!$B$5))-IF((WEEKDAY($Q$20,1)-(Configuration!$B$5))&lt;=0,7,0)+(ROW(V25)-ROW($Q$22))*7+(COLUMN(V25)-COLUMN($Q$22)+1)),"",$Q$20-(WEEKDAY($Q$20,1)-(Configuration!$B$5))-IF((WEEKDAY($Q$20,1)-(Configuration!$B$5))&lt;=0,7,0)+(ROW(V25)-ROW($Q$22))*7+(COLUMN(V25)-COLUMN($Q$22)+1))</f>
        <v>41909</v>
      </c>
      <c r="W25" s="7">
        <f>IF(MONTH($Q$20)&lt;&gt;MONTH($Q$20-(WEEKDAY($Q$20,1)-(Configuration!$B$5))-IF((WEEKDAY($Q$20,1)-(Configuration!$B$5))&lt;=0,7,0)+(ROW(W25)-ROW($Q$22))*7+(COLUMN(W25)-COLUMN($Q$22)+1)),"",$Q$20-(WEEKDAY($Q$20,1)-(Configuration!$B$5))-IF((WEEKDAY($Q$20,1)-(Configuration!$B$5))&lt;=0,7,0)+(ROW(W25)-ROW($Q$22))*7+(COLUMN(W25)-COLUMN($Q$22)+1))</f>
        <v>41910</v>
      </c>
    </row>
    <row r="26" spans="1:23">
      <c r="A26" s="7">
        <f>IF(MONTH($A$20)&lt;&gt;MONTH($A$20-(WEEKDAY($A$20,1)-(Configuration!$B$5))-IF((WEEKDAY($A$20,1)-(Configuration!$B$5))&lt;=0,7,0)+(ROW(A26)-ROW($A$22))*7+(COLUMN(A26)-COLUMN($A$22)+1)),"",$A$20-(WEEKDAY($A$20,1)-(Configuration!$B$5))-IF((WEEKDAY($A$20,1)-(Configuration!$B$5))&lt;=0,7,0)+(ROW(A26)-ROW($A$22))*7+(COLUMN(A26)-COLUMN($A$22)+1))</f>
        <v>41848</v>
      </c>
      <c r="B26" s="7">
        <f>IF(MONTH($A$20)&lt;&gt;MONTH($A$20-(WEEKDAY($A$20,1)-(Configuration!$B$5))-IF((WEEKDAY($A$20,1)-(Configuration!$B$5))&lt;=0,7,0)+(ROW(B26)-ROW($A$22))*7+(COLUMN(B26)-COLUMN($A$22)+1)),"",$A$20-(WEEKDAY($A$20,1)-(Configuration!$B$5))-IF((WEEKDAY($A$20,1)-(Configuration!$B$5))&lt;=0,7,0)+(ROW(B26)-ROW($A$22))*7+(COLUMN(B26)-COLUMN($A$22)+1))</f>
        <v>41849</v>
      </c>
      <c r="C26" s="7">
        <f>IF(MONTH($A$20)&lt;&gt;MONTH($A$20-(WEEKDAY($A$20,1)-(Configuration!$B$5))-IF((WEEKDAY($A$20,1)-(Configuration!$B$5))&lt;=0,7,0)+(ROW(C26)-ROW($A$22))*7+(COLUMN(C26)-COLUMN($A$22)+1)),"",$A$20-(WEEKDAY($A$20,1)-(Configuration!$B$5))-IF((WEEKDAY($A$20,1)-(Configuration!$B$5))&lt;=0,7,0)+(ROW(C26)-ROW($A$22))*7+(COLUMN(C26)-COLUMN($A$22)+1))</f>
        <v>41850</v>
      </c>
      <c r="D26" s="7">
        <f>IF(MONTH($A$20)&lt;&gt;MONTH($A$20-(WEEKDAY($A$20,1)-(Configuration!$B$5))-IF((WEEKDAY($A$20,1)-(Configuration!$B$5))&lt;=0,7,0)+(ROW(D26)-ROW($A$22))*7+(COLUMN(D26)-COLUMN($A$22)+1)),"",$A$20-(WEEKDAY($A$20,1)-(Configuration!$B$5))-IF((WEEKDAY($A$20,1)-(Configuration!$B$5))&lt;=0,7,0)+(ROW(D26)-ROW($A$22))*7+(COLUMN(D26)-COLUMN($A$22)+1))</f>
        <v>41851</v>
      </c>
      <c r="E26" s="7" t="str">
        <f>IF(MONTH($A$20)&lt;&gt;MONTH($A$20-(WEEKDAY($A$20,1)-(Configuration!$B$5))-IF((WEEKDAY($A$20,1)-(Configuration!$B$5))&lt;=0,7,0)+(ROW(E26)-ROW($A$22))*7+(COLUMN(E26)-COLUMN($A$22)+1)),"",$A$20-(WEEKDAY($A$20,1)-(Configuration!$B$5))-IF((WEEKDAY($A$20,1)-(Configuration!$B$5))&lt;=0,7,0)+(ROW(E26)-ROW($A$22))*7+(COLUMN(E26)-COLUMN($A$22)+1))</f>
        <v/>
      </c>
      <c r="F26" s="7" t="str">
        <f>IF(MONTH($A$20)&lt;&gt;MONTH($A$20-(WEEKDAY($A$20,1)-(Configuration!$B$5))-IF((WEEKDAY($A$20,1)-(Configuration!$B$5))&lt;=0,7,0)+(ROW(F26)-ROW($A$22))*7+(COLUMN(F26)-COLUMN($A$22)+1)),"",$A$20-(WEEKDAY($A$20,1)-(Configuration!$B$5))-IF((WEEKDAY($A$20,1)-(Configuration!$B$5))&lt;=0,7,0)+(ROW(F26)-ROW($A$22))*7+(COLUMN(F26)-COLUMN($A$22)+1))</f>
        <v/>
      </c>
      <c r="G26" s="7" t="str">
        <f>IF(MONTH($A$20)&lt;&gt;MONTH($A$20-(WEEKDAY($A$20,1)-(Configuration!$B$5))-IF((WEEKDAY($A$20,1)-(Configuration!$B$5))&lt;=0,7,0)+(ROW(G26)-ROW($A$22))*7+(COLUMN(G26)-COLUMN($A$22)+1)),"",$A$20-(WEEKDAY($A$20,1)-(Configuration!$B$5))-IF((WEEKDAY($A$20,1)-(Configuration!$B$5))&lt;=0,7,0)+(ROW(G26)-ROW($A$22))*7+(COLUMN(G26)-COLUMN($A$22)+1))</f>
        <v/>
      </c>
      <c r="I26" s="7">
        <f>IF(MONTH($I$20)&lt;&gt;MONTH($I$20-(WEEKDAY($I$20,1)-(Configuration!$B$5))-IF((WEEKDAY($I$20,1)-(Configuration!$B$5))&lt;=0,7,0)+(ROW(I26)-ROW($I$22))*7+(COLUMN(I26)-COLUMN($I$22)+1)),"",$I$20-(WEEKDAY($I$20,1)-(Configuration!$B$5))-IF((WEEKDAY($I$20,1)-(Configuration!$B$5))&lt;=0,7,0)+(ROW(I26)-ROW($I$22))*7+(COLUMN(I26)-COLUMN($I$22)+1))</f>
        <v>41876</v>
      </c>
      <c r="J26" s="7">
        <f>IF(MONTH($I$20)&lt;&gt;MONTH($I$20-(WEEKDAY($I$20,1)-(Configuration!$B$5))-IF((WEEKDAY($I$20,1)-(Configuration!$B$5))&lt;=0,7,0)+(ROW(J26)-ROW($I$22))*7+(COLUMN(J26)-COLUMN($I$22)+1)),"",$I$20-(WEEKDAY($I$20,1)-(Configuration!$B$5))-IF((WEEKDAY($I$20,1)-(Configuration!$B$5))&lt;=0,7,0)+(ROW(J26)-ROW($I$22))*7+(COLUMN(J26)-COLUMN($I$22)+1))</f>
        <v>41877</v>
      </c>
      <c r="K26" s="7">
        <f>IF(MONTH($I$20)&lt;&gt;MONTH($I$20-(WEEKDAY($I$20,1)-(Configuration!$B$5))-IF((WEEKDAY($I$20,1)-(Configuration!$B$5))&lt;=0,7,0)+(ROW(K26)-ROW($I$22))*7+(COLUMN(K26)-COLUMN($I$22)+1)),"",$I$20-(WEEKDAY($I$20,1)-(Configuration!$B$5))-IF((WEEKDAY($I$20,1)-(Configuration!$B$5))&lt;=0,7,0)+(ROW(K26)-ROW($I$22))*7+(COLUMN(K26)-COLUMN($I$22)+1))</f>
        <v>41878</v>
      </c>
      <c r="L26" s="7">
        <f>IF(MONTH($I$20)&lt;&gt;MONTH($I$20-(WEEKDAY($I$20,1)-(Configuration!$B$5))-IF((WEEKDAY($I$20,1)-(Configuration!$B$5))&lt;=0,7,0)+(ROW(L26)-ROW($I$22))*7+(COLUMN(L26)-COLUMN($I$22)+1)),"",$I$20-(WEEKDAY($I$20,1)-(Configuration!$B$5))-IF((WEEKDAY($I$20,1)-(Configuration!$B$5))&lt;=0,7,0)+(ROW(L26)-ROW($I$22))*7+(COLUMN(L26)-COLUMN($I$22)+1))</f>
        <v>41879</v>
      </c>
      <c r="M26" s="7">
        <f>IF(MONTH($I$20)&lt;&gt;MONTH($I$20-(WEEKDAY($I$20,1)-(Configuration!$B$5))-IF((WEEKDAY($I$20,1)-(Configuration!$B$5))&lt;=0,7,0)+(ROW(M26)-ROW($I$22))*7+(COLUMN(M26)-COLUMN($I$22)+1)),"",$I$20-(WEEKDAY($I$20,1)-(Configuration!$B$5))-IF((WEEKDAY($I$20,1)-(Configuration!$B$5))&lt;=0,7,0)+(ROW(M26)-ROW($I$22))*7+(COLUMN(M26)-COLUMN($I$22)+1))</f>
        <v>41880</v>
      </c>
      <c r="N26" s="7">
        <f>IF(MONTH($I$20)&lt;&gt;MONTH($I$20-(WEEKDAY($I$20,1)-(Configuration!$B$5))-IF((WEEKDAY($I$20,1)-(Configuration!$B$5))&lt;=0,7,0)+(ROW(N26)-ROW($I$22))*7+(COLUMN(N26)-COLUMN($I$22)+1)),"",$I$20-(WEEKDAY($I$20,1)-(Configuration!$B$5))-IF((WEEKDAY($I$20,1)-(Configuration!$B$5))&lt;=0,7,0)+(ROW(N26)-ROW($I$22))*7+(COLUMN(N26)-COLUMN($I$22)+1))</f>
        <v>41881</v>
      </c>
      <c r="O26" s="7">
        <f>IF(MONTH($I$20)&lt;&gt;MONTH($I$20-(WEEKDAY($I$20,1)-(Configuration!$B$5))-IF((WEEKDAY($I$20,1)-(Configuration!$B$5))&lt;=0,7,0)+(ROW(O26)-ROW($I$22))*7+(COLUMN(O26)-COLUMN($I$22)+1)),"",$I$20-(WEEKDAY($I$20,1)-(Configuration!$B$5))-IF((WEEKDAY($I$20,1)-(Configuration!$B$5))&lt;=0,7,0)+(ROW(O26)-ROW($I$22))*7+(COLUMN(O26)-COLUMN($I$22)+1))</f>
        <v>41882</v>
      </c>
      <c r="Q26" s="7">
        <f>IF(MONTH($Q$20)&lt;&gt;MONTH($Q$20-(WEEKDAY($Q$20,1)-(Configuration!$B$5))-IF((WEEKDAY($Q$20,1)-(Configuration!$B$5))&lt;=0,7,0)+(ROW(Q26)-ROW($Q$22))*7+(COLUMN(Q26)-COLUMN($Q$22)+1)),"",$Q$20-(WEEKDAY($Q$20,1)-(Configuration!$B$5))-IF((WEEKDAY($Q$20,1)-(Configuration!$B$5))&lt;=0,7,0)+(ROW(Q26)-ROW($Q$22))*7+(COLUMN(Q26)-COLUMN($Q$22)+1))</f>
        <v>41911</v>
      </c>
      <c r="R26" s="7">
        <f>IF(MONTH($Q$20)&lt;&gt;MONTH($Q$20-(WEEKDAY($Q$20,1)-(Configuration!$B$5))-IF((WEEKDAY($Q$20,1)-(Configuration!$B$5))&lt;=0,7,0)+(ROW(R26)-ROW($Q$22))*7+(COLUMN(R26)-COLUMN($Q$22)+1)),"",$Q$20-(WEEKDAY($Q$20,1)-(Configuration!$B$5))-IF((WEEKDAY($Q$20,1)-(Configuration!$B$5))&lt;=0,7,0)+(ROW(R26)-ROW($Q$22))*7+(COLUMN(R26)-COLUMN($Q$22)+1))</f>
        <v>41912</v>
      </c>
      <c r="S26" s="7" t="str">
        <f>IF(MONTH($Q$20)&lt;&gt;MONTH($Q$20-(WEEKDAY($Q$20,1)-(Configuration!$B$5))-IF((WEEKDAY($Q$20,1)-(Configuration!$B$5))&lt;=0,7,0)+(ROW(S26)-ROW($Q$22))*7+(COLUMN(S26)-COLUMN($Q$22)+1)),"",$Q$20-(WEEKDAY($Q$20,1)-(Configuration!$B$5))-IF((WEEKDAY($Q$20,1)-(Configuration!$B$5))&lt;=0,7,0)+(ROW(S26)-ROW($Q$22))*7+(COLUMN(S26)-COLUMN($Q$22)+1))</f>
        <v/>
      </c>
      <c r="T26" s="7" t="str">
        <f>IF(MONTH($Q$20)&lt;&gt;MONTH($Q$20-(WEEKDAY($Q$20,1)-(Configuration!$B$5))-IF((WEEKDAY($Q$20,1)-(Configuration!$B$5))&lt;=0,7,0)+(ROW(T26)-ROW($Q$22))*7+(COLUMN(T26)-COLUMN($Q$22)+1)),"",$Q$20-(WEEKDAY($Q$20,1)-(Configuration!$B$5))-IF((WEEKDAY($Q$20,1)-(Configuration!$B$5))&lt;=0,7,0)+(ROW(T26)-ROW($Q$22))*7+(COLUMN(T26)-COLUMN($Q$22)+1))</f>
        <v/>
      </c>
      <c r="U26" s="7" t="str">
        <f>IF(MONTH($Q$20)&lt;&gt;MONTH($Q$20-(WEEKDAY($Q$20,1)-(Configuration!$B$5))-IF((WEEKDAY($Q$20,1)-(Configuration!$B$5))&lt;=0,7,0)+(ROW(U26)-ROW($Q$22))*7+(COLUMN(U26)-COLUMN($Q$22)+1)),"",$Q$20-(WEEKDAY($Q$20,1)-(Configuration!$B$5))-IF((WEEKDAY($Q$20,1)-(Configuration!$B$5))&lt;=0,7,0)+(ROW(U26)-ROW($Q$22))*7+(COLUMN(U26)-COLUMN($Q$22)+1))</f>
        <v/>
      </c>
      <c r="V26" s="7" t="str">
        <f>IF(MONTH($Q$20)&lt;&gt;MONTH($Q$20-(WEEKDAY($Q$20,1)-(Configuration!$B$5))-IF((WEEKDAY($Q$20,1)-(Configuration!$B$5))&lt;=0,7,0)+(ROW(V26)-ROW($Q$22))*7+(COLUMN(V26)-COLUMN($Q$22)+1)),"",$Q$20-(WEEKDAY($Q$20,1)-(Configuration!$B$5))-IF((WEEKDAY($Q$20,1)-(Configuration!$B$5))&lt;=0,7,0)+(ROW(V26)-ROW($Q$22))*7+(COLUMN(V26)-COLUMN($Q$22)+1))</f>
        <v/>
      </c>
      <c r="W26" s="7" t="str">
        <f>IF(MONTH($Q$20)&lt;&gt;MONTH($Q$20-(WEEKDAY($Q$20,1)-(Configuration!$B$5))-IF((WEEKDAY($Q$20,1)-(Configuration!$B$5))&lt;=0,7,0)+(ROW(W26)-ROW($Q$22))*7+(COLUMN(W26)-COLUMN($Q$22)+1)),"",$Q$20-(WEEKDAY($Q$20,1)-(Configuration!$B$5))-IF((WEEKDAY($Q$20,1)-(Configuration!$B$5))&lt;=0,7,0)+(ROW(W26)-ROW($Q$22))*7+(COLUMN(W26)-COLUMN($Q$22)+1))</f>
        <v/>
      </c>
    </row>
    <row r="27" spans="1:23">
      <c r="A27" s="7" t="str">
        <f>IF(MONTH($A$20)&lt;&gt;MONTH($A$20-(WEEKDAY($A$20,1)-(Configuration!$B$5))-IF((WEEKDAY($A$20,1)-(Configuration!$B$5))&lt;=0,7,0)+(ROW(A27)-ROW($A$22))*7+(COLUMN(A27)-COLUMN($A$22)+1)),"",$A$20-(WEEKDAY($A$20,1)-(Configuration!$B$5))-IF((WEEKDAY($A$20,1)-(Configuration!$B$5))&lt;=0,7,0)+(ROW(A27)-ROW($A$22))*7+(COLUMN(A27)-COLUMN($A$22)+1))</f>
        <v/>
      </c>
      <c r="B27" s="7" t="str">
        <f>IF(MONTH($A$20)&lt;&gt;MONTH($A$20-(WEEKDAY($A$20,1)-(Configuration!$B$5))-IF((WEEKDAY($A$20,1)-(Configuration!$B$5))&lt;=0,7,0)+(ROW(B27)-ROW($A$22))*7+(COLUMN(B27)-COLUMN($A$22)+1)),"",$A$20-(WEEKDAY($A$20,1)-(Configuration!$B$5))-IF((WEEKDAY($A$20,1)-(Configuration!$B$5))&lt;=0,7,0)+(ROW(B27)-ROW($A$22))*7+(COLUMN(B27)-COLUMN($A$22)+1))</f>
        <v/>
      </c>
      <c r="C27" s="7" t="str">
        <f>IF(MONTH($A$20)&lt;&gt;MONTH($A$20-(WEEKDAY($A$20,1)-(Configuration!$B$5))-IF((WEEKDAY($A$20,1)-(Configuration!$B$5))&lt;=0,7,0)+(ROW(C27)-ROW($A$22))*7+(COLUMN(C27)-COLUMN($A$22)+1)),"",$A$20-(WEEKDAY($A$20,1)-(Configuration!$B$5))-IF((WEEKDAY($A$20,1)-(Configuration!$B$5))&lt;=0,7,0)+(ROW(C27)-ROW($A$22))*7+(COLUMN(C27)-COLUMN($A$22)+1))</f>
        <v/>
      </c>
      <c r="D27" s="7" t="str">
        <f>IF(MONTH($A$20)&lt;&gt;MONTH($A$20-(WEEKDAY($A$20,1)-(Configuration!$B$5))-IF((WEEKDAY($A$20,1)-(Configuration!$B$5))&lt;=0,7,0)+(ROW(D27)-ROW($A$22))*7+(COLUMN(D27)-COLUMN($A$22)+1)),"",$A$20-(WEEKDAY($A$20,1)-(Configuration!$B$5))-IF((WEEKDAY($A$20,1)-(Configuration!$B$5))&lt;=0,7,0)+(ROW(D27)-ROW($A$22))*7+(COLUMN(D27)-COLUMN($A$22)+1))</f>
        <v/>
      </c>
      <c r="E27" s="7" t="str">
        <f>IF(MONTH($A$20)&lt;&gt;MONTH($A$20-(WEEKDAY($A$20,1)-(Configuration!$B$5))-IF((WEEKDAY($A$20,1)-(Configuration!$B$5))&lt;=0,7,0)+(ROW(E27)-ROW($A$22))*7+(COLUMN(E27)-COLUMN($A$22)+1)),"",$A$20-(WEEKDAY($A$20,1)-(Configuration!$B$5))-IF((WEEKDAY($A$20,1)-(Configuration!$B$5))&lt;=0,7,0)+(ROW(E27)-ROW($A$22))*7+(COLUMN(E27)-COLUMN($A$22)+1))</f>
        <v/>
      </c>
      <c r="F27" s="7" t="str">
        <f>IF(MONTH($A$20)&lt;&gt;MONTH($A$20-(WEEKDAY($A$20,1)-(Configuration!$B$5))-IF((WEEKDAY($A$20,1)-(Configuration!$B$5))&lt;=0,7,0)+(ROW(F27)-ROW($A$22))*7+(COLUMN(F27)-COLUMN($A$22)+1)),"",$A$20-(WEEKDAY($A$20,1)-(Configuration!$B$5))-IF((WEEKDAY($A$20,1)-(Configuration!$B$5))&lt;=0,7,0)+(ROW(F27)-ROW($A$22))*7+(COLUMN(F27)-COLUMN($A$22)+1))</f>
        <v/>
      </c>
      <c r="G27" s="7" t="str">
        <f>IF(MONTH($A$20)&lt;&gt;MONTH($A$20-(WEEKDAY($A$20,1)-(Configuration!$B$5))-IF((WEEKDAY($A$20,1)-(Configuration!$B$5))&lt;=0,7,0)+(ROW(G27)-ROW($A$22))*7+(COLUMN(G27)-COLUMN($A$22)+1)),"",$A$20-(WEEKDAY($A$20,1)-(Configuration!$B$5))-IF((WEEKDAY($A$20,1)-(Configuration!$B$5))&lt;=0,7,0)+(ROW(G27)-ROW($A$22))*7+(COLUMN(G27)-COLUMN($A$22)+1))</f>
        <v/>
      </c>
      <c r="I27" s="7" t="str">
        <f>IF(MONTH($I$20)&lt;&gt;MONTH($I$20-(WEEKDAY($I$20,1)-(Configuration!$B$5))-IF((WEEKDAY($I$20,1)-(Configuration!$B$5))&lt;=0,7,0)+(ROW(I27)-ROW($I$22))*7+(COLUMN(I27)-COLUMN($I$22)+1)),"",$I$20-(WEEKDAY($I$20,1)-(Configuration!$B$5))-IF((WEEKDAY($I$20,1)-(Configuration!$B$5))&lt;=0,7,0)+(ROW(I27)-ROW($I$22))*7+(COLUMN(I27)-COLUMN($I$22)+1))</f>
        <v/>
      </c>
      <c r="J27" s="7" t="str">
        <f>IF(MONTH($I$20)&lt;&gt;MONTH($I$20-(WEEKDAY($I$20,1)-(Configuration!$B$5))-IF((WEEKDAY($I$20,1)-(Configuration!$B$5))&lt;=0,7,0)+(ROW(J27)-ROW($I$22))*7+(COLUMN(J27)-COLUMN($I$22)+1)),"",$I$20-(WEEKDAY($I$20,1)-(Configuration!$B$5))-IF((WEEKDAY($I$20,1)-(Configuration!$B$5))&lt;=0,7,0)+(ROW(J27)-ROW($I$22))*7+(COLUMN(J27)-COLUMN($I$22)+1))</f>
        <v/>
      </c>
      <c r="K27" s="7" t="str">
        <f>IF(MONTH($I$20)&lt;&gt;MONTH($I$20-(WEEKDAY($I$20,1)-(Configuration!$B$5))-IF((WEEKDAY($I$20,1)-(Configuration!$B$5))&lt;=0,7,0)+(ROW(K27)-ROW($I$22))*7+(COLUMN(K27)-COLUMN($I$22)+1)),"",$I$20-(WEEKDAY($I$20,1)-(Configuration!$B$5))-IF((WEEKDAY($I$20,1)-(Configuration!$B$5))&lt;=0,7,0)+(ROW(K27)-ROW($I$22))*7+(COLUMN(K27)-COLUMN($I$22)+1))</f>
        <v/>
      </c>
      <c r="L27" s="7" t="str">
        <f>IF(MONTH($I$20)&lt;&gt;MONTH($I$20-(WEEKDAY($I$20,1)-(Configuration!$B$5))-IF((WEEKDAY($I$20,1)-(Configuration!$B$5))&lt;=0,7,0)+(ROW(L27)-ROW($I$22))*7+(COLUMN(L27)-COLUMN($I$22)+1)),"",$I$20-(WEEKDAY($I$20,1)-(Configuration!$B$5))-IF((WEEKDAY($I$20,1)-(Configuration!$B$5))&lt;=0,7,0)+(ROW(L27)-ROW($I$22))*7+(COLUMN(L27)-COLUMN($I$22)+1))</f>
        <v/>
      </c>
      <c r="M27" s="7" t="str">
        <f>IF(MONTH($I$20)&lt;&gt;MONTH($I$20-(WEEKDAY($I$20,1)-(Configuration!$B$5))-IF((WEEKDAY($I$20,1)-(Configuration!$B$5))&lt;=0,7,0)+(ROW(M27)-ROW($I$22))*7+(COLUMN(M27)-COLUMN($I$22)+1)),"",$I$20-(WEEKDAY($I$20,1)-(Configuration!$B$5))-IF((WEEKDAY($I$20,1)-(Configuration!$B$5))&lt;=0,7,0)+(ROW(M27)-ROW($I$22))*7+(COLUMN(M27)-COLUMN($I$22)+1))</f>
        <v/>
      </c>
      <c r="N27" s="7" t="str">
        <f>IF(MONTH($I$20)&lt;&gt;MONTH($I$20-(WEEKDAY($I$20,1)-(Configuration!$B$5))-IF((WEEKDAY($I$20,1)-(Configuration!$B$5))&lt;=0,7,0)+(ROW(N27)-ROW($I$22))*7+(COLUMN(N27)-COLUMN($I$22)+1)),"",$I$20-(WEEKDAY($I$20,1)-(Configuration!$B$5))-IF((WEEKDAY($I$20,1)-(Configuration!$B$5))&lt;=0,7,0)+(ROW(N27)-ROW($I$22))*7+(COLUMN(N27)-COLUMN($I$22)+1))</f>
        <v/>
      </c>
      <c r="O27" s="7" t="str">
        <f>IF(MONTH($I$20)&lt;&gt;MONTH($I$20-(WEEKDAY($I$20,1)-(Configuration!$B$5))-IF((WEEKDAY($I$20,1)-(Configuration!$B$5))&lt;=0,7,0)+(ROW(O27)-ROW($I$22))*7+(COLUMN(O27)-COLUMN($I$22)+1)),"",$I$20-(WEEKDAY($I$20,1)-(Configuration!$B$5))-IF((WEEKDAY($I$20,1)-(Configuration!$B$5))&lt;=0,7,0)+(ROW(O27)-ROW($I$22))*7+(COLUMN(O27)-COLUMN($I$22)+1))</f>
        <v/>
      </c>
      <c r="Q27" s="7" t="str">
        <f>IF(MONTH($Q$20)&lt;&gt;MONTH($Q$20-(WEEKDAY($Q$20,1)-(Configuration!$B$5))-IF((WEEKDAY($Q$20,1)-(Configuration!$B$5))&lt;=0,7,0)+(ROW(Q27)-ROW($Q$22))*7+(COLUMN(Q27)-COLUMN($Q$22)+1)),"",$Q$20-(WEEKDAY($Q$20,1)-(Configuration!$B$5))-IF((WEEKDAY($Q$20,1)-(Configuration!$B$5))&lt;=0,7,0)+(ROW(Q27)-ROW($Q$22))*7+(COLUMN(Q27)-COLUMN($Q$22)+1))</f>
        <v/>
      </c>
      <c r="R27" s="7" t="str">
        <f>IF(MONTH($Q$20)&lt;&gt;MONTH($Q$20-(WEEKDAY($Q$20,1)-(Configuration!$B$5))-IF((WEEKDAY($Q$20,1)-(Configuration!$B$5))&lt;=0,7,0)+(ROW(R27)-ROW($Q$22))*7+(COLUMN(R27)-COLUMN($Q$22)+1)),"",$Q$20-(WEEKDAY($Q$20,1)-(Configuration!$B$5))-IF((WEEKDAY($Q$20,1)-(Configuration!$B$5))&lt;=0,7,0)+(ROW(R27)-ROW($Q$22))*7+(COLUMN(R27)-COLUMN($Q$22)+1))</f>
        <v/>
      </c>
      <c r="S27" s="7" t="str">
        <f>IF(MONTH($Q$20)&lt;&gt;MONTH($Q$20-(WEEKDAY($Q$20,1)-(Configuration!$B$5))-IF((WEEKDAY($Q$20,1)-(Configuration!$B$5))&lt;=0,7,0)+(ROW(S27)-ROW($Q$22))*7+(COLUMN(S27)-COLUMN($Q$22)+1)),"",$Q$20-(WEEKDAY($Q$20,1)-(Configuration!$B$5))-IF((WEEKDAY($Q$20,1)-(Configuration!$B$5))&lt;=0,7,0)+(ROW(S27)-ROW($Q$22))*7+(COLUMN(S27)-COLUMN($Q$22)+1))</f>
        <v/>
      </c>
      <c r="T27" s="7" t="str">
        <f>IF(MONTH($Q$20)&lt;&gt;MONTH($Q$20-(WEEKDAY($Q$20,1)-(Configuration!$B$5))-IF((WEEKDAY($Q$20,1)-(Configuration!$B$5))&lt;=0,7,0)+(ROW(T27)-ROW($Q$22))*7+(COLUMN(T27)-COLUMN($Q$22)+1)),"",$Q$20-(WEEKDAY($Q$20,1)-(Configuration!$B$5))-IF((WEEKDAY($Q$20,1)-(Configuration!$B$5))&lt;=0,7,0)+(ROW(T27)-ROW($Q$22))*7+(COLUMN(T27)-COLUMN($Q$22)+1))</f>
        <v/>
      </c>
      <c r="U27" s="7" t="str">
        <f>IF(MONTH($Q$20)&lt;&gt;MONTH($Q$20-(WEEKDAY($Q$20,1)-(Configuration!$B$5))-IF((WEEKDAY($Q$20,1)-(Configuration!$B$5))&lt;=0,7,0)+(ROW(U27)-ROW($Q$22))*7+(COLUMN(U27)-COLUMN($Q$22)+1)),"",$Q$20-(WEEKDAY($Q$20,1)-(Configuration!$B$5))-IF((WEEKDAY($Q$20,1)-(Configuration!$B$5))&lt;=0,7,0)+(ROW(U27)-ROW($Q$22))*7+(COLUMN(U27)-COLUMN($Q$22)+1))</f>
        <v/>
      </c>
      <c r="V27" s="7" t="str">
        <f>IF(MONTH($Q$20)&lt;&gt;MONTH($Q$20-(WEEKDAY($Q$20,1)-(Configuration!$B$5))-IF((WEEKDAY($Q$20,1)-(Configuration!$B$5))&lt;=0,7,0)+(ROW(V27)-ROW($Q$22))*7+(COLUMN(V27)-COLUMN($Q$22)+1)),"",$Q$20-(WEEKDAY($Q$20,1)-(Configuration!$B$5))-IF((WEEKDAY($Q$20,1)-(Configuration!$B$5))&lt;=0,7,0)+(ROW(V27)-ROW($Q$22))*7+(COLUMN(V27)-COLUMN($Q$22)+1))</f>
        <v/>
      </c>
      <c r="W27" s="7" t="str">
        <f>IF(MONTH($Q$20)&lt;&gt;MONTH($Q$20-(WEEKDAY($Q$20,1)-(Configuration!$B$5))-IF((WEEKDAY($Q$20,1)-(Configuration!$B$5))&lt;=0,7,0)+(ROW(W27)-ROW($Q$22))*7+(COLUMN(W27)-COLUMN($Q$22)+1)),"",$Q$20-(WEEKDAY($Q$20,1)-(Configuration!$B$5))-IF((WEEKDAY($Q$20,1)-(Configuration!$B$5))&lt;=0,7,0)+(ROW(W27)-ROW($Q$22))*7+(COLUMN(W27)-COLUMN($Q$22)+1))</f>
        <v/>
      </c>
    </row>
    <row r="29" spans="1:23" ht="15.75">
      <c r="A29" s="29">
        <f>DATE(YEAR(Q20+35),MONTH(Q20+35),1)</f>
        <v>41913</v>
      </c>
      <c r="B29" s="30"/>
      <c r="C29" s="30"/>
      <c r="D29" s="30"/>
      <c r="E29" s="30"/>
      <c r="F29" s="30"/>
      <c r="G29" s="31"/>
      <c r="I29" s="29">
        <f>DATE(YEAR(A29+35),MONTH(A29+35),1)</f>
        <v>41944</v>
      </c>
      <c r="J29" s="30"/>
      <c r="K29" s="30"/>
      <c r="L29" s="30"/>
      <c r="M29" s="30"/>
      <c r="N29" s="30"/>
      <c r="O29" s="31"/>
      <c r="Q29" s="29">
        <f>DATE(YEAR(I29+35),MONTH(I29+35),1)</f>
        <v>41974</v>
      </c>
      <c r="R29" s="30"/>
      <c r="S29" s="30"/>
      <c r="T29" s="30"/>
      <c r="U29" s="30"/>
      <c r="V29" s="30"/>
      <c r="W29" s="31"/>
    </row>
    <row r="30" spans="1:23">
      <c r="A30" s="4" t="str">
        <f>$A$3</f>
        <v>Lu</v>
      </c>
      <c r="B30" s="5" t="str">
        <f>$B$3</f>
        <v>Ma</v>
      </c>
      <c r="C30" s="5" t="str">
        <f>$C$3</f>
        <v>Me</v>
      </c>
      <c r="D30" s="5" t="str">
        <f>$D$3</f>
        <v>Je</v>
      </c>
      <c r="E30" s="5" t="str">
        <f>$E$3</f>
        <v>Ve</v>
      </c>
      <c r="F30" s="5" t="str">
        <f>$F$3</f>
        <v>Sa</v>
      </c>
      <c r="G30" s="6" t="str">
        <f>$G$3</f>
        <v>Di</v>
      </c>
      <c r="I30" s="4" t="str">
        <f>$A$3</f>
        <v>Lu</v>
      </c>
      <c r="J30" s="5" t="str">
        <f>$B$3</f>
        <v>Ma</v>
      </c>
      <c r="K30" s="5" t="str">
        <f>$C$3</f>
        <v>Me</v>
      </c>
      <c r="L30" s="5" t="str">
        <f>$D$3</f>
        <v>Je</v>
      </c>
      <c r="M30" s="5" t="str">
        <f>$E$3</f>
        <v>Ve</v>
      </c>
      <c r="N30" s="5" t="str">
        <f>$F$3</f>
        <v>Sa</v>
      </c>
      <c r="O30" s="6" t="str">
        <f>$G$3</f>
        <v>Di</v>
      </c>
      <c r="Q30" s="4" t="str">
        <f>$A$3</f>
        <v>Lu</v>
      </c>
      <c r="R30" s="5" t="str">
        <f>$B$3</f>
        <v>Ma</v>
      </c>
      <c r="S30" s="5" t="str">
        <f>$C$3</f>
        <v>Me</v>
      </c>
      <c r="T30" s="5" t="str">
        <f>$D$3</f>
        <v>Je</v>
      </c>
      <c r="U30" s="5" t="str">
        <f>$E$3</f>
        <v>Ve</v>
      </c>
      <c r="V30" s="5" t="str">
        <f>$F$3</f>
        <v>Sa</v>
      </c>
      <c r="W30" s="6" t="str">
        <f>$G$3</f>
        <v>Di</v>
      </c>
    </row>
    <row r="31" spans="1:23">
      <c r="A31" s="7" t="str">
        <f>IF(MONTH($A$29)&lt;&gt;MONTH($A$29-(WEEKDAY($A$29,1)-(Configuration!$B$5))-IF((WEEKDAY($A$29,1)-(Configuration!$B$5))&lt;=0,7,0)+(ROW(A31)-ROW($A$31))*7+(COLUMN(A31)-COLUMN($A$31)+1)),"",$A$29-(WEEKDAY($A$29,1)-(Configuration!$B$5))-IF((WEEKDAY($A$29,1)-(Configuration!$B$5))&lt;=0,7,0)+(ROW(A31)-ROW($A$31))*7+(COLUMN(A31)-COLUMN($A$31)+1))</f>
        <v/>
      </c>
      <c r="B31" s="7" t="str">
        <f>IF(MONTH($A$29)&lt;&gt;MONTH($A$29-(WEEKDAY($A$29,1)-(Configuration!$B$5))-IF((WEEKDAY($A$29,1)-(Configuration!$B$5))&lt;=0,7,0)+(ROW(B31)-ROW($A$31))*7+(COLUMN(B31)-COLUMN($A$31)+1)),"",$A$29-(WEEKDAY($A$29,1)-(Configuration!$B$5))-IF((WEEKDAY($A$29,1)-(Configuration!$B$5))&lt;=0,7,0)+(ROW(B31)-ROW($A$31))*7+(COLUMN(B31)-COLUMN($A$31)+1))</f>
        <v/>
      </c>
      <c r="C31" s="7">
        <f>IF(MONTH($A$29)&lt;&gt;MONTH($A$29-(WEEKDAY($A$29,1)-(Configuration!$B$5))-IF((WEEKDAY($A$29,1)-(Configuration!$B$5))&lt;=0,7,0)+(ROW(C31)-ROW($A$31))*7+(COLUMN(C31)-COLUMN($A$31)+1)),"",$A$29-(WEEKDAY($A$29,1)-(Configuration!$B$5))-IF((WEEKDAY($A$29,1)-(Configuration!$B$5))&lt;=0,7,0)+(ROW(C31)-ROW($A$31))*7+(COLUMN(C31)-COLUMN($A$31)+1))</f>
        <v>41913</v>
      </c>
      <c r="D31" s="7">
        <f>IF(MONTH($A$29)&lt;&gt;MONTH($A$29-(WEEKDAY($A$29,1)-(Configuration!$B$5))-IF((WEEKDAY($A$29,1)-(Configuration!$B$5))&lt;=0,7,0)+(ROW(D31)-ROW($A$31))*7+(COLUMN(D31)-COLUMN($A$31)+1)),"",$A$29-(WEEKDAY($A$29,1)-(Configuration!$B$5))-IF((WEEKDAY($A$29,1)-(Configuration!$B$5))&lt;=0,7,0)+(ROW(D31)-ROW($A$31))*7+(COLUMN(D31)-COLUMN($A$31)+1))</f>
        <v>41914</v>
      </c>
      <c r="E31" s="7">
        <f>IF(MONTH($A$29)&lt;&gt;MONTH($A$29-(WEEKDAY($A$29,1)-(Configuration!$B$5))-IF((WEEKDAY($A$29,1)-(Configuration!$B$5))&lt;=0,7,0)+(ROW(E31)-ROW($A$31))*7+(COLUMN(E31)-COLUMN($A$31)+1)),"",$A$29-(WEEKDAY($A$29,1)-(Configuration!$B$5))-IF((WEEKDAY($A$29,1)-(Configuration!$B$5))&lt;=0,7,0)+(ROW(E31)-ROW($A$31))*7+(COLUMN(E31)-COLUMN($A$31)+1))</f>
        <v>41915</v>
      </c>
      <c r="F31" s="7">
        <f>IF(MONTH($A$29)&lt;&gt;MONTH($A$29-(WEEKDAY($A$29,1)-(Configuration!$B$5))-IF((WEEKDAY($A$29,1)-(Configuration!$B$5))&lt;=0,7,0)+(ROW(F31)-ROW($A$31))*7+(COLUMN(F31)-COLUMN($A$31)+1)),"",$A$29-(WEEKDAY($A$29,1)-(Configuration!$B$5))-IF((WEEKDAY($A$29,1)-(Configuration!$B$5))&lt;=0,7,0)+(ROW(F31)-ROW($A$31))*7+(COLUMN(F31)-COLUMN($A$31)+1))</f>
        <v>41916</v>
      </c>
      <c r="G31" s="7">
        <f>IF(MONTH($A$29)&lt;&gt;MONTH($A$29-(WEEKDAY($A$29,1)-(Configuration!$B$5))-IF((WEEKDAY($A$29,1)-(Configuration!$B$5))&lt;=0,7,0)+(ROW(G31)-ROW($A$31))*7+(COLUMN(G31)-COLUMN($A$31)+1)),"",$A$29-(WEEKDAY($A$29,1)-(Configuration!$B$5))-IF((WEEKDAY($A$29,1)-(Configuration!$B$5))&lt;=0,7,0)+(ROW(G31)-ROW($A$31))*7+(COLUMN(G31)-COLUMN($A$31)+1))</f>
        <v>41917</v>
      </c>
      <c r="I31" s="7" t="str">
        <f>IF(MONTH($I$29)&lt;&gt;MONTH($I$29-(WEEKDAY($I$29,1)-(Configuration!$B$5))-IF((WEEKDAY($I$29,1)-(Configuration!$B$5))&lt;=0,7,0)+(ROW(I31)-ROW($I$31))*7+(COLUMN(I31)-COLUMN($I$31)+1)),"",$I$29-(WEEKDAY($I$29,1)-(Configuration!$B$5))-IF((WEEKDAY($I$29,1)-(Configuration!$B$5))&lt;=0,7,0)+(ROW(I31)-ROW($I$31))*7+(COLUMN(I31)-COLUMN($I$31)+1))</f>
        <v/>
      </c>
      <c r="J31" s="7" t="str">
        <f>IF(MONTH($I$29)&lt;&gt;MONTH($I$29-(WEEKDAY($I$29,1)-(Configuration!$B$5))-IF((WEEKDAY($I$29,1)-(Configuration!$B$5))&lt;=0,7,0)+(ROW(J31)-ROW($I$31))*7+(COLUMN(J31)-COLUMN($I$31)+1)),"",$I$29-(WEEKDAY($I$29,1)-(Configuration!$B$5))-IF((WEEKDAY($I$29,1)-(Configuration!$B$5))&lt;=0,7,0)+(ROW(J31)-ROW($I$31))*7+(COLUMN(J31)-COLUMN($I$31)+1))</f>
        <v/>
      </c>
      <c r="K31" s="7" t="str">
        <f>IF(MONTH($I$29)&lt;&gt;MONTH($I$29-(WEEKDAY($I$29,1)-(Configuration!$B$5))-IF((WEEKDAY($I$29,1)-(Configuration!$B$5))&lt;=0,7,0)+(ROW(K31)-ROW($I$31))*7+(COLUMN(K31)-COLUMN($I$31)+1)),"",$I$29-(WEEKDAY($I$29,1)-(Configuration!$B$5))-IF((WEEKDAY($I$29,1)-(Configuration!$B$5))&lt;=0,7,0)+(ROW(K31)-ROW($I$31))*7+(COLUMN(K31)-COLUMN($I$31)+1))</f>
        <v/>
      </c>
      <c r="L31" s="7" t="str">
        <f>IF(MONTH($I$29)&lt;&gt;MONTH($I$29-(WEEKDAY($I$29,1)-(Configuration!$B$5))-IF((WEEKDAY($I$29,1)-(Configuration!$B$5))&lt;=0,7,0)+(ROW(L31)-ROW($I$31))*7+(COLUMN(L31)-COLUMN($I$31)+1)),"",$I$29-(WEEKDAY($I$29,1)-(Configuration!$B$5))-IF((WEEKDAY($I$29,1)-(Configuration!$B$5))&lt;=0,7,0)+(ROW(L31)-ROW($I$31))*7+(COLUMN(L31)-COLUMN($I$31)+1))</f>
        <v/>
      </c>
      <c r="M31" s="7" t="str">
        <f>IF(MONTH($I$29)&lt;&gt;MONTH($I$29-(WEEKDAY($I$29,1)-(Configuration!$B$5))-IF((WEEKDAY($I$29,1)-(Configuration!$B$5))&lt;=0,7,0)+(ROW(M31)-ROW($I$31))*7+(COLUMN(M31)-COLUMN($I$31)+1)),"",$I$29-(WEEKDAY($I$29,1)-(Configuration!$B$5))-IF((WEEKDAY($I$29,1)-(Configuration!$B$5))&lt;=0,7,0)+(ROW(M31)-ROW($I$31))*7+(COLUMN(M31)-COLUMN($I$31)+1))</f>
        <v/>
      </c>
      <c r="N31" s="7">
        <f>IF(MONTH($I$29)&lt;&gt;MONTH($I$29-(WEEKDAY($I$29,1)-(Configuration!$B$5))-IF((WEEKDAY($I$29,1)-(Configuration!$B$5))&lt;=0,7,0)+(ROW(N31)-ROW($I$31))*7+(COLUMN(N31)-COLUMN($I$31)+1)),"",$I$29-(WEEKDAY($I$29,1)-(Configuration!$B$5))-IF((WEEKDAY($I$29,1)-(Configuration!$B$5))&lt;=0,7,0)+(ROW(N31)-ROW($I$31))*7+(COLUMN(N31)-COLUMN($I$31)+1))</f>
        <v>41944</v>
      </c>
      <c r="O31" s="7">
        <f>IF(MONTH($I$29)&lt;&gt;MONTH($I$29-(WEEKDAY($I$29,1)-(Configuration!$B$5))-IF((WEEKDAY($I$29,1)-(Configuration!$B$5))&lt;=0,7,0)+(ROW(O31)-ROW($I$31))*7+(COLUMN(O31)-COLUMN($I$31)+1)),"",$I$29-(WEEKDAY($I$29,1)-(Configuration!$B$5))-IF((WEEKDAY($I$29,1)-(Configuration!$B$5))&lt;=0,7,0)+(ROW(O31)-ROW($I$31))*7+(COLUMN(O31)-COLUMN($I$31)+1))</f>
        <v>41945</v>
      </c>
      <c r="Q31" s="7">
        <f>IF(MONTH($Q$29)&lt;&gt;MONTH($Q$29-(WEEKDAY($Q$29,1)-(Configuration!$B$5))-IF((WEEKDAY($Q$29,1)-(Configuration!$B$5))&lt;=0,7,0)+(ROW(Q31)-ROW($Q$31))*7+(COLUMN(Q31)-COLUMN($Q$31)+1)),"",$Q$29-(WEEKDAY($Q$29,1)-(Configuration!$B$5))-IF((WEEKDAY($Q$29,1)-(Configuration!$B$5))&lt;=0,7,0)+(ROW(Q31)-ROW($Q$31))*7+(COLUMN(Q31)-COLUMN($Q$31)+1))</f>
        <v>41974</v>
      </c>
      <c r="R31" s="7">
        <f>IF(MONTH($Q$29)&lt;&gt;MONTH($Q$29-(WEEKDAY($Q$29,1)-(Configuration!$B$5))-IF((WEEKDAY($Q$29,1)-(Configuration!$B$5))&lt;=0,7,0)+(ROW(R31)-ROW($Q$31))*7+(COLUMN(R31)-COLUMN($Q$31)+1)),"",$Q$29-(WEEKDAY($Q$29,1)-(Configuration!$B$5))-IF((WEEKDAY($Q$29,1)-(Configuration!$B$5))&lt;=0,7,0)+(ROW(R31)-ROW($Q$31))*7+(COLUMN(R31)-COLUMN($Q$31)+1))</f>
        <v>41975</v>
      </c>
      <c r="S31" s="7">
        <f>IF(MONTH($Q$29)&lt;&gt;MONTH($Q$29-(WEEKDAY($Q$29,1)-(Configuration!$B$5))-IF((WEEKDAY($Q$29,1)-(Configuration!$B$5))&lt;=0,7,0)+(ROW(S31)-ROW($Q$31))*7+(COLUMN(S31)-COLUMN($Q$31)+1)),"",$Q$29-(WEEKDAY($Q$29,1)-(Configuration!$B$5))-IF((WEEKDAY($Q$29,1)-(Configuration!$B$5))&lt;=0,7,0)+(ROW(S31)-ROW($Q$31))*7+(COLUMN(S31)-COLUMN($Q$31)+1))</f>
        <v>41976</v>
      </c>
      <c r="T31" s="7">
        <f>IF(MONTH($Q$29)&lt;&gt;MONTH($Q$29-(WEEKDAY($Q$29,1)-(Configuration!$B$5))-IF((WEEKDAY($Q$29,1)-(Configuration!$B$5))&lt;=0,7,0)+(ROW(T31)-ROW($Q$31))*7+(COLUMN(T31)-COLUMN($Q$31)+1)),"",$Q$29-(WEEKDAY($Q$29,1)-(Configuration!$B$5))-IF((WEEKDAY($Q$29,1)-(Configuration!$B$5))&lt;=0,7,0)+(ROW(T31)-ROW($Q$31))*7+(COLUMN(T31)-COLUMN($Q$31)+1))</f>
        <v>41977</v>
      </c>
      <c r="U31" s="7">
        <f>IF(MONTH($Q$29)&lt;&gt;MONTH($Q$29-(WEEKDAY($Q$29,1)-(Configuration!$B$5))-IF((WEEKDAY($Q$29,1)-(Configuration!$B$5))&lt;=0,7,0)+(ROW(U31)-ROW($Q$31))*7+(COLUMN(U31)-COLUMN($Q$31)+1)),"",$Q$29-(WEEKDAY($Q$29,1)-(Configuration!$B$5))-IF((WEEKDAY($Q$29,1)-(Configuration!$B$5))&lt;=0,7,0)+(ROW(U31)-ROW($Q$31))*7+(COLUMN(U31)-COLUMN($Q$31)+1))</f>
        <v>41978</v>
      </c>
      <c r="V31" s="7">
        <f>IF(MONTH($Q$29)&lt;&gt;MONTH($Q$29-(WEEKDAY($Q$29,1)-(Configuration!$B$5))-IF((WEEKDAY($Q$29,1)-(Configuration!$B$5))&lt;=0,7,0)+(ROW(V31)-ROW($Q$31))*7+(COLUMN(V31)-COLUMN($Q$31)+1)),"",$Q$29-(WEEKDAY($Q$29,1)-(Configuration!$B$5))-IF((WEEKDAY($Q$29,1)-(Configuration!$B$5))&lt;=0,7,0)+(ROW(V31)-ROW($Q$31))*7+(COLUMN(V31)-COLUMN($Q$31)+1))</f>
        <v>41979</v>
      </c>
      <c r="W31" s="7">
        <f>IF(MONTH($Q$29)&lt;&gt;MONTH($Q$29-(WEEKDAY($Q$29,1)-(Configuration!$B$5))-IF((WEEKDAY($Q$29,1)-(Configuration!$B$5))&lt;=0,7,0)+(ROW(W31)-ROW($Q$31))*7+(COLUMN(W31)-COLUMN($Q$31)+1)),"",$Q$29-(WEEKDAY($Q$29,1)-(Configuration!$B$5))-IF((WEEKDAY($Q$29,1)-(Configuration!$B$5))&lt;=0,7,0)+(ROW(W31)-ROW($Q$31))*7+(COLUMN(W31)-COLUMN($Q$31)+1))</f>
        <v>41980</v>
      </c>
    </row>
    <row r="32" spans="1:23">
      <c r="A32" s="7">
        <f>IF(MONTH($A$29)&lt;&gt;MONTH($A$29-(WEEKDAY($A$29,1)-(Configuration!$B$5))-IF((WEEKDAY($A$29,1)-(Configuration!$B$5))&lt;=0,7,0)+(ROW(A32)-ROW($A$31))*7+(COLUMN(A32)-COLUMN($A$31)+1)),"",$A$29-(WEEKDAY($A$29,1)-(Configuration!$B$5))-IF((WEEKDAY($A$29,1)-(Configuration!$B$5))&lt;=0,7,0)+(ROW(A32)-ROW($A$31))*7+(COLUMN(A32)-COLUMN($A$31)+1))</f>
        <v>41918</v>
      </c>
      <c r="B32" s="7">
        <f>IF(MONTH($A$29)&lt;&gt;MONTH($A$29-(WEEKDAY($A$29,1)-(Configuration!$B$5))-IF((WEEKDAY($A$29,1)-(Configuration!$B$5))&lt;=0,7,0)+(ROW(B32)-ROW($A$31))*7+(COLUMN(B32)-COLUMN($A$31)+1)),"",$A$29-(WEEKDAY($A$29,1)-(Configuration!$B$5))-IF((WEEKDAY($A$29,1)-(Configuration!$B$5))&lt;=0,7,0)+(ROW(B32)-ROW($A$31))*7+(COLUMN(B32)-COLUMN($A$31)+1))</f>
        <v>41919</v>
      </c>
      <c r="C32" s="7">
        <f>IF(MONTH($A$29)&lt;&gt;MONTH($A$29-(WEEKDAY($A$29,1)-(Configuration!$B$5))-IF((WEEKDAY($A$29,1)-(Configuration!$B$5))&lt;=0,7,0)+(ROW(C32)-ROW($A$31))*7+(COLUMN(C32)-COLUMN($A$31)+1)),"",$A$29-(WEEKDAY($A$29,1)-(Configuration!$B$5))-IF((WEEKDAY($A$29,1)-(Configuration!$B$5))&lt;=0,7,0)+(ROW(C32)-ROW($A$31))*7+(COLUMN(C32)-COLUMN($A$31)+1))</f>
        <v>41920</v>
      </c>
      <c r="D32" s="7">
        <f>IF(MONTH($A$29)&lt;&gt;MONTH($A$29-(WEEKDAY($A$29,1)-(Configuration!$B$5))-IF((WEEKDAY($A$29,1)-(Configuration!$B$5))&lt;=0,7,0)+(ROW(D32)-ROW($A$31))*7+(COLUMN(D32)-COLUMN($A$31)+1)),"",$A$29-(WEEKDAY($A$29,1)-(Configuration!$B$5))-IF((WEEKDAY($A$29,1)-(Configuration!$B$5))&lt;=0,7,0)+(ROW(D32)-ROW($A$31))*7+(COLUMN(D32)-COLUMN($A$31)+1))</f>
        <v>41921</v>
      </c>
      <c r="E32" s="7">
        <f>IF(MONTH($A$29)&lt;&gt;MONTH($A$29-(WEEKDAY($A$29,1)-(Configuration!$B$5))-IF((WEEKDAY($A$29,1)-(Configuration!$B$5))&lt;=0,7,0)+(ROW(E32)-ROW($A$31))*7+(COLUMN(E32)-COLUMN($A$31)+1)),"",$A$29-(WEEKDAY($A$29,1)-(Configuration!$B$5))-IF((WEEKDAY($A$29,1)-(Configuration!$B$5))&lt;=0,7,0)+(ROW(E32)-ROW($A$31))*7+(COLUMN(E32)-COLUMN($A$31)+1))</f>
        <v>41922</v>
      </c>
      <c r="F32" s="7">
        <f>IF(MONTH($A$29)&lt;&gt;MONTH($A$29-(WEEKDAY($A$29,1)-(Configuration!$B$5))-IF((WEEKDAY($A$29,1)-(Configuration!$B$5))&lt;=0,7,0)+(ROW(F32)-ROW($A$31))*7+(COLUMN(F32)-COLUMN($A$31)+1)),"",$A$29-(WEEKDAY($A$29,1)-(Configuration!$B$5))-IF((WEEKDAY($A$29,1)-(Configuration!$B$5))&lt;=0,7,0)+(ROW(F32)-ROW($A$31))*7+(COLUMN(F32)-COLUMN($A$31)+1))</f>
        <v>41923</v>
      </c>
      <c r="G32" s="7">
        <f>IF(MONTH($A$29)&lt;&gt;MONTH($A$29-(WEEKDAY($A$29,1)-(Configuration!$B$5))-IF((WEEKDAY($A$29,1)-(Configuration!$B$5))&lt;=0,7,0)+(ROW(G32)-ROW($A$31))*7+(COLUMN(G32)-COLUMN($A$31)+1)),"",$A$29-(WEEKDAY($A$29,1)-(Configuration!$B$5))-IF((WEEKDAY($A$29,1)-(Configuration!$B$5))&lt;=0,7,0)+(ROW(G32)-ROW($A$31))*7+(COLUMN(G32)-COLUMN($A$31)+1))</f>
        <v>41924</v>
      </c>
      <c r="I32" s="7">
        <f>IF(MONTH($I$29)&lt;&gt;MONTH($I$29-(WEEKDAY($I$29,1)-(Configuration!$B$5))-IF((WEEKDAY($I$29,1)-(Configuration!$B$5))&lt;=0,7,0)+(ROW(I32)-ROW($I$31))*7+(COLUMN(I32)-COLUMN($I$31)+1)),"",$I$29-(WEEKDAY($I$29,1)-(Configuration!$B$5))-IF((WEEKDAY($I$29,1)-(Configuration!$B$5))&lt;=0,7,0)+(ROW(I32)-ROW($I$31))*7+(COLUMN(I32)-COLUMN($I$31)+1))</f>
        <v>41946</v>
      </c>
      <c r="J32" s="7">
        <f>IF(MONTH($I$29)&lt;&gt;MONTH($I$29-(WEEKDAY($I$29,1)-(Configuration!$B$5))-IF((WEEKDAY($I$29,1)-(Configuration!$B$5))&lt;=0,7,0)+(ROW(J32)-ROW($I$31))*7+(COLUMN(J32)-COLUMN($I$31)+1)),"",$I$29-(WEEKDAY($I$29,1)-(Configuration!$B$5))-IF((WEEKDAY($I$29,1)-(Configuration!$B$5))&lt;=0,7,0)+(ROW(J32)-ROW($I$31))*7+(COLUMN(J32)-COLUMN($I$31)+1))</f>
        <v>41947</v>
      </c>
      <c r="K32" s="7">
        <f>IF(MONTH($I$29)&lt;&gt;MONTH($I$29-(WEEKDAY($I$29,1)-(Configuration!$B$5))-IF((WEEKDAY($I$29,1)-(Configuration!$B$5))&lt;=0,7,0)+(ROW(K32)-ROW($I$31))*7+(COLUMN(K32)-COLUMN($I$31)+1)),"",$I$29-(WEEKDAY($I$29,1)-(Configuration!$B$5))-IF((WEEKDAY($I$29,1)-(Configuration!$B$5))&lt;=0,7,0)+(ROW(K32)-ROW($I$31))*7+(COLUMN(K32)-COLUMN($I$31)+1))</f>
        <v>41948</v>
      </c>
      <c r="L32" s="7">
        <f>IF(MONTH($I$29)&lt;&gt;MONTH($I$29-(WEEKDAY($I$29,1)-(Configuration!$B$5))-IF((WEEKDAY($I$29,1)-(Configuration!$B$5))&lt;=0,7,0)+(ROW(L32)-ROW($I$31))*7+(COLUMN(L32)-COLUMN($I$31)+1)),"",$I$29-(WEEKDAY($I$29,1)-(Configuration!$B$5))-IF((WEEKDAY($I$29,1)-(Configuration!$B$5))&lt;=0,7,0)+(ROW(L32)-ROW($I$31))*7+(COLUMN(L32)-COLUMN($I$31)+1))</f>
        <v>41949</v>
      </c>
      <c r="M32" s="7">
        <f>IF(MONTH($I$29)&lt;&gt;MONTH($I$29-(WEEKDAY($I$29,1)-(Configuration!$B$5))-IF((WEEKDAY($I$29,1)-(Configuration!$B$5))&lt;=0,7,0)+(ROW(M32)-ROW($I$31))*7+(COLUMN(M32)-COLUMN($I$31)+1)),"",$I$29-(WEEKDAY($I$29,1)-(Configuration!$B$5))-IF((WEEKDAY($I$29,1)-(Configuration!$B$5))&lt;=0,7,0)+(ROW(M32)-ROW($I$31))*7+(COLUMN(M32)-COLUMN($I$31)+1))</f>
        <v>41950</v>
      </c>
      <c r="N32" s="7">
        <f>IF(MONTH($I$29)&lt;&gt;MONTH($I$29-(WEEKDAY($I$29,1)-(Configuration!$B$5))-IF((WEEKDAY($I$29,1)-(Configuration!$B$5))&lt;=0,7,0)+(ROW(N32)-ROW($I$31))*7+(COLUMN(N32)-COLUMN($I$31)+1)),"",$I$29-(WEEKDAY($I$29,1)-(Configuration!$B$5))-IF((WEEKDAY($I$29,1)-(Configuration!$B$5))&lt;=0,7,0)+(ROW(N32)-ROW($I$31))*7+(COLUMN(N32)-COLUMN($I$31)+1))</f>
        <v>41951</v>
      </c>
      <c r="O32" s="7">
        <f>IF(MONTH($I$29)&lt;&gt;MONTH($I$29-(WEEKDAY($I$29,1)-(Configuration!$B$5))-IF((WEEKDAY($I$29,1)-(Configuration!$B$5))&lt;=0,7,0)+(ROW(O32)-ROW($I$31))*7+(COLUMN(O32)-COLUMN($I$31)+1)),"",$I$29-(WEEKDAY($I$29,1)-(Configuration!$B$5))-IF((WEEKDAY($I$29,1)-(Configuration!$B$5))&lt;=0,7,0)+(ROW(O32)-ROW($I$31))*7+(COLUMN(O32)-COLUMN($I$31)+1))</f>
        <v>41952</v>
      </c>
      <c r="Q32" s="7">
        <f>IF(MONTH($Q$29)&lt;&gt;MONTH($Q$29-(WEEKDAY($Q$29,1)-(Configuration!$B$5))-IF((WEEKDAY($Q$29,1)-(Configuration!$B$5))&lt;=0,7,0)+(ROW(Q32)-ROW($Q$31))*7+(COLUMN(Q32)-COLUMN($Q$31)+1)),"",$Q$29-(WEEKDAY($Q$29,1)-(Configuration!$B$5))-IF((WEEKDAY($Q$29,1)-(Configuration!$B$5))&lt;=0,7,0)+(ROW(Q32)-ROW($Q$31))*7+(COLUMN(Q32)-COLUMN($Q$31)+1))</f>
        <v>41981</v>
      </c>
      <c r="R32" s="7">
        <f>IF(MONTH($Q$29)&lt;&gt;MONTH($Q$29-(WEEKDAY($Q$29,1)-(Configuration!$B$5))-IF((WEEKDAY($Q$29,1)-(Configuration!$B$5))&lt;=0,7,0)+(ROW(R32)-ROW($Q$31))*7+(COLUMN(R32)-COLUMN($Q$31)+1)),"",$Q$29-(WEEKDAY($Q$29,1)-(Configuration!$B$5))-IF((WEEKDAY($Q$29,1)-(Configuration!$B$5))&lt;=0,7,0)+(ROW(R32)-ROW($Q$31))*7+(COLUMN(R32)-COLUMN($Q$31)+1))</f>
        <v>41982</v>
      </c>
      <c r="S32" s="7">
        <f>IF(MONTH($Q$29)&lt;&gt;MONTH($Q$29-(WEEKDAY($Q$29,1)-(Configuration!$B$5))-IF((WEEKDAY($Q$29,1)-(Configuration!$B$5))&lt;=0,7,0)+(ROW(S32)-ROW($Q$31))*7+(COLUMN(S32)-COLUMN($Q$31)+1)),"",$Q$29-(WEEKDAY($Q$29,1)-(Configuration!$B$5))-IF((WEEKDAY($Q$29,1)-(Configuration!$B$5))&lt;=0,7,0)+(ROW(S32)-ROW($Q$31))*7+(COLUMN(S32)-COLUMN($Q$31)+1))</f>
        <v>41983</v>
      </c>
      <c r="T32" s="7">
        <f>IF(MONTH($Q$29)&lt;&gt;MONTH($Q$29-(WEEKDAY($Q$29,1)-(Configuration!$B$5))-IF((WEEKDAY($Q$29,1)-(Configuration!$B$5))&lt;=0,7,0)+(ROW(T32)-ROW($Q$31))*7+(COLUMN(T32)-COLUMN($Q$31)+1)),"",$Q$29-(WEEKDAY($Q$29,1)-(Configuration!$B$5))-IF((WEEKDAY($Q$29,1)-(Configuration!$B$5))&lt;=0,7,0)+(ROW(T32)-ROW($Q$31))*7+(COLUMN(T32)-COLUMN($Q$31)+1))</f>
        <v>41984</v>
      </c>
      <c r="U32" s="7">
        <f>IF(MONTH($Q$29)&lt;&gt;MONTH($Q$29-(WEEKDAY($Q$29,1)-(Configuration!$B$5))-IF((WEEKDAY($Q$29,1)-(Configuration!$B$5))&lt;=0,7,0)+(ROW(U32)-ROW($Q$31))*7+(COLUMN(U32)-COLUMN($Q$31)+1)),"",$Q$29-(WEEKDAY($Q$29,1)-(Configuration!$B$5))-IF((WEEKDAY($Q$29,1)-(Configuration!$B$5))&lt;=0,7,0)+(ROW(U32)-ROW($Q$31))*7+(COLUMN(U32)-COLUMN($Q$31)+1))</f>
        <v>41985</v>
      </c>
      <c r="V32" s="7">
        <f>IF(MONTH($Q$29)&lt;&gt;MONTH($Q$29-(WEEKDAY($Q$29,1)-(Configuration!$B$5))-IF((WEEKDAY($Q$29,1)-(Configuration!$B$5))&lt;=0,7,0)+(ROW(V32)-ROW($Q$31))*7+(COLUMN(V32)-COLUMN($Q$31)+1)),"",$Q$29-(WEEKDAY($Q$29,1)-(Configuration!$B$5))-IF((WEEKDAY($Q$29,1)-(Configuration!$B$5))&lt;=0,7,0)+(ROW(V32)-ROW($Q$31))*7+(COLUMN(V32)-COLUMN($Q$31)+1))</f>
        <v>41986</v>
      </c>
      <c r="W32" s="7">
        <f>IF(MONTH($Q$29)&lt;&gt;MONTH($Q$29-(WEEKDAY($Q$29,1)-(Configuration!$B$5))-IF((WEEKDAY($Q$29,1)-(Configuration!$B$5))&lt;=0,7,0)+(ROW(W32)-ROW($Q$31))*7+(COLUMN(W32)-COLUMN($Q$31)+1)),"",$Q$29-(WEEKDAY($Q$29,1)-(Configuration!$B$5))-IF((WEEKDAY($Q$29,1)-(Configuration!$B$5))&lt;=0,7,0)+(ROW(W32)-ROW($Q$31))*7+(COLUMN(W32)-COLUMN($Q$31)+1))</f>
        <v>41987</v>
      </c>
    </row>
    <row r="33" spans="1:23">
      <c r="A33" s="7">
        <f>IF(MONTH($A$29)&lt;&gt;MONTH($A$29-(WEEKDAY($A$29,1)-(Configuration!$B$5))-IF((WEEKDAY($A$29,1)-(Configuration!$B$5))&lt;=0,7,0)+(ROW(A33)-ROW($A$31))*7+(COLUMN(A33)-COLUMN($A$31)+1)),"",$A$29-(WEEKDAY($A$29,1)-(Configuration!$B$5))-IF((WEEKDAY($A$29,1)-(Configuration!$B$5))&lt;=0,7,0)+(ROW(A33)-ROW($A$31))*7+(COLUMN(A33)-COLUMN($A$31)+1))</f>
        <v>41925</v>
      </c>
      <c r="B33" s="7">
        <f>IF(MONTH($A$29)&lt;&gt;MONTH($A$29-(WEEKDAY($A$29,1)-(Configuration!$B$5))-IF((WEEKDAY($A$29,1)-(Configuration!$B$5))&lt;=0,7,0)+(ROW(B33)-ROW($A$31))*7+(COLUMN(B33)-COLUMN($A$31)+1)),"",$A$29-(WEEKDAY($A$29,1)-(Configuration!$B$5))-IF((WEEKDAY($A$29,1)-(Configuration!$B$5))&lt;=0,7,0)+(ROW(B33)-ROW($A$31))*7+(COLUMN(B33)-COLUMN($A$31)+1))</f>
        <v>41926</v>
      </c>
      <c r="C33" s="7">
        <f>IF(MONTH($A$29)&lt;&gt;MONTH($A$29-(WEEKDAY($A$29,1)-(Configuration!$B$5))-IF((WEEKDAY($A$29,1)-(Configuration!$B$5))&lt;=0,7,0)+(ROW(C33)-ROW($A$31))*7+(COLUMN(C33)-COLUMN($A$31)+1)),"",$A$29-(WEEKDAY($A$29,1)-(Configuration!$B$5))-IF((WEEKDAY($A$29,1)-(Configuration!$B$5))&lt;=0,7,0)+(ROW(C33)-ROW($A$31))*7+(COLUMN(C33)-COLUMN($A$31)+1))</f>
        <v>41927</v>
      </c>
      <c r="D33" s="7">
        <f>IF(MONTH($A$29)&lt;&gt;MONTH($A$29-(WEEKDAY($A$29,1)-(Configuration!$B$5))-IF((WEEKDAY($A$29,1)-(Configuration!$B$5))&lt;=0,7,0)+(ROW(D33)-ROW($A$31))*7+(COLUMN(D33)-COLUMN($A$31)+1)),"",$A$29-(WEEKDAY($A$29,1)-(Configuration!$B$5))-IF((WEEKDAY($A$29,1)-(Configuration!$B$5))&lt;=0,7,0)+(ROW(D33)-ROW($A$31))*7+(COLUMN(D33)-COLUMN($A$31)+1))</f>
        <v>41928</v>
      </c>
      <c r="E33" s="7">
        <f>IF(MONTH($A$29)&lt;&gt;MONTH($A$29-(WEEKDAY($A$29,1)-(Configuration!$B$5))-IF((WEEKDAY($A$29,1)-(Configuration!$B$5))&lt;=0,7,0)+(ROW(E33)-ROW($A$31))*7+(COLUMN(E33)-COLUMN($A$31)+1)),"",$A$29-(WEEKDAY($A$29,1)-(Configuration!$B$5))-IF((WEEKDAY($A$29,1)-(Configuration!$B$5))&lt;=0,7,0)+(ROW(E33)-ROW($A$31))*7+(COLUMN(E33)-COLUMN($A$31)+1))</f>
        <v>41929</v>
      </c>
      <c r="F33" s="7">
        <f>IF(MONTH($A$29)&lt;&gt;MONTH($A$29-(WEEKDAY($A$29,1)-(Configuration!$B$5))-IF((WEEKDAY($A$29,1)-(Configuration!$B$5))&lt;=0,7,0)+(ROW(F33)-ROW($A$31))*7+(COLUMN(F33)-COLUMN($A$31)+1)),"",$A$29-(WEEKDAY($A$29,1)-(Configuration!$B$5))-IF((WEEKDAY($A$29,1)-(Configuration!$B$5))&lt;=0,7,0)+(ROW(F33)-ROW($A$31))*7+(COLUMN(F33)-COLUMN($A$31)+1))</f>
        <v>41930</v>
      </c>
      <c r="G33" s="7">
        <f>IF(MONTH($A$29)&lt;&gt;MONTH($A$29-(WEEKDAY($A$29,1)-(Configuration!$B$5))-IF((WEEKDAY($A$29,1)-(Configuration!$B$5))&lt;=0,7,0)+(ROW(G33)-ROW($A$31))*7+(COLUMN(G33)-COLUMN($A$31)+1)),"",$A$29-(WEEKDAY($A$29,1)-(Configuration!$B$5))-IF((WEEKDAY($A$29,1)-(Configuration!$B$5))&lt;=0,7,0)+(ROW(G33)-ROW($A$31))*7+(COLUMN(G33)-COLUMN($A$31)+1))</f>
        <v>41931</v>
      </c>
      <c r="I33" s="7">
        <f>IF(MONTH($I$29)&lt;&gt;MONTH($I$29-(WEEKDAY($I$29,1)-(Configuration!$B$5))-IF((WEEKDAY($I$29,1)-(Configuration!$B$5))&lt;=0,7,0)+(ROW(I33)-ROW($I$31))*7+(COLUMN(I33)-COLUMN($I$31)+1)),"",$I$29-(WEEKDAY($I$29,1)-(Configuration!$B$5))-IF((WEEKDAY($I$29,1)-(Configuration!$B$5))&lt;=0,7,0)+(ROW(I33)-ROW($I$31))*7+(COLUMN(I33)-COLUMN($I$31)+1))</f>
        <v>41953</v>
      </c>
      <c r="J33" s="7">
        <f>IF(MONTH($I$29)&lt;&gt;MONTH($I$29-(WEEKDAY($I$29,1)-(Configuration!$B$5))-IF((WEEKDAY($I$29,1)-(Configuration!$B$5))&lt;=0,7,0)+(ROW(J33)-ROW($I$31))*7+(COLUMN(J33)-COLUMN($I$31)+1)),"",$I$29-(WEEKDAY($I$29,1)-(Configuration!$B$5))-IF((WEEKDAY($I$29,1)-(Configuration!$B$5))&lt;=0,7,0)+(ROW(J33)-ROW($I$31))*7+(COLUMN(J33)-COLUMN($I$31)+1))</f>
        <v>41954</v>
      </c>
      <c r="K33" s="7">
        <f>IF(MONTH($I$29)&lt;&gt;MONTH($I$29-(WEEKDAY($I$29,1)-(Configuration!$B$5))-IF((WEEKDAY($I$29,1)-(Configuration!$B$5))&lt;=0,7,0)+(ROW(K33)-ROW($I$31))*7+(COLUMN(K33)-COLUMN($I$31)+1)),"",$I$29-(WEEKDAY($I$29,1)-(Configuration!$B$5))-IF((WEEKDAY($I$29,1)-(Configuration!$B$5))&lt;=0,7,0)+(ROW(K33)-ROW($I$31))*7+(COLUMN(K33)-COLUMN($I$31)+1))</f>
        <v>41955</v>
      </c>
      <c r="L33" s="7">
        <f>IF(MONTH($I$29)&lt;&gt;MONTH($I$29-(WEEKDAY($I$29,1)-(Configuration!$B$5))-IF((WEEKDAY($I$29,1)-(Configuration!$B$5))&lt;=0,7,0)+(ROW(L33)-ROW($I$31))*7+(COLUMN(L33)-COLUMN($I$31)+1)),"",$I$29-(WEEKDAY($I$29,1)-(Configuration!$B$5))-IF((WEEKDAY($I$29,1)-(Configuration!$B$5))&lt;=0,7,0)+(ROW(L33)-ROW($I$31))*7+(COLUMN(L33)-COLUMN($I$31)+1))</f>
        <v>41956</v>
      </c>
      <c r="M33" s="7">
        <f>IF(MONTH($I$29)&lt;&gt;MONTH($I$29-(WEEKDAY($I$29,1)-(Configuration!$B$5))-IF((WEEKDAY($I$29,1)-(Configuration!$B$5))&lt;=0,7,0)+(ROW(M33)-ROW($I$31))*7+(COLUMN(M33)-COLUMN($I$31)+1)),"",$I$29-(WEEKDAY($I$29,1)-(Configuration!$B$5))-IF((WEEKDAY($I$29,1)-(Configuration!$B$5))&lt;=0,7,0)+(ROW(M33)-ROW($I$31))*7+(COLUMN(M33)-COLUMN($I$31)+1))</f>
        <v>41957</v>
      </c>
      <c r="N33" s="7">
        <f>IF(MONTH($I$29)&lt;&gt;MONTH($I$29-(WEEKDAY($I$29,1)-(Configuration!$B$5))-IF((WEEKDAY($I$29,1)-(Configuration!$B$5))&lt;=0,7,0)+(ROW(N33)-ROW($I$31))*7+(COLUMN(N33)-COLUMN($I$31)+1)),"",$I$29-(WEEKDAY($I$29,1)-(Configuration!$B$5))-IF((WEEKDAY($I$29,1)-(Configuration!$B$5))&lt;=0,7,0)+(ROW(N33)-ROW($I$31))*7+(COLUMN(N33)-COLUMN($I$31)+1))</f>
        <v>41958</v>
      </c>
      <c r="O33" s="7">
        <f>IF(MONTH($I$29)&lt;&gt;MONTH($I$29-(WEEKDAY($I$29,1)-(Configuration!$B$5))-IF((WEEKDAY($I$29,1)-(Configuration!$B$5))&lt;=0,7,0)+(ROW(O33)-ROW($I$31))*7+(COLUMN(O33)-COLUMN($I$31)+1)),"",$I$29-(WEEKDAY($I$29,1)-(Configuration!$B$5))-IF((WEEKDAY($I$29,1)-(Configuration!$B$5))&lt;=0,7,0)+(ROW(O33)-ROW($I$31))*7+(COLUMN(O33)-COLUMN($I$31)+1))</f>
        <v>41959</v>
      </c>
      <c r="Q33" s="7">
        <f>IF(MONTH($Q$29)&lt;&gt;MONTH($Q$29-(WEEKDAY($Q$29,1)-(Configuration!$B$5))-IF((WEEKDAY($Q$29,1)-(Configuration!$B$5))&lt;=0,7,0)+(ROW(Q33)-ROW($Q$31))*7+(COLUMN(Q33)-COLUMN($Q$31)+1)),"",$Q$29-(WEEKDAY($Q$29,1)-(Configuration!$B$5))-IF((WEEKDAY($Q$29,1)-(Configuration!$B$5))&lt;=0,7,0)+(ROW(Q33)-ROW($Q$31))*7+(COLUMN(Q33)-COLUMN($Q$31)+1))</f>
        <v>41988</v>
      </c>
      <c r="R33" s="7">
        <f>IF(MONTH($Q$29)&lt;&gt;MONTH($Q$29-(WEEKDAY($Q$29,1)-(Configuration!$B$5))-IF((WEEKDAY($Q$29,1)-(Configuration!$B$5))&lt;=0,7,0)+(ROW(R33)-ROW($Q$31))*7+(COLUMN(R33)-COLUMN($Q$31)+1)),"",$Q$29-(WEEKDAY($Q$29,1)-(Configuration!$B$5))-IF((WEEKDAY($Q$29,1)-(Configuration!$B$5))&lt;=0,7,0)+(ROW(R33)-ROW($Q$31))*7+(COLUMN(R33)-COLUMN($Q$31)+1))</f>
        <v>41989</v>
      </c>
      <c r="S33" s="7">
        <f>IF(MONTH($Q$29)&lt;&gt;MONTH($Q$29-(WEEKDAY($Q$29,1)-(Configuration!$B$5))-IF((WEEKDAY($Q$29,1)-(Configuration!$B$5))&lt;=0,7,0)+(ROW(S33)-ROW($Q$31))*7+(COLUMN(S33)-COLUMN($Q$31)+1)),"",$Q$29-(WEEKDAY($Q$29,1)-(Configuration!$B$5))-IF((WEEKDAY($Q$29,1)-(Configuration!$B$5))&lt;=0,7,0)+(ROW(S33)-ROW($Q$31))*7+(COLUMN(S33)-COLUMN($Q$31)+1))</f>
        <v>41990</v>
      </c>
      <c r="T33" s="7">
        <f>IF(MONTH($Q$29)&lt;&gt;MONTH($Q$29-(WEEKDAY($Q$29,1)-(Configuration!$B$5))-IF((WEEKDAY($Q$29,1)-(Configuration!$B$5))&lt;=0,7,0)+(ROW(T33)-ROW($Q$31))*7+(COLUMN(T33)-COLUMN($Q$31)+1)),"",$Q$29-(WEEKDAY($Q$29,1)-(Configuration!$B$5))-IF((WEEKDAY($Q$29,1)-(Configuration!$B$5))&lt;=0,7,0)+(ROW(T33)-ROW($Q$31))*7+(COLUMN(T33)-COLUMN($Q$31)+1))</f>
        <v>41991</v>
      </c>
      <c r="U33" s="7">
        <f>IF(MONTH($Q$29)&lt;&gt;MONTH($Q$29-(WEEKDAY($Q$29,1)-(Configuration!$B$5))-IF((WEEKDAY($Q$29,1)-(Configuration!$B$5))&lt;=0,7,0)+(ROW(U33)-ROW($Q$31))*7+(COLUMN(U33)-COLUMN($Q$31)+1)),"",$Q$29-(WEEKDAY($Q$29,1)-(Configuration!$B$5))-IF((WEEKDAY($Q$29,1)-(Configuration!$B$5))&lt;=0,7,0)+(ROW(U33)-ROW($Q$31))*7+(COLUMN(U33)-COLUMN($Q$31)+1))</f>
        <v>41992</v>
      </c>
      <c r="V33" s="7">
        <f>IF(MONTH($Q$29)&lt;&gt;MONTH($Q$29-(WEEKDAY($Q$29,1)-(Configuration!$B$5))-IF((WEEKDAY($Q$29,1)-(Configuration!$B$5))&lt;=0,7,0)+(ROW(V33)-ROW($Q$31))*7+(COLUMN(V33)-COLUMN($Q$31)+1)),"",$Q$29-(WEEKDAY($Q$29,1)-(Configuration!$B$5))-IF((WEEKDAY($Q$29,1)-(Configuration!$B$5))&lt;=0,7,0)+(ROW(V33)-ROW($Q$31))*7+(COLUMN(V33)-COLUMN($Q$31)+1))</f>
        <v>41993</v>
      </c>
      <c r="W33" s="7">
        <f>IF(MONTH($Q$29)&lt;&gt;MONTH($Q$29-(WEEKDAY($Q$29,1)-(Configuration!$B$5))-IF((WEEKDAY($Q$29,1)-(Configuration!$B$5))&lt;=0,7,0)+(ROW(W33)-ROW($Q$31))*7+(COLUMN(W33)-COLUMN($Q$31)+1)),"",$Q$29-(WEEKDAY($Q$29,1)-(Configuration!$B$5))-IF((WEEKDAY($Q$29,1)-(Configuration!$B$5))&lt;=0,7,0)+(ROW(W33)-ROW($Q$31))*7+(COLUMN(W33)-COLUMN($Q$31)+1))</f>
        <v>41994</v>
      </c>
    </row>
    <row r="34" spans="1:23">
      <c r="A34" s="7">
        <f>IF(MONTH($A$29)&lt;&gt;MONTH($A$29-(WEEKDAY($A$29,1)-(Configuration!$B$5))-IF((WEEKDAY($A$29,1)-(Configuration!$B$5))&lt;=0,7,0)+(ROW(A34)-ROW($A$31))*7+(COLUMN(A34)-COLUMN($A$31)+1)),"",$A$29-(WEEKDAY($A$29,1)-(Configuration!$B$5))-IF((WEEKDAY($A$29,1)-(Configuration!$B$5))&lt;=0,7,0)+(ROW(A34)-ROW($A$31))*7+(COLUMN(A34)-COLUMN($A$31)+1))</f>
        <v>41932</v>
      </c>
      <c r="B34" s="7">
        <f>IF(MONTH($A$29)&lt;&gt;MONTH($A$29-(WEEKDAY($A$29,1)-(Configuration!$B$5))-IF((WEEKDAY($A$29,1)-(Configuration!$B$5))&lt;=0,7,0)+(ROW(B34)-ROW($A$31))*7+(COLUMN(B34)-COLUMN($A$31)+1)),"",$A$29-(WEEKDAY($A$29,1)-(Configuration!$B$5))-IF((WEEKDAY($A$29,1)-(Configuration!$B$5))&lt;=0,7,0)+(ROW(B34)-ROW($A$31))*7+(COLUMN(B34)-COLUMN($A$31)+1))</f>
        <v>41933</v>
      </c>
      <c r="C34" s="7">
        <f>IF(MONTH($A$29)&lt;&gt;MONTH($A$29-(WEEKDAY($A$29,1)-(Configuration!$B$5))-IF((WEEKDAY($A$29,1)-(Configuration!$B$5))&lt;=0,7,0)+(ROW(C34)-ROW($A$31))*7+(COLUMN(C34)-COLUMN($A$31)+1)),"",$A$29-(WEEKDAY($A$29,1)-(Configuration!$B$5))-IF((WEEKDAY($A$29,1)-(Configuration!$B$5))&lt;=0,7,0)+(ROW(C34)-ROW($A$31))*7+(COLUMN(C34)-COLUMN($A$31)+1))</f>
        <v>41934</v>
      </c>
      <c r="D34" s="7">
        <f>IF(MONTH($A$29)&lt;&gt;MONTH($A$29-(WEEKDAY($A$29,1)-(Configuration!$B$5))-IF((WEEKDAY($A$29,1)-(Configuration!$B$5))&lt;=0,7,0)+(ROW(D34)-ROW($A$31))*7+(COLUMN(D34)-COLUMN($A$31)+1)),"",$A$29-(WEEKDAY($A$29,1)-(Configuration!$B$5))-IF((WEEKDAY($A$29,1)-(Configuration!$B$5))&lt;=0,7,0)+(ROW(D34)-ROW($A$31))*7+(COLUMN(D34)-COLUMN($A$31)+1))</f>
        <v>41935</v>
      </c>
      <c r="E34" s="7">
        <f>IF(MONTH($A$29)&lt;&gt;MONTH($A$29-(WEEKDAY($A$29,1)-(Configuration!$B$5))-IF((WEEKDAY($A$29,1)-(Configuration!$B$5))&lt;=0,7,0)+(ROW(E34)-ROW($A$31))*7+(COLUMN(E34)-COLUMN($A$31)+1)),"",$A$29-(WEEKDAY($A$29,1)-(Configuration!$B$5))-IF((WEEKDAY($A$29,1)-(Configuration!$B$5))&lt;=0,7,0)+(ROW(E34)-ROW($A$31))*7+(COLUMN(E34)-COLUMN($A$31)+1))</f>
        <v>41936</v>
      </c>
      <c r="F34" s="7">
        <f>IF(MONTH($A$29)&lt;&gt;MONTH($A$29-(WEEKDAY($A$29,1)-(Configuration!$B$5))-IF((WEEKDAY($A$29,1)-(Configuration!$B$5))&lt;=0,7,0)+(ROW(F34)-ROW($A$31))*7+(COLUMN(F34)-COLUMN($A$31)+1)),"",$A$29-(WEEKDAY($A$29,1)-(Configuration!$B$5))-IF((WEEKDAY($A$29,1)-(Configuration!$B$5))&lt;=0,7,0)+(ROW(F34)-ROW($A$31))*7+(COLUMN(F34)-COLUMN($A$31)+1))</f>
        <v>41937</v>
      </c>
      <c r="G34" s="7">
        <f>IF(MONTH($A$29)&lt;&gt;MONTH($A$29-(WEEKDAY($A$29,1)-(Configuration!$B$5))-IF((WEEKDAY($A$29,1)-(Configuration!$B$5))&lt;=0,7,0)+(ROW(G34)-ROW($A$31))*7+(COLUMN(G34)-COLUMN($A$31)+1)),"",$A$29-(WEEKDAY($A$29,1)-(Configuration!$B$5))-IF((WEEKDAY($A$29,1)-(Configuration!$B$5))&lt;=0,7,0)+(ROW(G34)-ROW($A$31))*7+(COLUMN(G34)-COLUMN($A$31)+1))</f>
        <v>41938</v>
      </c>
      <c r="I34" s="7">
        <f>IF(MONTH($I$29)&lt;&gt;MONTH($I$29-(WEEKDAY($I$29,1)-(Configuration!$B$5))-IF((WEEKDAY($I$29,1)-(Configuration!$B$5))&lt;=0,7,0)+(ROW(I34)-ROW($I$31))*7+(COLUMN(I34)-COLUMN($I$31)+1)),"",$I$29-(WEEKDAY($I$29,1)-(Configuration!$B$5))-IF((WEEKDAY($I$29,1)-(Configuration!$B$5))&lt;=0,7,0)+(ROW(I34)-ROW($I$31))*7+(COLUMN(I34)-COLUMN($I$31)+1))</f>
        <v>41960</v>
      </c>
      <c r="J34" s="7">
        <f>IF(MONTH($I$29)&lt;&gt;MONTH($I$29-(WEEKDAY($I$29,1)-(Configuration!$B$5))-IF((WEEKDAY($I$29,1)-(Configuration!$B$5))&lt;=0,7,0)+(ROW(J34)-ROW($I$31))*7+(COLUMN(J34)-COLUMN($I$31)+1)),"",$I$29-(WEEKDAY($I$29,1)-(Configuration!$B$5))-IF((WEEKDAY($I$29,1)-(Configuration!$B$5))&lt;=0,7,0)+(ROW(J34)-ROW($I$31))*7+(COLUMN(J34)-COLUMN($I$31)+1))</f>
        <v>41961</v>
      </c>
      <c r="K34" s="7">
        <f>IF(MONTH($I$29)&lt;&gt;MONTH($I$29-(WEEKDAY($I$29,1)-(Configuration!$B$5))-IF((WEEKDAY($I$29,1)-(Configuration!$B$5))&lt;=0,7,0)+(ROW(K34)-ROW($I$31))*7+(COLUMN(K34)-COLUMN($I$31)+1)),"",$I$29-(WEEKDAY($I$29,1)-(Configuration!$B$5))-IF((WEEKDAY($I$29,1)-(Configuration!$B$5))&lt;=0,7,0)+(ROW(K34)-ROW($I$31))*7+(COLUMN(K34)-COLUMN($I$31)+1))</f>
        <v>41962</v>
      </c>
      <c r="L34" s="7">
        <f>IF(MONTH($I$29)&lt;&gt;MONTH($I$29-(WEEKDAY($I$29,1)-(Configuration!$B$5))-IF((WEEKDAY($I$29,1)-(Configuration!$B$5))&lt;=0,7,0)+(ROW(L34)-ROW($I$31))*7+(COLUMN(L34)-COLUMN($I$31)+1)),"",$I$29-(WEEKDAY($I$29,1)-(Configuration!$B$5))-IF((WEEKDAY($I$29,1)-(Configuration!$B$5))&lt;=0,7,0)+(ROW(L34)-ROW($I$31))*7+(COLUMN(L34)-COLUMN($I$31)+1))</f>
        <v>41963</v>
      </c>
      <c r="M34" s="7">
        <f>IF(MONTH($I$29)&lt;&gt;MONTH($I$29-(WEEKDAY($I$29,1)-(Configuration!$B$5))-IF((WEEKDAY($I$29,1)-(Configuration!$B$5))&lt;=0,7,0)+(ROW(M34)-ROW($I$31))*7+(COLUMN(M34)-COLUMN($I$31)+1)),"",$I$29-(WEEKDAY($I$29,1)-(Configuration!$B$5))-IF((WEEKDAY($I$29,1)-(Configuration!$B$5))&lt;=0,7,0)+(ROW(M34)-ROW($I$31))*7+(COLUMN(M34)-COLUMN($I$31)+1))</f>
        <v>41964</v>
      </c>
      <c r="N34" s="7">
        <f>IF(MONTH($I$29)&lt;&gt;MONTH($I$29-(WEEKDAY($I$29,1)-(Configuration!$B$5))-IF((WEEKDAY($I$29,1)-(Configuration!$B$5))&lt;=0,7,0)+(ROW(N34)-ROW($I$31))*7+(COLUMN(N34)-COLUMN($I$31)+1)),"",$I$29-(WEEKDAY($I$29,1)-(Configuration!$B$5))-IF((WEEKDAY($I$29,1)-(Configuration!$B$5))&lt;=0,7,0)+(ROW(N34)-ROW($I$31))*7+(COLUMN(N34)-COLUMN($I$31)+1))</f>
        <v>41965</v>
      </c>
      <c r="O34" s="7">
        <f>IF(MONTH($I$29)&lt;&gt;MONTH($I$29-(WEEKDAY($I$29,1)-(Configuration!$B$5))-IF((WEEKDAY($I$29,1)-(Configuration!$B$5))&lt;=0,7,0)+(ROW(O34)-ROW($I$31))*7+(COLUMN(O34)-COLUMN($I$31)+1)),"",$I$29-(WEEKDAY($I$29,1)-(Configuration!$B$5))-IF((WEEKDAY($I$29,1)-(Configuration!$B$5))&lt;=0,7,0)+(ROW(O34)-ROW($I$31))*7+(COLUMN(O34)-COLUMN($I$31)+1))</f>
        <v>41966</v>
      </c>
      <c r="Q34" s="7">
        <f>IF(MONTH($Q$29)&lt;&gt;MONTH($Q$29-(WEEKDAY($Q$29,1)-(Configuration!$B$5))-IF((WEEKDAY($Q$29,1)-(Configuration!$B$5))&lt;=0,7,0)+(ROW(Q34)-ROW($Q$31))*7+(COLUMN(Q34)-COLUMN($Q$31)+1)),"",$Q$29-(WEEKDAY($Q$29,1)-(Configuration!$B$5))-IF((WEEKDAY($Q$29,1)-(Configuration!$B$5))&lt;=0,7,0)+(ROW(Q34)-ROW($Q$31))*7+(COLUMN(Q34)-COLUMN($Q$31)+1))</f>
        <v>41995</v>
      </c>
      <c r="R34" s="7">
        <f>IF(MONTH($Q$29)&lt;&gt;MONTH($Q$29-(WEEKDAY($Q$29,1)-(Configuration!$B$5))-IF((WEEKDAY($Q$29,1)-(Configuration!$B$5))&lt;=0,7,0)+(ROW(R34)-ROW($Q$31))*7+(COLUMN(R34)-COLUMN($Q$31)+1)),"",$Q$29-(WEEKDAY($Q$29,1)-(Configuration!$B$5))-IF((WEEKDAY($Q$29,1)-(Configuration!$B$5))&lt;=0,7,0)+(ROW(R34)-ROW($Q$31))*7+(COLUMN(R34)-COLUMN($Q$31)+1))</f>
        <v>41996</v>
      </c>
      <c r="S34" s="7">
        <f>IF(MONTH($Q$29)&lt;&gt;MONTH($Q$29-(WEEKDAY($Q$29,1)-(Configuration!$B$5))-IF((WEEKDAY($Q$29,1)-(Configuration!$B$5))&lt;=0,7,0)+(ROW(S34)-ROW($Q$31))*7+(COLUMN(S34)-COLUMN($Q$31)+1)),"",$Q$29-(WEEKDAY($Q$29,1)-(Configuration!$B$5))-IF((WEEKDAY($Q$29,1)-(Configuration!$B$5))&lt;=0,7,0)+(ROW(S34)-ROW($Q$31))*7+(COLUMN(S34)-COLUMN($Q$31)+1))</f>
        <v>41997</v>
      </c>
      <c r="T34" s="7">
        <f>IF(MONTH($Q$29)&lt;&gt;MONTH($Q$29-(WEEKDAY($Q$29,1)-(Configuration!$B$5))-IF((WEEKDAY($Q$29,1)-(Configuration!$B$5))&lt;=0,7,0)+(ROW(T34)-ROW($Q$31))*7+(COLUMN(T34)-COLUMN($Q$31)+1)),"",$Q$29-(WEEKDAY($Q$29,1)-(Configuration!$B$5))-IF((WEEKDAY($Q$29,1)-(Configuration!$B$5))&lt;=0,7,0)+(ROW(T34)-ROW($Q$31))*7+(COLUMN(T34)-COLUMN($Q$31)+1))</f>
        <v>41998</v>
      </c>
      <c r="U34" s="7">
        <f>IF(MONTH($Q$29)&lt;&gt;MONTH($Q$29-(WEEKDAY($Q$29,1)-(Configuration!$B$5))-IF((WEEKDAY($Q$29,1)-(Configuration!$B$5))&lt;=0,7,0)+(ROW(U34)-ROW($Q$31))*7+(COLUMN(U34)-COLUMN($Q$31)+1)),"",$Q$29-(WEEKDAY($Q$29,1)-(Configuration!$B$5))-IF((WEEKDAY($Q$29,1)-(Configuration!$B$5))&lt;=0,7,0)+(ROW(U34)-ROW($Q$31))*7+(COLUMN(U34)-COLUMN($Q$31)+1))</f>
        <v>41999</v>
      </c>
      <c r="V34" s="7">
        <f>IF(MONTH($Q$29)&lt;&gt;MONTH($Q$29-(WEEKDAY($Q$29,1)-(Configuration!$B$5))-IF((WEEKDAY($Q$29,1)-(Configuration!$B$5))&lt;=0,7,0)+(ROW(V34)-ROW($Q$31))*7+(COLUMN(V34)-COLUMN($Q$31)+1)),"",$Q$29-(WEEKDAY($Q$29,1)-(Configuration!$B$5))-IF((WEEKDAY($Q$29,1)-(Configuration!$B$5))&lt;=0,7,0)+(ROW(V34)-ROW($Q$31))*7+(COLUMN(V34)-COLUMN($Q$31)+1))</f>
        <v>42000</v>
      </c>
      <c r="W34" s="7">
        <f>IF(MONTH($Q$29)&lt;&gt;MONTH($Q$29-(WEEKDAY($Q$29,1)-(Configuration!$B$5))-IF((WEEKDAY($Q$29,1)-(Configuration!$B$5))&lt;=0,7,0)+(ROW(W34)-ROW($Q$31))*7+(COLUMN(W34)-COLUMN($Q$31)+1)),"",$Q$29-(WEEKDAY($Q$29,1)-(Configuration!$B$5))-IF((WEEKDAY($Q$29,1)-(Configuration!$B$5))&lt;=0,7,0)+(ROW(W34)-ROW($Q$31))*7+(COLUMN(W34)-COLUMN($Q$31)+1))</f>
        <v>42001</v>
      </c>
    </row>
    <row r="35" spans="1:23">
      <c r="A35" s="7">
        <f>IF(MONTH($A$29)&lt;&gt;MONTH($A$29-(WEEKDAY($A$29,1)-(Configuration!$B$5))-IF((WEEKDAY($A$29,1)-(Configuration!$B$5))&lt;=0,7,0)+(ROW(A35)-ROW($A$31))*7+(COLUMN(A35)-COLUMN($A$31)+1)),"",$A$29-(WEEKDAY($A$29,1)-(Configuration!$B$5))-IF((WEEKDAY($A$29,1)-(Configuration!$B$5))&lt;=0,7,0)+(ROW(A35)-ROW($A$31))*7+(COLUMN(A35)-COLUMN($A$31)+1))</f>
        <v>41939</v>
      </c>
      <c r="B35" s="7">
        <f>IF(MONTH($A$29)&lt;&gt;MONTH($A$29-(WEEKDAY($A$29,1)-(Configuration!$B$5))-IF((WEEKDAY($A$29,1)-(Configuration!$B$5))&lt;=0,7,0)+(ROW(B35)-ROW($A$31))*7+(COLUMN(B35)-COLUMN($A$31)+1)),"",$A$29-(WEEKDAY($A$29,1)-(Configuration!$B$5))-IF((WEEKDAY($A$29,1)-(Configuration!$B$5))&lt;=0,7,0)+(ROW(B35)-ROW($A$31))*7+(COLUMN(B35)-COLUMN($A$31)+1))</f>
        <v>41940</v>
      </c>
      <c r="C35" s="7">
        <f>IF(MONTH($A$29)&lt;&gt;MONTH($A$29-(WEEKDAY($A$29,1)-(Configuration!$B$5))-IF((WEEKDAY($A$29,1)-(Configuration!$B$5))&lt;=0,7,0)+(ROW(C35)-ROW($A$31))*7+(COLUMN(C35)-COLUMN($A$31)+1)),"",$A$29-(WEEKDAY($A$29,1)-(Configuration!$B$5))-IF((WEEKDAY($A$29,1)-(Configuration!$B$5))&lt;=0,7,0)+(ROW(C35)-ROW($A$31))*7+(COLUMN(C35)-COLUMN($A$31)+1))</f>
        <v>41941</v>
      </c>
      <c r="D35" s="7">
        <f>IF(MONTH($A$29)&lt;&gt;MONTH($A$29-(WEEKDAY($A$29,1)-(Configuration!$B$5))-IF((WEEKDAY($A$29,1)-(Configuration!$B$5))&lt;=0,7,0)+(ROW(D35)-ROW($A$31))*7+(COLUMN(D35)-COLUMN($A$31)+1)),"",$A$29-(WEEKDAY($A$29,1)-(Configuration!$B$5))-IF((WEEKDAY($A$29,1)-(Configuration!$B$5))&lt;=0,7,0)+(ROW(D35)-ROW($A$31))*7+(COLUMN(D35)-COLUMN($A$31)+1))</f>
        <v>41942</v>
      </c>
      <c r="E35" s="7">
        <f>IF(MONTH($A$29)&lt;&gt;MONTH($A$29-(WEEKDAY($A$29,1)-(Configuration!$B$5))-IF((WEEKDAY($A$29,1)-(Configuration!$B$5))&lt;=0,7,0)+(ROW(E35)-ROW($A$31))*7+(COLUMN(E35)-COLUMN($A$31)+1)),"",$A$29-(WEEKDAY($A$29,1)-(Configuration!$B$5))-IF((WEEKDAY($A$29,1)-(Configuration!$B$5))&lt;=0,7,0)+(ROW(E35)-ROW($A$31))*7+(COLUMN(E35)-COLUMN($A$31)+1))</f>
        <v>41943</v>
      </c>
      <c r="F35" s="7" t="str">
        <f>IF(MONTH($A$29)&lt;&gt;MONTH($A$29-(WEEKDAY($A$29,1)-(Configuration!$B$5))-IF((WEEKDAY($A$29,1)-(Configuration!$B$5))&lt;=0,7,0)+(ROW(F35)-ROW($A$31))*7+(COLUMN(F35)-COLUMN($A$31)+1)),"",$A$29-(WEEKDAY($A$29,1)-(Configuration!$B$5))-IF((WEEKDAY($A$29,1)-(Configuration!$B$5))&lt;=0,7,0)+(ROW(F35)-ROW($A$31))*7+(COLUMN(F35)-COLUMN($A$31)+1))</f>
        <v/>
      </c>
      <c r="G35" s="7" t="str">
        <f>IF(MONTH($A$29)&lt;&gt;MONTH($A$29-(WEEKDAY($A$29,1)-(Configuration!$B$5))-IF((WEEKDAY($A$29,1)-(Configuration!$B$5))&lt;=0,7,0)+(ROW(G35)-ROW($A$31))*7+(COLUMN(G35)-COLUMN($A$31)+1)),"",$A$29-(WEEKDAY($A$29,1)-(Configuration!$B$5))-IF((WEEKDAY($A$29,1)-(Configuration!$B$5))&lt;=0,7,0)+(ROW(G35)-ROW($A$31))*7+(COLUMN(G35)-COLUMN($A$31)+1))</f>
        <v/>
      </c>
      <c r="I35" s="7">
        <f>IF(MONTH($I$29)&lt;&gt;MONTH($I$29-(WEEKDAY($I$29,1)-(Configuration!$B$5))-IF((WEEKDAY($I$29,1)-(Configuration!$B$5))&lt;=0,7,0)+(ROW(I35)-ROW($I$31))*7+(COLUMN(I35)-COLUMN($I$31)+1)),"",$I$29-(WEEKDAY($I$29,1)-(Configuration!$B$5))-IF((WEEKDAY($I$29,1)-(Configuration!$B$5))&lt;=0,7,0)+(ROW(I35)-ROW($I$31))*7+(COLUMN(I35)-COLUMN($I$31)+1))</f>
        <v>41967</v>
      </c>
      <c r="J35" s="7">
        <f>IF(MONTH($I$29)&lt;&gt;MONTH($I$29-(WEEKDAY($I$29,1)-(Configuration!$B$5))-IF((WEEKDAY($I$29,1)-(Configuration!$B$5))&lt;=0,7,0)+(ROW(J35)-ROW($I$31))*7+(COLUMN(J35)-COLUMN($I$31)+1)),"",$I$29-(WEEKDAY($I$29,1)-(Configuration!$B$5))-IF((WEEKDAY($I$29,1)-(Configuration!$B$5))&lt;=0,7,0)+(ROW(J35)-ROW($I$31))*7+(COLUMN(J35)-COLUMN($I$31)+1))</f>
        <v>41968</v>
      </c>
      <c r="K35" s="7">
        <f>IF(MONTH($I$29)&lt;&gt;MONTH($I$29-(WEEKDAY($I$29,1)-(Configuration!$B$5))-IF((WEEKDAY($I$29,1)-(Configuration!$B$5))&lt;=0,7,0)+(ROW(K35)-ROW($I$31))*7+(COLUMN(K35)-COLUMN($I$31)+1)),"",$I$29-(WEEKDAY($I$29,1)-(Configuration!$B$5))-IF((WEEKDAY($I$29,1)-(Configuration!$B$5))&lt;=0,7,0)+(ROW(K35)-ROW($I$31))*7+(COLUMN(K35)-COLUMN($I$31)+1))</f>
        <v>41969</v>
      </c>
      <c r="L35" s="7">
        <f>IF(MONTH($I$29)&lt;&gt;MONTH($I$29-(WEEKDAY($I$29,1)-(Configuration!$B$5))-IF((WEEKDAY($I$29,1)-(Configuration!$B$5))&lt;=0,7,0)+(ROW(L35)-ROW($I$31))*7+(COLUMN(L35)-COLUMN($I$31)+1)),"",$I$29-(WEEKDAY($I$29,1)-(Configuration!$B$5))-IF((WEEKDAY($I$29,1)-(Configuration!$B$5))&lt;=0,7,0)+(ROW(L35)-ROW($I$31))*7+(COLUMN(L35)-COLUMN($I$31)+1))</f>
        <v>41970</v>
      </c>
      <c r="M35" s="7">
        <f>IF(MONTH($I$29)&lt;&gt;MONTH($I$29-(WEEKDAY($I$29,1)-(Configuration!$B$5))-IF((WEEKDAY($I$29,1)-(Configuration!$B$5))&lt;=0,7,0)+(ROW(M35)-ROW($I$31))*7+(COLUMN(M35)-COLUMN($I$31)+1)),"",$I$29-(WEEKDAY($I$29,1)-(Configuration!$B$5))-IF((WEEKDAY($I$29,1)-(Configuration!$B$5))&lt;=0,7,0)+(ROW(M35)-ROW($I$31))*7+(COLUMN(M35)-COLUMN($I$31)+1))</f>
        <v>41971</v>
      </c>
      <c r="N35" s="7">
        <f>IF(MONTH($I$29)&lt;&gt;MONTH($I$29-(WEEKDAY($I$29,1)-(Configuration!$B$5))-IF((WEEKDAY($I$29,1)-(Configuration!$B$5))&lt;=0,7,0)+(ROW(N35)-ROW($I$31))*7+(COLUMN(N35)-COLUMN($I$31)+1)),"",$I$29-(WEEKDAY($I$29,1)-(Configuration!$B$5))-IF((WEEKDAY($I$29,1)-(Configuration!$B$5))&lt;=0,7,0)+(ROW(N35)-ROW($I$31))*7+(COLUMN(N35)-COLUMN($I$31)+1))</f>
        <v>41972</v>
      </c>
      <c r="O35" s="7">
        <f>IF(MONTH($I$29)&lt;&gt;MONTH($I$29-(WEEKDAY($I$29,1)-(Configuration!$B$5))-IF((WEEKDAY($I$29,1)-(Configuration!$B$5))&lt;=0,7,0)+(ROW(O35)-ROW($I$31))*7+(COLUMN(O35)-COLUMN($I$31)+1)),"",$I$29-(WEEKDAY($I$29,1)-(Configuration!$B$5))-IF((WEEKDAY($I$29,1)-(Configuration!$B$5))&lt;=0,7,0)+(ROW(O35)-ROW($I$31))*7+(COLUMN(O35)-COLUMN($I$31)+1))</f>
        <v>41973</v>
      </c>
      <c r="Q35" s="7">
        <f>IF(MONTH($Q$29)&lt;&gt;MONTH($Q$29-(WEEKDAY($Q$29,1)-(Configuration!$B$5))-IF((WEEKDAY($Q$29,1)-(Configuration!$B$5))&lt;=0,7,0)+(ROW(Q35)-ROW($Q$31))*7+(COLUMN(Q35)-COLUMN($Q$31)+1)),"",$Q$29-(WEEKDAY($Q$29,1)-(Configuration!$B$5))-IF((WEEKDAY($Q$29,1)-(Configuration!$B$5))&lt;=0,7,0)+(ROW(Q35)-ROW($Q$31))*7+(COLUMN(Q35)-COLUMN($Q$31)+1))</f>
        <v>42002</v>
      </c>
      <c r="R35" s="7">
        <f>IF(MONTH($Q$29)&lt;&gt;MONTH($Q$29-(WEEKDAY($Q$29,1)-(Configuration!$B$5))-IF((WEEKDAY($Q$29,1)-(Configuration!$B$5))&lt;=0,7,0)+(ROW(R35)-ROW($Q$31))*7+(COLUMN(R35)-COLUMN($Q$31)+1)),"",$Q$29-(WEEKDAY($Q$29,1)-(Configuration!$B$5))-IF((WEEKDAY($Q$29,1)-(Configuration!$B$5))&lt;=0,7,0)+(ROW(R35)-ROW($Q$31))*7+(COLUMN(R35)-COLUMN($Q$31)+1))</f>
        <v>42003</v>
      </c>
      <c r="S35" s="7">
        <f>IF(MONTH($Q$29)&lt;&gt;MONTH($Q$29-(WEEKDAY($Q$29,1)-(Configuration!$B$5))-IF((WEEKDAY($Q$29,1)-(Configuration!$B$5))&lt;=0,7,0)+(ROW(S35)-ROW($Q$31))*7+(COLUMN(S35)-COLUMN($Q$31)+1)),"",$Q$29-(WEEKDAY($Q$29,1)-(Configuration!$B$5))-IF((WEEKDAY($Q$29,1)-(Configuration!$B$5))&lt;=0,7,0)+(ROW(S35)-ROW($Q$31))*7+(COLUMN(S35)-COLUMN($Q$31)+1))</f>
        <v>42004</v>
      </c>
      <c r="T35" s="7" t="str">
        <f>IF(MONTH($Q$29)&lt;&gt;MONTH($Q$29-(WEEKDAY($Q$29,1)-(Configuration!$B$5))-IF((WEEKDAY($Q$29,1)-(Configuration!$B$5))&lt;=0,7,0)+(ROW(T35)-ROW($Q$31))*7+(COLUMN(T35)-COLUMN($Q$31)+1)),"",$Q$29-(WEEKDAY($Q$29,1)-(Configuration!$B$5))-IF((WEEKDAY($Q$29,1)-(Configuration!$B$5))&lt;=0,7,0)+(ROW(T35)-ROW($Q$31))*7+(COLUMN(T35)-COLUMN($Q$31)+1))</f>
        <v/>
      </c>
      <c r="U35" s="7" t="str">
        <f>IF(MONTH($Q$29)&lt;&gt;MONTH($Q$29-(WEEKDAY($Q$29,1)-(Configuration!$B$5))-IF((WEEKDAY($Q$29,1)-(Configuration!$B$5))&lt;=0,7,0)+(ROW(U35)-ROW($Q$31))*7+(COLUMN(U35)-COLUMN($Q$31)+1)),"",$Q$29-(WEEKDAY($Q$29,1)-(Configuration!$B$5))-IF((WEEKDAY($Q$29,1)-(Configuration!$B$5))&lt;=0,7,0)+(ROW(U35)-ROW($Q$31))*7+(COLUMN(U35)-COLUMN($Q$31)+1))</f>
        <v/>
      </c>
      <c r="V35" s="7" t="str">
        <f>IF(MONTH($Q$29)&lt;&gt;MONTH($Q$29-(WEEKDAY($Q$29,1)-(Configuration!$B$5))-IF((WEEKDAY($Q$29,1)-(Configuration!$B$5))&lt;=0,7,0)+(ROW(V35)-ROW($Q$31))*7+(COLUMN(V35)-COLUMN($Q$31)+1)),"",$Q$29-(WEEKDAY($Q$29,1)-(Configuration!$B$5))-IF((WEEKDAY($Q$29,1)-(Configuration!$B$5))&lt;=0,7,0)+(ROW(V35)-ROW($Q$31))*7+(COLUMN(V35)-COLUMN($Q$31)+1))</f>
        <v/>
      </c>
      <c r="W35" s="7" t="str">
        <f>IF(MONTH($Q$29)&lt;&gt;MONTH($Q$29-(WEEKDAY($Q$29,1)-(Configuration!$B$5))-IF((WEEKDAY($Q$29,1)-(Configuration!$B$5))&lt;=0,7,0)+(ROW(W35)-ROW($Q$31))*7+(COLUMN(W35)-COLUMN($Q$31)+1)),"",$Q$29-(WEEKDAY($Q$29,1)-(Configuration!$B$5))-IF((WEEKDAY($Q$29,1)-(Configuration!$B$5))&lt;=0,7,0)+(ROW(W35)-ROW($Q$31))*7+(COLUMN(W35)-COLUMN($Q$31)+1))</f>
        <v/>
      </c>
    </row>
    <row r="36" spans="1:23">
      <c r="A36" s="7" t="str">
        <f>IF(MONTH($A$29)&lt;&gt;MONTH($A$29-(WEEKDAY($A$29,1)-(Configuration!$B$5))-IF((WEEKDAY($A$29,1)-(Configuration!$B$5))&lt;=0,7,0)+(ROW(A36)-ROW($A$31))*7+(COLUMN(A36)-COLUMN($A$31)+1)),"",$A$29-(WEEKDAY($A$29,1)-(Configuration!$B$5))-IF((WEEKDAY($A$29,1)-(Configuration!$B$5))&lt;=0,7,0)+(ROW(A36)-ROW($A$31))*7+(COLUMN(A36)-COLUMN($A$31)+1))</f>
        <v/>
      </c>
      <c r="B36" s="7" t="str">
        <f>IF(MONTH($A$29)&lt;&gt;MONTH($A$29-(WEEKDAY($A$29,1)-(Configuration!$B$5))-IF((WEEKDAY($A$29,1)-(Configuration!$B$5))&lt;=0,7,0)+(ROW(B36)-ROW($A$31))*7+(COLUMN(B36)-COLUMN($A$31)+1)),"",$A$29-(WEEKDAY($A$29,1)-(Configuration!$B$5))-IF((WEEKDAY($A$29,1)-(Configuration!$B$5))&lt;=0,7,0)+(ROW(B36)-ROW($A$31))*7+(COLUMN(B36)-COLUMN($A$31)+1))</f>
        <v/>
      </c>
      <c r="C36" s="7" t="str">
        <f>IF(MONTH($A$29)&lt;&gt;MONTH($A$29-(WEEKDAY($A$29,1)-(Configuration!$B$5))-IF((WEEKDAY($A$29,1)-(Configuration!$B$5))&lt;=0,7,0)+(ROW(C36)-ROW($A$31))*7+(COLUMN(C36)-COLUMN($A$31)+1)),"",$A$29-(WEEKDAY($A$29,1)-(Configuration!$B$5))-IF((WEEKDAY($A$29,1)-(Configuration!$B$5))&lt;=0,7,0)+(ROW(C36)-ROW($A$31))*7+(COLUMN(C36)-COLUMN($A$31)+1))</f>
        <v/>
      </c>
      <c r="D36" s="7" t="str">
        <f>IF(MONTH($A$29)&lt;&gt;MONTH($A$29-(WEEKDAY($A$29,1)-(Configuration!$B$5))-IF((WEEKDAY($A$29,1)-(Configuration!$B$5))&lt;=0,7,0)+(ROW(D36)-ROW($A$31))*7+(COLUMN(D36)-COLUMN($A$31)+1)),"",$A$29-(WEEKDAY($A$29,1)-(Configuration!$B$5))-IF((WEEKDAY($A$29,1)-(Configuration!$B$5))&lt;=0,7,0)+(ROW(D36)-ROW($A$31))*7+(COLUMN(D36)-COLUMN($A$31)+1))</f>
        <v/>
      </c>
      <c r="E36" s="7" t="str">
        <f>IF(MONTH($A$29)&lt;&gt;MONTH($A$29-(WEEKDAY($A$29,1)-(Configuration!$B$5))-IF((WEEKDAY($A$29,1)-(Configuration!$B$5))&lt;=0,7,0)+(ROW(E36)-ROW($A$31))*7+(COLUMN(E36)-COLUMN($A$31)+1)),"",$A$29-(WEEKDAY($A$29,1)-(Configuration!$B$5))-IF((WEEKDAY($A$29,1)-(Configuration!$B$5))&lt;=0,7,0)+(ROW(E36)-ROW($A$31))*7+(COLUMN(E36)-COLUMN($A$31)+1))</f>
        <v/>
      </c>
      <c r="F36" s="7" t="str">
        <f>IF(MONTH($A$29)&lt;&gt;MONTH($A$29-(WEEKDAY($A$29,1)-(Configuration!$B$5))-IF((WEEKDAY($A$29,1)-(Configuration!$B$5))&lt;=0,7,0)+(ROW(F36)-ROW($A$31))*7+(COLUMN(F36)-COLUMN($A$31)+1)),"",$A$29-(WEEKDAY($A$29,1)-(Configuration!$B$5))-IF((WEEKDAY($A$29,1)-(Configuration!$B$5))&lt;=0,7,0)+(ROW(F36)-ROW($A$31))*7+(COLUMN(F36)-COLUMN($A$31)+1))</f>
        <v/>
      </c>
      <c r="G36" s="7" t="str">
        <f>IF(MONTH($A$29)&lt;&gt;MONTH($A$29-(WEEKDAY($A$29,1)-(Configuration!$B$5))-IF((WEEKDAY($A$29,1)-(Configuration!$B$5))&lt;=0,7,0)+(ROW(G36)-ROW($A$31))*7+(COLUMN(G36)-COLUMN($A$31)+1)),"",$A$29-(WEEKDAY($A$29,1)-(Configuration!$B$5))-IF((WEEKDAY($A$29,1)-(Configuration!$B$5))&lt;=0,7,0)+(ROW(G36)-ROW($A$31))*7+(COLUMN(G36)-COLUMN($A$31)+1))</f>
        <v/>
      </c>
      <c r="I36" s="7" t="str">
        <f>IF(MONTH($I$29)&lt;&gt;MONTH($I$29-(WEEKDAY($I$29,1)-(Configuration!$B$5))-IF((WEEKDAY($I$29,1)-(Configuration!$B$5))&lt;=0,7,0)+(ROW(I36)-ROW($I$31))*7+(COLUMN(I36)-COLUMN($I$31)+1)),"",$I$29-(WEEKDAY($I$29,1)-(Configuration!$B$5))-IF((WEEKDAY($I$29,1)-(Configuration!$B$5))&lt;=0,7,0)+(ROW(I36)-ROW($I$31))*7+(COLUMN(I36)-COLUMN($I$31)+1))</f>
        <v/>
      </c>
      <c r="J36" s="7" t="str">
        <f>IF(MONTH($I$29)&lt;&gt;MONTH($I$29-(WEEKDAY($I$29,1)-(Configuration!$B$5))-IF((WEEKDAY($I$29,1)-(Configuration!$B$5))&lt;=0,7,0)+(ROW(J36)-ROW($I$31))*7+(COLUMN(J36)-COLUMN($I$31)+1)),"",$I$29-(WEEKDAY($I$29,1)-(Configuration!$B$5))-IF((WEEKDAY($I$29,1)-(Configuration!$B$5))&lt;=0,7,0)+(ROW(J36)-ROW($I$31))*7+(COLUMN(J36)-COLUMN($I$31)+1))</f>
        <v/>
      </c>
      <c r="K36" s="7" t="str">
        <f>IF(MONTH($I$29)&lt;&gt;MONTH($I$29-(WEEKDAY($I$29,1)-(Configuration!$B$5))-IF((WEEKDAY($I$29,1)-(Configuration!$B$5))&lt;=0,7,0)+(ROW(K36)-ROW($I$31))*7+(COLUMN(K36)-COLUMN($I$31)+1)),"",$I$29-(WEEKDAY($I$29,1)-(Configuration!$B$5))-IF((WEEKDAY($I$29,1)-(Configuration!$B$5))&lt;=0,7,0)+(ROW(K36)-ROW($I$31))*7+(COLUMN(K36)-COLUMN($I$31)+1))</f>
        <v/>
      </c>
      <c r="L36" s="7" t="str">
        <f>IF(MONTH($I$29)&lt;&gt;MONTH($I$29-(WEEKDAY($I$29,1)-(Configuration!$B$5))-IF((WEEKDAY($I$29,1)-(Configuration!$B$5))&lt;=0,7,0)+(ROW(L36)-ROW($I$31))*7+(COLUMN(L36)-COLUMN($I$31)+1)),"",$I$29-(WEEKDAY($I$29,1)-(Configuration!$B$5))-IF((WEEKDAY($I$29,1)-(Configuration!$B$5))&lt;=0,7,0)+(ROW(L36)-ROW($I$31))*7+(COLUMN(L36)-COLUMN($I$31)+1))</f>
        <v/>
      </c>
      <c r="M36" s="7" t="str">
        <f>IF(MONTH($I$29)&lt;&gt;MONTH($I$29-(WEEKDAY($I$29,1)-(Configuration!$B$5))-IF((WEEKDAY($I$29,1)-(Configuration!$B$5))&lt;=0,7,0)+(ROW(M36)-ROW($I$31))*7+(COLUMN(M36)-COLUMN($I$31)+1)),"",$I$29-(WEEKDAY($I$29,1)-(Configuration!$B$5))-IF((WEEKDAY($I$29,1)-(Configuration!$B$5))&lt;=0,7,0)+(ROW(M36)-ROW($I$31))*7+(COLUMN(M36)-COLUMN($I$31)+1))</f>
        <v/>
      </c>
      <c r="N36" s="7" t="str">
        <f>IF(MONTH($I$29)&lt;&gt;MONTH($I$29-(WEEKDAY($I$29,1)-(Configuration!$B$5))-IF((WEEKDAY($I$29,1)-(Configuration!$B$5))&lt;=0,7,0)+(ROW(N36)-ROW($I$31))*7+(COLUMN(N36)-COLUMN($I$31)+1)),"",$I$29-(WEEKDAY($I$29,1)-(Configuration!$B$5))-IF((WEEKDAY($I$29,1)-(Configuration!$B$5))&lt;=0,7,0)+(ROW(N36)-ROW($I$31))*7+(COLUMN(N36)-COLUMN($I$31)+1))</f>
        <v/>
      </c>
      <c r="O36" s="7" t="str">
        <f>IF(MONTH($I$29)&lt;&gt;MONTH($I$29-(WEEKDAY($I$29,1)-(Configuration!$B$5))-IF((WEEKDAY($I$29,1)-(Configuration!$B$5))&lt;=0,7,0)+(ROW(O36)-ROW($I$31))*7+(COLUMN(O36)-COLUMN($I$31)+1)),"",$I$29-(WEEKDAY($I$29,1)-(Configuration!$B$5))-IF((WEEKDAY($I$29,1)-(Configuration!$B$5))&lt;=0,7,0)+(ROW(O36)-ROW($I$31))*7+(COLUMN(O36)-COLUMN($I$31)+1))</f>
        <v/>
      </c>
      <c r="P36" s="8" t="s">
        <v>10</v>
      </c>
      <c r="Q36" s="7" t="str">
        <f>IF(MONTH($Q$29)&lt;&gt;MONTH($Q$29-(WEEKDAY($Q$29,1)-(Configuration!$B$5))-IF((WEEKDAY($Q$29,1)-(Configuration!$B$5))&lt;=0,7,0)+(ROW(Q36)-ROW($Q$31))*7+(COLUMN(Q36)-COLUMN($Q$31)+1)),"",$Q$29-(WEEKDAY($Q$29,1)-(Configuration!$B$5))-IF((WEEKDAY($Q$29,1)-(Configuration!$B$5))&lt;=0,7,0)+(ROW(Q36)-ROW($Q$31))*7+(COLUMN(Q36)-COLUMN($Q$31)+1))</f>
        <v/>
      </c>
      <c r="R36" s="7" t="str">
        <f>IF(MONTH($Q$29)&lt;&gt;MONTH($Q$29-(WEEKDAY($Q$29,1)-(Configuration!$B$5))-IF((WEEKDAY($Q$29,1)-(Configuration!$B$5))&lt;=0,7,0)+(ROW(R36)-ROW($Q$31))*7+(COLUMN(R36)-COLUMN($Q$31)+1)),"",$Q$29-(WEEKDAY($Q$29,1)-(Configuration!$B$5))-IF((WEEKDAY($Q$29,1)-(Configuration!$B$5))&lt;=0,7,0)+(ROW(R36)-ROW($Q$31))*7+(COLUMN(R36)-COLUMN($Q$31)+1))</f>
        <v/>
      </c>
      <c r="S36" s="7" t="str">
        <f>IF(MONTH($Q$29)&lt;&gt;MONTH($Q$29-(WEEKDAY($Q$29,1)-(Configuration!$B$5))-IF((WEEKDAY($Q$29,1)-(Configuration!$B$5))&lt;=0,7,0)+(ROW(S36)-ROW($Q$31))*7+(COLUMN(S36)-COLUMN($Q$31)+1)),"",$Q$29-(WEEKDAY($Q$29,1)-(Configuration!$B$5))-IF((WEEKDAY($Q$29,1)-(Configuration!$B$5))&lt;=0,7,0)+(ROW(S36)-ROW($Q$31))*7+(COLUMN(S36)-COLUMN($Q$31)+1))</f>
        <v/>
      </c>
      <c r="T36" s="7" t="str">
        <f>IF(MONTH($Q$29)&lt;&gt;MONTH($Q$29-(WEEKDAY($Q$29,1)-(Configuration!$B$5))-IF((WEEKDAY($Q$29,1)-(Configuration!$B$5))&lt;=0,7,0)+(ROW(T36)-ROW($Q$31))*7+(COLUMN(T36)-COLUMN($Q$31)+1)),"",$Q$29-(WEEKDAY($Q$29,1)-(Configuration!$B$5))-IF((WEEKDAY($Q$29,1)-(Configuration!$B$5))&lt;=0,7,0)+(ROW(T36)-ROW($Q$31))*7+(COLUMN(T36)-COLUMN($Q$31)+1))</f>
        <v/>
      </c>
      <c r="U36" s="7" t="str">
        <f>IF(MONTH($Q$29)&lt;&gt;MONTH($Q$29-(WEEKDAY($Q$29,1)-(Configuration!$B$5))-IF((WEEKDAY($Q$29,1)-(Configuration!$B$5))&lt;=0,7,0)+(ROW(U36)-ROW($Q$31))*7+(COLUMN(U36)-COLUMN($Q$31)+1)),"",$Q$29-(WEEKDAY($Q$29,1)-(Configuration!$B$5))-IF((WEEKDAY($Q$29,1)-(Configuration!$B$5))&lt;=0,7,0)+(ROW(U36)-ROW($Q$31))*7+(COLUMN(U36)-COLUMN($Q$31)+1))</f>
        <v/>
      </c>
      <c r="V36" s="7" t="str">
        <f>IF(MONTH($Q$29)&lt;&gt;MONTH($Q$29-(WEEKDAY($Q$29,1)-(Configuration!$B$5))-IF((WEEKDAY($Q$29,1)-(Configuration!$B$5))&lt;=0,7,0)+(ROW(V36)-ROW($Q$31))*7+(COLUMN(V36)-COLUMN($Q$31)+1)),"",$Q$29-(WEEKDAY($Q$29,1)-(Configuration!$B$5))-IF((WEEKDAY($Q$29,1)-(Configuration!$B$5))&lt;=0,7,0)+(ROW(V36)-ROW($Q$31))*7+(COLUMN(V36)-COLUMN($Q$31)+1))</f>
        <v/>
      </c>
      <c r="W36" s="7" t="str">
        <f>IF(MONTH($Q$29)&lt;&gt;MONTH($Q$29-(WEEKDAY($Q$29,1)-(Configuration!$B$5))-IF((WEEKDAY($Q$29,1)-(Configuration!$B$5))&lt;=0,7,0)+(ROW(W36)-ROW($Q$31))*7+(COLUMN(W36)-COLUMN($Q$31)+1)),"",$Q$29-(WEEKDAY($Q$29,1)-(Configuration!$B$5))-IF((WEEKDAY($Q$29,1)-(Configuration!$B$5))&lt;=0,7,0)+(ROW(W36)-ROW($Q$31))*7+(COLUMN(W36)-COLUMN($Q$31)+1))</f>
        <v/>
      </c>
    </row>
    <row r="38" spans="1:23">
      <c r="A38" s="28" t="s">
        <v>16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</row>
    <row r="39" spans="1:23">
      <c r="A39" s="28" t="s">
        <v>17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</row>
    <row r="40" spans="1:23">
      <c r="A40" s="28" t="s">
        <v>18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</row>
    <row r="41" spans="1:23">
      <c r="A41" s="28" t="s">
        <v>19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</row>
    <row r="42" spans="1:23">
      <c r="A42" s="28" t="s">
        <v>21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</row>
    <row r="43" spans="1:23">
      <c r="A43" s="28" t="s">
        <v>22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</row>
    <row r="44" spans="1:23">
      <c r="A44" s="28" t="s">
        <v>24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</row>
    <row r="45" spans="1:23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</row>
    <row r="46" spans="1:23">
      <c r="A46" s="28" t="s">
        <v>20</v>
      </c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</row>
    <row r="47" spans="1:23">
      <c r="A47" s="28" t="s">
        <v>25</v>
      </c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</row>
    <row r="48" spans="1:23">
      <c r="A48" s="28" t="s">
        <v>26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</row>
    <row r="49" spans="1:23">
      <c r="A49" s="28" t="s">
        <v>27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</row>
    <row r="50" spans="1:23">
      <c r="A50" s="28" t="s">
        <v>40</v>
      </c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</row>
    <row r="51" spans="1:23">
      <c r="A51" s="28" t="s">
        <v>41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</row>
    <row r="52" spans="1:23">
      <c r="A52" s="28" t="s">
        <v>42</v>
      </c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</row>
    <row r="53" spans="1:23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</row>
    <row r="54" spans="1:23">
      <c r="A54" s="28" t="s">
        <v>23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</row>
    <row r="55" spans="1:23">
      <c r="A55" s="28" t="s">
        <v>43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</row>
    <row r="56" spans="1:23">
      <c r="A56" s="28" t="s">
        <v>44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</row>
    <row r="57" spans="1:23">
      <c r="A57" s="28" t="s">
        <v>45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</row>
    <row r="58" spans="1:23">
      <c r="A58" s="28" t="s">
        <v>46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</row>
    <row r="59" spans="1:23">
      <c r="A59" s="28" t="s">
        <v>49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</row>
    <row r="60" spans="1:23">
      <c r="A60" s="28" t="s">
        <v>50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</row>
  </sheetData>
  <mergeCells count="33">
    <mergeCell ref="A51:W51"/>
    <mergeCell ref="A38:W38"/>
    <mergeCell ref="A11:G11"/>
    <mergeCell ref="I11:O11"/>
    <mergeCell ref="Q11:W11"/>
    <mergeCell ref="A20:G20"/>
    <mergeCell ref="I20:O20"/>
    <mergeCell ref="Q20:W20"/>
    <mergeCell ref="A46:W46"/>
    <mergeCell ref="A43:W43"/>
    <mergeCell ref="A49:W49"/>
    <mergeCell ref="A50:W50"/>
    <mergeCell ref="A2:G2"/>
    <mergeCell ref="I2:O2"/>
    <mergeCell ref="Q2:W2"/>
    <mergeCell ref="A41:W41"/>
    <mergeCell ref="A42:W42"/>
    <mergeCell ref="A44:W44"/>
    <mergeCell ref="A47:W47"/>
    <mergeCell ref="A48:W48"/>
    <mergeCell ref="A29:G29"/>
    <mergeCell ref="I29:O29"/>
    <mergeCell ref="Q29:W29"/>
    <mergeCell ref="A39:W39"/>
    <mergeCell ref="A40:W40"/>
    <mergeCell ref="A58:W58"/>
    <mergeCell ref="A59:W59"/>
    <mergeCell ref="A60:W60"/>
    <mergeCell ref="A52:W52"/>
    <mergeCell ref="A55:W55"/>
    <mergeCell ref="A56:W56"/>
    <mergeCell ref="A57:W57"/>
    <mergeCell ref="A54:W54"/>
  </mergeCells>
  <conditionalFormatting sqref="A4:G9 I4:O9 Q4:W9 A13:G18 I13:O18 Q13:W18 A22:G27 I22:O27 Q22:W27 A31:G36 I31:O36 Q31:W36">
    <cfRule type="cellIs" dxfId="0" priority="1" stopIfTrue="1" operator="equal">
      <formula>""</formula>
    </cfRule>
  </conditionalFormatting>
  <printOptions horizontalCentered="1"/>
  <pageMargins left="0.78740157480314965" right="0.78740157480314965" top="0.39370078740157483" bottom="0" header="0.51181102362204722" footer="0.51181102362204722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2"/>
  <sheetViews>
    <sheetView workbookViewId="0">
      <pane ySplit="1" topLeftCell="A2" activePane="bottomLeft" state="frozen"/>
      <selection pane="bottomLeft" activeCell="F40" sqref="F40"/>
    </sheetView>
  </sheetViews>
  <sheetFormatPr baseColWidth="10" defaultRowHeight="15"/>
  <sheetData>
    <row r="1" spans="1:8">
      <c r="A1" t="s">
        <v>14</v>
      </c>
      <c r="B1" s="10" t="s">
        <v>28</v>
      </c>
      <c r="C1" s="25" t="s">
        <v>51</v>
      </c>
      <c r="D1" s="26"/>
      <c r="E1" s="26"/>
      <c r="F1" s="26"/>
      <c r="G1" s="26"/>
      <c r="H1" s="27"/>
    </row>
    <row r="2" spans="1:8">
      <c r="A2" t="s">
        <v>16</v>
      </c>
      <c r="B2" s="19">
        <v>42160</v>
      </c>
      <c r="C2" t="s">
        <v>17</v>
      </c>
      <c r="D2" t="s">
        <v>19</v>
      </c>
    </row>
  </sheetData>
  <mergeCells count="1">
    <mergeCell ref="C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Configuration</vt:lpstr>
      <vt:lpstr>Tableau_Donnée</vt:lpstr>
      <vt:lpstr>Calendrier</vt:lpstr>
      <vt:lpstr>Tableau_Doublon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</dc:creator>
  <cp:lastModifiedBy>PC-HP</cp:lastModifiedBy>
  <cp:lastPrinted>2015-11-13T16:36:21Z</cp:lastPrinted>
  <dcterms:created xsi:type="dcterms:W3CDTF">2012-09-16T16:00:10Z</dcterms:created>
  <dcterms:modified xsi:type="dcterms:W3CDTF">2015-12-08T20:27:30Z</dcterms:modified>
</cp:coreProperties>
</file>