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20" windowWidth="15180" windowHeight="8505" tabRatio="804"/>
  </bookViews>
  <sheets>
    <sheet name="TCD" sheetId="28" r:id="rId1"/>
    <sheet name="Crédit_Débit" sheetId="7" r:id="rId2"/>
    <sheet name="BD" sheetId="17" r:id="rId3"/>
    <sheet name="Système" sheetId="25" r:id="rId4"/>
    <sheet name="Mensualisation" sheetId="26" r:id="rId5"/>
    <sheet name="Budjet" sheetId="27" r:id="rId6"/>
  </sheets>
  <definedNames>
    <definedName name="_xlnm._FilterDatabase" localSheetId="1" hidden="1">Crédit_Débit!$A$1:$I$25</definedName>
    <definedName name="annee">Système!$F$1</definedName>
    <definedName name="Choix1">OFFSET(BD!$B$2,,,COUNTA(BD!$B:$B)-1)</definedName>
    <definedName name="Choix2">BD!$B$2:$XFD$2</definedName>
    <definedName name="compte">OFFSET(Système!$A$1,1,,COUNTA(Système!$A:$A)-1)</definedName>
    <definedName name="Tiers">OFFSET(BD!$A$1,1,,COUNTA(BD!$A:$A)-1)</definedName>
    <definedName name="Transferts">BD!$B$2</definedName>
    <definedName name="Type_op">OFFSET(Système!$D$1,1,,COUNTA(Système!$D:$D)-1)</definedName>
  </definedNames>
  <calcPr calcId="124519"/>
  <pivotCaches>
    <pivotCache cacheId="156" r:id="rId7"/>
  </pivotCaches>
</workbook>
</file>

<file path=xl/calcChain.xml><?xml version="1.0" encoding="utf-8"?>
<calcChain xmlns="http://schemas.openxmlformats.org/spreadsheetml/2006/main">
  <c r="E2" i="17"/>
  <c r="D2"/>
  <c r="C2"/>
  <c r="F3" i="25" l="1"/>
  <c r="F1"/>
</calcChain>
</file>

<file path=xl/sharedStrings.xml><?xml version="1.0" encoding="utf-8"?>
<sst xmlns="http://schemas.openxmlformats.org/spreadsheetml/2006/main" count="358" uniqueCount="143">
  <si>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</si>
  <si>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</si>
  <si>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</si>
  <si>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</si>
  <si>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</si>
  <si>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</si>
  <si>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</si>
  <si>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</si>
  <si>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</si>
  <si>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</si>
  <si>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</si>
  <si>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solde antérieur (initialisation)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</si>
  <si>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</si>
  <si>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</si>
  <si>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</si>
  <si>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</si>
  <si>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</si>
  <si>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</si>
  <si>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</si>
  <si>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</si>
  <si>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</si>
  <si>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</si>
  <si>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</si>
  <si>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</si>
  <si>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</si>
  <si>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</si>
  <si>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</si>
  <si>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</si>
  <si>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</si>
  <si>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</si>
  <si>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</si>
  <si>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</si>
  <si>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</si>
  <si>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</si>
  <si>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</si>
  <si>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</si>
  <si>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</si>
  <si>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</si>
  <si>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</si>
  <si>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</si>
  <si>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</si>
  <si>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</si>
  <si>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</si>
  <si>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</si>
  <si>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</si>
  <si>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</si>
  <si>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</si>
  <si>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</si>
  <si>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</si>
  <si>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</si>
  <si>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</si>
  <si>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</si>
  <si>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</si>
  <si>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</si>
  <si>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</si>
  <si>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</si>
  <si>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</si>
  <si>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</si>
  <si>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</si>
  <si>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</si>
  <si>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</si>
  <si>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</si>
  <si>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</si>
  <si>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</si>
  <si>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</si>
  <si>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</si>
  <si>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</si>
  <si>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</si>
  <si>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</si>
  <si>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</si>
  <si>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</si>
  <si>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</si>
  <si>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</si>
  <si>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</si>
  <si>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</si>
  <si>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</si>
  <si>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</si>
  <si>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</si>
  <si>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</si>
  <si>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</si>
  <si>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</si>
  <si>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</si>
  <si>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</si>
  <si>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</si>
  <si>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</si>
  <si>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</si>
  <si>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</si>
  <si>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</si>
  <si>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</si>
  <si>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</si>
  <si>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</si>
  <si>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</si>
  <si>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</si>
  <si>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</si>
  <si>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</si>
  <si>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</si>
  <si>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</si>
  <si>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</si>
  <si>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</si>
  <si>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</si>
  <si>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</si>
  <si>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</si>
  <si>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Rapprocher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</si>
  <si>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</si>
  <si>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</si>
  <si>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</si>
  <si>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</si>
  <si>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</si>
  <si>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</si>
  <si>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</si>
  <si>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</si>
  <si>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</si>
  <si>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</si>
  <si>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</si>
  <si>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test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</si>
  <si>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</si>
  <si>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</si>
  <si>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</si>
  <si>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</si>
  <si>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</si>
  <si>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</si>
  <si>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</si>
  <si>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</si>
  <si>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</si>
  <si>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</si>
  <si>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Étiquettes de lignes</t>
  </si>
  <si>
    <t>Gifi</t>
  </si>
  <si>
    <t>Mensualisation</t>
  </si>
  <si>
    <t>non inscrite</t>
  </si>
  <si>
    <t>Mensualisation : Année de suivi</t>
  </si>
  <si>
    <t>Délais de mensualisation automatique</t>
  </si>
  <si>
    <t>Date du jour</t>
  </si>
  <si>
    <t>(Tous)</t>
  </si>
  <si>
    <t>Solde Courant</t>
  </si>
  <si>
    <t>Orange</t>
  </si>
  <si>
    <t>Travail YYY</t>
  </si>
  <si>
    <t>Travail XXX</t>
  </si>
  <si>
    <t>(vide)</t>
  </si>
  <si>
    <t>Étiquettes de colonnes</t>
  </si>
  <si>
    <t>Total Somme de Débit</t>
  </si>
  <si>
    <t>Somme de Débit</t>
  </si>
  <si>
    <t>Total Somme de Crédit</t>
  </si>
  <si>
    <t>Somme de Crédit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</si>
</sst>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40C]d\-mmm\-yy;@"/>
    <numFmt numFmtId="165" formatCode="#,##0.00\ &quot;€&quot;"/>
    <numFmt numFmtId="166" formatCode="[$-F800]dddd\,\ mmmm\ dd\,\ yyyy"/>
  </numFmts>
  <fonts count="8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8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8" fontId="0" fillId="0" borderId="0" xfId="0" quotePrefix="1" applyNumberFormat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10" borderId="0" xfId="0" applyFill="1"/>
    <xf numFmtId="166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quotePrefix="1" applyAlignment="1">
      <alignment vertical="top"/>
    </xf>
    <xf numFmtId="0" fontId="0" fillId="7" borderId="1" xfId="0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68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mergeCell="0" readingOrder="0"/>
    </dxf>
    <dxf>
      <numFmt numFmtId="164" formatCode="[$-40C]d\-mmm\-yy;@"/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mergeCell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114300</xdr:rowOff>
    </xdr:from>
    <xdr:to>
      <xdr:col>2</xdr:col>
      <xdr:colOff>571500</xdr:colOff>
      <xdr:row>15</xdr:row>
      <xdr:rowOff>85725</xdr:rowOff>
    </xdr:to>
    <xdr:sp macro="[0]!mensuel" textlink="">
      <xdr:nvSpPr>
        <xdr:cNvPr id="3" name="ZoneTexte 2"/>
        <xdr:cNvSpPr txBox="1"/>
      </xdr:nvSpPr>
      <xdr:spPr>
        <a:xfrm>
          <a:off x="3124200" y="2219325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88.647661805553" createdVersion="3" refreshedVersion="3" minRefreshableVersion="3" recordCount="25">
  <cacheSource type="worksheet">
    <worksheetSource ref="A1:I1048576" sheet="Crédit_Débit"/>
  </cacheSource>
  <cacheFields count="9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0">
      <sharedItems containsDate="1" containsBlank="1" containsMixedTypes="1" minDate="2015-04-15T00:00:00" maxDate="2016-03-13T00:00:00" count="17">
        <s v="solde antérieur (initialisation)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2T00:00:00"/>
        <d v="2016-02-03T00:00:00"/>
        <d v="2016-03-10T00:00:00"/>
        <d v="2016-03-12T00:00:00"/>
        <d v="2015-04-15T00:00:00"/>
        <d v="2015-04-16T00:00:00"/>
        <d v="2015-05-20T00:00:00"/>
        <d v="2015-05-21T00:00:00"/>
        <m/>
      </sharedItems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7">
        <m/>
        <s v="Assurance"/>
        <s v="Courses"/>
        <s v="Transfert"/>
        <s v="Loisirs"/>
        <s v="Habitation"/>
        <s v="Emploi"/>
      </sharedItems>
    </cacheField>
    <cacheField name="Libellés secondaires" numFmtId="0">
      <sharedItems containsBlank="1" count="12">
        <m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alaire"/>
        <s v="Alimentation"/>
      </sharedItems>
    </cacheField>
    <cacheField name="Rapprocher" numFmtId="0">
      <sharedItems containsNonDate="0" containsString="0" containsBlank="1"/>
    </cacheField>
    <cacheField name="Crédit" numFmtId="165">
      <sharedItems containsString="0" containsBlank="1" containsNumber="1" containsInteger="1" minValue="30" maxValue="9000" count="11">
        <n v="9000"/>
        <n v="6000"/>
        <n v="50"/>
        <n v="1000"/>
        <n v="6100"/>
        <n v="300"/>
        <n v="60"/>
        <n v="1200"/>
        <m/>
        <n v="30"/>
        <n v="1100"/>
      </sharedItems>
    </cacheField>
    <cacheField name="Débit" numFmtId="165">
      <sharedItems containsString="0" containsBlank="1" containsNumber="1" minValue="-52" maxValue="-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m/>
    <m/>
    <x v="0"/>
    <x v="0"/>
    <m/>
    <x v="0"/>
    <m/>
  </r>
  <r>
    <x v="1"/>
    <x v="0"/>
    <m/>
    <m/>
    <x v="0"/>
    <x v="0"/>
    <m/>
    <x v="1"/>
    <m/>
  </r>
  <r>
    <x v="2"/>
    <x v="0"/>
    <m/>
    <m/>
    <x v="0"/>
    <x v="0"/>
    <m/>
    <x v="2"/>
    <m/>
  </r>
  <r>
    <x v="3"/>
    <x v="0"/>
    <m/>
    <m/>
    <x v="0"/>
    <x v="0"/>
    <m/>
    <x v="3"/>
    <m/>
  </r>
  <r>
    <x v="4"/>
    <x v="0"/>
    <m/>
    <m/>
    <x v="0"/>
    <x v="0"/>
    <m/>
    <x v="4"/>
    <m/>
  </r>
  <r>
    <x v="5"/>
    <x v="0"/>
    <m/>
    <m/>
    <x v="0"/>
    <x v="0"/>
    <m/>
    <x v="5"/>
    <m/>
  </r>
  <r>
    <x v="6"/>
    <x v="0"/>
    <m/>
    <m/>
    <x v="0"/>
    <x v="0"/>
    <m/>
    <x v="6"/>
    <m/>
  </r>
  <r>
    <x v="7"/>
    <x v="0"/>
    <m/>
    <m/>
    <x v="0"/>
    <x v="0"/>
    <m/>
    <x v="7"/>
    <m/>
  </r>
  <r>
    <x v="0"/>
    <x v="1"/>
    <s v="Prélèvement"/>
    <s v="GMF"/>
    <x v="1"/>
    <x v="1"/>
    <m/>
    <x v="8"/>
    <n v="-3"/>
  </r>
  <r>
    <x v="3"/>
    <x v="2"/>
    <s v="Prélèvement"/>
    <s v="GMF"/>
    <x v="1"/>
    <x v="1"/>
    <m/>
    <x v="8"/>
    <n v="-3"/>
  </r>
  <r>
    <x v="2"/>
    <x v="3"/>
    <s v="Monnaie"/>
    <s v="Sodebo"/>
    <x v="2"/>
    <x v="2"/>
    <m/>
    <x v="8"/>
    <n v="-5"/>
  </r>
  <r>
    <x v="7"/>
    <x v="4"/>
    <s v="Carte Banquaire"/>
    <s v="E.leclerc"/>
    <x v="2"/>
    <x v="2"/>
    <m/>
    <x v="8"/>
    <n v="-52"/>
  </r>
  <r>
    <x v="7"/>
    <x v="4"/>
    <s v="Carte Banquaire"/>
    <s v="E.leclerc"/>
    <x v="2"/>
    <x v="3"/>
    <m/>
    <x v="8"/>
    <n v="-2"/>
  </r>
  <r>
    <x v="6"/>
    <x v="5"/>
    <s v="Monnaie"/>
    <s v="Tarvernier"/>
    <x v="2"/>
    <x v="2"/>
    <m/>
    <x v="8"/>
    <n v="-6.9"/>
  </r>
  <r>
    <x v="1"/>
    <x v="6"/>
    <s v="Virement"/>
    <s v="XXX"/>
    <x v="3"/>
    <x v="4"/>
    <m/>
    <x v="8"/>
    <n v="-30"/>
  </r>
  <r>
    <x v="0"/>
    <x v="7"/>
    <s v="Versement"/>
    <s v="XXX"/>
    <x v="3"/>
    <x v="5"/>
    <m/>
    <x v="9"/>
    <m/>
  </r>
  <r>
    <x v="0"/>
    <x v="8"/>
    <s v="Chèque"/>
    <s v="Cora"/>
    <x v="4"/>
    <x v="6"/>
    <m/>
    <x v="8"/>
    <n v="-10"/>
  </r>
  <r>
    <x v="5"/>
    <x v="9"/>
    <s v="Carte Banquaire"/>
    <s v="Gifi"/>
    <x v="5"/>
    <x v="7"/>
    <m/>
    <x v="8"/>
    <n v="-25"/>
  </r>
  <r>
    <x v="7"/>
    <x v="10"/>
    <s v="Prélèvement"/>
    <s v="EDF"/>
    <x v="5"/>
    <x v="8"/>
    <m/>
    <x v="8"/>
    <n v="-50"/>
  </r>
  <r>
    <x v="7"/>
    <x v="11"/>
    <s v="Prélèvement"/>
    <s v="Orange"/>
    <x v="5"/>
    <x v="9"/>
    <m/>
    <x v="8"/>
    <n v="-20"/>
  </r>
  <r>
    <x v="0"/>
    <x v="12"/>
    <s v="Versement"/>
    <s v="Travail YYY"/>
    <x v="6"/>
    <x v="10"/>
    <m/>
    <x v="3"/>
    <m/>
  </r>
  <r>
    <x v="3"/>
    <x v="13"/>
    <s v="Versement"/>
    <s v="Travail XXX"/>
    <x v="6"/>
    <x v="10"/>
    <m/>
    <x v="10"/>
    <m/>
  </r>
  <r>
    <x v="5"/>
    <x v="14"/>
    <s v="Prélèvement"/>
    <s v="Travail XXX"/>
    <x v="6"/>
    <x v="11"/>
    <m/>
    <x v="8"/>
    <n v="-30"/>
  </r>
  <r>
    <x v="5"/>
    <x v="15"/>
    <s v="Virement"/>
    <s v="XXX"/>
    <x v="3"/>
    <x v="5"/>
    <m/>
    <x v="8"/>
    <n v="-50"/>
  </r>
  <r>
    <x v="8"/>
    <x v="16"/>
    <m/>
    <m/>
    <x v="0"/>
    <x v="0"/>
    <m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K30" firstHeaderRow="1" firstDataRow="3" firstDataCol="1" rowPageCount="1" colPageCount="1"/>
  <pivotFields count="9">
    <pivotField axis="axisPage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showAll="0">
      <items count="18">
        <item x="0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6"/>
        <item t="default"/>
      </items>
    </pivotField>
    <pivotField showAll="0"/>
    <pivotField showAll="0"/>
    <pivotField axis="axisRow" showAll="0">
      <items count="8">
        <item x="1"/>
        <item x="2"/>
        <item x="6"/>
        <item x="5"/>
        <item x="4"/>
        <item x="3"/>
        <item x="0"/>
        <item t="default"/>
      </items>
    </pivotField>
    <pivotField axis="axisRow" showAll="0">
      <items count="13">
        <item x="11"/>
        <item x="2"/>
        <item x="1"/>
        <item x="6"/>
        <item x="8"/>
        <item x="7"/>
        <item x="3"/>
        <item x="10"/>
        <item x="9"/>
        <item x="4"/>
        <item x="5"/>
        <item x="0"/>
        <item t="default"/>
      </items>
    </pivotField>
    <pivotField showAll="0"/>
    <pivotField dataField="1" showAll="0">
      <items count="12">
        <item x="9"/>
        <item x="2"/>
        <item x="6"/>
        <item x="5"/>
        <item x="3"/>
        <item x="10"/>
        <item x="7"/>
        <item x="1"/>
        <item x="4"/>
        <item x="0"/>
        <item x="8"/>
        <item t="default"/>
      </items>
    </pivotField>
    <pivotField dataField="1" showAll="0"/>
  </pivotFields>
  <rowFields count="2">
    <field x="5"/>
    <field x="4"/>
  </rowFields>
  <rowItems count="25">
    <i>
      <x/>
    </i>
    <i r="1">
      <x v="2"/>
    </i>
    <i>
      <x v="1"/>
    </i>
    <i r="1">
      <x v="1"/>
    </i>
    <i>
      <x v="2"/>
    </i>
    <i r="1">
      <x/>
    </i>
    <i>
      <x v="3"/>
    </i>
    <i r="1">
      <x v="4"/>
    </i>
    <i>
      <x v="4"/>
    </i>
    <i r="1">
      <x v="3"/>
    </i>
    <i>
      <x v="5"/>
    </i>
    <i r="1">
      <x v="3"/>
    </i>
    <i>
      <x v="6"/>
    </i>
    <i r="1">
      <x v="1"/>
    </i>
    <i>
      <x v="7"/>
    </i>
    <i r="1">
      <x v="2"/>
    </i>
    <i>
      <x v="8"/>
    </i>
    <i r="1">
      <x v="3"/>
    </i>
    <i>
      <x v="9"/>
    </i>
    <i r="1">
      <x v="5"/>
    </i>
    <i>
      <x v="10"/>
    </i>
    <i r="1">
      <x v="5"/>
    </i>
    <i>
      <x v="11"/>
    </i>
    <i r="1">
      <x v="6"/>
    </i>
    <i t="grand">
      <x/>
    </i>
  </rowItems>
  <colFields count="2">
    <field x="1"/>
    <field x="-2"/>
  </colFields>
  <colItems count="3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 t="grand">
      <x/>
    </i>
    <i t="grand" i="1">
      <x/>
    </i>
  </colItems>
  <pageFields count="1">
    <pageField fld="0" hier="-1"/>
  </pageFields>
  <dataFields count="2">
    <dataField name="Somme de Débit" fld="8" baseField="0" baseItem="0"/>
    <dataField name="Somme de Crédit" fld="7" baseField="0" baseItem="0"/>
  </dataFields>
  <formats count="2">
    <format dxfId="1">
      <pivotArea dataOnly="0" labelOnly="1" fieldPosition="0">
        <references count="1">
          <reference field="1" count="1">
            <x v="0"/>
          </reference>
        </references>
      </pivotArea>
    </format>
    <format dxfId="0">
      <pivotArea dataOnly="0" labelOnly="1" fieldPosition="0">
        <references count="1">
          <reference field="1" count="15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K25" totalsRowShown="0" headerRowDxfId="58" dataDxfId="57">
  <autoFilter ref="A1:K25">
    <filterColumn colId="2"/>
    <filterColumn colId="5"/>
    <filterColumn colId="6"/>
    <filterColumn colId="9"/>
  </autoFilter>
  <sortState ref="A2:Q1336">
    <sortCondition ref="B1316"/>
  </sortState>
  <tableColumns count="11">
    <tableColumn id="1" name="Compte" dataDxfId="56" totalsRowDxfId="55"/>
    <tableColumn id="3" name="Date" dataDxfId="54" totalsRowDxfId="53"/>
    <tableColumn id="8" name="Type d'opération" dataDxfId="52" totalsRowDxfId="51"/>
    <tableColumn id="4" name="Tiers" dataDxfId="50" totalsRowDxfId="49"/>
    <tableColumn id="5" name="Libellés principaux" dataDxfId="48" totalsRowDxfId="47"/>
    <tableColumn id="9" name="Libellés secondaires" dataDxfId="46" totalsRowDxfId="45"/>
    <tableColumn id="10" name="Rapprocher" dataDxfId="44" totalsRowDxfId="43"/>
    <tableColumn id="2" name="Crédit" dataDxfId="42" totalsRowDxfId="41"/>
    <tableColumn id="6" name="Débit" dataDxfId="40" totalsRowDxfId="39"/>
    <tableColumn id="11" name="Solde Courant" dataDxfId="38" totalsRowDxfId="37"/>
    <tableColumn id="7" name="Note" dataDxfId="36" totalsRowDxfId="3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7" totalsRowShown="0" headerRowDxfId="24" dataDxfId="22" headerRowBorderDxfId="23" tableBorderDxfId="21" totalsRowBorderDxfId="20">
  <autoFilter ref="A1:S7">
    <filterColumn colId="6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</autoFilter>
  <tableColumns count="19">
    <tableColumn id="1" name="Compte"/>
    <tableColumn id="2" name="Date" dataDxfId="19"/>
    <tableColumn id="3" name="Type d'opération" dataDxfId="18"/>
    <tableColumn id="4" name="Tiers" dataDxfId="17"/>
    <tableColumn id="5" name="Libellés principaux" dataDxfId="16"/>
    <tableColumn id="6" name="Libellés secondaires" dataDxfId="15"/>
    <tableColumn id="9" name="Opération" dataDxfId="14"/>
    <tableColumn id="7" name="Janvier" dataDxfId="13"/>
    <tableColumn id="8" name="Février" dataDxfId="12"/>
    <tableColumn id="10" name="Mars" dataDxfId="11"/>
    <tableColumn id="11" name="Avril" dataDxfId="10"/>
    <tableColumn id="12" name="Mai" dataDxfId="9"/>
    <tableColumn id="13" name="Juin" dataDxfId="8"/>
    <tableColumn id="14" name="Juillet" dataDxfId="7"/>
    <tableColumn id="15" name="Août" dataDxfId="6"/>
    <tableColumn id="16" name="Septembre" dataDxfId="5"/>
    <tableColumn id="17" name="Octobre" dataDxfId="4"/>
    <tableColumn id="18" name="Novembre" dataDxfId="3"/>
    <tableColumn id="19" name="Décembre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0"/>
  <sheetViews>
    <sheetView tabSelected="1" workbookViewId="0">
      <selection activeCell="B38" sqref="B38"/>
    </sheetView>
  </sheetViews>
  <sheetFormatPr baseColWidth="10" defaultRowHeight="12.75"/>
  <cols>
    <col min="1" max="1" width="23" customWidth="1"/>
    <col min="2" max="2" width="28" customWidth="1"/>
    <col min="3" max="3" width="16.42578125" customWidth="1"/>
    <col min="4" max="4" width="17.140625" customWidth="1"/>
    <col min="5" max="5" width="16.42578125" customWidth="1"/>
    <col min="6" max="6" width="17.140625" customWidth="1"/>
    <col min="7" max="7" width="16.42578125" customWidth="1"/>
    <col min="8" max="8" width="17.140625" customWidth="1"/>
    <col min="9" max="9" width="16.42578125" customWidth="1"/>
    <col min="10" max="10" width="17.140625" customWidth="1"/>
    <col min="11" max="11" width="16.42578125" customWidth="1"/>
    <col min="12" max="12" width="17.140625" customWidth="1"/>
    <col min="13" max="13" width="16.42578125" customWidth="1"/>
    <col min="14" max="14" width="17.140625" customWidth="1"/>
    <col min="15" max="15" width="16.42578125" customWidth="1"/>
    <col min="16" max="16" width="17.140625" customWidth="1"/>
    <col min="17" max="17" width="16.42578125" customWidth="1"/>
    <col min="18" max="18" width="17.140625" customWidth="1"/>
    <col min="19" max="19" width="16.42578125" customWidth="1"/>
    <col min="20" max="20" width="17.140625" customWidth="1"/>
    <col min="21" max="21" width="16.42578125" customWidth="1"/>
    <col min="22" max="22" width="17.140625" customWidth="1"/>
    <col min="23" max="23" width="16.42578125" customWidth="1"/>
    <col min="24" max="24" width="17.140625" customWidth="1"/>
    <col min="25" max="25" width="16.42578125" customWidth="1"/>
    <col min="26" max="26" width="17.140625" customWidth="1"/>
    <col min="27" max="27" width="16.42578125" customWidth="1"/>
    <col min="28" max="28" width="17.140625" customWidth="1"/>
    <col min="29" max="29" width="16.42578125" customWidth="1"/>
    <col min="30" max="30" width="17.140625" customWidth="1"/>
    <col min="31" max="31" width="16.42578125" customWidth="1"/>
    <col min="32" max="32" width="17.140625" customWidth="1"/>
    <col min="33" max="33" width="16.42578125" customWidth="1"/>
    <col min="34" max="34" width="22.42578125" customWidth="1"/>
    <col min="35" max="35" width="21.7109375" customWidth="1"/>
    <col min="36" max="36" width="21.5703125" customWidth="1"/>
    <col min="37" max="37" width="22.28515625" customWidth="1"/>
  </cols>
  <sheetData>
    <row r="1" spans="1:37">
      <c r="A1" s="4" t="s">
        <v>2</v>
      </c>
      <c r="B1" t="s">
        <v>132</v>
      </c>
    </row>
    <row r="3" spans="1:37">
      <c r="B3" s="4" t="s">
        <v>138</v>
      </c>
    </row>
    <row r="4" spans="1:37">
      <c r="B4" t="s">
        <v>11</v>
      </c>
      <c r="C4" s="69"/>
      <c r="D4" s="69">
        <v>42109</v>
      </c>
      <c r="E4" s="69"/>
      <c r="F4" s="69">
        <v>42110</v>
      </c>
      <c r="G4" s="69"/>
      <c r="H4" s="69">
        <v>42144</v>
      </c>
      <c r="I4" s="69"/>
      <c r="J4" s="69">
        <v>42145</v>
      </c>
      <c r="K4" s="69"/>
      <c r="L4" s="69">
        <v>42371</v>
      </c>
      <c r="M4" s="69"/>
      <c r="N4" s="69">
        <v>42372</v>
      </c>
      <c r="O4" s="69"/>
      <c r="P4" s="69">
        <v>42373</v>
      </c>
      <c r="Q4" s="69"/>
      <c r="R4" s="69">
        <v>42374</v>
      </c>
      <c r="S4" s="69"/>
      <c r="T4" s="69">
        <v>42375</v>
      </c>
      <c r="U4" s="69"/>
      <c r="V4" s="69">
        <v>42376</v>
      </c>
      <c r="W4" s="69"/>
      <c r="X4" s="69">
        <v>42377</v>
      </c>
      <c r="Y4" s="69"/>
      <c r="Z4" s="69">
        <v>42402</v>
      </c>
      <c r="AA4" s="69"/>
      <c r="AB4" s="69">
        <v>42403</v>
      </c>
      <c r="AC4" s="69"/>
      <c r="AD4" s="69">
        <v>42439</v>
      </c>
      <c r="AE4" s="69"/>
      <c r="AF4" s="69">
        <v>42441</v>
      </c>
      <c r="AG4" s="69"/>
      <c r="AH4" t="s">
        <v>137</v>
      </c>
      <c r="AJ4" t="s">
        <v>139</v>
      </c>
      <c r="AK4" t="s">
        <v>141</v>
      </c>
    </row>
    <row r="5" spans="1:37">
      <c r="A5" s="4" t="s">
        <v>125</v>
      </c>
      <c r="B5" t="s">
        <v>140</v>
      </c>
      <c r="C5" t="s">
        <v>142</v>
      </c>
      <c r="D5" t="s">
        <v>140</v>
      </c>
      <c r="E5" t="s">
        <v>142</v>
      </c>
      <c r="F5" t="s">
        <v>140</v>
      </c>
      <c r="G5" t="s">
        <v>142</v>
      </c>
      <c r="H5" t="s">
        <v>140</v>
      </c>
      <c r="I5" t="s">
        <v>142</v>
      </c>
      <c r="J5" t="s">
        <v>140</v>
      </c>
      <c r="K5" t="s">
        <v>142</v>
      </c>
      <c r="L5" t="s">
        <v>140</v>
      </c>
      <c r="M5" t="s">
        <v>142</v>
      </c>
      <c r="N5" t="s">
        <v>140</v>
      </c>
      <c r="O5" t="s">
        <v>142</v>
      </c>
      <c r="P5" t="s">
        <v>140</v>
      </c>
      <c r="Q5" t="s">
        <v>142</v>
      </c>
      <c r="R5" t="s">
        <v>140</v>
      </c>
      <c r="S5" t="s">
        <v>142</v>
      </c>
      <c r="T5" t="s">
        <v>140</v>
      </c>
      <c r="U5" t="s">
        <v>142</v>
      </c>
      <c r="V5" t="s">
        <v>140</v>
      </c>
      <c r="W5" t="s">
        <v>142</v>
      </c>
      <c r="X5" t="s">
        <v>140</v>
      </c>
      <c r="Y5" t="s">
        <v>142</v>
      </c>
      <c r="Z5" t="s">
        <v>140</v>
      </c>
      <c r="AA5" t="s">
        <v>142</v>
      </c>
      <c r="AB5" t="s">
        <v>140</v>
      </c>
      <c r="AC5" t="s">
        <v>142</v>
      </c>
      <c r="AD5" t="s">
        <v>140</v>
      </c>
      <c r="AE5" t="s">
        <v>142</v>
      </c>
      <c r="AF5" t="s">
        <v>140</v>
      </c>
      <c r="AG5" t="s">
        <v>142</v>
      </c>
      <c r="AH5" t="s">
        <v>140</v>
      </c>
      <c r="AI5" t="s">
        <v>142</v>
      </c>
    </row>
    <row r="6" spans="1:37">
      <c r="A6" s="45" t="s">
        <v>4</v>
      </c>
      <c r="B6" s="42"/>
      <c r="C6" s="42"/>
      <c r="D6" s="42"/>
      <c r="E6" s="42"/>
      <c r="F6" s="42"/>
      <c r="G6" s="42"/>
      <c r="H6" s="42">
        <v>-30</v>
      </c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>
        <v>-30</v>
      </c>
      <c r="AK6" s="42"/>
    </row>
    <row r="7" spans="1:37">
      <c r="A7" s="66" t="s">
        <v>38</v>
      </c>
      <c r="B7" s="42"/>
      <c r="C7" s="42"/>
      <c r="D7" s="42"/>
      <c r="E7" s="42"/>
      <c r="F7" s="42"/>
      <c r="G7" s="42"/>
      <c r="H7" s="42">
        <v>-30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>
        <v>-30</v>
      </c>
      <c r="AK7" s="42"/>
    </row>
    <row r="8" spans="1:37">
      <c r="A8" s="45" t="s">
        <v>31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>
        <v>-5</v>
      </c>
      <c r="Q8" s="42"/>
      <c r="R8" s="42">
        <v>-52</v>
      </c>
      <c r="S8" s="42"/>
      <c r="T8" s="42">
        <v>-6.9</v>
      </c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>
        <v>-63.9</v>
      </c>
      <c r="AK8" s="42"/>
    </row>
    <row r="9" spans="1:37">
      <c r="A9" s="66" t="s">
        <v>30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>
        <v>-5</v>
      </c>
      <c r="Q9" s="42"/>
      <c r="R9" s="42">
        <v>-52</v>
      </c>
      <c r="S9" s="42"/>
      <c r="T9" s="42">
        <v>-6.9</v>
      </c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>
        <v>-63.9</v>
      </c>
      <c r="AK9" s="42"/>
    </row>
    <row r="10" spans="1:37">
      <c r="A10" s="45" t="s">
        <v>21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>
        <v>-3</v>
      </c>
      <c r="M10" s="42"/>
      <c r="N10" s="42">
        <v>-3</v>
      </c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>
        <v>-6</v>
      </c>
      <c r="AK10" s="42"/>
    </row>
    <row r="11" spans="1:37">
      <c r="A11" s="66" t="s">
        <v>6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>
        <v>-3</v>
      </c>
      <c r="M11" s="42"/>
      <c r="N11" s="42">
        <v>-3</v>
      </c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>
        <v>-6</v>
      </c>
      <c r="AK11" s="42"/>
    </row>
    <row r="12" spans="1:37">
      <c r="A12" s="45" t="s">
        <v>50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>
        <v>-10</v>
      </c>
      <c r="AA12" s="42"/>
      <c r="AB12" s="42"/>
      <c r="AC12" s="42"/>
      <c r="AD12" s="42"/>
      <c r="AE12" s="42"/>
      <c r="AF12" s="42"/>
      <c r="AG12" s="42"/>
      <c r="AH12" s="42"/>
      <c r="AI12" s="42"/>
      <c r="AJ12" s="42">
        <v>-10</v>
      </c>
      <c r="AK12" s="42"/>
    </row>
    <row r="13" spans="1:37">
      <c r="A13" s="66" t="s">
        <v>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>
        <v>-10</v>
      </c>
      <c r="AA13" s="42"/>
      <c r="AB13" s="42"/>
      <c r="AC13" s="42"/>
      <c r="AD13" s="42"/>
      <c r="AE13" s="42"/>
      <c r="AF13" s="42"/>
      <c r="AG13" s="42"/>
      <c r="AH13" s="42"/>
      <c r="AI13" s="42"/>
      <c r="AJ13" s="42">
        <v>-10</v>
      </c>
      <c r="AK13" s="42"/>
    </row>
    <row r="14" spans="1:37">
      <c r="A14" s="45" t="s">
        <v>41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>
        <v>-50</v>
      </c>
      <c r="AE14" s="42"/>
      <c r="AF14" s="42"/>
      <c r="AG14" s="42"/>
      <c r="AH14" s="42"/>
      <c r="AI14" s="42"/>
      <c r="AJ14" s="42">
        <v>-50</v>
      </c>
      <c r="AK14" s="42"/>
    </row>
    <row r="15" spans="1:37">
      <c r="A15" s="66" t="s">
        <v>40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>
        <v>-50</v>
      </c>
      <c r="AE15" s="42"/>
      <c r="AF15" s="42"/>
      <c r="AG15" s="42"/>
      <c r="AH15" s="42"/>
      <c r="AI15" s="42"/>
      <c r="AJ15" s="42">
        <v>-50</v>
      </c>
      <c r="AK15" s="42"/>
    </row>
    <row r="16" spans="1:37">
      <c r="A16" s="45" t="s">
        <v>44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>
        <v>-25</v>
      </c>
      <c r="AC16" s="42"/>
      <c r="AD16" s="42"/>
      <c r="AE16" s="42"/>
      <c r="AF16" s="42"/>
      <c r="AG16" s="42"/>
      <c r="AH16" s="42"/>
      <c r="AI16" s="42"/>
      <c r="AJ16" s="42">
        <v>-25</v>
      </c>
      <c r="AK16" s="42"/>
    </row>
    <row r="17" spans="1:37">
      <c r="A17" s="66" t="s">
        <v>40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>
        <v>-25</v>
      </c>
      <c r="AC17" s="42"/>
      <c r="AD17" s="42"/>
      <c r="AE17" s="42"/>
      <c r="AF17" s="42"/>
      <c r="AG17" s="42"/>
      <c r="AH17" s="42"/>
      <c r="AI17" s="42"/>
      <c r="AJ17" s="42">
        <v>-25</v>
      </c>
      <c r="AK17" s="42"/>
    </row>
    <row r="18" spans="1:37">
      <c r="A18" s="45" t="s">
        <v>32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>
        <v>-2</v>
      </c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>
        <v>-2</v>
      </c>
      <c r="AK18" s="42"/>
    </row>
    <row r="19" spans="1:37">
      <c r="A19" s="66" t="s">
        <v>30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>
        <v>-2</v>
      </c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>
        <v>-2</v>
      </c>
      <c r="AK19" s="42"/>
    </row>
    <row r="20" spans="1:37">
      <c r="A20" s="45" t="s">
        <v>39</v>
      </c>
      <c r="B20" s="42"/>
      <c r="C20" s="42"/>
      <c r="D20" s="42"/>
      <c r="E20" s="42">
        <v>1000</v>
      </c>
      <c r="F20" s="42"/>
      <c r="G20" s="42">
        <v>1100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>
        <v>2100</v>
      </c>
    </row>
    <row r="21" spans="1:37">
      <c r="A21" s="66" t="s">
        <v>38</v>
      </c>
      <c r="B21" s="42"/>
      <c r="C21" s="42"/>
      <c r="D21" s="42"/>
      <c r="E21" s="42">
        <v>1000</v>
      </c>
      <c r="F21" s="42"/>
      <c r="G21" s="42">
        <v>1100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>
        <v>2100</v>
      </c>
    </row>
    <row r="22" spans="1:37">
      <c r="A22" s="45" t="s">
        <v>43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>
        <v>-20</v>
      </c>
      <c r="AG22" s="42"/>
      <c r="AH22" s="42"/>
      <c r="AI22" s="42"/>
      <c r="AJ22" s="42">
        <v>-20</v>
      </c>
      <c r="AK22" s="42"/>
    </row>
    <row r="23" spans="1:37">
      <c r="A23" s="66" t="s">
        <v>40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>
        <v>-20</v>
      </c>
      <c r="AG23" s="42"/>
      <c r="AH23" s="42"/>
      <c r="AI23" s="42"/>
      <c r="AJ23" s="42">
        <v>-20</v>
      </c>
      <c r="AK23" s="42"/>
    </row>
    <row r="24" spans="1:37">
      <c r="A24" s="45" t="s">
        <v>15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>
        <v>-30</v>
      </c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>
        <v>-30</v>
      </c>
      <c r="AK24" s="42"/>
    </row>
    <row r="25" spans="1:37">
      <c r="A25" s="66" t="s">
        <v>113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>
        <v>-30</v>
      </c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>
        <v>-30</v>
      </c>
      <c r="AK25" s="42"/>
    </row>
    <row r="26" spans="1:37">
      <c r="A26" s="45" t="s">
        <v>77</v>
      </c>
      <c r="B26" s="42"/>
      <c r="C26" s="42"/>
      <c r="D26" s="42"/>
      <c r="E26" s="42"/>
      <c r="F26" s="42"/>
      <c r="G26" s="42"/>
      <c r="H26" s="42"/>
      <c r="I26" s="42"/>
      <c r="J26" s="42">
        <v>-50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>
        <v>30</v>
      </c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>
        <v>-50</v>
      </c>
      <c r="AK26" s="42">
        <v>30</v>
      </c>
    </row>
    <row r="27" spans="1:37">
      <c r="A27" s="66" t="s">
        <v>113</v>
      </c>
      <c r="B27" s="42"/>
      <c r="C27" s="42"/>
      <c r="D27" s="42"/>
      <c r="E27" s="42"/>
      <c r="F27" s="42"/>
      <c r="G27" s="42"/>
      <c r="H27" s="42"/>
      <c r="I27" s="42"/>
      <c r="J27" s="42">
        <v>-50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>
        <v>30</v>
      </c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>
        <v>-50</v>
      </c>
      <c r="AK27" s="42">
        <v>30</v>
      </c>
    </row>
    <row r="28" spans="1:37">
      <c r="A28" s="45" t="s">
        <v>137</v>
      </c>
      <c r="B28" s="42"/>
      <c r="C28" s="42">
        <v>23710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>
        <v>23710</v>
      </c>
    </row>
    <row r="29" spans="1:37">
      <c r="A29" s="66" t="s">
        <v>137</v>
      </c>
      <c r="B29" s="42"/>
      <c r="C29" s="42">
        <v>23710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>
        <v>23710</v>
      </c>
    </row>
    <row r="30" spans="1:37">
      <c r="A30" s="45" t="s">
        <v>8</v>
      </c>
      <c r="B30" s="42"/>
      <c r="C30" s="42">
        <v>23710</v>
      </c>
      <c r="D30" s="42"/>
      <c r="E30" s="42">
        <v>1000</v>
      </c>
      <c r="F30" s="42"/>
      <c r="G30" s="42">
        <v>1100</v>
      </c>
      <c r="H30" s="42">
        <v>-30</v>
      </c>
      <c r="I30" s="42"/>
      <c r="J30" s="42">
        <v>-50</v>
      </c>
      <c r="K30" s="42"/>
      <c r="L30" s="42">
        <v>-3</v>
      </c>
      <c r="M30" s="42"/>
      <c r="N30" s="42">
        <v>-3</v>
      </c>
      <c r="O30" s="42"/>
      <c r="P30" s="42">
        <v>-5</v>
      </c>
      <c r="Q30" s="42"/>
      <c r="R30" s="42">
        <v>-54</v>
      </c>
      <c r="S30" s="42"/>
      <c r="T30" s="42">
        <v>-6.9</v>
      </c>
      <c r="U30" s="42"/>
      <c r="V30" s="42">
        <v>-30</v>
      </c>
      <c r="W30" s="42"/>
      <c r="X30" s="42"/>
      <c r="Y30" s="42">
        <v>30</v>
      </c>
      <c r="Z30" s="42">
        <v>-10</v>
      </c>
      <c r="AA30" s="42"/>
      <c r="AB30" s="42">
        <v>-25</v>
      </c>
      <c r="AC30" s="42"/>
      <c r="AD30" s="42">
        <v>-50</v>
      </c>
      <c r="AE30" s="42"/>
      <c r="AF30" s="42">
        <v>-20</v>
      </c>
      <c r="AG30" s="42"/>
      <c r="AH30" s="42"/>
      <c r="AI30" s="42"/>
      <c r="AJ30" s="42">
        <v>-286.89999999999998</v>
      </c>
      <c r="AK30" s="42">
        <v>25840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workbookViewId="0">
      <pane ySplit="1" topLeftCell="A2" activePane="bottomLeft" state="frozen"/>
      <selection pane="bottomLeft" activeCell="B22" sqref="B22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2" style="1" bestFit="1" customWidth="1"/>
    <col min="7" max="7" width="11.7109375" style="1" customWidth="1"/>
    <col min="8" max="8" width="11.42578125" style="50"/>
    <col min="9" max="9" width="14.140625" style="46" customWidth="1"/>
    <col min="11" max="11" width="11.7109375" style="1" customWidth="1"/>
    <col min="12" max="12" width="27" style="1" customWidth="1"/>
    <col min="13" max="13" width="40.5703125" style="1" customWidth="1"/>
    <col min="14" max="16384" width="11.42578125" style="1"/>
  </cols>
  <sheetData>
    <row r="1" spans="1:11" s="28" customFormat="1" ht="39.75" customHeight="1">
      <c r="A1" s="28" t="s">
        <v>2</v>
      </c>
      <c r="B1" s="29" t="s">
        <v>0</v>
      </c>
      <c r="C1" s="29" t="s">
        <v>93</v>
      </c>
      <c r="D1" s="28" t="s">
        <v>1</v>
      </c>
      <c r="E1" s="28" t="s">
        <v>19</v>
      </c>
      <c r="F1" s="28" t="s">
        <v>20</v>
      </c>
      <c r="G1" s="28" t="s">
        <v>102</v>
      </c>
      <c r="H1" s="28" t="s">
        <v>12</v>
      </c>
      <c r="I1" s="28" t="s">
        <v>13</v>
      </c>
      <c r="J1" s="28" t="s">
        <v>133</v>
      </c>
      <c r="K1" s="28" t="s">
        <v>10</v>
      </c>
    </row>
    <row r="2" spans="1:11">
      <c r="A2" s="1" t="s">
        <v>15</v>
      </c>
      <c r="B2" s="67" t="s">
        <v>11</v>
      </c>
      <c r="G2" s="5"/>
      <c r="H2" s="46">
        <v>9000</v>
      </c>
      <c r="I2" s="51"/>
      <c r="J2" s="5"/>
      <c r="K2" s="5"/>
    </row>
    <row r="3" spans="1:11">
      <c r="A3" s="1" t="s">
        <v>77</v>
      </c>
      <c r="B3" s="67" t="s">
        <v>11</v>
      </c>
      <c r="G3" s="5"/>
      <c r="H3" s="46">
        <v>6000</v>
      </c>
      <c r="I3" s="51"/>
      <c r="J3" s="5"/>
      <c r="K3" s="5"/>
    </row>
    <row r="4" spans="1:11">
      <c r="A4" s="1" t="s">
        <v>104</v>
      </c>
      <c r="B4" s="67" t="s">
        <v>11</v>
      </c>
      <c r="D4" s="18"/>
      <c r="E4" s="18"/>
      <c r="F4" s="18"/>
      <c r="G4" s="27"/>
      <c r="H4" s="47">
        <v>50</v>
      </c>
      <c r="I4" s="52"/>
      <c r="J4" s="27"/>
      <c r="K4" s="5"/>
    </row>
    <row r="5" spans="1:11">
      <c r="A5" s="1" t="s">
        <v>14</v>
      </c>
      <c r="B5" s="67" t="s">
        <v>11</v>
      </c>
      <c r="G5" s="5"/>
      <c r="H5" s="46">
        <v>1000</v>
      </c>
      <c r="I5" s="51"/>
      <c r="J5" s="5"/>
      <c r="K5" s="5"/>
    </row>
    <row r="6" spans="1:11">
      <c r="A6" s="1" t="s">
        <v>16</v>
      </c>
      <c r="B6" s="67" t="s">
        <v>11</v>
      </c>
      <c r="G6" s="3"/>
      <c r="H6" s="46">
        <v>6100</v>
      </c>
      <c r="J6" s="3"/>
      <c r="K6" s="5"/>
    </row>
    <row r="7" spans="1:11">
      <c r="A7" s="1" t="s">
        <v>17</v>
      </c>
      <c r="B7" s="67" t="s">
        <v>11</v>
      </c>
      <c r="G7" s="3"/>
      <c r="H7" s="46">
        <v>300</v>
      </c>
      <c r="J7" s="3"/>
      <c r="K7" s="5"/>
    </row>
    <row r="8" spans="1:11">
      <c r="A8" s="1" t="s">
        <v>103</v>
      </c>
      <c r="B8" s="67" t="s">
        <v>11</v>
      </c>
      <c r="D8" s="18"/>
      <c r="E8" s="18"/>
      <c r="F8" s="18"/>
      <c r="G8" s="3"/>
      <c r="H8" s="47">
        <v>60</v>
      </c>
      <c r="I8" s="47"/>
      <c r="J8" s="3"/>
      <c r="K8" s="5"/>
    </row>
    <row r="9" spans="1:11">
      <c r="A9" s="1" t="s">
        <v>18</v>
      </c>
      <c r="B9" s="67" t="s">
        <v>11</v>
      </c>
      <c r="G9" s="3"/>
      <c r="H9" s="46">
        <v>1200</v>
      </c>
      <c r="J9" s="3"/>
      <c r="K9" s="5"/>
    </row>
    <row r="10" spans="1:11">
      <c r="A10" s="6" t="s">
        <v>15</v>
      </c>
      <c r="B10" s="24">
        <v>42371</v>
      </c>
      <c r="C10" s="24" t="s">
        <v>98</v>
      </c>
      <c r="D10" s="23" t="s">
        <v>108</v>
      </c>
      <c r="E10" s="23" t="s">
        <v>6</v>
      </c>
      <c r="F10" s="23" t="s">
        <v>21</v>
      </c>
      <c r="G10" s="25"/>
      <c r="H10" s="48"/>
      <c r="I10" s="48">
        <v>-3</v>
      </c>
      <c r="J10" s="25"/>
      <c r="K10" s="26"/>
    </row>
    <row r="11" spans="1:11">
      <c r="A11" s="6" t="s">
        <v>14</v>
      </c>
      <c r="B11" s="24">
        <v>42372</v>
      </c>
      <c r="C11" s="24" t="s">
        <v>98</v>
      </c>
      <c r="D11" s="6" t="s">
        <v>108</v>
      </c>
      <c r="E11" s="23" t="s">
        <v>6</v>
      </c>
      <c r="F11" s="23" t="s">
        <v>21</v>
      </c>
      <c r="G11" s="25"/>
      <c r="H11" s="49"/>
      <c r="I11" s="49">
        <v>-3</v>
      </c>
      <c r="J11" s="25"/>
      <c r="K11" s="31"/>
    </row>
    <row r="12" spans="1:11">
      <c r="A12" s="6" t="s">
        <v>104</v>
      </c>
      <c r="B12" s="24">
        <v>42373</v>
      </c>
      <c r="C12" s="24" t="s">
        <v>101</v>
      </c>
      <c r="D12" s="6" t="s">
        <v>109</v>
      </c>
      <c r="E12" s="30" t="s">
        <v>30</v>
      </c>
      <c r="F12" s="30" t="s">
        <v>31</v>
      </c>
      <c r="G12" s="25"/>
      <c r="H12" s="49"/>
      <c r="I12" s="49">
        <v>-5</v>
      </c>
      <c r="J12" s="25"/>
      <c r="K12" s="31"/>
    </row>
    <row r="13" spans="1:11">
      <c r="A13" s="6" t="s">
        <v>18</v>
      </c>
      <c r="B13" s="24">
        <v>42374</v>
      </c>
      <c r="C13" s="24" t="s">
        <v>94</v>
      </c>
      <c r="D13" s="6" t="s">
        <v>110</v>
      </c>
      <c r="E13" s="30" t="s">
        <v>30</v>
      </c>
      <c r="F13" s="30" t="s">
        <v>31</v>
      </c>
      <c r="G13" s="25"/>
      <c r="H13" s="49"/>
      <c r="I13" s="47">
        <v>-52</v>
      </c>
      <c r="J13" s="25"/>
      <c r="K13" s="31"/>
    </row>
    <row r="14" spans="1:11">
      <c r="A14" s="6" t="s">
        <v>18</v>
      </c>
      <c r="B14" s="24">
        <v>42374</v>
      </c>
      <c r="C14" s="24" t="s">
        <v>94</v>
      </c>
      <c r="D14" s="6" t="s">
        <v>110</v>
      </c>
      <c r="E14" s="30" t="s">
        <v>30</v>
      </c>
      <c r="F14" s="30" t="s">
        <v>32</v>
      </c>
      <c r="G14" s="25"/>
      <c r="H14" s="49"/>
      <c r="I14" s="49">
        <v>-2</v>
      </c>
      <c r="J14" s="25"/>
      <c r="K14" s="31"/>
    </row>
    <row r="15" spans="1:11">
      <c r="A15" s="6" t="s">
        <v>103</v>
      </c>
      <c r="B15" s="24">
        <v>42375</v>
      </c>
      <c r="C15" s="24" t="s">
        <v>101</v>
      </c>
      <c r="D15" s="6" t="s">
        <v>111</v>
      </c>
      <c r="E15" s="30" t="s">
        <v>30</v>
      </c>
      <c r="F15" s="30" t="s">
        <v>31</v>
      </c>
      <c r="G15" s="25"/>
      <c r="H15" s="49"/>
      <c r="I15" s="49">
        <v>-6.9</v>
      </c>
      <c r="J15" s="25"/>
      <c r="K15" s="31"/>
    </row>
    <row r="16" spans="1:11">
      <c r="A16" s="6" t="s">
        <v>77</v>
      </c>
      <c r="B16" s="24">
        <v>42376</v>
      </c>
      <c r="C16" s="24" t="s">
        <v>97</v>
      </c>
      <c r="D16" s="6" t="s">
        <v>112</v>
      </c>
      <c r="E16" s="30" t="s">
        <v>113</v>
      </c>
      <c r="F16" s="30" t="s">
        <v>15</v>
      </c>
      <c r="G16" s="25"/>
      <c r="H16" s="49"/>
      <c r="I16" s="49">
        <v>-30</v>
      </c>
      <c r="J16" s="25"/>
      <c r="K16" s="31"/>
    </row>
    <row r="17" spans="1:11">
      <c r="A17" s="6" t="s">
        <v>15</v>
      </c>
      <c r="B17" s="24">
        <v>42377</v>
      </c>
      <c r="C17" s="24" t="s">
        <v>96</v>
      </c>
      <c r="D17" s="23" t="s">
        <v>112</v>
      </c>
      <c r="E17" s="23" t="s">
        <v>113</v>
      </c>
      <c r="F17" s="23" t="s">
        <v>77</v>
      </c>
      <c r="G17" s="25"/>
      <c r="H17" s="48">
        <v>30</v>
      </c>
      <c r="I17" s="48"/>
      <c r="J17" s="25"/>
      <c r="K17" s="26"/>
    </row>
    <row r="18" spans="1:11">
      <c r="A18" s="6" t="s">
        <v>15</v>
      </c>
      <c r="B18" s="24">
        <v>42402</v>
      </c>
      <c r="C18" s="24" t="s">
        <v>95</v>
      </c>
      <c r="D18" s="23" t="s">
        <v>85</v>
      </c>
      <c r="E18" s="23" t="s">
        <v>7</v>
      </c>
      <c r="F18" s="23" t="s">
        <v>50</v>
      </c>
      <c r="G18" s="25"/>
      <c r="H18" s="48"/>
      <c r="I18" s="48">
        <v>-10</v>
      </c>
      <c r="J18" s="25"/>
      <c r="K18" s="26"/>
    </row>
    <row r="19" spans="1:11">
      <c r="A19" s="6" t="s">
        <v>17</v>
      </c>
      <c r="B19" s="24">
        <v>42403</v>
      </c>
      <c r="C19" s="24" t="s">
        <v>94</v>
      </c>
      <c r="D19" s="23" t="s">
        <v>126</v>
      </c>
      <c r="E19" s="23" t="s">
        <v>40</v>
      </c>
      <c r="F19" s="23" t="s">
        <v>44</v>
      </c>
      <c r="G19" s="25"/>
      <c r="H19" s="48"/>
      <c r="I19" s="48">
        <v>-25</v>
      </c>
      <c r="J19" s="25"/>
      <c r="K19" s="26"/>
    </row>
    <row r="20" spans="1:11">
      <c r="A20" s="6" t="s">
        <v>18</v>
      </c>
      <c r="B20" s="24">
        <v>42439</v>
      </c>
      <c r="C20" s="24" t="s">
        <v>98</v>
      </c>
      <c r="D20" s="23" t="s">
        <v>41</v>
      </c>
      <c r="E20" s="23" t="s">
        <v>40</v>
      </c>
      <c r="F20" s="23" t="s">
        <v>41</v>
      </c>
      <c r="G20" s="25"/>
      <c r="H20" s="48"/>
      <c r="I20" s="48">
        <v>-50</v>
      </c>
      <c r="J20" s="25"/>
      <c r="K20" s="26"/>
    </row>
    <row r="21" spans="1:11">
      <c r="A21" s="6" t="s">
        <v>18</v>
      </c>
      <c r="B21" s="53">
        <v>42441</v>
      </c>
      <c r="C21" s="24" t="s">
        <v>98</v>
      </c>
      <c r="D21" s="23" t="s">
        <v>134</v>
      </c>
      <c r="E21" s="23" t="s">
        <v>40</v>
      </c>
      <c r="F21" s="23" t="s">
        <v>43</v>
      </c>
      <c r="G21" s="25"/>
      <c r="H21" s="48"/>
      <c r="I21" s="48">
        <v>-20</v>
      </c>
      <c r="J21" s="25"/>
      <c r="K21" s="26"/>
    </row>
    <row r="22" spans="1:11">
      <c r="A22" s="6" t="s">
        <v>15</v>
      </c>
      <c r="B22" s="24">
        <v>42109</v>
      </c>
      <c r="C22" s="24" t="s">
        <v>96</v>
      </c>
      <c r="D22" s="23" t="s">
        <v>135</v>
      </c>
      <c r="E22" s="23" t="s">
        <v>38</v>
      </c>
      <c r="F22" s="23" t="s">
        <v>39</v>
      </c>
      <c r="G22" s="25"/>
      <c r="H22" s="48">
        <v>1000</v>
      </c>
      <c r="I22" s="48"/>
      <c r="J22" s="25"/>
      <c r="K22" s="26"/>
    </row>
    <row r="23" spans="1:11">
      <c r="A23" s="6" t="s">
        <v>14</v>
      </c>
      <c r="B23" s="24">
        <v>42110</v>
      </c>
      <c r="C23" s="24" t="s">
        <v>96</v>
      </c>
      <c r="D23" s="23" t="s">
        <v>136</v>
      </c>
      <c r="E23" s="23" t="s">
        <v>38</v>
      </c>
      <c r="F23" s="23" t="s">
        <v>39</v>
      </c>
      <c r="G23" s="25"/>
      <c r="H23" s="48">
        <v>1100</v>
      </c>
      <c r="I23" s="48"/>
      <c r="J23" s="25"/>
      <c r="K23" s="26"/>
    </row>
    <row r="24" spans="1:11">
      <c r="A24" s="6" t="s">
        <v>17</v>
      </c>
      <c r="B24" s="24">
        <v>42144</v>
      </c>
      <c r="C24" s="24" t="s">
        <v>98</v>
      </c>
      <c r="D24" s="23" t="s">
        <v>136</v>
      </c>
      <c r="E24" s="23" t="s">
        <v>38</v>
      </c>
      <c r="F24" s="23" t="s">
        <v>4</v>
      </c>
      <c r="G24" s="25"/>
      <c r="H24" s="48"/>
      <c r="I24" s="48">
        <v>-30</v>
      </c>
      <c r="J24" s="25"/>
      <c r="K24" s="26"/>
    </row>
    <row r="25" spans="1:11">
      <c r="A25" s="6" t="s">
        <v>17</v>
      </c>
      <c r="B25" s="24">
        <v>42145</v>
      </c>
      <c r="C25" s="24" t="s">
        <v>97</v>
      </c>
      <c r="D25" s="23" t="s">
        <v>112</v>
      </c>
      <c r="E25" s="23" t="s">
        <v>113</v>
      </c>
      <c r="F25" s="23" t="s">
        <v>77</v>
      </c>
      <c r="G25" s="26"/>
      <c r="H25" s="48"/>
      <c r="I25" s="48">
        <v>-50</v>
      </c>
      <c r="J25" s="25"/>
      <c r="K25" s="26"/>
    </row>
  </sheetData>
  <sortState ref="A2:N771">
    <sortCondition ref="B1"/>
  </sortState>
  <dataConsolidate/>
  <conditionalFormatting sqref="L10 I1:I12 H1:H25 J1:K25 K25:L1048576 A1:C1048576 D1:D26 D28:D1048576 E1:G1048576 I14:I1048576">
    <cfRule type="expression" dxfId="67" priority="7">
      <formula>AND(MONTH($B1)=MONTH(TODAY()),YEAR($B1)=YEAR(TODAY()))</formula>
    </cfRule>
  </conditionalFormatting>
  <conditionalFormatting sqref="L11:L15 L18:L20 M26:M1048528 L22:L24">
    <cfRule type="expression" dxfId="66" priority="12">
      <formula>AND(MONTH($B12)=MONTH(TODAY()),YEAR($B12)=YEAR(TODAY()))</formula>
    </cfRule>
  </conditionalFormatting>
  <conditionalFormatting sqref="M1048565:M1048576">
    <cfRule type="expression" dxfId="65" priority="18">
      <formula>AND(MONTH($B29)=MONTH(TODAY()),YEAR($B29)=YEAR(TODAY()))</formula>
    </cfRule>
  </conditionalFormatting>
  <conditionalFormatting sqref="I10">
    <cfRule type="expression" dxfId="64" priority="2">
      <formula>AND(MONTH($B1)=MONTH(TODAY()),YEAR($B1)=YEAR(TODAY()))</formula>
    </cfRule>
  </conditionalFormatting>
  <conditionalFormatting sqref="I2:I1048576">
    <cfRule type="cellIs" dxfId="63" priority="1" operator="lessThan">
      <formula>0</formula>
    </cfRule>
  </conditionalFormatting>
  <conditionalFormatting sqref="L16:L17">
    <cfRule type="expression" dxfId="62" priority="27">
      <formula>AND(MONTH($B18)=MONTH(TODAY()),YEAR($B18)=YEAR(TODAY()))</formula>
    </cfRule>
  </conditionalFormatting>
  <conditionalFormatting sqref="L21">
    <cfRule type="expression" dxfId="61" priority="40">
      <formula>AND(MONTH(#REF!)=MONTH(TODAY()),YEAR(#REF!)=YEAR(TODAY()))</formula>
    </cfRule>
  </conditionalFormatting>
  <conditionalFormatting sqref="M25">
    <cfRule type="expression" dxfId="60" priority="63">
      <formula>AND(MONTH(#REF!)=MONTH(TODAY()),YEAR(#REF!)=YEAR(TODAY()))</formula>
    </cfRule>
  </conditionalFormatting>
  <conditionalFormatting sqref="M1048529:M1048564">
    <cfRule type="expression" dxfId="59" priority="135">
      <formula>AND(MONTH($B1)=MONTH(TODAY()),YEAR($B1)=YEAR(TODAY()))</formula>
    </cfRule>
  </conditionalFormatting>
  <dataValidations count="5">
    <dataValidation type="list" allowBlank="1" showInputMessage="1" showErrorMessage="1" sqref="A1:A1048576">
      <formula1>compte</formula1>
    </dataValidation>
    <dataValidation type="list" allowBlank="1" showInputMessage="1" showErrorMessage="1" sqref="F10:F1048576">
      <formula1>OFFSET(Choix2,MATCH(E10,Choix1,0)-1,1,,COUNTA(OFFSET(Choix2,MATCH(E10,Choix1,0)-1,0))-1)</formula1>
    </dataValidation>
    <dataValidation type="list" allowBlank="1" showInputMessage="1" showErrorMessage="1" sqref="C10:C1048576">
      <formula1>Type_op</formula1>
    </dataValidation>
    <dataValidation type="list" allowBlank="1" showInputMessage="1" showErrorMessage="1" sqref="E10:E1048576">
      <formula1>Choix1</formula1>
    </dataValidation>
    <dataValidation type="list" allowBlank="1" showInputMessage="1" showErrorMessage="1" sqref="E1:F9">
      <formula1>categ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workbookViewId="0">
      <selection activeCell="D2" sqref="D2"/>
    </sheetView>
  </sheetViews>
  <sheetFormatPr baseColWidth="10" defaultRowHeight="12.75"/>
  <cols>
    <col min="1" max="1" width="20" style="11" customWidth="1"/>
    <col min="2" max="3" width="15.85546875" bestFit="1" customWidth="1"/>
    <col min="4" max="4" width="15.5703125" bestFit="1" customWidth="1"/>
    <col min="5" max="5" width="14.85546875" bestFit="1" customWidth="1"/>
    <col min="6" max="6" width="14.42578125" bestFit="1" customWidth="1"/>
    <col min="7" max="7" width="8" bestFit="1" customWidth="1"/>
    <col min="8" max="8" width="11.5703125" bestFit="1" customWidth="1"/>
    <col min="9" max="9" width="8.5703125" bestFit="1" customWidth="1"/>
    <col min="10" max="10" width="13.42578125" bestFit="1" customWidth="1"/>
    <col min="11" max="11" width="4.5703125" bestFit="1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9" t="s">
        <v>1</v>
      </c>
      <c r="B1" s="14" t="s">
        <v>19</v>
      </c>
      <c r="C1" s="16" t="s">
        <v>20</v>
      </c>
    </row>
    <row r="2" spans="1:50">
      <c r="A2" s="12" t="s">
        <v>79</v>
      </c>
      <c r="B2" s="32" t="s">
        <v>113</v>
      </c>
      <c r="C2" s="7" t="str">
        <f>Système!$A$2</f>
        <v>YYY - Compte Courant</v>
      </c>
      <c r="D2" s="7" t="str">
        <f>Système!$A$3</f>
        <v>YYY - Livret Epargne</v>
      </c>
      <c r="E2" s="7" t="str">
        <f>Système!$A$4</f>
        <v>YYY - Monnaie</v>
      </c>
      <c r="F2" s="7"/>
    </row>
    <row r="3" spans="1:50">
      <c r="A3" s="12" t="s">
        <v>80</v>
      </c>
      <c r="B3" s="15" t="s">
        <v>6</v>
      </c>
      <c r="C3" s="7" t="s">
        <v>21</v>
      </c>
      <c r="D3" s="7" t="s">
        <v>22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  <c r="R3" s="8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>
      <c r="A4" s="12" t="s">
        <v>81</v>
      </c>
      <c r="B4" s="7" t="s">
        <v>23</v>
      </c>
      <c r="C4" s="7" t="s">
        <v>24</v>
      </c>
      <c r="D4" s="7" t="s">
        <v>6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>
      <c r="A5" s="12" t="s">
        <v>82</v>
      </c>
      <c r="B5" s="8" t="s">
        <v>25</v>
      </c>
      <c r="C5" s="8" t="s">
        <v>26</v>
      </c>
      <c r="D5" s="8" t="s">
        <v>27</v>
      </c>
      <c r="E5" s="8" t="s">
        <v>28</v>
      </c>
      <c r="F5" s="8" t="s">
        <v>29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>
      <c r="A6" s="12" t="s">
        <v>83</v>
      </c>
      <c r="B6" s="8" t="s">
        <v>30</v>
      </c>
      <c r="C6" s="8" t="s">
        <v>31</v>
      </c>
      <c r="D6" s="8" t="s">
        <v>32</v>
      </c>
      <c r="E6" s="8" t="s">
        <v>33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>
      <c r="A7" s="12" t="s">
        <v>84</v>
      </c>
      <c r="B7" s="8" t="s">
        <v>34</v>
      </c>
      <c r="C7" s="8" t="s">
        <v>35</v>
      </c>
      <c r="D7" s="8" t="s">
        <v>36</v>
      </c>
      <c r="E7" s="8" t="s">
        <v>37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>
      <c r="A8" s="12" t="s">
        <v>85</v>
      </c>
      <c r="B8" s="8" t="s">
        <v>38</v>
      </c>
      <c r="C8" s="8" t="s">
        <v>39</v>
      </c>
      <c r="D8" s="8" t="s">
        <v>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8"/>
      <c r="R8" s="8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>
      <c r="A9" s="12" t="s">
        <v>3</v>
      </c>
      <c r="B9" s="8" t="s">
        <v>40</v>
      </c>
      <c r="C9" s="8" t="s">
        <v>41</v>
      </c>
      <c r="D9" s="8" t="s">
        <v>42</v>
      </c>
      <c r="E9" s="8" t="s">
        <v>43</v>
      </c>
      <c r="F9" s="8" t="s">
        <v>44</v>
      </c>
      <c r="G9" s="8" t="s">
        <v>6</v>
      </c>
      <c r="H9" s="8" t="s">
        <v>45</v>
      </c>
      <c r="I9" s="8" t="s">
        <v>46</v>
      </c>
      <c r="J9" s="8"/>
      <c r="K9" s="8"/>
      <c r="L9" s="8"/>
      <c r="M9" s="8"/>
      <c r="N9" s="8"/>
      <c r="O9" s="7"/>
      <c r="P9" s="7"/>
      <c r="Q9" s="8"/>
      <c r="R9" s="8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>
      <c r="A10" s="12" t="s">
        <v>78</v>
      </c>
      <c r="B10" s="8" t="s">
        <v>9</v>
      </c>
      <c r="C10" s="8" t="s">
        <v>47</v>
      </c>
      <c r="D10" s="8" t="s">
        <v>48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>
      <c r="A11" s="12" t="s">
        <v>86</v>
      </c>
      <c r="B11" s="8" t="s">
        <v>7</v>
      </c>
      <c r="C11" s="8" t="s">
        <v>49</v>
      </c>
      <c r="D11" s="8" t="s">
        <v>50</v>
      </c>
      <c r="E11" s="8" t="s">
        <v>51</v>
      </c>
      <c r="F11" s="8" t="s">
        <v>52</v>
      </c>
      <c r="G11" s="8" t="s">
        <v>53</v>
      </c>
      <c r="H11" s="8" t="s">
        <v>54</v>
      </c>
      <c r="I11" s="8" t="s">
        <v>5</v>
      </c>
      <c r="J11" s="8" t="s">
        <v>55</v>
      </c>
      <c r="K11" s="8" t="s">
        <v>56</v>
      </c>
      <c r="L11" s="8" t="s">
        <v>57</v>
      </c>
      <c r="M11" s="8" t="s">
        <v>58</v>
      </c>
      <c r="N11" s="8" t="s">
        <v>59</v>
      </c>
      <c r="O11" s="8" t="s">
        <v>60</v>
      </c>
      <c r="P11" s="8"/>
      <c r="Q11" s="8"/>
      <c r="R11" s="8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>
      <c r="A12" s="12" t="s">
        <v>87</v>
      </c>
      <c r="B12" s="8" t="s">
        <v>61</v>
      </c>
      <c r="C12" s="8" t="s">
        <v>62</v>
      </c>
      <c r="D12" s="8" t="s">
        <v>63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>
      <c r="A13" s="12" t="s">
        <v>88</v>
      </c>
      <c r="B13" s="8" t="s">
        <v>64</v>
      </c>
      <c r="C13" s="8" t="s">
        <v>65</v>
      </c>
      <c r="D13" s="8" t="s">
        <v>66</v>
      </c>
      <c r="E13" s="8" t="s">
        <v>67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>
      <c r="A14" s="12" t="s">
        <v>89</v>
      </c>
      <c r="B14" s="7" t="s">
        <v>68</v>
      </c>
      <c r="C14" s="7" t="s">
        <v>69</v>
      </c>
      <c r="D14" s="7" t="s">
        <v>70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8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s="7" customFormat="1" ht="11.25">
      <c r="A15" s="12" t="s">
        <v>90</v>
      </c>
      <c r="B15" s="8" t="s">
        <v>71</v>
      </c>
      <c r="C15" s="8" t="s">
        <v>69</v>
      </c>
      <c r="D15" s="8" t="s">
        <v>6</v>
      </c>
      <c r="E15" s="8" t="s">
        <v>72</v>
      </c>
      <c r="F15" s="8" t="s">
        <v>73</v>
      </c>
      <c r="G15" s="8" t="s">
        <v>70</v>
      </c>
      <c r="H15" s="8" t="s">
        <v>74</v>
      </c>
      <c r="I15" s="8" t="s">
        <v>75</v>
      </c>
      <c r="J15" s="8" t="s">
        <v>76</v>
      </c>
      <c r="K15" s="8"/>
      <c r="L15" s="8"/>
      <c r="M15" s="8"/>
      <c r="N15" s="8"/>
      <c r="O15" s="8"/>
      <c r="P15" s="8"/>
      <c r="Q15" s="8"/>
      <c r="R15" s="8"/>
    </row>
    <row r="16" spans="1:50" s="7" customFormat="1" ht="11.25">
      <c r="A16" s="12" t="s">
        <v>91</v>
      </c>
    </row>
    <row r="17" spans="1:1" s="7" customFormat="1" ht="11.25">
      <c r="A17" s="12" t="s">
        <v>112</v>
      </c>
    </row>
    <row r="18" spans="1:1" s="7" customFormat="1" ht="11.25">
      <c r="A18" s="12" t="s">
        <v>5</v>
      </c>
    </row>
    <row r="19" spans="1:1" s="7" customFormat="1" ht="11.25">
      <c r="A19" s="13" t="s">
        <v>92</v>
      </c>
    </row>
    <row r="20" spans="1:1" s="7" customFormat="1" ht="11.25"/>
    <row r="21" spans="1:1" s="7" customFormat="1" ht="11.25"/>
    <row r="22" spans="1:1" s="7" customFormat="1" ht="11.25"/>
    <row r="23" spans="1:1" s="7" customFormat="1" ht="11.25"/>
    <row r="24" spans="1:1" s="7" customFormat="1" ht="11.25"/>
    <row r="25" spans="1:1" s="7" customFormat="1" ht="11.25"/>
    <row r="26" spans="1:1" s="7" customFormat="1" ht="11.25"/>
    <row r="27" spans="1:1" s="7" customFormat="1" ht="11.25">
      <c r="A27" s="11"/>
    </row>
  </sheetData>
  <conditionalFormatting sqref="A2:A1048576">
    <cfRule type="expression" dxfId="34" priority="4">
      <formula>A2&lt;&gt;""</formula>
    </cfRule>
  </conditionalFormatting>
  <conditionalFormatting sqref="B2:B1048576">
    <cfRule type="expression" dxfId="33" priority="3">
      <formula>B2&lt;&gt;""</formula>
    </cfRule>
  </conditionalFormatting>
  <conditionalFormatting sqref="C2:XFD1048576">
    <cfRule type="expression" dxfId="3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6"/>
  <sheetViews>
    <sheetView workbookViewId="0">
      <selection activeCell="B22" sqref="B22"/>
    </sheetView>
  </sheetViews>
  <sheetFormatPr baseColWidth="10" defaultRowHeight="12.75"/>
  <cols>
    <col min="1" max="1" width="25" bestFit="1" customWidth="1"/>
    <col min="4" max="4" width="20" customWidth="1"/>
    <col min="5" max="5" width="33" bestFit="1" customWidth="1"/>
    <col min="6" max="6" width="23.140625" bestFit="1" customWidth="1"/>
  </cols>
  <sheetData>
    <row r="1" spans="1:6">
      <c r="A1" s="64" t="s">
        <v>2</v>
      </c>
      <c r="B1" s="68" t="s">
        <v>127</v>
      </c>
      <c r="C1" s="68"/>
      <c r="D1" s="9" t="s">
        <v>93</v>
      </c>
      <c r="E1" s="61" t="s">
        <v>129</v>
      </c>
      <c r="F1" s="60">
        <f ca="1" xml:space="preserve"> YEAR( TODAY() )</f>
        <v>2015</v>
      </c>
    </row>
    <row r="2" spans="1:6">
      <c r="A2" s="62" t="s">
        <v>15</v>
      </c>
      <c r="B2" s="59" t="s">
        <v>106</v>
      </c>
      <c r="C2" s="60" t="s">
        <v>128</v>
      </c>
      <c r="D2" s="17" t="s">
        <v>94</v>
      </c>
      <c r="E2" s="61" t="s">
        <v>130</v>
      </c>
      <c r="F2" s="60"/>
    </row>
    <row r="3" spans="1:6">
      <c r="A3" s="62" t="s">
        <v>77</v>
      </c>
      <c r="B3" s="59" t="s">
        <v>107</v>
      </c>
      <c r="C3" s="60" t="s">
        <v>128</v>
      </c>
      <c r="D3" s="17" t="s">
        <v>95</v>
      </c>
      <c r="E3" s="61" t="s">
        <v>131</v>
      </c>
      <c r="F3" s="65">
        <f ca="1">TODAY()</f>
        <v>42288</v>
      </c>
    </row>
    <row r="4" spans="1:6">
      <c r="A4" s="63" t="s">
        <v>104</v>
      </c>
      <c r="B4" s="59" t="s">
        <v>115</v>
      </c>
      <c r="C4" s="60" t="s">
        <v>128</v>
      </c>
      <c r="D4" s="17" t="s">
        <v>96</v>
      </c>
    </row>
    <row r="5" spans="1:6">
      <c r="A5" s="62" t="s">
        <v>14</v>
      </c>
      <c r="B5" s="59" t="s">
        <v>116</v>
      </c>
      <c r="C5" s="60" t="s">
        <v>128</v>
      </c>
      <c r="D5" s="17" t="s">
        <v>97</v>
      </c>
    </row>
    <row r="6" spans="1:6">
      <c r="A6" s="63" t="s">
        <v>16</v>
      </c>
      <c r="B6" s="59" t="s">
        <v>117</v>
      </c>
      <c r="C6" s="60" t="s">
        <v>128</v>
      </c>
      <c r="D6" s="17" t="s">
        <v>98</v>
      </c>
    </row>
    <row r="7" spans="1:6">
      <c r="A7" s="62" t="s">
        <v>17</v>
      </c>
      <c r="B7" s="59" t="s">
        <v>118</v>
      </c>
      <c r="C7" s="60" t="s">
        <v>128</v>
      </c>
      <c r="D7" s="17" t="s">
        <v>99</v>
      </c>
    </row>
    <row r="8" spans="1:6">
      <c r="A8" s="63" t="s">
        <v>103</v>
      </c>
      <c r="B8" s="59" t="s">
        <v>119</v>
      </c>
      <c r="C8" s="60" t="s">
        <v>128</v>
      </c>
      <c r="D8" s="10" t="s">
        <v>100</v>
      </c>
    </row>
    <row r="9" spans="1:6">
      <c r="A9" s="63" t="s">
        <v>18</v>
      </c>
      <c r="B9" s="59" t="s">
        <v>120</v>
      </c>
      <c r="C9" s="60" t="s">
        <v>128</v>
      </c>
      <c r="D9" s="10" t="s">
        <v>101</v>
      </c>
    </row>
    <row r="10" spans="1:6">
      <c r="A10" s="7"/>
      <c r="B10" s="59" t="s">
        <v>121</v>
      </c>
      <c r="C10" s="60" t="s">
        <v>128</v>
      </c>
      <c r="D10" s="7"/>
    </row>
    <row r="11" spans="1:6">
      <c r="A11" s="7"/>
      <c r="B11" s="59" t="s">
        <v>122</v>
      </c>
      <c r="C11" s="60" t="s">
        <v>128</v>
      </c>
      <c r="D11" s="7"/>
    </row>
    <row r="12" spans="1:6">
      <c r="A12" s="7"/>
      <c r="B12" s="59" t="s">
        <v>123</v>
      </c>
      <c r="C12" s="60" t="s">
        <v>128</v>
      </c>
      <c r="D12" s="6"/>
    </row>
    <row r="13" spans="1:6">
      <c r="A13" s="7"/>
      <c r="B13" s="59" t="s">
        <v>124</v>
      </c>
      <c r="C13" s="60" t="s">
        <v>128</v>
      </c>
    </row>
    <row r="14" spans="1:6">
      <c r="A14" s="7"/>
      <c r="D14" s="7"/>
    </row>
    <row r="15" spans="1:6">
      <c r="A15" s="7"/>
      <c r="D15" s="7"/>
    </row>
    <row r="16" spans="1:6">
      <c r="A16" s="7"/>
      <c r="D16" s="7"/>
    </row>
    <row r="17" spans="1:4">
      <c r="A17" s="7"/>
      <c r="D17" s="7"/>
    </row>
    <row r="18" spans="1:4">
      <c r="A18" s="7"/>
      <c r="D18" s="7"/>
    </row>
    <row r="19" spans="1:4">
      <c r="A19" s="7"/>
      <c r="D19" s="7"/>
    </row>
    <row r="20" spans="1:4">
      <c r="A20" s="7"/>
      <c r="D20" s="7"/>
    </row>
    <row r="21" spans="1:4">
      <c r="A21" s="7"/>
      <c r="D21" s="7"/>
    </row>
    <row r="22" spans="1:4">
      <c r="D22" s="7"/>
    </row>
    <row r="23" spans="1:4">
      <c r="D23" s="7"/>
    </row>
    <row r="24" spans="1:4">
      <c r="D24" s="7"/>
    </row>
    <row r="25" spans="1:4">
      <c r="D25" s="7"/>
    </row>
    <row r="26" spans="1:4">
      <c r="D26" s="7"/>
    </row>
  </sheetData>
  <mergeCells count="1">
    <mergeCell ref="B1:C1"/>
  </mergeCells>
  <conditionalFormatting sqref="D2:D1048576 A3:A1048576">
    <cfRule type="expression" dxfId="31" priority="6">
      <formula>A2&lt;&gt;""</formula>
    </cfRule>
  </conditionalFormatting>
  <conditionalFormatting sqref="D2:D1048576">
    <cfRule type="expression" dxfId="30" priority="5">
      <formula>D2&lt;&gt;""</formula>
    </cfRule>
  </conditionalFormatting>
  <conditionalFormatting sqref="A2:A8">
    <cfRule type="expression" dxfId="29" priority="3">
      <formula>AND(MONTH($B2)=MONTH(TODAY()),YEAR($B2)=YEAR(TODAY()))</formula>
    </cfRule>
  </conditionalFormatting>
  <conditionalFormatting sqref="A2">
    <cfRule type="expression" dxfId="28" priority="2">
      <formula>A2&lt;&gt;""</formula>
    </cfRule>
  </conditionalFormatting>
  <conditionalFormatting sqref="A9">
    <cfRule type="expression" dxfId="27" priority="1">
      <formula>AND(MONTH($B9)=MONTH(TODAY()),YEAR($B9)=YEAR(TODAY()))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7"/>
  <sheetViews>
    <sheetView zoomScale="85" zoomScaleNormal="85" workbookViewId="0">
      <selection activeCell="Q13" sqref="Q13"/>
    </sheetView>
  </sheetViews>
  <sheetFormatPr baseColWidth="10" defaultRowHeight="12.75"/>
  <cols>
    <col min="1" max="1" width="20.140625" bestFit="1" customWidth="1"/>
    <col min="2" max="2" width="7.42578125" style="44" bestFit="1" customWidth="1"/>
    <col min="3" max="3" width="18.28515625" customWidth="1"/>
    <col min="5" max="5" width="15.42578125" bestFit="1" customWidth="1"/>
    <col min="6" max="6" width="14.140625" bestFit="1" customWidth="1"/>
    <col min="7" max="7" width="14.140625" customWidth="1"/>
    <col min="8" max="19" width="11.42578125" style="50"/>
  </cols>
  <sheetData>
    <row r="1" spans="1:19" ht="25.5">
      <c r="A1" s="38" t="s">
        <v>2</v>
      </c>
      <c r="B1" s="39" t="s">
        <v>0</v>
      </c>
      <c r="C1" s="39" t="s">
        <v>93</v>
      </c>
      <c r="D1" s="38" t="s">
        <v>1</v>
      </c>
      <c r="E1" s="38" t="s">
        <v>19</v>
      </c>
      <c r="F1" s="38" t="s">
        <v>20</v>
      </c>
      <c r="G1" s="38" t="s">
        <v>105</v>
      </c>
      <c r="H1" s="19" t="s">
        <v>106</v>
      </c>
      <c r="I1" s="33" t="s">
        <v>107</v>
      </c>
      <c r="J1" s="41" t="s">
        <v>115</v>
      </c>
      <c r="K1" s="41" t="s">
        <v>116</v>
      </c>
      <c r="L1" s="41" t="s">
        <v>117</v>
      </c>
      <c r="M1" s="41" t="s">
        <v>118</v>
      </c>
      <c r="N1" s="41" t="s">
        <v>119</v>
      </c>
      <c r="O1" s="41" t="s">
        <v>120</v>
      </c>
      <c r="P1" s="41" t="s">
        <v>121</v>
      </c>
      <c r="Q1" s="41" t="s">
        <v>122</v>
      </c>
      <c r="R1" s="41" t="s">
        <v>123</v>
      </c>
      <c r="S1" s="41" t="s">
        <v>124</v>
      </c>
    </row>
    <row r="2" spans="1:19">
      <c r="A2" s="20" t="s">
        <v>15</v>
      </c>
      <c r="B2" s="43">
        <v>1</v>
      </c>
      <c r="C2" s="21" t="s">
        <v>98</v>
      </c>
      <c r="D2" s="22"/>
      <c r="E2" s="22" t="s">
        <v>113</v>
      </c>
      <c r="F2" s="23" t="s">
        <v>114</v>
      </c>
      <c r="G2" s="22" t="s">
        <v>13</v>
      </c>
      <c r="H2" s="55">
        <v>-110</v>
      </c>
      <c r="I2" s="55">
        <v>-120</v>
      </c>
      <c r="J2" s="55">
        <v>-130</v>
      </c>
      <c r="K2" s="55">
        <v>-140</v>
      </c>
      <c r="L2" s="55">
        <v>-150</v>
      </c>
      <c r="M2" s="55">
        <v>-160</v>
      </c>
      <c r="N2" s="55">
        <v>-170</v>
      </c>
      <c r="O2" s="55">
        <v>-180</v>
      </c>
      <c r="P2" s="55">
        <v>-190</v>
      </c>
      <c r="Q2" s="55">
        <v>-200</v>
      </c>
      <c r="R2" s="54"/>
      <c r="S2" s="54"/>
    </row>
    <row r="3" spans="1:19">
      <c r="A3" s="20" t="s">
        <v>15</v>
      </c>
      <c r="B3" s="43">
        <v>2</v>
      </c>
      <c r="C3" s="21" t="s">
        <v>97</v>
      </c>
      <c r="D3" s="22"/>
      <c r="E3" s="22" t="s">
        <v>23</v>
      </c>
      <c r="F3" s="23" t="s">
        <v>24</v>
      </c>
      <c r="G3" s="22" t="s">
        <v>13</v>
      </c>
      <c r="H3" s="55">
        <v>-210</v>
      </c>
      <c r="I3" s="55">
        <v>-220</v>
      </c>
      <c r="J3" s="55">
        <v>-230</v>
      </c>
      <c r="K3" s="55">
        <v>-240</v>
      </c>
      <c r="L3" s="55">
        <v>-250</v>
      </c>
      <c r="M3" s="55">
        <v>-260</v>
      </c>
      <c r="N3" s="55">
        <v>-270</v>
      </c>
      <c r="O3" s="55">
        <v>-280</v>
      </c>
      <c r="P3" s="55">
        <v>-290</v>
      </c>
      <c r="Q3" s="55">
        <v>-300</v>
      </c>
      <c r="R3" s="54"/>
      <c r="S3" s="54"/>
    </row>
    <row r="4" spans="1:19">
      <c r="A4" s="20" t="s">
        <v>15</v>
      </c>
      <c r="B4" s="43">
        <v>3</v>
      </c>
      <c r="C4" s="21" t="s">
        <v>96</v>
      </c>
      <c r="D4" s="22"/>
      <c r="E4" s="22" t="s">
        <v>23</v>
      </c>
      <c r="F4" s="23" t="s">
        <v>6</v>
      </c>
      <c r="G4" s="22" t="s">
        <v>12</v>
      </c>
      <c r="H4" s="55">
        <v>310</v>
      </c>
      <c r="I4" s="56">
        <v>320</v>
      </c>
      <c r="J4" s="55">
        <v>330</v>
      </c>
      <c r="K4" s="56">
        <v>340</v>
      </c>
      <c r="L4" s="55">
        <v>350</v>
      </c>
      <c r="M4" s="56">
        <v>360</v>
      </c>
      <c r="N4" s="55">
        <v>370</v>
      </c>
      <c r="O4" s="56">
        <v>380</v>
      </c>
      <c r="P4" s="55">
        <v>390</v>
      </c>
      <c r="Q4" s="56">
        <v>400</v>
      </c>
      <c r="R4" s="54"/>
      <c r="S4" s="54"/>
    </row>
    <row r="5" spans="1:19">
      <c r="A5" s="34" t="s">
        <v>15</v>
      </c>
      <c r="B5" s="43">
        <v>4</v>
      </c>
      <c r="C5" s="35" t="s">
        <v>97</v>
      </c>
      <c r="D5" s="36"/>
      <c r="E5" s="36" t="s">
        <v>38</v>
      </c>
      <c r="F5" s="23" t="s">
        <v>39</v>
      </c>
      <c r="G5" s="36" t="s">
        <v>12</v>
      </c>
      <c r="H5" s="57">
        <v>410</v>
      </c>
      <c r="I5" s="57">
        <v>420</v>
      </c>
      <c r="J5" s="57">
        <v>430</v>
      </c>
      <c r="K5" s="57">
        <v>440</v>
      </c>
      <c r="L5" s="57">
        <v>450</v>
      </c>
      <c r="M5" s="57">
        <v>460</v>
      </c>
      <c r="N5" s="57">
        <v>470</v>
      </c>
      <c r="O5" s="57">
        <v>480</v>
      </c>
      <c r="P5" s="57">
        <v>490</v>
      </c>
      <c r="Q5" s="57">
        <v>500</v>
      </c>
      <c r="R5" s="54"/>
      <c r="S5" s="54"/>
    </row>
    <row r="6" spans="1:19">
      <c r="A6" s="37" t="s">
        <v>18</v>
      </c>
      <c r="B6" s="43">
        <v>5</v>
      </c>
      <c r="C6" s="35" t="s">
        <v>98</v>
      </c>
      <c r="D6" s="36"/>
      <c r="E6" s="36" t="s">
        <v>40</v>
      </c>
      <c r="F6" s="23" t="s">
        <v>41</v>
      </c>
      <c r="G6" s="36" t="s">
        <v>13</v>
      </c>
      <c r="H6" s="57"/>
      <c r="I6" s="58"/>
      <c r="J6" s="54"/>
      <c r="K6" s="54"/>
      <c r="L6" s="54"/>
      <c r="M6" s="54"/>
      <c r="N6" s="54"/>
      <c r="O6" s="54"/>
      <c r="P6" s="54"/>
      <c r="Q6" s="54"/>
      <c r="R6" s="54"/>
      <c r="S6" s="54"/>
    </row>
    <row r="7" spans="1:19">
      <c r="A7" s="40" t="s">
        <v>15</v>
      </c>
      <c r="B7" s="43">
        <v>6</v>
      </c>
      <c r="C7" s="35" t="s">
        <v>98</v>
      </c>
      <c r="D7" s="36" t="s">
        <v>112</v>
      </c>
      <c r="E7" s="36" t="s">
        <v>34</v>
      </c>
      <c r="F7" s="36" t="s">
        <v>35</v>
      </c>
      <c r="G7" s="36" t="s">
        <v>13</v>
      </c>
      <c r="H7" s="57"/>
      <c r="I7" s="58"/>
      <c r="J7" s="54"/>
      <c r="K7" s="54"/>
      <c r="L7" s="54"/>
      <c r="M7" s="54"/>
      <c r="N7" s="54"/>
      <c r="O7" s="54"/>
      <c r="P7" s="54"/>
      <c r="Q7" s="54"/>
      <c r="R7" s="54"/>
      <c r="S7" s="54"/>
    </row>
  </sheetData>
  <conditionalFormatting sqref="A1:G1">
    <cfRule type="expression" dxfId="26" priority="2">
      <formula>AND(MONTH($B1)=MONTH(TODAY()),YEAR($B1)=YEAR(TODAY()))</formula>
    </cfRule>
  </conditionalFormatting>
  <conditionalFormatting sqref="F2:F7">
    <cfRule type="expression" dxfId="25" priority="1">
      <formula>AND(MONTH($B2)=MONTH(TODAY()),YEAR($B2)=YEAR(TODAY()))</formula>
    </cfRule>
  </conditionalFormatting>
  <dataValidations count="7">
    <dataValidation type="list" allowBlank="1" showInputMessage="1" showErrorMessage="1" sqref="E2:E1048576">
      <formula1>Choix1</formula1>
    </dataValidation>
    <dataValidation type="list" allowBlank="1" showInputMessage="1" showErrorMessage="1" sqref="D2:D7">
      <formula1>type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F30" sqref="F30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TCD</vt:lpstr>
      <vt:lpstr>Crédit_Débit</vt:lpstr>
      <vt:lpstr>BD</vt:lpstr>
      <vt:lpstr>Système</vt:lpstr>
      <vt:lpstr>Mensualisation</vt:lpstr>
      <vt:lpstr>Budjet</vt:lpstr>
      <vt:lpstr>annee</vt:lpstr>
      <vt:lpstr>Choix2</vt:lpstr>
      <vt:lpstr>Transferts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2015-10-11T13:36:45Z</dcterms:modified>
</cp:coreProperties>
</file>