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rofil\jamila.ouassou\Bureau\"/>
    </mc:Choice>
  </mc:AlternateContent>
  <bookViews>
    <workbookView xWindow="0" yWindow="0" windowWidth="25200" windowHeight="10185"/>
  </bookViews>
  <sheets>
    <sheet name="Note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M4" i="1"/>
  <c r="M5" i="1"/>
  <c r="M2" i="1"/>
  <c r="L5" i="1"/>
  <c r="L4" i="1"/>
  <c r="L3" i="1"/>
  <c r="L2" i="1"/>
</calcChain>
</file>

<file path=xl/sharedStrings.xml><?xml version="1.0" encoding="utf-8"?>
<sst xmlns="http://schemas.openxmlformats.org/spreadsheetml/2006/main" count="8" uniqueCount="8">
  <si>
    <t>Total</t>
  </si>
  <si>
    <t>Moyenne</t>
  </si>
  <si>
    <t>Médiane</t>
  </si>
  <si>
    <t>Note de 1 à 10</t>
  </si>
  <si>
    <t>Travail fourni</t>
  </si>
  <si>
    <t>Assiduité en cours</t>
  </si>
  <si>
    <t>Motivation initiale</t>
  </si>
  <si>
    <t>Motivation au moment de l'enquête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</si>
</sst>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rgb="FFFF9900"/>
      <name val="Arial"/>
      <family val="2"/>
    </font>
    <font>
      <b/>
      <sz val="7"/>
      <color rgb="FF000000"/>
      <name val="Arial"/>
      <family val="2"/>
    </font>
    <font>
      <b/>
      <sz val="7"/>
      <color rgb="FFFF0000"/>
      <name val="Arial"/>
      <family val="2"/>
    </font>
    <font>
      <sz val="9"/>
      <color theme="1"/>
      <name val="Calibri"/>
      <family val="2"/>
    </font>
    <font>
      <sz val="9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0C0C0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49" fontId="2" fillId="2" borderId="0" xfId="0" applyNumberFormat="1" applyFont="1" applyFill="1" applyBorder="1" applyAlignment="1">
      <alignment horizontal="left" vertical="center" wrapText="1" indent="1"/>
    </xf>
    <xf numFmtId="49" fontId="4" fillId="3" borderId="2" xfId="0" applyNumberFormat="1" applyFont="1" applyFill="1" applyBorder="1" applyAlignment="1">
      <alignment horizontal="center" vertical="center" wrapText="1"/>
    </xf>
    <xf numFmtId="49" fontId="0" fillId="0" borderId="0" xfId="0" applyNumberFormat="1"/>
    <xf numFmtId="0" fontId="5" fillId="0" borderId="1" xfId="0" applyFont="1" applyBorder="1" applyAlignment="1">
      <alignment vertical="center"/>
    </xf>
    <xf numFmtId="3" fontId="6" fillId="2" borderId="1" xfId="0" applyNumberFormat="1" applyFont="1" applyFill="1" applyBorder="1" applyAlignment="1">
      <alignment horizontal="center" vertical="center"/>
    </xf>
    <xf numFmtId="3" fontId="1" fillId="0" borderId="0" xfId="0" applyNumberFormat="1" applyFont="1"/>
    <xf numFmtId="4" fontId="1" fillId="0" borderId="0" xfId="0" applyNumberFormat="1" applyFont="1"/>
    <xf numFmtId="3" fontId="0" fillId="0" borderId="0" xfId="0" applyNumberFormat="1"/>
    <xf numFmtId="0" fontId="3" fillId="3" borderId="1" xfId="0" applyNumberFormat="1" applyFont="1" applyFill="1" applyBorder="1" applyAlignment="1">
      <alignment horizontal="center" vertical="center" wrapText="1"/>
    </xf>
    <xf numFmtId="49" fontId="4" fillId="4" borderId="2" xfId="0" applyNumberFormat="1" applyFont="1" applyFill="1" applyBorder="1" applyAlignment="1">
      <alignment horizontal="center" vertical="center" wrapText="1"/>
    </xf>
    <xf numFmtId="3" fontId="1" fillId="5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raph%20pour%20Rapport_2016-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tion reçu"/>
      <sheetName val="Motivation"/>
      <sheetName val="Portail"/>
      <sheetName val="Aide à l'orientation"/>
      <sheetName val="Compétence_Langues_Etrangères"/>
      <sheetName val="Note Travail"/>
      <sheetName val="Difficultés et Aide Réussite"/>
      <sheetName val="Implication et difficultés_2017"/>
      <sheetName val="Note Formation"/>
      <sheetName val="Projet Prof"/>
      <sheetName val="Note Travail L1 L2"/>
      <sheetName val="Implication et difficult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B2">
            <v>35</v>
          </cell>
          <cell r="C2">
            <v>21</v>
          </cell>
          <cell r="D2">
            <v>53</v>
          </cell>
          <cell r="E2">
            <v>91</v>
          </cell>
          <cell r="F2">
            <v>109</v>
          </cell>
          <cell r="G2">
            <v>199</v>
          </cell>
          <cell r="H2">
            <v>413</v>
          </cell>
          <cell r="I2">
            <v>444</v>
          </cell>
          <cell r="J2">
            <v>298</v>
          </cell>
          <cell r="K2">
            <v>256</v>
          </cell>
        </row>
        <row r="3">
          <cell r="A3" t="str">
            <v>5.3.2 Assiduité en cours</v>
          </cell>
          <cell r="B3">
            <v>33</v>
          </cell>
          <cell r="C3">
            <v>13</v>
          </cell>
          <cell r="D3">
            <v>35</v>
          </cell>
          <cell r="E3">
            <v>35</v>
          </cell>
          <cell r="F3">
            <v>71</v>
          </cell>
          <cell r="G3">
            <v>167</v>
          </cell>
          <cell r="H3">
            <v>243</v>
          </cell>
          <cell r="I3">
            <v>336</v>
          </cell>
          <cell r="J3">
            <v>394</v>
          </cell>
          <cell r="K3">
            <v>591</v>
          </cell>
        </row>
        <row r="4">
          <cell r="A4" t="str">
            <v>5.4.3 Motivation initiale</v>
          </cell>
          <cell r="B4">
            <v>22</v>
          </cell>
          <cell r="C4">
            <v>14</v>
          </cell>
          <cell r="D4">
            <v>40</v>
          </cell>
          <cell r="E4">
            <v>51</v>
          </cell>
          <cell r="F4">
            <v>52</v>
          </cell>
          <cell r="G4">
            <v>102</v>
          </cell>
          <cell r="H4">
            <v>223</v>
          </cell>
          <cell r="I4">
            <v>433</v>
          </cell>
          <cell r="J4">
            <v>351</v>
          </cell>
          <cell r="K4">
            <v>632</v>
          </cell>
        </row>
        <row r="5">
          <cell r="A5" t="str">
            <v>5.4.4 Motivation au moment de l'enquête</v>
          </cell>
          <cell r="B5">
            <v>104</v>
          </cell>
          <cell r="C5">
            <v>63</v>
          </cell>
          <cell r="D5">
            <v>91</v>
          </cell>
          <cell r="E5">
            <v>117</v>
          </cell>
          <cell r="F5">
            <v>99</v>
          </cell>
          <cell r="G5">
            <v>236</v>
          </cell>
          <cell r="H5">
            <v>299</v>
          </cell>
          <cell r="I5">
            <v>375</v>
          </cell>
          <cell r="J5">
            <v>255</v>
          </cell>
          <cell r="K5">
            <v>280</v>
          </cell>
        </row>
        <row r="45">
          <cell r="A45" t="str">
            <v>Travail fourni - L1</v>
          </cell>
          <cell r="B45">
            <v>2.3628691983122362E-2</v>
          </cell>
          <cell r="C45">
            <v>9.282700421940928E-3</v>
          </cell>
          <cell r="D45">
            <v>3.1223628691983123E-2</v>
          </cell>
          <cell r="E45">
            <v>5.3164556962025315E-2</v>
          </cell>
          <cell r="F45">
            <v>6.3291139240506333E-2</v>
          </cell>
          <cell r="G45">
            <v>0.11308016877637131</v>
          </cell>
          <cell r="H45">
            <v>0.22531645569620254</v>
          </cell>
          <cell r="I45">
            <v>0.22362869198312235</v>
          </cell>
          <cell r="J45">
            <v>0.13839662447257384</v>
          </cell>
          <cell r="K45">
            <v>0.11898734177215189</v>
          </cell>
        </row>
        <row r="46">
          <cell r="A46" t="str">
            <v>Assiduité en cours - L1</v>
          </cell>
          <cell r="B46">
            <v>2.2784810126582278E-2</v>
          </cell>
          <cell r="C46">
            <v>5.9071729957805904E-3</v>
          </cell>
          <cell r="D46">
            <v>2.0253164556962026E-2</v>
          </cell>
          <cell r="E46">
            <v>1.6877637130801686E-2</v>
          </cell>
          <cell r="F46">
            <v>3.7130801687763712E-2</v>
          </cell>
          <cell r="G46">
            <v>8.6919831223628688E-2</v>
          </cell>
          <cell r="H46">
            <v>0.13248945147679325</v>
          </cell>
          <cell r="I46">
            <v>0.17721518987341772</v>
          </cell>
          <cell r="J46">
            <v>0.19746835443037974</v>
          </cell>
          <cell r="K46">
            <v>0.30295358649789028</v>
          </cell>
        </row>
        <row r="47">
          <cell r="A47" t="str">
            <v>Motivation initiale - L1</v>
          </cell>
          <cell r="B47">
            <v>1.7706576728499158E-2</v>
          </cell>
          <cell r="C47">
            <v>7.5885328836424954E-3</v>
          </cell>
          <cell r="D47">
            <v>2.2765598650927487E-2</v>
          </cell>
          <cell r="E47">
            <v>2.5295109612141653E-2</v>
          </cell>
          <cell r="F47">
            <v>3.2040472175379427E-2</v>
          </cell>
          <cell r="G47">
            <v>4.8060708263069137E-2</v>
          </cell>
          <cell r="H47">
            <v>0.10370994940978077</v>
          </cell>
          <cell r="I47">
            <v>0.21163575042158517</v>
          </cell>
          <cell r="J47">
            <v>0.1821247892074199</v>
          </cell>
          <cell r="K47">
            <v>0.34907251264755479</v>
          </cell>
        </row>
        <row r="48">
          <cell r="A48" t="str">
            <v>Motivation au moment de l'enquête - L1</v>
          </cell>
          <cell r="B48">
            <v>6.0708263069139963E-2</v>
          </cell>
          <cell r="C48">
            <v>3.4569983136593589E-2</v>
          </cell>
          <cell r="D48">
            <v>4.1315345699831363E-2</v>
          </cell>
          <cell r="E48">
            <v>5.1433389544688027E-2</v>
          </cell>
          <cell r="F48">
            <v>5.1433389544688027E-2</v>
          </cell>
          <cell r="G48">
            <v>0.12563237774030353</v>
          </cell>
          <cell r="H48">
            <v>0.13912310286677909</v>
          </cell>
          <cell r="I48">
            <v>0.20489038785834737</v>
          </cell>
          <cell r="J48">
            <v>0.14080944350758853</v>
          </cell>
          <cell r="K48">
            <v>0.15008431703204048</v>
          </cell>
        </row>
        <row r="61">
          <cell r="A61" t="str">
            <v>Travail fourni - L2</v>
          </cell>
          <cell r="B61">
            <v>9.5367847411444145E-3</v>
          </cell>
          <cell r="C61">
            <v>1.3623978201634877E-2</v>
          </cell>
          <cell r="D61">
            <v>2.1798365122615803E-2</v>
          </cell>
          <cell r="E61">
            <v>3.8147138964577658E-2</v>
          </cell>
          <cell r="F61">
            <v>4.632152588555858E-2</v>
          </cell>
          <cell r="G61">
            <v>8.8555858310626706E-2</v>
          </cell>
          <cell r="H61">
            <v>0.1989100817438692</v>
          </cell>
          <cell r="I61">
            <v>0.2438692098092643</v>
          </cell>
          <cell r="J61">
            <v>0.18256130790190736</v>
          </cell>
          <cell r="K61">
            <v>0.1566757493188011</v>
          </cell>
        </row>
        <row r="62">
          <cell r="A62" t="str">
            <v>Assiduité en cours - L2</v>
          </cell>
          <cell r="B62">
            <v>8.1855388813096858E-3</v>
          </cell>
          <cell r="C62">
            <v>8.1855388813096858E-3</v>
          </cell>
          <cell r="D62">
            <v>1.5006821282401092E-2</v>
          </cell>
          <cell r="E62">
            <v>2.0463847203274217E-2</v>
          </cell>
          <cell r="F62">
            <v>3.6834924965893585E-2</v>
          </cell>
          <cell r="G62">
            <v>8.7312414733969987E-2</v>
          </cell>
          <cell r="H62">
            <v>0.11732605729877217</v>
          </cell>
          <cell r="I62">
            <v>0.17189631650750342</v>
          </cell>
          <cell r="J62">
            <v>0.21828103683492497</v>
          </cell>
          <cell r="K62">
            <v>0.31650750341064121</v>
          </cell>
        </row>
        <row r="63">
          <cell r="A63" t="str">
            <v>Motivation initiale - L2</v>
          </cell>
          <cell r="B63">
            <v>1.3623978201634877E-3</v>
          </cell>
          <cell r="C63">
            <v>6.8119891008174387E-3</v>
          </cell>
          <cell r="D63">
            <v>1.7711171662125342E-2</v>
          </cell>
          <cell r="E63">
            <v>2.8610354223433242E-2</v>
          </cell>
          <cell r="F63">
            <v>1.9073569482288829E-2</v>
          </cell>
          <cell r="G63">
            <v>6.1307901907356951E-2</v>
          </cell>
          <cell r="H63">
            <v>0.13623978201634879</v>
          </cell>
          <cell r="I63">
            <v>0.24795640326975477</v>
          </cell>
          <cell r="J63">
            <v>0.18392370572207084</v>
          </cell>
          <cell r="K63">
            <v>0.29700272479564033</v>
          </cell>
        </row>
        <row r="64">
          <cell r="A64" t="str">
            <v>Motivation au moment de l'enquête - L2</v>
          </cell>
          <cell r="B64">
            <v>4.3656207366984993E-2</v>
          </cell>
          <cell r="C64">
            <v>3.0013642564802184E-2</v>
          </cell>
          <cell r="D64">
            <v>5.7298772169167803E-2</v>
          </cell>
          <cell r="E64">
            <v>7.6398362892223737E-2</v>
          </cell>
          <cell r="F64">
            <v>5.1841746248294678E-2</v>
          </cell>
          <cell r="G64">
            <v>0.11869031377899045</v>
          </cell>
          <cell r="H64">
            <v>0.18281036834924966</v>
          </cell>
          <cell r="I64">
            <v>0.18008185538881311</v>
          </cell>
          <cell r="J64">
            <v>0.12005457025920874</v>
          </cell>
          <cell r="K64">
            <v>0.13915416098226466</v>
          </cell>
        </row>
      </sheetData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"/>
  <sheetViews>
    <sheetView tabSelected="1" zoomScale="130" zoomScaleNormal="130" workbookViewId="0">
      <selection activeCell="B10" sqref="B10"/>
    </sheetView>
  </sheetViews>
  <sheetFormatPr baseColWidth="10" defaultRowHeight="15" x14ac:dyDescent="0.25"/>
  <cols>
    <col min="1" max="1" width="33.5703125" bestFit="1" customWidth="1"/>
    <col min="2" max="14" width="9.42578125" customWidth="1"/>
  </cols>
  <sheetData>
    <row r="1" spans="1:17" x14ac:dyDescent="0.25">
      <c r="A1" s="1" t="s">
        <v>3</v>
      </c>
      <c r="B1" s="9">
        <v>1</v>
      </c>
      <c r="C1" s="9">
        <v>2</v>
      </c>
      <c r="D1" s="9">
        <v>3</v>
      </c>
      <c r="E1" s="9">
        <v>4</v>
      </c>
      <c r="F1" s="9">
        <v>5</v>
      </c>
      <c r="G1" s="9">
        <v>6</v>
      </c>
      <c r="H1" s="9">
        <v>7</v>
      </c>
      <c r="I1" s="9">
        <v>8</v>
      </c>
      <c r="J1" s="9">
        <v>9</v>
      </c>
      <c r="K1" s="9">
        <v>10</v>
      </c>
      <c r="L1" s="2" t="s">
        <v>0</v>
      </c>
      <c r="M1" s="2" t="s">
        <v>1</v>
      </c>
      <c r="N1" s="10" t="s">
        <v>2</v>
      </c>
      <c r="Q1" s="3"/>
    </row>
    <row r="2" spans="1:17" x14ac:dyDescent="0.25">
      <c r="A2" s="4" t="s">
        <v>4</v>
      </c>
      <c r="B2" s="5">
        <v>35</v>
      </c>
      <c r="C2" s="5">
        <v>21</v>
      </c>
      <c r="D2" s="5">
        <v>53</v>
      </c>
      <c r="E2" s="5">
        <v>91</v>
      </c>
      <c r="F2" s="5">
        <v>109</v>
      </c>
      <c r="G2" s="5">
        <v>199</v>
      </c>
      <c r="H2" s="5">
        <v>413</v>
      </c>
      <c r="I2" s="5">
        <v>444</v>
      </c>
      <c r="J2" s="5">
        <v>298</v>
      </c>
      <c r="K2" s="5">
        <v>256</v>
      </c>
      <c r="L2" s="6">
        <f>SUM(B2:K2)</f>
        <v>1919</v>
      </c>
      <c r="M2" s="7">
        <f>SUMPRODUCT($B$1:$K$1,$B2:$K2)/SUM($B2:$K2)</f>
        <v>7.3079729025534128</v>
      </c>
      <c r="N2" s="11"/>
      <c r="O2" s="8"/>
    </row>
    <row r="3" spans="1:17" x14ac:dyDescent="0.25">
      <c r="A3" s="4" t="s">
        <v>5</v>
      </c>
      <c r="B3" s="5">
        <v>33</v>
      </c>
      <c r="C3" s="5">
        <v>13</v>
      </c>
      <c r="D3" s="5">
        <v>35</v>
      </c>
      <c r="E3" s="5">
        <v>35</v>
      </c>
      <c r="F3" s="5">
        <v>71</v>
      </c>
      <c r="G3" s="5">
        <v>167</v>
      </c>
      <c r="H3" s="5">
        <v>243</v>
      </c>
      <c r="I3" s="5">
        <v>336</v>
      </c>
      <c r="J3" s="5">
        <v>394</v>
      </c>
      <c r="K3" s="5">
        <v>591</v>
      </c>
      <c r="L3" s="6">
        <f>SUM(B3:K3)</f>
        <v>1918</v>
      </c>
      <c r="M3" s="7">
        <f t="shared" ref="M3:M5" si="0">SUMPRODUCT($B$1:$K$1,$B3:$K3)/SUM($B3:$K3)</f>
        <v>8.0844629822732017</v>
      </c>
      <c r="N3" s="11"/>
    </row>
    <row r="4" spans="1:17" x14ac:dyDescent="0.25">
      <c r="A4" s="4" t="s">
        <v>6</v>
      </c>
      <c r="B4" s="5">
        <v>22</v>
      </c>
      <c r="C4" s="5">
        <v>14</v>
      </c>
      <c r="D4" s="5">
        <v>40</v>
      </c>
      <c r="E4" s="5">
        <v>51</v>
      </c>
      <c r="F4" s="5">
        <v>52</v>
      </c>
      <c r="G4" s="5">
        <v>102</v>
      </c>
      <c r="H4" s="5">
        <v>223</v>
      </c>
      <c r="I4" s="5">
        <v>433</v>
      </c>
      <c r="J4" s="5">
        <v>351</v>
      </c>
      <c r="K4" s="5">
        <v>632</v>
      </c>
      <c r="L4" s="6">
        <f>SUM(B4:K4)</f>
        <v>1920</v>
      </c>
      <c r="M4" s="7">
        <f t="shared" si="0"/>
        <v>8.203125</v>
      </c>
      <c r="N4" s="11"/>
    </row>
    <row r="5" spans="1:17" x14ac:dyDescent="0.25">
      <c r="A5" s="4" t="s">
        <v>7</v>
      </c>
      <c r="B5" s="5">
        <v>104</v>
      </c>
      <c r="C5" s="5">
        <v>63</v>
      </c>
      <c r="D5" s="5">
        <v>91</v>
      </c>
      <c r="E5" s="5">
        <v>117</v>
      </c>
      <c r="F5" s="5">
        <v>99</v>
      </c>
      <c r="G5" s="5">
        <v>236</v>
      </c>
      <c r="H5" s="5">
        <v>299</v>
      </c>
      <c r="I5" s="5">
        <v>375</v>
      </c>
      <c r="J5" s="5">
        <v>255</v>
      </c>
      <c r="K5" s="5">
        <v>280</v>
      </c>
      <c r="L5" s="6">
        <f>SUM(B5:K5)</f>
        <v>1919</v>
      </c>
      <c r="M5" s="7">
        <f t="shared" si="0"/>
        <v>6.8108389786347052</v>
      </c>
      <c r="N5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Note</vt:lpstr>
    </vt:vector>
  </TitlesOfParts>
  <Company>UJML3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OUASSOU Jamila</dc:creator>
  <cp:lastModifiedBy>OUASSOU Jamila</cp:lastModifiedBy>
  <dcterms:created xsi:type="dcterms:W3CDTF">2017-11-21T09:28:26Z</dcterms:created>
  <dcterms:modified xsi:type="dcterms:W3CDTF">2017-11-21T09:30:41Z</dcterms:modified>
</cp:coreProperties>
</file>