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/>
  </bookViews>
  <sheets>
    <sheet name="Database" sheetId="1" r:id="rId1"/>
    <sheet name="Matrix_VBA" sheetId="2" r:id="rId2"/>
  </sheets>
  <externalReferences>
    <externalReference r:id="rId3"/>
  </externalReferences>
  <definedNames>
    <definedName name="_xlnm._FilterDatabase" localSheetId="0" hidden="1">Database!$CH$1:$CH$13</definedName>
    <definedName name="_xlnm._FilterDatabase" localSheetId="1" hidden="1">Matrix_VBA!$A$2:$O$17</definedName>
    <definedName name="_xlnm.Print_Titles" localSheetId="0">Database!$A:$D,Database!$1:$4</definedName>
    <definedName name="job_list">[1]Matrix!$A$6:$A$40</definedName>
  </definedNames>
  <calcPr calcId="125725"/>
</workbook>
</file>

<file path=xl/calcChain.xml><?xml version="1.0" encoding="utf-8"?>
<calcChain xmlns="http://schemas.openxmlformats.org/spreadsheetml/2006/main">
  <c r="DP17" i="2"/>
  <c r="DM17"/>
  <c r="DJ17"/>
  <c r="DG17"/>
  <c r="DS17" s="1"/>
  <c r="CK17"/>
  <c r="DQ17" s="1"/>
  <c r="DR17" s="1"/>
  <c r="CH17"/>
  <c r="DN17" s="1"/>
  <c r="DO17" s="1"/>
  <c r="CB17"/>
  <c r="BY17"/>
  <c r="BV17"/>
  <c r="BF17"/>
  <c r="BC17"/>
  <c r="AZ17"/>
  <c r="AE17"/>
  <c r="AB17"/>
  <c r="V17"/>
  <c r="S17"/>
  <c r="M17"/>
  <c r="J17"/>
  <c r="G17"/>
  <c r="D17"/>
  <c r="DH17" s="1"/>
  <c r="DP16"/>
  <c r="DM16"/>
  <c r="DJ16"/>
  <c r="DG16"/>
  <c r="DS16" s="1"/>
  <c r="DC16"/>
  <c r="CZ16"/>
  <c r="CW16"/>
  <c r="CT16"/>
  <c r="CQ16"/>
  <c r="CN16"/>
  <c r="CK16"/>
  <c r="CH16"/>
  <c r="DN16" s="1"/>
  <c r="DO16" s="1"/>
  <c r="CB16"/>
  <c r="BY16"/>
  <c r="BV16"/>
  <c r="BF16"/>
  <c r="BC16"/>
  <c r="AZ16"/>
  <c r="DK16" s="1"/>
  <c r="DL16" s="1"/>
  <c r="AE16"/>
  <c r="AB16"/>
  <c r="V16"/>
  <c r="S16"/>
  <c r="M16"/>
  <c r="J16"/>
  <c r="G16"/>
  <c r="D16"/>
  <c r="DH16" s="1"/>
  <c r="DP15"/>
  <c r="DM15"/>
  <c r="DJ15"/>
  <c r="DG15"/>
  <c r="DS15" s="1"/>
  <c r="CZ15"/>
  <c r="CT15"/>
  <c r="CQ15"/>
  <c r="CK15"/>
  <c r="DQ15" s="1"/>
  <c r="DR15" s="1"/>
  <c r="CH15"/>
  <c r="DN15" s="1"/>
  <c r="DO15" s="1"/>
  <c r="BV15"/>
  <c r="DK15" s="1"/>
  <c r="DL15" s="1"/>
  <c r="M15"/>
  <c r="J15"/>
  <c r="G15"/>
  <c r="D15"/>
  <c r="DH15" s="1"/>
  <c r="DP14"/>
  <c r="DM14"/>
  <c r="DJ14"/>
  <c r="DG14"/>
  <c r="DS14" s="1"/>
  <c r="CN14"/>
  <c r="CK14"/>
  <c r="DQ14" s="1"/>
  <c r="DR14" s="1"/>
  <c r="CH14"/>
  <c r="DN14" s="1"/>
  <c r="DO14" s="1"/>
  <c r="BV14"/>
  <c r="DK14" s="1"/>
  <c r="DL14" s="1"/>
  <c r="M14"/>
  <c r="J14"/>
  <c r="G14"/>
  <c r="D14"/>
  <c r="DH14" s="1"/>
  <c r="DP13"/>
  <c r="DM13"/>
  <c r="DJ13"/>
  <c r="DG13"/>
  <c r="DS13" s="1"/>
  <c r="CH13"/>
  <c r="DQ13" s="1"/>
  <c r="DR13" s="1"/>
  <c r="BV13"/>
  <c r="DK13" s="1"/>
  <c r="DL13" s="1"/>
  <c r="M13"/>
  <c r="J13"/>
  <c r="G13"/>
  <c r="D13"/>
  <c r="DP12"/>
  <c r="DM12"/>
  <c r="DJ12"/>
  <c r="DG12"/>
  <c r="DS12" s="1"/>
  <c r="DC12"/>
  <c r="CZ12"/>
  <c r="CW12"/>
  <c r="CT12"/>
  <c r="CQ12"/>
  <c r="CN12"/>
  <c r="DQ12" s="1"/>
  <c r="DR12" s="1"/>
  <c r="CK12"/>
  <c r="CH12"/>
  <c r="DN12" s="1"/>
  <c r="DO12" s="1"/>
  <c r="BV12"/>
  <c r="DK12" s="1"/>
  <c r="DL12" s="1"/>
  <c r="M12"/>
  <c r="J12"/>
  <c r="G12"/>
  <c r="D12"/>
  <c r="DP11"/>
  <c r="DM11"/>
  <c r="DJ11"/>
  <c r="DG11"/>
  <c r="DS11" s="1"/>
  <c r="CW11"/>
  <c r="CK11"/>
  <c r="DQ11" s="1"/>
  <c r="DR11" s="1"/>
  <c r="CH11"/>
  <c r="DN11" s="1"/>
  <c r="DO11" s="1"/>
  <c r="BV11"/>
  <c r="DK11" s="1"/>
  <c r="DL11" s="1"/>
  <c r="M11"/>
  <c r="J11"/>
  <c r="G11"/>
  <c r="D11"/>
  <c r="DH11" s="1"/>
  <c r="DP10"/>
  <c r="DM10"/>
  <c r="DJ10"/>
  <c r="DG10"/>
  <c r="DS10" s="1"/>
  <c r="DC10"/>
  <c r="CZ10"/>
  <c r="CW10"/>
  <c r="CT10"/>
  <c r="CQ10"/>
  <c r="CN10"/>
  <c r="CK10"/>
  <c r="DQ10" s="1"/>
  <c r="DR10" s="1"/>
  <c r="CH10"/>
  <c r="DN10" s="1"/>
  <c r="DO10" s="1"/>
  <c r="BV10"/>
  <c r="DK10" s="1"/>
  <c r="DL10" s="1"/>
  <c r="M10"/>
  <c r="J10"/>
  <c r="G10"/>
  <c r="D10"/>
  <c r="DH10" s="1"/>
  <c r="DP9"/>
  <c r="DM9"/>
  <c r="DJ9"/>
  <c r="DG9"/>
  <c r="DC9"/>
  <c r="CZ9"/>
  <c r="CW9"/>
  <c r="CT9"/>
  <c r="CQ9"/>
  <c r="CN9"/>
  <c r="CK9"/>
  <c r="DQ9" s="1"/>
  <c r="DR9" s="1"/>
  <c r="CH9"/>
  <c r="DN9" s="1"/>
  <c r="DO9" s="1"/>
  <c r="CB9"/>
  <c r="BY9"/>
  <c r="BV9"/>
  <c r="BM9"/>
  <c r="BF9"/>
  <c r="BC9"/>
  <c r="AZ9"/>
  <c r="DK9" s="1"/>
  <c r="DL9" s="1"/>
  <c r="AN9"/>
  <c r="AK9"/>
  <c r="AB9"/>
  <c r="Y9"/>
  <c r="V9"/>
  <c r="M9"/>
  <c r="J9"/>
  <c r="G9"/>
  <c r="DH9" s="1"/>
  <c r="D9"/>
  <c r="DQ8"/>
  <c r="DR8" s="1"/>
  <c r="DP8"/>
  <c r="DM8"/>
  <c r="DJ8"/>
  <c r="DG8"/>
  <c r="DS8" s="1"/>
  <c r="CQ8"/>
  <c r="CH8"/>
  <c r="DN8" s="1"/>
  <c r="DO8" s="1"/>
  <c r="CB8"/>
  <c r="BV8"/>
  <c r="BJ8"/>
  <c r="BF8"/>
  <c r="AZ8"/>
  <c r="AW8"/>
  <c r="DK8" s="1"/>
  <c r="DL8" s="1"/>
  <c r="AT8"/>
  <c r="AQ8"/>
  <c r="AE8"/>
  <c r="AB8"/>
  <c r="V8"/>
  <c r="M8"/>
  <c r="J8"/>
  <c r="G8"/>
  <c r="D8"/>
  <c r="DP7"/>
  <c r="DM7"/>
  <c r="DJ7"/>
  <c r="DG7"/>
  <c r="DC7"/>
  <c r="CZ7"/>
  <c r="CW7"/>
  <c r="CT7"/>
  <c r="CQ7"/>
  <c r="CN7"/>
  <c r="CK7"/>
  <c r="CH7"/>
  <c r="DN7" s="1"/>
  <c r="DO7" s="1"/>
  <c r="CB7"/>
  <c r="BV7"/>
  <c r="BJ7"/>
  <c r="BF7"/>
  <c r="AZ7"/>
  <c r="AW7"/>
  <c r="AT7"/>
  <c r="AQ7"/>
  <c r="AE7"/>
  <c r="AB7"/>
  <c r="V7"/>
  <c r="M7"/>
  <c r="J7"/>
  <c r="G7"/>
  <c r="D7"/>
  <c r="DH7" s="1"/>
  <c r="DM6"/>
  <c r="DJ6"/>
  <c r="DS6" s="1"/>
  <c r="DG6"/>
  <c r="CH6"/>
  <c r="DN6" s="1"/>
  <c r="DO6" s="1"/>
  <c r="CB6"/>
  <c r="BV6"/>
  <c r="BJ6"/>
  <c r="BF6"/>
  <c r="AZ6"/>
  <c r="AW6"/>
  <c r="AT6"/>
  <c r="AQ6"/>
  <c r="AE6"/>
  <c r="AB6"/>
  <c r="V6"/>
  <c r="M6"/>
  <c r="J6"/>
  <c r="G6"/>
  <c r="DH6" s="1"/>
  <c r="D6"/>
  <c r="DM5"/>
  <c r="DJ5"/>
  <c r="DG5"/>
  <c r="CH5"/>
  <c r="DN5" s="1"/>
  <c r="BV5"/>
  <c r="BP5"/>
  <c r="BJ5"/>
  <c r="BF5"/>
  <c r="AZ5"/>
  <c r="AW5"/>
  <c r="AQ5"/>
  <c r="M5"/>
  <c r="J5"/>
  <c r="G5"/>
  <c r="D5"/>
  <c r="DH5" l="1"/>
  <c r="DK6"/>
  <c r="DL6" s="1"/>
  <c r="DO5"/>
  <c r="DS5"/>
  <c r="DK7"/>
  <c r="DL7" s="1"/>
  <c r="DQ7"/>
  <c r="DR7" s="1"/>
  <c r="DS7"/>
  <c r="DH8"/>
  <c r="DS9"/>
  <c r="DH13"/>
  <c r="DQ16"/>
  <c r="DR16" s="1"/>
  <c r="DH12"/>
  <c r="DK17"/>
  <c r="DL17" s="1"/>
  <c r="DT6"/>
  <c r="DU6" s="1"/>
  <c r="DI6"/>
  <c r="DI9"/>
  <c r="DT9"/>
  <c r="DU9" s="1"/>
  <c r="DI5"/>
  <c r="DT8"/>
  <c r="DU8" s="1"/>
  <c r="DI8"/>
  <c r="DI13"/>
  <c r="DI7"/>
  <c r="DT7"/>
  <c r="DU7" s="1"/>
  <c r="DI10"/>
  <c r="DT10"/>
  <c r="DU10" s="1"/>
  <c r="DT11"/>
  <c r="DU11" s="1"/>
  <c r="DI11"/>
  <c r="DT12"/>
  <c r="DU12" s="1"/>
  <c r="DI12"/>
  <c r="DI14"/>
  <c r="DT14"/>
  <c r="DU14" s="1"/>
  <c r="DT15"/>
  <c r="DU15" s="1"/>
  <c r="DI15"/>
  <c r="DI16"/>
  <c r="DT16"/>
  <c r="DU16" s="1"/>
  <c r="DT17"/>
  <c r="DU17" s="1"/>
  <c r="DI17"/>
  <c r="DN13"/>
  <c r="DO13" s="1"/>
  <c r="DK5"/>
  <c r="DL5" s="1"/>
  <c r="DT5" l="1"/>
  <c r="DU5" s="1"/>
  <c r="DT13"/>
  <c r="DU13" s="1"/>
</calcChain>
</file>

<file path=xl/sharedStrings.xml><?xml version="1.0" encoding="utf-8"?>
<sst xmlns="http://schemas.openxmlformats.org/spreadsheetml/2006/main" count="375" uniqueCount="76">
  <si>
    <t>Updated the 20/11/2014</t>
  </si>
  <si>
    <t>NAME</t>
  </si>
  <si>
    <t>Company</t>
  </si>
  <si>
    <t>Position</t>
  </si>
  <si>
    <t>PREVENTION</t>
  </si>
  <si>
    <t>INTERVENTION</t>
  </si>
  <si>
    <t>LOGISTIC</t>
  </si>
  <si>
    <t>BUSINESS</t>
  </si>
  <si>
    <t>NA</t>
  </si>
  <si>
    <t>PRV</t>
  </si>
  <si>
    <t>INT</t>
  </si>
  <si>
    <t>LOG</t>
  </si>
  <si>
    <t>BUS</t>
  </si>
  <si>
    <t>OVERALL</t>
  </si>
  <si>
    <t>Management</t>
  </si>
  <si>
    <t>CAT 1</t>
  </si>
  <si>
    <t>CAT 2</t>
  </si>
  <si>
    <t>CAT 2a</t>
  </si>
  <si>
    <t>CAT 2b</t>
  </si>
  <si>
    <t>CAT 3</t>
  </si>
  <si>
    <t>CAT 3a</t>
  </si>
  <si>
    <t>CAT 4</t>
  </si>
  <si>
    <t>CAT 4a</t>
  </si>
  <si>
    <t>CAT 4b</t>
  </si>
  <si>
    <t>CAT 4c</t>
  </si>
  <si>
    <t>CAT 4d</t>
  </si>
  <si>
    <t>CAT 5</t>
  </si>
  <si>
    <t>CAT 5a</t>
  </si>
  <si>
    <t>Pierre</t>
  </si>
  <si>
    <t>Paul</t>
  </si>
  <si>
    <t>Worker</t>
  </si>
  <si>
    <t xml:space="preserve">francois </t>
  </si>
  <si>
    <t>gerard</t>
  </si>
  <si>
    <t>antoin</t>
  </si>
  <si>
    <t>M</t>
  </si>
  <si>
    <t>R</t>
  </si>
  <si>
    <t>D</t>
  </si>
  <si>
    <t>Feu</t>
  </si>
  <si>
    <t>eau</t>
  </si>
  <si>
    <t>action</t>
  </si>
  <si>
    <t>retebt</t>
  </si>
  <si>
    <t>jjjj</t>
  </si>
  <si>
    <t>juuu</t>
  </si>
  <si>
    <t>gdg</t>
  </si>
  <si>
    <t>gdsg</t>
  </si>
  <si>
    <t>sd</t>
  </si>
  <si>
    <t>gsgs</t>
  </si>
  <si>
    <t>ghh</t>
  </si>
  <si>
    <t>hezrh</t>
  </si>
  <si>
    <t>hezs</t>
  </si>
  <si>
    <t>sg</t>
  </si>
  <si>
    <t>dssg</t>
  </si>
  <si>
    <t>sdgsdg</t>
  </si>
  <si>
    <t>sdg</t>
  </si>
  <si>
    <t>ssdg</t>
  </si>
  <si>
    <t>sgzrze</t>
  </si>
  <si>
    <t>zet</t>
  </si>
  <si>
    <t>et</t>
  </si>
  <si>
    <t>fdsg</t>
  </si>
  <si>
    <t>gfsd</t>
  </si>
  <si>
    <t>ghkjk</t>
  </si>
  <si>
    <t>jhk;</t>
  </si>
  <si>
    <t>jk</t>
  </si>
  <si>
    <t>hfjk</t>
  </si>
  <si>
    <t>fgj</t>
  </si>
  <si>
    <t>fk</t>
  </si>
  <si>
    <t>ghk</t>
  </si>
  <si>
    <t>gk</t>
  </si>
  <si>
    <t>zoz</t>
  </si>
  <si>
    <t>leader</t>
  </si>
  <si>
    <t>koko</t>
  </si>
  <si>
    <t>manitou</t>
  </si>
  <si>
    <t>fgdsfg</t>
  </si>
  <si>
    <t>dsgg</t>
  </si>
  <si>
    <t>dsgs</t>
  </si>
  <si>
    <t>as per procedure</t>
  </si>
</sst>
</file>

<file path=xl/styles.xml><?xml version="1.0" encoding="utf-8"?>
<styleSheet xmlns="http://schemas.openxmlformats.org/spreadsheetml/2006/main">
  <fonts count="8">
    <font>
      <sz val="10"/>
      <name val="Arial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color theme="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63">
    <xf numFmtId="0" fontId="0" fillId="0" borderId="0" xfId="0"/>
    <xf numFmtId="0" fontId="2" fillId="2" borderId="0" xfId="0" applyFont="1" applyFill="1" applyAlignment="1">
      <alignment horizontal="left" vertical="center" wrapText="1"/>
    </xf>
    <xf numFmtId="0" fontId="3" fillId="2" borderId="0" xfId="0" applyFont="1" applyFill="1"/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center"/>
    </xf>
    <xf numFmtId="0" fontId="3" fillId="0" borderId="0" xfId="0" applyFont="1" applyFill="1"/>
    <xf numFmtId="0" fontId="3" fillId="0" borderId="0" xfId="0" applyFont="1" applyBorder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14" fontId="3" fillId="2" borderId="0" xfId="0" applyNumberFormat="1" applyFont="1" applyFill="1" applyAlignment="1">
      <alignment horizontal="left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5" fillId="4" borderId="4" xfId="0" applyFont="1" applyFill="1" applyBorder="1"/>
    <xf numFmtId="0" fontId="5" fillId="4" borderId="5" xfId="0" applyFont="1" applyFill="1" applyBorder="1"/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/>
    <xf numFmtId="0" fontId="5" fillId="5" borderId="4" xfId="0" applyFont="1" applyFill="1" applyBorder="1"/>
    <xf numFmtId="0" fontId="5" fillId="5" borderId="5" xfId="0" applyFont="1" applyFill="1" applyBorder="1"/>
    <xf numFmtId="0" fontId="5" fillId="5" borderId="5" xfId="0" applyFont="1" applyFill="1" applyBorder="1" applyAlignment="1">
      <alignment vertical="center"/>
    </xf>
    <xf numFmtId="0" fontId="5" fillId="5" borderId="6" xfId="0" applyFont="1" applyFill="1" applyBorder="1"/>
    <xf numFmtId="0" fontId="5" fillId="6" borderId="4" xfId="0" applyFont="1" applyFill="1" applyBorder="1" applyAlignment="1">
      <alignment horizontal="left" vertical="center"/>
    </xf>
    <xf numFmtId="0" fontId="5" fillId="6" borderId="5" xfId="0" applyFont="1" applyFill="1" applyBorder="1"/>
    <xf numFmtId="0" fontId="5" fillId="6" borderId="6" xfId="0" applyFont="1" applyFill="1" applyBorder="1"/>
    <xf numFmtId="0" fontId="5" fillId="7" borderId="4" xfId="0" applyFont="1" applyFill="1" applyBorder="1"/>
    <xf numFmtId="0" fontId="5" fillId="7" borderId="5" xfId="0" applyFont="1" applyFill="1" applyBorder="1"/>
    <xf numFmtId="0" fontId="5" fillId="7" borderId="5" xfId="0" applyFont="1" applyFill="1" applyBorder="1" applyAlignment="1">
      <alignment vertical="center"/>
    </xf>
    <xf numFmtId="0" fontId="5" fillId="7" borderId="6" xfId="0" applyFont="1" applyFill="1" applyBorder="1"/>
    <xf numFmtId="0" fontId="5" fillId="0" borderId="0" xfId="0" applyFont="1" applyBorder="1"/>
    <xf numFmtId="0" fontId="3" fillId="4" borderId="10" xfId="0" applyFont="1" applyFill="1" applyBorder="1" applyAlignment="1">
      <alignment horizontal="center" vertical="center" textRotation="90" wrapText="1"/>
    </xf>
    <xf numFmtId="0" fontId="3" fillId="4" borderId="11" xfId="0" applyFont="1" applyFill="1" applyBorder="1" applyAlignment="1">
      <alignment horizontal="center" vertical="center" textRotation="90" wrapText="1"/>
    </xf>
    <xf numFmtId="0" fontId="3" fillId="4" borderId="12" xfId="0" applyFont="1" applyFill="1" applyBorder="1" applyAlignment="1">
      <alignment horizontal="center" vertical="center" textRotation="90" wrapText="1"/>
    </xf>
    <xf numFmtId="0" fontId="0" fillId="4" borderId="12" xfId="0" applyFill="1" applyBorder="1" applyAlignment="1">
      <alignment horizontal="center" vertical="center" textRotation="90" wrapText="1"/>
    </xf>
    <xf numFmtId="0" fontId="6" fillId="4" borderId="12" xfId="0" applyFont="1" applyFill="1" applyBorder="1" applyAlignment="1">
      <alignment horizontal="center" vertical="center" textRotation="90" wrapText="1"/>
    </xf>
    <xf numFmtId="0" fontId="6" fillId="4" borderId="11" xfId="0" applyFont="1" applyFill="1" applyBorder="1" applyAlignment="1">
      <alignment horizontal="center" vertical="center" textRotation="90" wrapText="1"/>
    </xf>
    <xf numFmtId="0" fontId="6" fillId="5" borderId="10" xfId="0" applyFont="1" applyFill="1" applyBorder="1" applyAlignment="1">
      <alignment horizontal="center" vertical="center" textRotation="90" wrapText="1"/>
    </xf>
    <xf numFmtId="0" fontId="6" fillId="5" borderId="11" xfId="0" applyFont="1" applyFill="1" applyBorder="1" applyAlignment="1">
      <alignment horizontal="center" vertical="center" textRotation="90" wrapText="1"/>
    </xf>
    <xf numFmtId="0" fontId="6" fillId="5" borderId="12" xfId="0" applyFont="1" applyFill="1" applyBorder="1" applyAlignment="1">
      <alignment horizontal="center" vertical="center" textRotation="90" wrapText="1"/>
    </xf>
    <xf numFmtId="0" fontId="6" fillId="8" borderId="12" xfId="0" applyFont="1" applyFill="1" applyBorder="1" applyAlignment="1">
      <alignment horizontal="center" vertical="center" textRotation="90" wrapText="1"/>
    </xf>
    <xf numFmtId="0" fontId="3" fillId="5" borderId="12" xfId="0" applyFont="1" applyFill="1" applyBorder="1" applyAlignment="1">
      <alignment horizontal="center" vertical="center" textRotation="90" wrapText="1"/>
    </xf>
    <xf numFmtId="0" fontId="6" fillId="5" borderId="13" xfId="0" applyFont="1" applyFill="1" applyBorder="1" applyAlignment="1">
      <alignment horizontal="center" vertical="center" textRotation="90" wrapText="1"/>
    </xf>
    <xf numFmtId="0" fontId="6" fillId="5" borderId="14" xfId="0" applyFont="1" applyFill="1" applyBorder="1" applyAlignment="1">
      <alignment horizontal="center" vertical="center" textRotation="90" wrapText="1"/>
    </xf>
    <xf numFmtId="0" fontId="6" fillId="5" borderId="5" xfId="0" applyFont="1" applyFill="1" applyBorder="1" applyAlignment="1">
      <alignment horizontal="center" vertical="center" textRotation="90" wrapText="1"/>
    </xf>
    <xf numFmtId="0" fontId="6" fillId="6" borderId="10" xfId="0" applyFont="1" applyFill="1" applyBorder="1" applyAlignment="1">
      <alignment horizontal="center" vertical="center" textRotation="90" wrapText="1"/>
    </xf>
    <xf numFmtId="0" fontId="6" fillId="6" borderId="5" xfId="0" applyFont="1" applyFill="1" applyBorder="1" applyAlignment="1">
      <alignment horizontal="center" vertical="center" textRotation="90" wrapText="1"/>
    </xf>
    <xf numFmtId="0" fontId="6" fillId="6" borderId="14" xfId="0" applyFont="1" applyFill="1" applyBorder="1" applyAlignment="1">
      <alignment horizontal="center" vertical="center" textRotation="90" wrapText="1"/>
    </xf>
    <xf numFmtId="0" fontId="6" fillId="7" borderId="10" xfId="0" applyFont="1" applyFill="1" applyBorder="1" applyAlignment="1">
      <alignment horizontal="center" vertical="center" textRotation="90" wrapText="1"/>
    </xf>
    <xf numFmtId="0" fontId="6" fillId="7" borderId="11" xfId="0" applyFont="1" applyFill="1" applyBorder="1" applyAlignment="1">
      <alignment horizontal="center" vertical="center" textRotation="90" wrapText="1"/>
    </xf>
    <xf numFmtId="0" fontId="6" fillId="7" borderId="12" xfId="0" applyFont="1" applyFill="1" applyBorder="1" applyAlignment="1">
      <alignment horizontal="center" vertical="center" textRotation="90" wrapText="1"/>
    </xf>
    <xf numFmtId="0" fontId="6" fillId="7" borderId="5" xfId="0" applyFont="1" applyFill="1" applyBorder="1" applyAlignment="1">
      <alignment horizontal="center" vertical="center" textRotation="90" wrapText="1"/>
    </xf>
    <xf numFmtId="0" fontId="6" fillId="7" borderId="6" xfId="0" applyFont="1" applyFill="1" applyBorder="1" applyAlignment="1">
      <alignment horizontal="center" vertical="center" textRotation="90" wrapText="1"/>
    </xf>
    <xf numFmtId="0" fontId="5" fillId="9" borderId="0" xfId="0" applyFont="1" applyFill="1" applyBorder="1" applyAlignment="1">
      <alignment horizontal="center" vertical="center" wrapText="1"/>
    </xf>
    <xf numFmtId="1" fontId="3" fillId="0" borderId="1" xfId="0" applyNumberFormat="1" applyFont="1" applyFill="1" applyBorder="1" applyAlignment="1">
      <alignment horizontal="center"/>
    </xf>
    <xf numFmtId="1" fontId="3" fillId="0" borderId="15" xfId="0" applyNumberFormat="1" applyFont="1" applyFill="1" applyBorder="1" applyAlignment="1">
      <alignment horizontal="center"/>
    </xf>
    <xf numFmtId="1" fontId="3" fillId="0" borderId="2" xfId="0" applyNumberFormat="1" applyFont="1" applyFill="1" applyBorder="1" applyAlignment="1">
      <alignment horizontal="center"/>
    </xf>
    <xf numFmtId="1" fontId="3" fillId="8" borderId="2" xfId="0" applyNumberFormat="1" applyFont="1" applyFill="1" applyBorder="1" applyAlignment="1">
      <alignment horizontal="center"/>
    </xf>
    <xf numFmtId="1" fontId="7" fillId="9" borderId="2" xfId="0" applyNumberFormat="1" applyFont="1" applyFill="1" applyBorder="1" applyAlignment="1">
      <alignment horizontal="center"/>
    </xf>
    <xf numFmtId="1" fontId="7" fillId="9" borderId="16" xfId="0" applyNumberFormat="1" applyFont="1" applyFill="1" applyBorder="1" applyAlignment="1">
      <alignment horizontal="center"/>
    </xf>
    <xf numFmtId="1" fontId="3" fillId="0" borderId="17" xfId="0" applyNumberFormat="1" applyFont="1" applyFill="1" applyBorder="1" applyAlignment="1">
      <alignment horizontal="center"/>
    </xf>
    <xf numFmtId="0" fontId="5" fillId="0" borderId="0" xfId="0" applyFont="1" applyBorder="1" applyAlignment="1"/>
    <xf numFmtId="0" fontId="5" fillId="4" borderId="4" xfId="0" applyFont="1" applyFill="1" applyBorder="1" applyAlignment="1"/>
    <xf numFmtId="0" fontId="5" fillId="4" borderId="5" xfId="0" applyFont="1" applyFill="1" applyBorder="1" applyAlignment="1"/>
    <xf numFmtId="0" fontId="5" fillId="4" borderId="6" xfId="0" applyFont="1" applyFill="1" applyBorder="1" applyAlignment="1"/>
    <xf numFmtId="0" fontId="5" fillId="5" borderId="4" xfId="0" applyFont="1" applyFill="1" applyBorder="1" applyAlignment="1"/>
    <xf numFmtId="0" fontId="5" fillId="5" borderId="5" xfId="0" applyFont="1" applyFill="1" applyBorder="1" applyAlignment="1"/>
    <xf numFmtId="0" fontId="5" fillId="5" borderId="6" xfId="0" applyFont="1" applyFill="1" applyBorder="1" applyAlignment="1"/>
    <xf numFmtId="0" fontId="5" fillId="6" borderId="4" xfId="0" applyFont="1" applyFill="1" applyBorder="1" applyAlignment="1"/>
    <xf numFmtId="0" fontId="5" fillId="6" borderId="5" xfId="0" applyFont="1" applyFill="1" applyBorder="1" applyAlignment="1"/>
    <xf numFmtId="0" fontId="5" fillId="6" borderId="6" xfId="0" applyFont="1" applyFill="1" applyBorder="1" applyAlignment="1"/>
    <xf numFmtId="0" fontId="5" fillId="7" borderId="4" xfId="0" applyFont="1" applyFill="1" applyBorder="1" applyAlignment="1"/>
    <xf numFmtId="0" fontId="5" fillId="7" borderId="5" xfId="0" applyFont="1" applyFill="1" applyBorder="1" applyAlignment="1"/>
    <xf numFmtId="0" fontId="5" fillId="7" borderId="6" xfId="0" applyFont="1" applyFill="1" applyBorder="1" applyAlignment="1"/>
    <xf numFmtId="0" fontId="5" fillId="10" borderId="5" xfId="0" applyFont="1" applyFill="1" applyBorder="1" applyAlignment="1"/>
    <xf numFmtId="0" fontId="5" fillId="10" borderId="6" xfId="0" applyFont="1" applyFill="1" applyBorder="1" applyAlignment="1"/>
    <xf numFmtId="0" fontId="5" fillId="11" borderId="0" xfId="0" applyFont="1" applyFill="1" applyBorder="1" applyAlignment="1">
      <alignment horizontal="center" vertical="center" textRotation="90" wrapText="1"/>
    </xf>
    <xf numFmtId="0" fontId="5" fillId="11" borderId="0" xfId="0" applyFont="1" applyFill="1" applyBorder="1" applyAlignment="1">
      <alignment horizontal="left" vertical="center" textRotation="90" wrapText="1"/>
    </xf>
    <xf numFmtId="1" fontId="3" fillId="11" borderId="18" xfId="0" applyNumberFormat="1" applyFont="1" applyFill="1" applyBorder="1" applyAlignment="1">
      <alignment horizontal="center"/>
    </xf>
    <xf numFmtId="1" fontId="7" fillId="11" borderId="18" xfId="0" applyNumberFormat="1" applyFont="1" applyFill="1" applyBorder="1" applyAlignment="1">
      <alignment horizontal="center"/>
    </xf>
    <xf numFmtId="0" fontId="5" fillId="11" borderId="0" xfId="0" applyFont="1" applyFill="1" applyBorder="1"/>
    <xf numFmtId="0" fontId="5" fillId="5" borderId="19" xfId="0" applyFont="1" applyFill="1" applyBorder="1" applyAlignment="1">
      <alignment vertical="center" wrapText="1"/>
    </xf>
    <xf numFmtId="0" fontId="5" fillId="5" borderId="20" xfId="0" applyFont="1" applyFill="1" applyBorder="1" applyAlignment="1">
      <alignment vertical="center" wrapText="1"/>
    </xf>
    <xf numFmtId="14" fontId="3" fillId="5" borderId="20" xfId="0" applyNumberFormat="1" applyFont="1" applyFill="1" applyBorder="1" applyAlignment="1">
      <alignment horizontal="center" vertical="center"/>
    </xf>
    <xf numFmtId="0" fontId="7" fillId="5" borderId="20" xfId="0" applyFont="1" applyFill="1" applyBorder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  <xf numFmtId="0" fontId="0" fillId="5" borderId="20" xfId="0" applyFill="1" applyBorder="1"/>
    <xf numFmtId="0" fontId="7" fillId="5" borderId="20" xfId="0" applyFont="1" applyFill="1" applyBorder="1"/>
    <xf numFmtId="1" fontId="3" fillId="5" borderId="20" xfId="0" applyNumberFormat="1" applyFont="1" applyFill="1" applyBorder="1" applyAlignment="1">
      <alignment horizontal="center"/>
    </xf>
    <xf numFmtId="1" fontId="7" fillId="5" borderId="20" xfId="0" applyNumberFormat="1" applyFont="1" applyFill="1" applyBorder="1" applyAlignment="1">
      <alignment horizontal="center"/>
    </xf>
    <xf numFmtId="0" fontId="5" fillId="5" borderId="20" xfId="0" applyFont="1" applyFill="1" applyBorder="1"/>
    <xf numFmtId="0" fontId="3" fillId="5" borderId="20" xfId="0" applyFont="1" applyFill="1" applyBorder="1" applyAlignment="1">
      <alignment horizontal="center"/>
    </xf>
    <xf numFmtId="9" fontId="3" fillId="5" borderId="20" xfId="0" applyNumberFormat="1" applyFont="1" applyFill="1" applyBorder="1" applyAlignment="1">
      <alignment horizontal="center"/>
    </xf>
    <xf numFmtId="9" fontId="3" fillId="5" borderId="21" xfId="0" applyNumberFormat="1" applyFont="1" applyFill="1" applyBorder="1" applyAlignment="1">
      <alignment horizontal="center"/>
    </xf>
    <xf numFmtId="0" fontId="3" fillId="0" borderId="22" xfId="1" applyFont="1" applyFill="1" applyBorder="1" applyAlignment="1">
      <alignment horizontal="left"/>
    </xf>
    <xf numFmtId="0" fontId="3" fillId="0" borderId="22" xfId="0" applyFont="1" applyBorder="1"/>
    <xf numFmtId="0" fontId="3" fillId="0" borderId="22" xfId="0" applyFont="1" applyBorder="1" applyAlignment="1">
      <alignment horizontal="left" vertical="center"/>
    </xf>
    <xf numFmtId="0" fontId="3" fillId="9" borderId="23" xfId="0" applyFont="1" applyFill="1" applyBorder="1"/>
    <xf numFmtId="14" fontId="3" fillId="9" borderId="23" xfId="0" applyNumberFormat="1" applyFont="1" applyFill="1" applyBorder="1" applyAlignment="1">
      <alignment horizontal="center" vertical="center"/>
    </xf>
    <xf numFmtId="0" fontId="7" fillId="9" borderId="23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0" fillId="9" borderId="23" xfId="0" applyFill="1" applyBorder="1"/>
    <xf numFmtId="0" fontId="7" fillId="9" borderId="23" xfId="0" applyFont="1" applyFill="1" applyBorder="1"/>
    <xf numFmtId="1" fontId="3" fillId="9" borderId="23" xfId="0" applyNumberFormat="1" applyFont="1" applyFill="1" applyBorder="1" applyAlignment="1">
      <alignment horizontal="center"/>
    </xf>
    <xf numFmtId="1" fontId="7" fillId="9" borderId="23" xfId="0" applyNumberFormat="1" applyFont="1" applyFill="1" applyBorder="1" applyAlignment="1">
      <alignment horizontal="center"/>
    </xf>
    <xf numFmtId="0" fontId="5" fillId="9" borderId="23" xfId="0" applyFont="1" applyFill="1" applyBorder="1"/>
    <xf numFmtId="0" fontId="5" fillId="9" borderId="0" xfId="0" applyFont="1" applyFill="1" applyBorder="1"/>
    <xf numFmtId="0" fontId="3" fillId="9" borderId="23" xfId="0" applyFont="1" applyFill="1" applyBorder="1" applyAlignment="1">
      <alignment horizontal="center"/>
    </xf>
    <xf numFmtId="9" fontId="3" fillId="9" borderId="23" xfId="0" applyNumberFormat="1" applyFont="1" applyFill="1" applyBorder="1" applyAlignment="1">
      <alignment horizontal="center"/>
    </xf>
    <xf numFmtId="0" fontId="3" fillId="9" borderId="0" xfId="0" applyFont="1" applyFill="1" applyBorder="1"/>
    <xf numFmtId="0" fontId="3" fillId="0" borderId="18" xfId="1" applyFont="1" applyFill="1" applyBorder="1" applyAlignment="1">
      <alignment horizontal="left"/>
    </xf>
    <xf numFmtId="0" fontId="3" fillId="0" borderId="18" xfId="0" applyFont="1" applyBorder="1"/>
    <xf numFmtId="0" fontId="3" fillId="0" borderId="18" xfId="0" applyFont="1" applyBorder="1" applyAlignment="1">
      <alignment horizontal="left" vertical="center"/>
    </xf>
    <xf numFmtId="0" fontId="7" fillId="9" borderId="18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/>
    </xf>
    <xf numFmtId="0" fontId="0" fillId="9" borderId="18" xfId="0" applyFill="1" applyBorder="1"/>
    <xf numFmtId="0" fontId="7" fillId="9" borderId="18" xfId="0" applyFont="1" applyFill="1" applyBorder="1"/>
    <xf numFmtId="0" fontId="3" fillId="9" borderId="18" xfId="0" applyFont="1" applyFill="1" applyBorder="1"/>
    <xf numFmtId="0" fontId="3" fillId="9" borderId="18" xfId="0" applyFont="1" applyFill="1" applyBorder="1" applyAlignment="1">
      <alignment horizontal="center"/>
    </xf>
    <xf numFmtId="9" fontId="3" fillId="9" borderId="18" xfId="0" applyNumberFormat="1" applyFont="1" applyFill="1" applyBorder="1" applyAlignment="1">
      <alignment horizontal="center"/>
    </xf>
    <xf numFmtId="0" fontId="3" fillId="0" borderId="18" xfId="0" applyFont="1" applyBorder="1" applyAlignment="1">
      <alignment horizontal="center"/>
    </xf>
    <xf numFmtId="9" fontId="3" fillId="0" borderId="18" xfId="0" applyNumberFormat="1" applyFont="1" applyBorder="1" applyAlignment="1">
      <alignment horizontal="center"/>
    </xf>
    <xf numFmtId="0" fontId="3" fillId="9" borderId="22" xfId="0" applyFont="1" applyFill="1" applyBorder="1" applyAlignment="1">
      <alignment horizontal="center" vertical="center"/>
    </xf>
    <xf numFmtId="0" fontId="7" fillId="9" borderId="22" xfId="0" applyFont="1" applyFill="1" applyBorder="1" applyAlignment="1">
      <alignment horizontal="center" vertical="center"/>
    </xf>
    <xf numFmtId="0" fontId="0" fillId="9" borderId="22" xfId="0" applyFill="1" applyBorder="1"/>
    <xf numFmtId="0" fontId="7" fillId="9" borderId="22" xfId="0" applyFont="1" applyFill="1" applyBorder="1"/>
    <xf numFmtId="0" fontId="3" fillId="9" borderId="22" xfId="0" applyFont="1" applyFill="1" applyBorder="1"/>
    <xf numFmtId="0" fontId="3" fillId="9" borderId="22" xfId="0" applyFont="1" applyFill="1" applyBorder="1" applyAlignment="1">
      <alignment horizontal="center"/>
    </xf>
    <xf numFmtId="9" fontId="3" fillId="9" borderId="22" xfId="0" applyNumberFormat="1" applyFont="1" applyFill="1" applyBorder="1" applyAlignment="1">
      <alignment horizontal="center"/>
    </xf>
    <xf numFmtId="0" fontId="3" fillId="0" borderId="22" xfId="0" applyFont="1" applyBorder="1" applyAlignment="1">
      <alignment horizontal="center"/>
    </xf>
    <xf numFmtId="9" fontId="3" fillId="0" borderId="22" xfId="0" applyNumberFormat="1" applyFont="1" applyBorder="1" applyAlignment="1">
      <alignment horizontal="center"/>
    </xf>
    <xf numFmtId="0" fontId="3" fillId="0" borderId="23" xfId="1" applyFont="1" applyFill="1" applyBorder="1" applyAlignment="1">
      <alignment horizontal="left"/>
    </xf>
    <xf numFmtId="0" fontId="3" fillId="0" borderId="23" xfId="0" applyFont="1" applyBorder="1"/>
    <xf numFmtId="0" fontId="3" fillId="0" borderId="23" xfId="0" applyFont="1" applyBorder="1" applyAlignment="1">
      <alignment horizontal="left" vertical="center"/>
    </xf>
    <xf numFmtId="0" fontId="3" fillId="0" borderId="23" xfId="0" applyFont="1" applyBorder="1" applyAlignment="1">
      <alignment horizontal="center"/>
    </xf>
    <xf numFmtId="9" fontId="3" fillId="0" borderId="23" xfId="0" applyNumberFormat="1" applyFont="1" applyBorder="1" applyAlignment="1">
      <alignment horizontal="center"/>
    </xf>
    <xf numFmtId="0" fontId="7" fillId="9" borderId="23" xfId="0" applyFont="1" applyFill="1" applyBorder="1" applyAlignment="1">
      <alignment horizontal="center"/>
    </xf>
    <xf numFmtId="0" fontId="3" fillId="0" borderId="23" xfId="0" applyFont="1" applyFill="1" applyBorder="1"/>
    <xf numFmtId="0" fontId="3" fillId="0" borderId="0" xfId="0" applyFo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12" borderId="0" xfId="0" applyFont="1" applyFill="1"/>
    <xf numFmtId="0" fontId="3" fillId="12" borderId="0" xfId="0" applyFont="1" applyFill="1" applyAlignment="1">
      <alignment horizontal="center"/>
    </xf>
    <xf numFmtId="0" fontId="3" fillId="0" borderId="23" xfId="0" applyFont="1" applyFill="1" applyBorder="1" applyAlignment="1">
      <alignment horizontal="center" vertical="center"/>
    </xf>
    <xf numFmtId="0" fontId="3" fillId="8" borderId="23" xfId="0" applyFont="1" applyFill="1" applyBorder="1"/>
    <xf numFmtId="0" fontId="3" fillId="8" borderId="18" xfId="0" applyFont="1" applyFill="1" applyBorder="1" applyAlignment="1">
      <alignment horizontal="center" vertical="center"/>
    </xf>
    <xf numFmtId="0" fontId="5" fillId="8" borderId="20" xfId="0" applyFont="1" applyFill="1" applyBorder="1" applyAlignment="1">
      <alignment vertical="center" wrapText="1"/>
    </xf>
    <xf numFmtId="0" fontId="3" fillId="8" borderId="22" xfId="0" applyFont="1" applyFill="1" applyBorder="1" applyAlignment="1">
      <alignment horizontal="center" vertical="center"/>
    </xf>
    <xf numFmtId="0" fontId="3" fillId="8" borderId="23" xfId="0" applyFont="1" applyFill="1" applyBorder="1" applyAlignment="1">
      <alignment horizontal="center" vertical="center"/>
    </xf>
    <xf numFmtId="0" fontId="5" fillId="11" borderId="23" xfId="0" applyFont="1" applyFill="1" applyBorder="1"/>
    <xf numFmtId="14" fontId="3" fillId="13" borderId="23" xfId="0" applyNumberFormat="1" applyFont="1" applyFill="1" applyBorder="1" applyAlignment="1">
      <alignment horizontal="center" vertical="center"/>
    </xf>
    <xf numFmtId="0" fontId="3" fillId="13" borderId="23" xfId="0" applyFont="1" applyFill="1" applyBorder="1" applyAlignment="1">
      <alignment horizontal="center" vertical="center"/>
    </xf>
    <xf numFmtId="0" fontId="3" fillId="14" borderId="23" xfId="0" applyFont="1" applyFill="1" applyBorder="1" applyAlignment="1">
      <alignment horizontal="center" vertical="center"/>
    </xf>
    <xf numFmtId="0" fontId="0" fillId="0" borderId="23" xfId="0" applyFill="1" applyBorder="1"/>
    <xf numFmtId="1" fontId="3" fillId="0" borderId="23" xfId="0" applyNumberFormat="1" applyFont="1" applyFill="1" applyBorder="1" applyAlignment="1">
      <alignment horizontal="center"/>
    </xf>
    <xf numFmtId="0" fontId="3" fillId="15" borderId="23" xfId="0" applyFont="1" applyFill="1" applyBorder="1" applyAlignment="1">
      <alignment horizontal="center" vertical="center"/>
    </xf>
    <xf numFmtId="0" fontId="5" fillId="0" borderId="23" xfId="0" applyFont="1" applyBorder="1"/>
    <xf numFmtId="0" fontId="0" fillId="0" borderId="23" xfId="0" applyBorder="1"/>
    <xf numFmtId="0" fontId="3" fillId="13" borderId="23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</cellXfs>
  <cellStyles count="8">
    <cellStyle name="Normal" xfId="0" builtinId="0"/>
    <cellStyle name="Normal 2 2 2" xfId="3"/>
    <cellStyle name="Normal 2 2 2 2" xfId="2"/>
    <cellStyle name="Normal 2 2 2 2 2" xfId="4"/>
    <cellStyle name="Normal 2 2 2 2 2 3" xfId="5"/>
    <cellStyle name="Normal 2 2 2 2 3" xfId="6"/>
    <cellStyle name="Normal 2 2 2 2 3 3" xfId="7"/>
    <cellStyle name="Normal 3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299356</xdr:colOff>
      <xdr:row>0</xdr:row>
      <xdr:rowOff>532418</xdr:rowOff>
    </xdr:from>
    <xdr:to>
      <xdr:col>1</xdr:col>
      <xdr:colOff>1648242</xdr:colOff>
      <xdr:row>2</xdr:row>
      <xdr:rowOff>13606</xdr:rowOff>
    </xdr:to>
    <xdr:sp macro="" textlink="">
      <xdr:nvSpPr>
        <xdr:cNvPr id="3" name="Rectangle 246"/>
        <xdr:cNvSpPr>
          <a:spLocks noChangeArrowheads="1"/>
        </xdr:cNvSpPr>
      </xdr:nvSpPr>
      <xdr:spPr bwMode="auto">
        <a:xfrm>
          <a:off x="299356" y="532418"/>
          <a:ext cx="3034811" cy="20508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it-IT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N° of Collaborators :</a:t>
          </a:r>
        </a:p>
      </xdr:txBody>
    </xdr:sp>
    <xdr:clientData/>
  </xdr:twoCellAnchor>
  <xdr:twoCellAnchor>
    <xdr:from>
      <xdr:col>10</xdr:col>
      <xdr:colOff>106623</xdr:colOff>
      <xdr:row>0</xdr:row>
      <xdr:rowOff>65516</xdr:rowOff>
    </xdr:from>
    <xdr:to>
      <xdr:col>21</xdr:col>
      <xdr:colOff>68525</xdr:colOff>
      <xdr:row>0</xdr:row>
      <xdr:rowOff>256016</xdr:rowOff>
    </xdr:to>
    <xdr:sp macro="" textlink="">
      <xdr:nvSpPr>
        <xdr:cNvPr id="9" name="Rectangle 2"/>
        <xdr:cNvSpPr>
          <a:spLocks noChangeArrowheads="1"/>
        </xdr:cNvSpPr>
      </xdr:nvSpPr>
      <xdr:spPr bwMode="auto">
        <a:xfrm>
          <a:off x="8126673" y="65516"/>
          <a:ext cx="2428877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it-IT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Scheduled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in.glb.corp.local\data\EP\EMEA\CG\Entity\GPMHN\09-HSE\MHN%20HSE%20Management%20System\08%20-%20Competence%20and%20Training%20of%20Personnel\2013%20MHN%20HSE%20Training%20database_UPDATED_SB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uide"/>
      <sheetName val="Matrix_VBA"/>
      <sheetName val="Database"/>
      <sheetName val="FollowUp-KPI"/>
      <sheetName val="Individual status"/>
      <sheetName val="Matrix"/>
      <sheetName val="Demob."/>
      <sheetName val="19-11-13"/>
      <sheetName val="02-10-13"/>
      <sheetName val="11-12-13"/>
      <sheetName val="MALARIA (2)"/>
      <sheetName val="MALARIA"/>
    </sheetNames>
    <sheetDataSet>
      <sheetData sheetId="0"/>
      <sheetData sheetId="1"/>
      <sheetData sheetId="2"/>
      <sheetData sheetId="3"/>
      <sheetData sheetId="4"/>
      <sheetData sheetId="5">
        <row r="6">
          <cell r="A6" t="str">
            <v>CAT 1</v>
          </cell>
        </row>
        <row r="7">
          <cell r="A7" t="str">
            <v>CAT 1</v>
          </cell>
        </row>
        <row r="10">
          <cell r="A10" t="str">
            <v>CAT 2</v>
          </cell>
        </row>
        <row r="11">
          <cell r="A11" t="str">
            <v>CAT 2</v>
          </cell>
        </row>
        <row r="12">
          <cell r="A12" t="str">
            <v>CAT 2</v>
          </cell>
        </row>
        <row r="13">
          <cell r="A13" t="str">
            <v>CAT 2</v>
          </cell>
        </row>
        <row r="14">
          <cell r="A14" t="str">
            <v>CAT 2a</v>
          </cell>
        </row>
        <row r="15">
          <cell r="A15" t="str">
            <v>CAT 2</v>
          </cell>
        </row>
        <row r="16">
          <cell r="A16" t="str">
            <v>CAT 2a</v>
          </cell>
        </row>
        <row r="17">
          <cell r="A17" t="str">
            <v>CAT 2b</v>
          </cell>
        </row>
        <row r="19">
          <cell r="A19" t="str">
            <v>CAT 2</v>
          </cell>
        </row>
        <row r="20">
          <cell r="A20" t="str">
            <v>CAT 2</v>
          </cell>
        </row>
        <row r="23">
          <cell r="A23" t="str">
            <v>CAT 4</v>
          </cell>
        </row>
        <row r="24">
          <cell r="A24" t="str">
            <v>CAT 4a</v>
          </cell>
        </row>
        <row r="25">
          <cell r="A25" t="str">
            <v>CAT 4b</v>
          </cell>
        </row>
        <row r="26">
          <cell r="A26" t="str">
            <v>CAT 4b</v>
          </cell>
        </row>
        <row r="28">
          <cell r="A28" t="str">
            <v>CAT 3a</v>
          </cell>
        </row>
        <row r="29">
          <cell r="A29" t="str">
            <v>CAT 4</v>
          </cell>
        </row>
        <row r="30">
          <cell r="A30" t="str">
            <v>CAT 4a</v>
          </cell>
        </row>
        <row r="31">
          <cell r="A31" t="str">
            <v>CAT 4b</v>
          </cell>
        </row>
        <row r="33">
          <cell r="A33" t="str">
            <v>CAT 5</v>
          </cell>
        </row>
        <row r="34">
          <cell r="A34" t="str">
            <v>CAT 5a</v>
          </cell>
        </row>
        <row r="35">
          <cell r="A35" t="str">
            <v>CAT 5</v>
          </cell>
        </row>
        <row r="36">
          <cell r="A36" t="str">
            <v>CAT 4b</v>
          </cell>
        </row>
        <row r="37">
          <cell r="A37" t="str">
            <v>CAT 4c</v>
          </cell>
        </row>
        <row r="38">
          <cell r="A38" t="str">
            <v>CAT 4d</v>
          </cell>
        </row>
        <row r="40">
          <cell r="A40" t="str">
            <v>CAT 3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>
    <tabColor indexed="10"/>
  </sheetPr>
  <dimension ref="A1:EG1048561"/>
  <sheetViews>
    <sheetView tabSelected="1" zoomScale="70" zoomScaleNormal="70" workbookViewId="0">
      <pane ySplit="5" topLeftCell="A6" activePane="bottomLeft" state="frozen"/>
      <selection pane="bottomLeft" activeCell="H1" sqref="H1"/>
    </sheetView>
  </sheetViews>
  <sheetFormatPr baseColWidth="10" defaultRowHeight="12.75"/>
  <cols>
    <col min="1" max="1" width="28.7109375" style="136" customWidth="1"/>
    <col min="2" max="2" width="21.28515625" style="136" customWidth="1"/>
    <col min="3" max="3" width="40.140625" style="137" bestFit="1" customWidth="1"/>
    <col min="4" max="4" width="11" style="138" bestFit="1" customWidth="1"/>
    <col min="5" max="5" width="8" style="139" customWidth="1"/>
    <col min="6" max="7" width="0.7109375" style="139" customWidth="1"/>
    <col min="8" max="8" width="8" style="139" customWidth="1"/>
    <col min="9" max="10" width="0.85546875" style="139" customWidth="1"/>
    <col min="11" max="11" width="8" style="139" customWidth="1"/>
    <col min="12" max="13" width="0.85546875" style="139" customWidth="1"/>
    <col min="14" max="14" width="8" style="139" customWidth="1"/>
    <col min="15" max="16" width="0.7109375" style="139" customWidth="1"/>
    <col min="17" max="17" width="8" style="139" customWidth="1"/>
    <col min="18" max="19" width="0.7109375" style="139" customWidth="1"/>
    <col min="20" max="20" width="8" style="139" customWidth="1"/>
    <col min="21" max="22" width="0.7109375" style="139" customWidth="1"/>
    <col min="23" max="23" width="8" style="139" customWidth="1"/>
    <col min="24" max="25" width="1" style="139" customWidth="1"/>
    <col min="26" max="26" width="8" style="139" customWidth="1"/>
    <col min="27" max="28" width="0.85546875" style="139" customWidth="1"/>
    <col min="29" max="29" width="8" style="139" customWidth="1"/>
    <col min="30" max="31" width="0.7109375" style="139" customWidth="1"/>
    <col min="32" max="32" width="8" style="139" customWidth="1"/>
    <col min="33" max="34" width="0.7109375" style="139" customWidth="1"/>
    <col min="35" max="35" width="8" style="139" customWidth="1"/>
    <col min="36" max="36" width="0.7109375" style="139" customWidth="1"/>
    <col min="37" max="37" width="0.7109375" style="140" customWidth="1"/>
    <col min="38" max="38" width="8" style="139" customWidth="1"/>
    <col min="39" max="40" width="0.85546875" style="139" customWidth="1"/>
    <col min="41" max="41" width="8" style="139" customWidth="1"/>
    <col min="42" max="43" width="0.85546875" style="139" customWidth="1"/>
    <col min="44" max="44" width="8" style="139" customWidth="1"/>
    <col min="45" max="46" width="0.85546875" style="139" customWidth="1"/>
    <col min="47" max="47" width="8" style="139" customWidth="1"/>
    <col min="48" max="49" width="0.85546875" style="139" customWidth="1"/>
    <col min="50" max="50" width="8" style="139" customWidth="1"/>
    <col min="51" max="52" width="0.85546875" style="139" customWidth="1"/>
    <col min="53" max="53" width="8" style="139" customWidth="1"/>
    <col min="54" max="55" width="0.85546875" style="139" customWidth="1"/>
    <col min="56" max="56" width="8" style="139" customWidth="1"/>
    <col min="57" max="58" width="0.85546875" style="139" customWidth="1"/>
    <col min="59" max="59" width="8" style="139" customWidth="1"/>
    <col min="60" max="61" width="0.85546875" style="139" customWidth="1"/>
    <col min="62" max="63" width="8" style="139" customWidth="1"/>
    <col min="64" max="65" width="0.85546875" style="139" customWidth="1"/>
    <col min="66" max="66" width="8" style="139" customWidth="1"/>
    <col min="67" max="68" width="0.85546875" style="139" customWidth="1"/>
    <col min="69" max="69" width="8" style="139" customWidth="1"/>
    <col min="70" max="71" width="0.7109375" style="139" customWidth="1"/>
    <col min="72" max="72" width="8" style="139" customWidth="1"/>
    <col min="73" max="74" width="0.85546875" style="139" customWidth="1"/>
    <col min="75" max="75" width="8" style="5" customWidth="1"/>
    <col min="76" max="76" width="0.85546875" style="5" customWidth="1"/>
    <col min="77" max="77" width="0.85546875" style="6" customWidth="1"/>
    <col min="78" max="78" width="6.85546875" style="6" customWidth="1"/>
    <col min="79" max="79" width="1.28515625" style="6" customWidth="1"/>
    <col min="80" max="80" width="1.140625" style="6" customWidth="1"/>
    <col min="81" max="81" width="6.85546875" style="6" customWidth="1"/>
    <col min="82" max="83" width="1" style="6" customWidth="1"/>
    <col min="84" max="84" width="6.85546875" style="6" customWidth="1"/>
    <col min="85" max="86" width="1.140625" style="6" customWidth="1"/>
    <col min="87" max="87" width="6.85546875" style="6" customWidth="1"/>
    <col min="88" max="89" width="1" style="6" customWidth="1"/>
    <col min="90" max="90" width="6.85546875" style="6" customWidth="1"/>
    <col min="91" max="92" width="1" style="6" customWidth="1"/>
    <col min="93" max="93" width="6.85546875" style="6" customWidth="1"/>
    <col min="94" max="95" width="1.140625" style="6" customWidth="1"/>
    <col min="96" max="96" width="6.85546875" style="6" customWidth="1"/>
    <col min="97" max="98" width="1" style="6" customWidth="1"/>
    <col min="99" max="99" width="6.85546875" style="6" customWidth="1"/>
    <col min="100" max="101" width="1.140625" style="6" customWidth="1"/>
    <col min="102" max="102" width="6.85546875" style="6" customWidth="1"/>
    <col min="103" max="104" width="1.140625" style="6" customWidth="1"/>
    <col min="105" max="105" width="6.85546875" style="6" customWidth="1"/>
    <col min="106" max="107" width="1.28515625" style="6" customWidth="1"/>
    <col min="108" max="108" width="6.85546875" style="6" customWidth="1"/>
    <col min="109" max="110" width="1.140625" style="6" customWidth="1"/>
    <col min="111" max="111" width="6.85546875" style="6" customWidth="1"/>
    <col min="112" max="113" width="1.140625" style="6" customWidth="1"/>
    <col min="114" max="115" width="2.5703125" style="6" customWidth="1"/>
    <col min="116" max="116" width="7.28515625" style="6" customWidth="1"/>
    <col min="117" max="118" width="2.7109375" style="6" customWidth="1"/>
    <col min="119" max="119" width="6.42578125" style="6" customWidth="1"/>
    <col min="120" max="121" width="2.7109375" style="6" customWidth="1"/>
    <col min="122" max="122" width="5.5703125" style="6" customWidth="1"/>
    <col min="123" max="124" width="2.7109375" style="6" customWidth="1"/>
    <col min="125" max="125" width="6.28515625" style="6" customWidth="1"/>
    <col min="126" max="127" width="3.85546875" style="6" customWidth="1"/>
    <col min="128" max="128" width="7.140625" style="6" customWidth="1"/>
    <col min="129" max="131" width="3.85546875" style="6" customWidth="1"/>
    <col min="132" max="16384" width="11.42578125" style="6"/>
  </cols>
  <sheetData>
    <row r="1" spans="1:137" ht="43.5" customHeight="1">
      <c r="A1" s="1" t="s">
        <v>0</v>
      </c>
      <c r="B1" s="2"/>
      <c r="C1" s="3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4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</row>
    <row r="2" spans="1:137" ht="13.5" thickBot="1">
      <c r="A2" s="7"/>
      <c r="B2" s="8"/>
      <c r="C2" s="9"/>
      <c r="D2" s="10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11"/>
      <c r="AU2" s="4"/>
      <c r="AV2" s="4"/>
      <c r="AW2" s="11"/>
      <c r="AX2" s="4"/>
      <c r="AY2" s="4"/>
      <c r="AZ2" s="11"/>
      <c r="BA2" s="4"/>
      <c r="BB2" s="4"/>
      <c r="BC2" s="11"/>
      <c r="BD2" s="4"/>
      <c r="BE2" s="4"/>
      <c r="BF2" s="11"/>
      <c r="BG2" s="4"/>
      <c r="BH2" s="4"/>
      <c r="BI2" s="11"/>
      <c r="BJ2" s="4"/>
      <c r="BK2" s="4"/>
      <c r="BL2" s="11"/>
      <c r="BM2" s="4"/>
      <c r="BN2" s="4"/>
      <c r="BO2" s="11"/>
      <c r="BP2" s="4"/>
      <c r="BQ2" s="4"/>
      <c r="BR2" s="4"/>
      <c r="BS2" s="4"/>
      <c r="BT2" s="4"/>
      <c r="BU2" s="4"/>
      <c r="BV2" s="4"/>
      <c r="BW2" s="12"/>
      <c r="BX2" s="12"/>
    </row>
    <row r="3" spans="1:137" s="28" customFormat="1" ht="38.25" customHeight="1" thickBot="1">
      <c r="A3" s="157" t="s">
        <v>1</v>
      </c>
      <c r="B3" s="159" t="s">
        <v>2</v>
      </c>
      <c r="C3" s="159" t="s">
        <v>3</v>
      </c>
      <c r="D3" s="161" t="s">
        <v>75</v>
      </c>
      <c r="E3" s="13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5" t="s">
        <v>4</v>
      </c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6"/>
      <c r="AX3" s="17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9" t="s">
        <v>5</v>
      </c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20"/>
      <c r="CF3" s="21" t="s">
        <v>6</v>
      </c>
      <c r="CG3" s="22"/>
      <c r="CH3" s="22"/>
      <c r="CI3" s="22"/>
      <c r="CJ3" s="22"/>
      <c r="CK3" s="23"/>
      <c r="CL3" s="24"/>
      <c r="CM3" s="25"/>
      <c r="CN3" s="25"/>
      <c r="CO3" s="25"/>
      <c r="CP3" s="25"/>
      <c r="CQ3" s="25"/>
      <c r="CR3" s="26" t="s">
        <v>7</v>
      </c>
      <c r="CS3" s="25"/>
      <c r="CT3" s="25"/>
      <c r="CU3" s="25"/>
      <c r="CV3" s="25"/>
      <c r="CW3" s="25"/>
      <c r="CX3" s="25"/>
      <c r="CY3" s="25"/>
      <c r="CZ3" s="25"/>
      <c r="DA3" s="25"/>
      <c r="DB3" s="25"/>
      <c r="DC3" s="25"/>
      <c r="DD3" s="25"/>
      <c r="DE3" s="25"/>
      <c r="DF3" s="25"/>
      <c r="DG3" s="27"/>
    </row>
    <row r="4" spans="1:137" s="28" customFormat="1" ht="86.25" customHeight="1" thickBot="1">
      <c r="A4" s="158"/>
      <c r="B4" s="160"/>
      <c r="C4" s="160"/>
      <c r="D4" s="162"/>
      <c r="E4" s="29" t="s">
        <v>37</v>
      </c>
      <c r="F4" s="29"/>
      <c r="G4" s="29"/>
      <c r="H4" s="29" t="s">
        <v>38</v>
      </c>
      <c r="I4" s="30"/>
      <c r="J4" s="30"/>
      <c r="K4" s="31" t="s">
        <v>39</v>
      </c>
      <c r="L4" s="31"/>
      <c r="M4" s="31"/>
      <c r="N4" s="31" t="s">
        <v>40</v>
      </c>
      <c r="O4" s="31"/>
      <c r="P4" s="31"/>
      <c r="Q4" s="31" t="s">
        <v>41</v>
      </c>
      <c r="R4" s="31"/>
      <c r="S4" s="31"/>
      <c r="T4" s="31" t="s">
        <v>42</v>
      </c>
      <c r="U4" s="31"/>
      <c r="V4" s="31"/>
      <c r="W4" s="31" t="s">
        <v>43</v>
      </c>
      <c r="X4" s="31"/>
      <c r="Y4" s="31"/>
      <c r="Z4" s="31" t="s">
        <v>44</v>
      </c>
      <c r="AA4" s="31"/>
      <c r="AB4" s="31"/>
      <c r="AC4" s="32" t="s">
        <v>45</v>
      </c>
      <c r="AD4" s="32"/>
      <c r="AE4" s="32"/>
      <c r="AF4" s="32" t="s">
        <v>46</v>
      </c>
      <c r="AG4" s="32"/>
      <c r="AH4" s="32"/>
      <c r="AI4" s="31" t="s">
        <v>47</v>
      </c>
      <c r="AJ4" s="31"/>
      <c r="AK4" s="31"/>
      <c r="AL4" s="32" t="s">
        <v>48</v>
      </c>
      <c r="AM4" s="32"/>
      <c r="AN4" s="32"/>
      <c r="AO4" s="33" t="s">
        <v>49</v>
      </c>
      <c r="AP4" s="33"/>
      <c r="AQ4" s="33"/>
      <c r="AR4" s="33" t="s">
        <v>50</v>
      </c>
      <c r="AS4" s="33"/>
      <c r="AT4" s="33"/>
      <c r="AU4" s="33" t="s">
        <v>51</v>
      </c>
      <c r="AV4" s="34"/>
      <c r="AW4" s="34"/>
      <c r="AX4" s="35" t="s">
        <v>52</v>
      </c>
      <c r="AY4" s="36"/>
      <c r="AZ4" s="36"/>
      <c r="BA4" s="37" t="s">
        <v>45</v>
      </c>
      <c r="BB4" s="37"/>
      <c r="BC4" s="37"/>
      <c r="BD4" s="37" t="s">
        <v>53</v>
      </c>
      <c r="BE4" s="37"/>
      <c r="BF4" s="37"/>
      <c r="BG4" s="37" t="s">
        <v>53</v>
      </c>
      <c r="BH4" s="37"/>
      <c r="BI4" s="37"/>
      <c r="BJ4" s="38" t="s">
        <v>54</v>
      </c>
      <c r="BK4" s="39" t="s">
        <v>45</v>
      </c>
      <c r="BL4" s="39"/>
      <c r="BM4" s="39"/>
      <c r="BN4" s="39" t="s">
        <v>53</v>
      </c>
      <c r="BO4" s="39"/>
      <c r="BP4" s="39"/>
      <c r="BQ4" s="39" t="s">
        <v>53</v>
      </c>
      <c r="BR4" s="39"/>
      <c r="BS4" s="39"/>
      <c r="BT4" s="37" t="s">
        <v>55</v>
      </c>
      <c r="BU4" s="37"/>
      <c r="BV4" s="37"/>
      <c r="BW4" s="37" t="s">
        <v>56</v>
      </c>
      <c r="BX4" s="40"/>
      <c r="BY4" s="40"/>
      <c r="BZ4" s="41" t="s">
        <v>56</v>
      </c>
      <c r="CA4" s="41"/>
      <c r="CB4" s="41"/>
      <c r="CC4" s="41" t="s">
        <v>57</v>
      </c>
      <c r="CD4" s="42"/>
      <c r="CE4" s="42"/>
      <c r="CF4" s="43" t="s">
        <v>58</v>
      </c>
      <c r="CG4" s="44"/>
      <c r="CH4" s="44"/>
      <c r="CI4" s="45" t="s">
        <v>59</v>
      </c>
      <c r="CJ4" s="44"/>
      <c r="CK4" s="44"/>
      <c r="CL4" s="46" t="s">
        <v>60</v>
      </c>
      <c r="CM4" s="47"/>
      <c r="CN4" s="47"/>
      <c r="CO4" s="48" t="s">
        <v>61</v>
      </c>
      <c r="CP4" s="48"/>
      <c r="CQ4" s="48"/>
      <c r="CR4" s="48" t="s">
        <v>62</v>
      </c>
      <c r="CS4" s="48"/>
      <c r="CT4" s="48"/>
      <c r="CU4" s="48" t="s">
        <v>63</v>
      </c>
      <c r="CV4" s="48"/>
      <c r="CW4" s="48"/>
      <c r="CX4" s="48" t="s">
        <v>64</v>
      </c>
      <c r="CY4" s="48"/>
      <c r="CZ4" s="48"/>
      <c r="DA4" s="48" t="s">
        <v>65</v>
      </c>
      <c r="DB4" s="48"/>
      <c r="DC4" s="48"/>
      <c r="DD4" s="48" t="s">
        <v>66</v>
      </c>
      <c r="DE4" s="49"/>
      <c r="DF4" s="49"/>
      <c r="DG4" s="50" t="s">
        <v>67</v>
      </c>
    </row>
    <row r="5" spans="1:137" s="59" customFormat="1" ht="13.5" thickBot="1">
      <c r="A5" s="51"/>
      <c r="B5" s="51"/>
      <c r="C5" s="51"/>
      <c r="D5" s="51"/>
      <c r="E5" s="52"/>
      <c r="F5" s="52"/>
      <c r="G5" s="52"/>
      <c r="H5" s="52">
        <v>5008</v>
      </c>
      <c r="I5" s="53"/>
      <c r="J5" s="53"/>
      <c r="K5" s="54" t="s">
        <v>8</v>
      </c>
      <c r="L5" s="54"/>
      <c r="M5" s="54"/>
      <c r="N5" s="54">
        <v>4997</v>
      </c>
      <c r="O5" s="54"/>
      <c r="P5" s="54"/>
      <c r="Q5" s="54">
        <v>4640</v>
      </c>
      <c r="R5" s="54"/>
      <c r="S5" s="54"/>
      <c r="T5" s="54"/>
      <c r="U5" s="54"/>
      <c r="V5" s="54"/>
      <c r="W5" s="54">
        <v>4865</v>
      </c>
      <c r="X5" s="54"/>
      <c r="Y5" s="54"/>
      <c r="Z5" s="54">
        <v>11404</v>
      </c>
      <c r="AA5" s="54"/>
      <c r="AB5" s="54"/>
      <c r="AC5" s="54">
        <v>4994</v>
      </c>
      <c r="AD5" s="54"/>
      <c r="AE5" s="54"/>
      <c r="AF5" s="54">
        <v>12686</v>
      </c>
      <c r="AG5" s="54"/>
      <c r="AH5" s="54"/>
      <c r="AI5" s="54">
        <v>8808</v>
      </c>
      <c r="AJ5" s="54"/>
      <c r="AK5" s="54"/>
      <c r="AL5" s="54">
        <v>4859</v>
      </c>
      <c r="AM5" s="54"/>
      <c r="AN5" s="54"/>
      <c r="AO5" s="54">
        <v>5005</v>
      </c>
      <c r="AP5" s="54"/>
      <c r="AQ5" s="54"/>
      <c r="AR5" s="54">
        <v>10247</v>
      </c>
      <c r="AS5" s="54"/>
      <c r="AT5" s="54"/>
      <c r="AU5" s="54">
        <v>11732</v>
      </c>
      <c r="AV5" s="54"/>
      <c r="AW5" s="54"/>
      <c r="AX5" s="54" t="s">
        <v>8</v>
      </c>
      <c r="AY5" s="54"/>
      <c r="AZ5" s="54"/>
      <c r="BA5" s="54">
        <v>5006</v>
      </c>
      <c r="BB5" s="54"/>
      <c r="BC5" s="54"/>
      <c r="BD5" s="54">
        <v>4399</v>
      </c>
      <c r="BE5" s="54"/>
      <c r="BF5" s="54"/>
      <c r="BG5" s="54"/>
      <c r="BH5" s="54"/>
      <c r="BI5" s="54"/>
      <c r="BJ5" s="55">
        <v>4995</v>
      </c>
      <c r="BK5" s="54">
        <v>3205</v>
      </c>
      <c r="BL5" s="54"/>
      <c r="BM5" s="54"/>
      <c r="BN5" s="54">
        <v>4901</v>
      </c>
      <c r="BO5" s="54"/>
      <c r="BP5" s="54"/>
      <c r="BQ5" s="54"/>
      <c r="BR5" s="54"/>
      <c r="BS5" s="54"/>
      <c r="BT5" s="54"/>
      <c r="BU5" s="56"/>
      <c r="BV5" s="56"/>
      <c r="BW5" s="54">
        <v>10794</v>
      </c>
      <c r="BX5" s="54"/>
      <c r="BY5" s="54"/>
      <c r="BZ5" s="54">
        <v>4635</v>
      </c>
      <c r="CA5" s="54"/>
      <c r="CB5" s="54"/>
      <c r="CC5" s="54">
        <v>4635</v>
      </c>
      <c r="CD5" s="54"/>
      <c r="CE5" s="54"/>
      <c r="CF5" s="54" t="s">
        <v>8</v>
      </c>
      <c r="CG5" s="54"/>
      <c r="CH5" s="54"/>
      <c r="CI5" s="54">
        <v>8492</v>
      </c>
      <c r="CJ5" s="54"/>
      <c r="CK5" s="54"/>
      <c r="CL5" s="54">
        <v>9454</v>
      </c>
      <c r="CM5" s="56"/>
      <c r="CN5" s="56"/>
      <c r="CO5" s="54">
        <v>8094</v>
      </c>
      <c r="CP5" s="56"/>
      <c r="CQ5" s="56"/>
      <c r="CR5" s="54">
        <v>8956</v>
      </c>
      <c r="CS5" s="56"/>
      <c r="CT5" s="56"/>
      <c r="CU5" s="54">
        <v>8958</v>
      </c>
      <c r="CV5" s="56"/>
      <c r="CW5" s="56"/>
      <c r="CX5" s="54">
        <v>8957</v>
      </c>
      <c r="CY5" s="56"/>
      <c r="CZ5" s="56"/>
      <c r="DA5" s="54">
        <v>11295</v>
      </c>
      <c r="DB5" s="56"/>
      <c r="DC5" s="56"/>
      <c r="DD5" s="54">
        <v>13213</v>
      </c>
      <c r="DE5" s="57"/>
      <c r="DF5" s="57"/>
      <c r="DG5" s="58">
        <v>5662</v>
      </c>
      <c r="DJ5" s="60"/>
      <c r="DK5" s="61" t="s">
        <v>9</v>
      </c>
      <c r="DL5" s="62"/>
      <c r="DM5" s="63"/>
      <c r="DN5" s="64" t="s">
        <v>10</v>
      </c>
      <c r="DO5" s="65"/>
      <c r="DP5" s="66"/>
      <c r="DQ5" s="67" t="s">
        <v>11</v>
      </c>
      <c r="DR5" s="68"/>
      <c r="DS5" s="69"/>
      <c r="DT5" s="70" t="s">
        <v>12</v>
      </c>
      <c r="DU5" s="71"/>
      <c r="DV5" s="72" t="s">
        <v>13</v>
      </c>
      <c r="DW5" s="72"/>
      <c r="DX5" s="73"/>
    </row>
    <row r="6" spans="1:137" s="28" customFormat="1" ht="5.25" customHeight="1">
      <c r="A6" s="74"/>
      <c r="B6" s="74"/>
      <c r="C6" s="75"/>
      <c r="D6" s="74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7"/>
      <c r="AB6" s="77"/>
      <c r="AC6" s="76"/>
      <c r="AD6" s="76"/>
      <c r="AE6" s="76"/>
      <c r="AF6" s="76"/>
      <c r="AG6" s="76"/>
      <c r="AH6" s="76"/>
      <c r="AI6" s="76"/>
      <c r="AJ6" s="76"/>
      <c r="AK6" s="76"/>
      <c r="AL6" s="76"/>
      <c r="AM6" s="76"/>
      <c r="AN6" s="76"/>
      <c r="AO6" s="76"/>
      <c r="AP6" s="76"/>
      <c r="AQ6" s="76"/>
      <c r="AR6" s="76"/>
      <c r="AS6" s="76"/>
      <c r="AT6" s="76"/>
      <c r="AU6" s="76"/>
      <c r="AV6" s="76"/>
      <c r="AW6" s="76"/>
      <c r="AX6" s="76"/>
      <c r="AY6" s="76"/>
      <c r="AZ6" s="76"/>
      <c r="BA6" s="76"/>
      <c r="BB6" s="77"/>
      <c r="BC6" s="77"/>
      <c r="BD6" s="76"/>
      <c r="BE6" s="77"/>
      <c r="BF6" s="77"/>
      <c r="BG6" s="76"/>
      <c r="BH6" s="77"/>
      <c r="BI6" s="77"/>
      <c r="BJ6" s="76"/>
      <c r="BK6" s="76"/>
      <c r="BL6" s="77"/>
      <c r="BM6" s="77"/>
      <c r="BN6" s="76"/>
      <c r="BO6" s="77"/>
      <c r="BP6" s="77"/>
      <c r="BQ6" s="76"/>
      <c r="BR6" s="77"/>
      <c r="BS6" s="77"/>
      <c r="BT6" s="76"/>
      <c r="BU6" s="77"/>
      <c r="BV6" s="77"/>
      <c r="BW6" s="76"/>
      <c r="BX6" s="76"/>
      <c r="BY6" s="76"/>
      <c r="BZ6" s="76"/>
      <c r="CA6" s="77"/>
      <c r="CB6" s="77"/>
      <c r="CC6" s="76"/>
      <c r="CD6" s="77"/>
      <c r="CE6" s="77"/>
      <c r="CF6" s="76"/>
      <c r="CG6" s="76"/>
      <c r="CH6" s="76"/>
      <c r="CI6" s="76"/>
      <c r="CJ6" s="76"/>
      <c r="CK6" s="76"/>
      <c r="CL6" s="76"/>
      <c r="CM6" s="77"/>
      <c r="CN6" s="77"/>
      <c r="CO6" s="76"/>
      <c r="CP6" s="77"/>
      <c r="CQ6" s="77"/>
      <c r="CR6" s="76"/>
      <c r="CS6" s="77"/>
      <c r="CT6" s="77"/>
      <c r="CU6" s="76"/>
      <c r="CV6" s="77"/>
      <c r="CW6" s="77"/>
      <c r="CX6" s="76"/>
      <c r="CY6" s="77"/>
      <c r="CZ6" s="77"/>
      <c r="DA6" s="76"/>
      <c r="DB6" s="77"/>
      <c r="DC6" s="77"/>
      <c r="DD6" s="76"/>
      <c r="DE6" s="77"/>
      <c r="DF6" s="77"/>
      <c r="DG6" s="76"/>
      <c r="DH6" s="78"/>
      <c r="DI6" s="78"/>
      <c r="DJ6" s="78"/>
      <c r="DK6" s="78"/>
      <c r="DL6" s="78"/>
      <c r="DM6" s="78"/>
      <c r="DN6" s="78"/>
      <c r="DO6" s="78"/>
      <c r="DP6" s="78"/>
      <c r="DQ6" s="78"/>
      <c r="DR6" s="78"/>
      <c r="DS6" s="78"/>
      <c r="DT6" s="78"/>
      <c r="DU6" s="78"/>
      <c r="DV6" s="78"/>
      <c r="DW6" s="78"/>
      <c r="DX6" s="78"/>
    </row>
    <row r="7" spans="1:137" s="28" customFormat="1">
      <c r="A7" s="79" t="s">
        <v>14</v>
      </c>
      <c r="B7" s="80"/>
      <c r="C7" s="80"/>
      <c r="D7" s="80"/>
      <c r="E7" s="81"/>
      <c r="F7" s="82"/>
      <c r="G7" s="83"/>
      <c r="H7" s="83"/>
      <c r="I7" s="82"/>
      <c r="J7" s="83"/>
      <c r="K7" s="83"/>
      <c r="L7" s="82"/>
      <c r="M7" s="83"/>
      <c r="N7" s="83"/>
      <c r="O7" s="82"/>
      <c r="P7" s="83"/>
      <c r="Q7" s="83"/>
      <c r="R7" s="82"/>
      <c r="S7" s="82"/>
      <c r="T7" s="84"/>
      <c r="U7" s="85"/>
      <c r="V7" s="85"/>
      <c r="W7" s="86"/>
      <c r="X7" s="87"/>
      <c r="Y7" s="87"/>
      <c r="Z7" s="86"/>
      <c r="AA7" s="87"/>
      <c r="AB7" s="87"/>
      <c r="AC7" s="83"/>
      <c r="AD7" s="82"/>
      <c r="AE7" s="82"/>
      <c r="AF7" s="86"/>
      <c r="AG7" s="87"/>
      <c r="AH7" s="87"/>
      <c r="AI7" s="83"/>
      <c r="AJ7" s="83"/>
      <c r="AK7" s="83"/>
      <c r="AL7" s="86"/>
      <c r="AM7" s="87"/>
      <c r="AN7" s="87"/>
      <c r="AO7" s="86"/>
      <c r="AP7" s="87"/>
      <c r="AQ7" s="87"/>
      <c r="AR7" s="83"/>
      <c r="AS7" s="82"/>
      <c r="AT7" s="83"/>
      <c r="AU7" s="83"/>
      <c r="AV7" s="82"/>
      <c r="AW7" s="82"/>
      <c r="AX7" s="83"/>
      <c r="AY7" s="82"/>
      <c r="AZ7" s="83"/>
      <c r="BA7" s="83"/>
      <c r="BB7" s="82"/>
      <c r="BC7" s="83"/>
      <c r="BD7" s="86"/>
      <c r="BE7" s="87"/>
      <c r="BF7" s="87"/>
      <c r="BG7" s="83"/>
      <c r="BH7" s="82"/>
      <c r="BI7" s="83"/>
      <c r="BJ7" s="83"/>
      <c r="BK7" s="83"/>
      <c r="BL7" s="82"/>
      <c r="BM7" s="83"/>
      <c r="BN7" s="83"/>
      <c r="BO7" s="82"/>
      <c r="BP7" s="82"/>
      <c r="BQ7" s="83"/>
      <c r="BR7" s="82"/>
      <c r="BS7" s="83"/>
      <c r="BT7" s="86"/>
      <c r="BU7" s="87"/>
      <c r="BV7" s="87"/>
      <c r="BW7" s="83"/>
      <c r="BX7" s="82"/>
      <c r="BY7" s="83"/>
      <c r="BZ7" s="86"/>
      <c r="CA7" s="87"/>
      <c r="CB7" s="87"/>
      <c r="CC7" s="86"/>
      <c r="CD7" s="87"/>
      <c r="CE7" s="87"/>
      <c r="CF7" s="83"/>
      <c r="CG7" s="82"/>
      <c r="CH7" s="82"/>
      <c r="CI7" s="83"/>
      <c r="CJ7" s="82"/>
      <c r="CK7" s="83"/>
      <c r="CL7" s="86"/>
      <c r="CM7" s="87"/>
      <c r="CN7" s="87"/>
      <c r="CO7" s="86"/>
      <c r="CP7" s="87"/>
      <c r="CQ7" s="87"/>
      <c r="CR7" s="86"/>
      <c r="CS7" s="87"/>
      <c r="CT7" s="87"/>
      <c r="CU7" s="86"/>
      <c r="CV7" s="87"/>
      <c r="CW7" s="87"/>
      <c r="CX7" s="86"/>
      <c r="CY7" s="87"/>
      <c r="CZ7" s="87"/>
      <c r="DA7" s="86"/>
      <c r="DB7" s="87"/>
      <c r="DC7" s="87"/>
      <c r="DD7" s="86"/>
      <c r="DE7" s="87"/>
      <c r="DF7" s="87"/>
      <c r="DG7" s="83"/>
      <c r="DH7" s="88"/>
      <c r="DI7" s="88"/>
      <c r="DJ7" s="89"/>
      <c r="DK7" s="89"/>
      <c r="DL7" s="90"/>
      <c r="DM7" s="89"/>
      <c r="DN7" s="89"/>
      <c r="DO7" s="90"/>
      <c r="DP7" s="89"/>
      <c r="DQ7" s="89"/>
      <c r="DR7" s="90"/>
      <c r="DS7" s="89"/>
      <c r="DT7" s="89"/>
      <c r="DU7" s="89"/>
      <c r="DV7" s="89"/>
      <c r="DW7" s="89"/>
      <c r="DX7" s="91"/>
    </row>
    <row r="8" spans="1:137">
      <c r="A8" s="92" t="s">
        <v>28</v>
      </c>
      <c r="B8" s="93" t="s">
        <v>68</v>
      </c>
      <c r="C8" s="94" t="s">
        <v>69</v>
      </c>
      <c r="D8" s="142"/>
      <c r="E8" s="96"/>
      <c r="F8" s="97"/>
      <c r="G8" s="98"/>
      <c r="H8" s="98"/>
      <c r="I8" s="97"/>
      <c r="J8" s="98"/>
      <c r="K8" s="98"/>
      <c r="L8" s="97"/>
      <c r="M8" s="98"/>
      <c r="N8" s="98"/>
      <c r="O8" s="97"/>
      <c r="P8" s="98"/>
      <c r="Q8" s="98"/>
      <c r="R8" s="97"/>
      <c r="S8" s="97"/>
      <c r="T8" s="99"/>
      <c r="U8" s="100"/>
      <c r="V8" s="100"/>
      <c r="W8" s="101"/>
      <c r="X8" s="102"/>
      <c r="Y8" s="102"/>
      <c r="Z8" s="101"/>
      <c r="AA8" s="102"/>
      <c r="AB8" s="102"/>
      <c r="AC8" s="98"/>
      <c r="AD8" s="97"/>
      <c r="AE8" s="97"/>
      <c r="AF8" s="101"/>
      <c r="AG8" s="102"/>
      <c r="AH8" s="102"/>
      <c r="AI8" s="98"/>
      <c r="AJ8" s="98"/>
      <c r="AK8" s="98"/>
      <c r="AL8" s="101"/>
      <c r="AM8" s="102"/>
      <c r="AN8" s="102"/>
      <c r="AO8" s="101"/>
      <c r="AP8" s="102"/>
      <c r="AQ8" s="102"/>
      <c r="AR8" s="98"/>
      <c r="AS8" s="97"/>
      <c r="AT8" s="98"/>
      <c r="AU8" s="98"/>
      <c r="AV8" s="97"/>
      <c r="AW8" s="97"/>
      <c r="AX8" s="98"/>
      <c r="AY8" s="97"/>
      <c r="AZ8" s="98"/>
      <c r="BA8" s="98"/>
      <c r="BB8" s="97"/>
      <c r="BC8" s="98"/>
      <c r="BD8" s="101"/>
      <c r="BE8" s="102"/>
      <c r="BF8" s="102"/>
      <c r="BG8" s="98"/>
      <c r="BH8" s="97"/>
      <c r="BI8" s="98"/>
      <c r="BJ8" s="98"/>
      <c r="BK8" s="98"/>
      <c r="BL8" s="97"/>
      <c r="BM8" s="98"/>
      <c r="BN8" s="98"/>
      <c r="BO8" s="97"/>
      <c r="BP8" s="97"/>
      <c r="BQ8" s="98"/>
      <c r="BR8" s="97"/>
      <c r="BS8" s="98"/>
      <c r="BT8" s="101"/>
      <c r="BU8" s="102"/>
      <c r="BV8" s="102"/>
      <c r="BW8" s="98"/>
      <c r="BX8" s="97"/>
      <c r="BY8" s="98"/>
      <c r="BZ8" s="101"/>
      <c r="CA8" s="102"/>
      <c r="CB8" s="102"/>
      <c r="CC8" s="101"/>
      <c r="CD8" s="102"/>
      <c r="CE8" s="102"/>
      <c r="CF8" s="98"/>
      <c r="CG8" s="97"/>
      <c r="CH8" s="97"/>
      <c r="CI8" s="98"/>
      <c r="CJ8" s="97"/>
      <c r="CK8" s="98"/>
      <c r="CL8" s="101"/>
      <c r="CM8" s="102"/>
      <c r="CN8" s="102"/>
      <c r="CO8" s="101"/>
      <c r="CP8" s="102"/>
      <c r="CQ8" s="102"/>
      <c r="CR8" s="101"/>
      <c r="CS8" s="102"/>
      <c r="CT8" s="102"/>
      <c r="CU8" s="101"/>
      <c r="CV8" s="102"/>
      <c r="CW8" s="102"/>
      <c r="CX8" s="101"/>
      <c r="CY8" s="102"/>
      <c r="CZ8" s="102"/>
      <c r="DA8" s="101"/>
      <c r="DB8" s="102"/>
      <c r="DC8" s="102"/>
      <c r="DD8" s="101"/>
      <c r="DE8" s="102"/>
      <c r="DF8" s="102"/>
      <c r="DG8" s="98"/>
      <c r="DH8" s="103"/>
      <c r="DI8" s="104"/>
      <c r="DJ8" s="105"/>
      <c r="DK8" s="105"/>
      <c r="DL8" s="106"/>
      <c r="DM8" s="105"/>
      <c r="DN8" s="105"/>
      <c r="DO8" s="106"/>
      <c r="DP8" s="105"/>
      <c r="DQ8" s="105"/>
      <c r="DR8" s="106"/>
      <c r="DS8" s="105"/>
      <c r="DT8" s="105"/>
      <c r="DU8" s="105"/>
      <c r="DV8" s="105"/>
      <c r="DW8" s="105"/>
      <c r="DX8" s="106"/>
      <c r="DY8" s="107"/>
      <c r="DZ8" s="107"/>
      <c r="EA8" s="107"/>
      <c r="EB8" s="107"/>
      <c r="EC8" s="107"/>
      <c r="ED8" s="107"/>
      <c r="EE8" s="107"/>
      <c r="EF8" s="107"/>
      <c r="EG8" s="107"/>
    </row>
    <row r="9" spans="1:137">
      <c r="A9" s="108" t="s">
        <v>29</v>
      </c>
      <c r="B9" s="109" t="s">
        <v>70</v>
      </c>
      <c r="C9" s="110" t="s">
        <v>71</v>
      </c>
      <c r="D9" s="143"/>
      <c r="E9" s="96"/>
      <c r="F9" s="111"/>
      <c r="G9" s="112"/>
      <c r="H9" s="112"/>
      <c r="I9" s="111"/>
      <c r="J9" s="112"/>
      <c r="K9" s="112"/>
      <c r="L9" s="111"/>
      <c r="M9" s="112"/>
      <c r="N9" s="112"/>
      <c r="O9" s="111"/>
      <c r="P9" s="112"/>
      <c r="Q9" s="112"/>
      <c r="R9" s="111"/>
      <c r="S9" s="111"/>
      <c r="T9" s="112"/>
      <c r="U9" s="111"/>
      <c r="V9" s="111"/>
      <c r="W9" s="112"/>
      <c r="X9" s="111"/>
      <c r="Y9" s="112"/>
      <c r="Z9" s="112"/>
      <c r="AA9" s="111"/>
      <c r="AB9" s="111"/>
      <c r="AC9" s="112"/>
      <c r="AD9" s="111"/>
      <c r="AE9" s="112"/>
      <c r="AF9" s="112"/>
      <c r="AG9" s="112"/>
      <c r="AH9" s="112"/>
      <c r="AI9" s="112"/>
      <c r="AJ9" s="112"/>
      <c r="AK9" s="112"/>
      <c r="AL9" s="113"/>
      <c r="AM9" s="114"/>
      <c r="AN9" s="114"/>
      <c r="AO9" s="112"/>
      <c r="AP9" s="111"/>
      <c r="AQ9" s="111"/>
      <c r="AR9" s="112"/>
      <c r="AS9" s="111"/>
      <c r="AT9" s="112"/>
      <c r="AU9" s="112"/>
      <c r="AV9" s="111"/>
      <c r="AW9" s="112"/>
      <c r="AX9" s="112"/>
      <c r="AY9" s="111"/>
      <c r="AZ9" s="112"/>
      <c r="BA9" s="112"/>
      <c r="BB9" s="111"/>
      <c r="BC9" s="112"/>
      <c r="BD9" s="112"/>
      <c r="BE9" s="111"/>
      <c r="BF9" s="111"/>
      <c r="BG9" s="112"/>
      <c r="BH9" s="111"/>
      <c r="BI9" s="112"/>
      <c r="BJ9" s="112"/>
      <c r="BK9" s="112"/>
      <c r="BL9" s="111"/>
      <c r="BM9" s="112"/>
      <c r="BN9" s="112"/>
      <c r="BO9" s="111"/>
      <c r="BP9" s="111"/>
      <c r="BQ9" s="112"/>
      <c r="BR9" s="111"/>
      <c r="BS9" s="111"/>
      <c r="BT9" s="113"/>
      <c r="BU9" s="114"/>
      <c r="BV9" s="114"/>
      <c r="BW9" s="112"/>
      <c r="BX9" s="111"/>
      <c r="BY9" s="112"/>
      <c r="BZ9" s="112"/>
      <c r="CA9" s="111"/>
      <c r="CB9" s="111"/>
      <c r="CC9" s="112"/>
      <c r="CD9" s="111"/>
      <c r="CE9" s="112"/>
      <c r="CF9" s="112"/>
      <c r="CG9" s="111"/>
      <c r="CH9" s="111"/>
      <c r="CI9" s="112"/>
      <c r="CJ9" s="111"/>
      <c r="CK9" s="112"/>
      <c r="CL9" s="112"/>
      <c r="CM9" s="111"/>
      <c r="CN9" s="112"/>
      <c r="CO9" s="112"/>
      <c r="CP9" s="111"/>
      <c r="CQ9" s="112"/>
      <c r="CR9" s="112"/>
      <c r="CS9" s="111"/>
      <c r="CT9" s="112"/>
      <c r="CU9" s="112"/>
      <c r="CV9" s="111"/>
      <c r="CW9" s="112"/>
      <c r="CX9" s="112"/>
      <c r="CY9" s="111"/>
      <c r="CZ9" s="112"/>
      <c r="DA9" s="112"/>
      <c r="DB9" s="111"/>
      <c r="DC9" s="112"/>
      <c r="DD9" s="112"/>
      <c r="DE9" s="111"/>
      <c r="DF9" s="112"/>
      <c r="DG9" s="112"/>
      <c r="DH9" s="115"/>
      <c r="DI9" s="107"/>
      <c r="DJ9" s="116"/>
      <c r="DK9" s="116"/>
      <c r="DL9" s="117"/>
      <c r="DM9" s="116"/>
      <c r="DN9" s="116"/>
      <c r="DO9" s="117"/>
      <c r="DP9" s="116"/>
      <c r="DQ9" s="116"/>
      <c r="DR9" s="117"/>
      <c r="DS9" s="116"/>
      <c r="DT9" s="116"/>
      <c r="DU9" s="117"/>
      <c r="DV9" s="116"/>
      <c r="DW9" s="118"/>
      <c r="DX9" s="119"/>
    </row>
    <row r="10" spans="1:137" s="28" customFormat="1">
      <c r="A10" s="79" t="s">
        <v>30</v>
      </c>
      <c r="B10" s="80"/>
      <c r="C10" s="80"/>
      <c r="D10" s="144"/>
      <c r="E10" s="83"/>
      <c r="F10" s="82"/>
      <c r="G10" s="83"/>
      <c r="H10" s="83"/>
      <c r="I10" s="82"/>
      <c r="J10" s="83"/>
      <c r="K10" s="83"/>
      <c r="L10" s="82"/>
      <c r="M10" s="83"/>
      <c r="N10" s="83"/>
      <c r="O10" s="82"/>
      <c r="P10" s="83"/>
      <c r="Q10" s="83"/>
      <c r="R10" s="82"/>
      <c r="S10" s="82"/>
      <c r="T10" s="83"/>
      <c r="U10" s="82"/>
      <c r="V10" s="82"/>
      <c r="W10" s="83"/>
      <c r="X10" s="82"/>
      <c r="Y10" s="83"/>
      <c r="Z10" s="83"/>
      <c r="AA10" s="82"/>
      <c r="AB10" s="82"/>
      <c r="AC10" s="83"/>
      <c r="AD10" s="82"/>
      <c r="AE10" s="83"/>
      <c r="AF10" s="83"/>
      <c r="AG10" s="83"/>
      <c r="AH10" s="83"/>
      <c r="AI10" s="83"/>
      <c r="AJ10" s="83"/>
      <c r="AK10" s="83"/>
      <c r="AL10" s="83"/>
      <c r="AM10" s="82"/>
      <c r="AN10" s="82"/>
      <c r="AO10" s="83"/>
      <c r="AP10" s="82"/>
      <c r="AQ10" s="82"/>
      <c r="AR10" s="83"/>
      <c r="AS10" s="82"/>
      <c r="AT10" s="83"/>
      <c r="AU10" s="83"/>
      <c r="AV10" s="82"/>
      <c r="AW10" s="83"/>
      <c r="AX10" s="83"/>
      <c r="AY10" s="82"/>
      <c r="AZ10" s="83"/>
      <c r="BA10" s="83"/>
      <c r="BB10" s="82"/>
      <c r="BC10" s="83"/>
      <c r="BD10" s="83"/>
      <c r="BE10" s="82"/>
      <c r="BF10" s="82"/>
      <c r="BG10" s="83"/>
      <c r="BH10" s="82"/>
      <c r="BI10" s="83"/>
      <c r="BJ10" s="83"/>
      <c r="BK10" s="83"/>
      <c r="BL10" s="82"/>
      <c r="BM10" s="83"/>
      <c r="BN10" s="83"/>
      <c r="BO10" s="82"/>
      <c r="BP10" s="82"/>
      <c r="BQ10" s="83"/>
      <c r="BR10" s="82"/>
      <c r="BS10" s="82"/>
      <c r="BT10" s="84"/>
      <c r="BU10" s="85"/>
      <c r="BV10" s="85"/>
      <c r="BW10" s="83"/>
      <c r="BX10" s="82"/>
      <c r="BY10" s="83"/>
      <c r="BZ10" s="83"/>
      <c r="CA10" s="82"/>
      <c r="CB10" s="82"/>
      <c r="CC10" s="83"/>
      <c r="CD10" s="82"/>
      <c r="CE10" s="83"/>
      <c r="CF10" s="83"/>
      <c r="CG10" s="82"/>
      <c r="CH10" s="82"/>
      <c r="CI10" s="83"/>
      <c r="CJ10" s="82"/>
      <c r="CK10" s="83"/>
      <c r="CL10" s="83"/>
      <c r="CM10" s="82"/>
      <c r="CN10" s="82"/>
      <c r="CO10" s="83"/>
      <c r="CP10" s="82"/>
      <c r="CQ10" s="82"/>
      <c r="CR10" s="83"/>
      <c r="CS10" s="82"/>
      <c r="CT10" s="83"/>
      <c r="CU10" s="83"/>
      <c r="CV10" s="82"/>
      <c r="CW10" s="82"/>
      <c r="CX10" s="83"/>
      <c r="CY10" s="82"/>
      <c r="CZ10" s="82"/>
      <c r="DA10" s="83"/>
      <c r="DB10" s="82"/>
      <c r="DC10" s="82"/>
      <c r="DD10" s="83"/>
      <c r="DE10" s="82"/>
      <c r="DF10" s="82"/>
      <c r="DG10" s="83"/>
      <c r="DH10" s="88"/>
      <c r="DI10" s="88"/>
      <c r="DJ10" s="89"/>
      <c r="DK10" s="89"/>
      <c r="DL10" s="90"/>
      <c r="DM10" s="89"/>
      <c r="DN10" s="89"/>
      <c r="DO10" s="90"/>
      <c r="DP10" s="89"/>
      <c r="DQ10" s="89"/>
      <c r="DR10" s="90"/>
      <c r="DS10" s="89"/>
      <c r="DT10" s="89"/>
      <c r="DU10" s="90"/>
      <c r="DV10" s="89"/>
      <c r="DW10" s="89"/>
      <c r="DX10" s="91"/>
    </row>
    <row r="11" spans="1:137">
      <c r="A11" s="92" t="s">
        <v>31</v>
      </c>
      <c r="B11" s="93" t="s">
        <v>72</v>
      </c>
      <c r="C11" s="94" t="s">
        <v>73</v>
      </c>
      <c r="D11" s="145"/>
      <c r="E11" s="120"/>
      <c r="F11" s="121"/>
      <c r="G11" s="120"/>
      <c r="H11" s="120"/>
      <c r="I11" s="121"/>
      <c r="J11" s="120"/>
      <c r="K11" s="120"/>
      <c r="L11" s="121"/>
      <c r="M11" s="120"/>
      <c r="N11" s="120"/>
      <c r="O11" s="121"/>
      <c r="P11" s="120"/>
      <c r="Q11" s="120"/>
      <c r="R11" s="121"/>
      <c r="S11" s="121"/>
      <c r="T11" s="120"/>
      <c r="U11" s="121"/>
      <c r="V11" s="121"/>
      <c r="W11" s="120"/>
      <c r="X11" s="121"/>
      <c r="Y11" s="120"/>
      <c r="Z11" s="120"/>
      <c r="AA11" s="121"/>
      <c r="AB11" s="120"/>
      <c r="AC11" s="120"/>
      <c r="AD11" s="121"/>
      <c r="AE11" s="120"/>
      <c r="AF11" s="120"/>
      <c r="AG11" s="121"/>
      <c r="AH11" s="121"/>
      <c r="AI11" s="120"/>
      <c r="AJ11" s="120"/>
      <c r="AK11" s="120"/>
      <c r="AL11" s="120"/>
      <c r="AM11" s="121"/>
      <c r="AN11" s="120"/>
      <c r="AO11" s="120"/>
      <c r="AP11" s="121"/>
      <c r="AQ11" s="120"/>
      <c r="AR11" s="122"/>
      <c r="AS11" s="123"/>
      <c r="AT11" s="123"/>
      <c r="AU11" s="122"/>
      <c r="AV11" s="123"/>
      <c r="AW11" s="123"/>
      <c r="AX11" s="122"/>
      <c r="AY11" s="123"/>
      <c r="AZ11" s="123"/>
      <c r="BA11" s="120"/>
      <c r="BB11" s="121"/>
      <c r="BC11" s="120"/>
      <c r="BD11" s="120"/>
      <c r="BE11" s="121"/>
      <c r="BF11" s="120"/>
      <c r="BG11" s="120"/>
      <c r="BH11" s="121"/>
      <c r="BI11" s="120"/>
      <c r="BJ11" s="120"/>
      <c r="BK11" s="120"/>
      <c r="BL11" s="121"/>
      <c r="BM11" s="121"/>
      <c r="BN11" s="120"/>
      <c r="BO11" s="121"/>
      <c r="BP11" s="120"/>
      <c r="BQ11" s="120"/>
      <c r="BR11" s="121"/>
      <c r="BS11" s="121"/>
      <c r="BT11" s="120"/>
      <c r="BU11" s="121"/>
      <c r="BV11" s="121"/>
      <c r="BW11" s="120"/>
      <c r="BX11" s="121"/>
      <c r="BY11" s="120"/>
      <c r="BZ11" s="120"/>
      <c r="CA11" s="121"/>
      <c r="CB11" s="120"/>
      <c r="CC11" s="120"/>
      <c r="CD11" s="121"/>
      <c r="CE11" s="120"/>
      <c r="CF11" s="120"/>
      <c r="CG11" s="121"/>
      <c r="CH11" s="121"/>
      <c r="CI11" s="120"/>
      <c r="CJ11" s="121"/>
      <c r="CK11" s="120"/>
      <c r="CL11" s="120"/>
      <c r="CM11" s="121"/>
      <c r="CN11" s="120"/>
      <c r="CO11" s="120"/>
      <c r="CP11" s="121"/>
      <c r="CQ11" s="120"/>
      <c r="CR11" s="120"/>
      <c r="CS11" s="121"/>
      <c r="CT11" s="120"/>
      <c r="CU11" s="120"/>
      <c r="CV11" s="121"/>
      <c r="CW11" s="120"/>
      <c r="CX11" s="120"/>
      <c r="CY11" s="121"/>
      <c r="CZ11" s="120"/>
      <c r="DA11" s="120"/>
      <c r="DB11" s="121"/>
      <c r="DC11" s="120"/>
      <c r="DD11" s="120"/>
      <c r="DE11" s="121"/>
      <c r="DF11" s="120"/>
      <c r="DG11" s="120"/>
      <c r="DH11" s="124"/>
      <c r="DI11" s="107"/>
      <c r="DJ11" s="125"/>
      <c r="DK11" s="125"/>
      <c r="DL11" s="126"/>
      <c r="DM11" s="125"/>
      <c r="DN11" s="125"/>
      <c r="DO11" s="126"/>
      <c r="DP11" s="125"/>
      <c r="DQ11" s="125"/>
      <c r="DR11" s="126"/>
      <c r="DS11" s="125"/>
      <c r="DT11" s="125"/>
      <c r="DU11" s="126"/>
      <c r="DV11" s="125"/>
      <c r="DW11" s="127"/>
      <c r="DX11" s="128"/>
    </row>
    <row r="12" spans="1:137">
      <c r="A12" s="129" t="s">
        <v>32</v>
      </c>
      <c r="B12" s="130" t="s">
        <v>53</v>
      </c>
      <c r="C12" s="131" t="s">
        <v>74</v>
      </c>
      <c r="D12" s="146"/>
      <c r="E12" s="98"/>
      <c r="F12" s="97"/>
      <c r="G12" s="98"/>
      <c r="H12" s="98"/>
      <c r="I12" s="97"/>
      <c r="J12" s="98"/>
      <c r="K12" s="98"/>
      <c r="L12" s="97"/>
      <c r="M12" s="98"/>
      <c r="N12" s="98"/>
      <c r="O12" s="97"/>
      <c r="P12" s="98"/>
      <c r="Q12" s="98"/>
      <c r="R12" s="97"/>
      <c r="S12" s="97"/>
      <c r="T12" s="95"/>
      <c r="U12" s="100"/>
      <c r="V12" s="100"/>
      <c r="W12" s="95"/>
      <c r="X12" s="100"/>
      <c r="Y12" s="100"/>
      <c r="Z12" s="95"/>
      <c r="AA12" s="100"/>
      <c r="AB12" s="100"/>
      <c r="AC12" s="95"/>
      <c r="AD12" s="100"/>
      <c r="AE12" s="100"/>
      <c r="AF12" s="98"/>
      <c r="AG12" s="97"/>
      <c r="AH12" s="97"/>
      <c r="AI12" s="98"/>
      <c r="AJ12" s="98"/>
      <c r="AK12" s="98"/>
      <c r="AL12" s="95"/>
      <c r="AM12" s="100"/>
      <c r="AN12" s="100"/>
      <c r="AO12" s="95"/>
      <c r="AP12" s="100"/>
      <c r="AQ12" s="100"/>
      <c r="AR12" s="95"/>
      <c r="AS12" s="100"/>
      <c r="AT12" s="100"/>
      <c r="AU12" s="95"/>
      <c r="AV12" s="100"/>
      <c r="AW12" s="100"/>
      <c r="AX12" s="98"/>
      <c r="AY12" s="97"/>
      <c r="AZ12" s="97"/>
      <c r="BA12" s="95"/>
      <c r="BB12" s="100"/>
      <c r="BC12" s="100"/>
      <c r="BD12" s="95"/>
      <c r="BE12" s="100"/>
      <c r="BF12" s="100"/>
      <c r="BG12" s="95"/>
      <c r="BH12" s="100"/>
      <c r="BI12" s="100"/>
      <c r="BJ12" s="95"/>
      <c r="BK12" s="95"/>
      <c r="BL12" s="100"/>
      <c r="BM12" s="100"/>
      <c r="BN12" s="95"/>
      <c r="BO12" s="100"/>
      <c r="BP12" s="100"/>
      <c r="BQ12" s="95"/>
      <c r="BR12" s="100"/>
      <c r="BS12" s="100"/>
      <c r="BT12" s="95"/>
      <c r="BU12" s="100"/>
      <c r="BV12" s="100"/>
      <c r="BW12" s="98"/>
      <c r="BX12" s="97"/>
      <c r="BY12" s="98"/>
      <c r="BZ12" s="95"/>
      <c r="CA12" s="100"/>
      <c r="CB12" s="100"/>
      <c r="CC12" s="95"/>
      <c r="CD12" s="100"/>
      <c r="CE12" s="100"/>
      <c r="CF12" s="98"/>
      <c r="CG12" s="97"/>
      <c r="CH12" s="97"/>
      <c r="CI12" s="98"/>
      <c r="CJ12" s="97"/>
      <c r="CK12" s="98"/>
      <c r="CL12" s="98"/>
      <c r="CM12" s="97"/>
      <c r="CN12" s="98"/>
      <c r="CO12" s="98"/>
      <c r="CP12" s="97"/>
      <c r="CQ12" s="98"/>
      <c r="CR12" s="98"/>
      <c r="CS12" s="97"/>
      <c r="CT12" s="98"/>
      <c r="CU12" s="98"/>
      <c r="CV12" s="97"/>
      <c r="CW12" s="98"/>
      <c r="CX12" s="98"/>
      <c r="CY12" s="97"/>
      <c r="CZ12" s="98"/>
      <c r="DA12" s="98"/>
      <c r="DB12" s="97"/>
      <c r="DC12" s="98"/>
      <c r="DD12" s="98"/>
      <c r="DE12" s="97"/>
      <c r="DF12" s="98"/>
      <c r="DG12" s="95"/>
      <c r="DH12" s="95"/>
      <c r="DI12" s="107"/>
      <c r="DJ12" s="105"/>
      <c r="DK12" s="105"/>
      <c r="DL12" s="106"/>
      <c r="DM12" s="105"/>
      <c r="DN12" s="105"/>
      <c r="DO12" s="106"/>
      <c r="DP12" s="105"/>
      <c r="DQ12" s="105"/>
      <c r="DR12" s="106"/>
      <c r="DS12" s="105"/>
      <c r="DT12" s="105"/>
      <c r="DU12" s="106"/>
      <c r="DV12" s="105"/>
      <c r="DW12" s="132"/>
      <c r="DX12" s="133"/>
    </row>
    <row r="13" spans="1:137">
      <c r="A13" s="129" t="s">
        <v>33</v>
      </c>
      <c r="B13" s="130"/>
      <c r="C13" s="131"/>
      <c r="D13" s="146"/>
      <c r="E13" s="98"/>
      <c r="F13" s="97"/>
      <c r="G13" s="98"/>
      <c r="H13" s="98"/>
      <c r="I13" s="97"/>
      <c r="J13" s="98"/>
      <c r="K13" s="98"/>
      <c r="L13" s="97"/>
      <c r="M13" s="98"/>
      <c r="N13" s="98"/>
      <c r="O13" s="97"/>
      <c r="P13" s="98"/>
      <c r="Q13" s="98"/>
      <c r="R13" s="97"/>
      <c r="S13" s="97"/>
      <c r="T13" s="98"/>
      <c r="U13" s="97"/>
      <c r="V13" s="97"/>
      <c r="W13" s="95"/>
      <c r="X13" s="100"/>
      <c r="Y13" s="100"/>
      <c r="Z13" s="95"/>
      <c r="AA13" s="100"/>
      <c r="AB13" s="100"/>
      <c r="AC13" s="95"/>
      <c r="AD13" s="100"/>
      <c r="AE13" s="100"/>
      <c r="AF13" s="95"/>
      <c r="AG13" s="100"/>
      <c r="AH13" s="100"/>
      <c r="AI13" s="95"/>
      <c r="AJ13" s="95"/>
      <c r="AK13" s="95"/>
      <c r="AL13" s="95"/>
      <c r="AM13" s="100"/>
      <c r="AN13" s="100"/>
      <c r="AO13" s="95"/>
      <c r="AP13" s="100"/>
      <c r="AQ13" s="100"/>
      <c r="AR13" s="98"/>
      <c r="AS13" s="97"/>
      <c r="AT13" s="97"/>
      <c r="AU13" s="98"/>
      <c r="AV13" s="97"/>
      <c r="AW13" s="97"/>
      <c r="AX13" s="98"/>
      <c r="AY13" s="97"/>
      <c r="AZ13" s="97"/>
      <c r="BA13" s="95"/>
      <c r="BB13" s="100"/>
      <c r="BC13" s="100"/>
      <c r="BD13" s="95"/>
      <c r="BE13" s="100"/>
      <c r="BF13" s="100"/>
      <c r="BG13" s="95"/>
      <c r="BH13" s="100"/>
      <c r="BI13" s="100"/>
      <c r="BJ13" s="95"/>
      <c r="BK13" s="95"/>
      <c r="BL13" s="100"/>
      <c r="BM13" s="100"/>
      <c r="BN13" s="95"/>
      <c r="BO13" s="100"/>
      <c r="BP13" s="100"/>
      <c r="BQ13" s="95"/>
      <c r="BR13" s="100"/>
      <c r="BS13" s="100"/>
      <c r="BT13" s="95"/>
      <c r="BU13" s="100"/>
      <c r="BV13" s="100"/>
      <c r="BW13" s="98"/>
      <c r="BX13" s="97"/>
      <c r="BY13" s="98"/>
      <c r="BZ13" s="95"/>
      <c r="CA13" s="100"/>
      <c r="CB13" s="100"/>
      <c r="CC13" s="95"/>
      <c r="CD13" s="100"/>
      <c r="CE13" s="100"/>
      <c r="CF13" s="98"/>
      <c r="CG13" s="97"/>
      <c r="CH13" s="97"/>
      <c r="CI13" s="98"/>
      <c r="CJ13" s="97"/>
      <c r="CK13" s="98"/>
      <c r="CL13" s="98"/>
      <c r="CM13" s="97"/>
      <c r="CN13" s="98"/>
      <c r="CO13" s="95"/>
      <c r="CP13" s="100"/>
      <c r="CQ13" s="100"/>
      <c r="CR13" s="95"/>
      <c r="CS13" s="100"/>
      <c r="CT13" s="100"/>
      <c r="CU13" s="95"/>
      <c r="CV13" s="100"/>
      <c r="CW13" s="100"/>
      <c r="CX13" s="105"/>
      <c r="CY13" s="134"/>
      <c r="CZ13" s="98"/>
      <c r="DA13" s="95"/>
      <c r="DB13" s="100"/>
      <c r="DC13" s="100"/>
      <c r="DD13" s="95"/>
      <c r="DE13" s="100"/>
      <c r="DF13" s="100"/>
      <c r="DG13" s="98"/>
      <c r="DH13" s="95"/>
      <c r="DI13" s="107"/>
      <c r="DJ13" s="105"/>
      <c r="DK13" s="105"/>
      <c r="DL13" s="106"/>
      <c r="DM13" s="105"/>
      <c r="DN13" s="105"/>
      <c r="DO13" s="106"/>
      <c r="DP13" s="105"/>
      <c r="DQ13" s="105"/>
      <c r="DR13" s="106"/>
      <c r="DS13" s="105"/>
      <c r="DT13" s="105"/>
      <c r="DU13" s="106"/>
      <c r="DV13" s="105"/>
      <c r="DW13" s="132"/>
      <c r="DX13" s="133"/>
    </row>
    <row r="17" spans="1:1">
      <c r="A17" s="6"/>
    </row>
    <row r="18" spans="1:1">
      <c r="A18" s="6"/>
    </row>
    <row r="19" spans="1:1">
      <c r="A19" s="6"/>
    </row>
    <row r="20" spans="1:1">
      <c r="A20" s="6"/>
    </row>
    <row r="21" spans="1:1">
      <c r="A21" s="6"/>
    </row>
    <row r="22" spans="1:1">
      <c r="A22" s="6"/>
    </row>
    <row r="23" spans="1:1">
      <c r="A23" s="6"/>
    </row>
    <row r="24" spans="1:1">
      <c r="A24" s="6"/>
    </row>
    <row r="25" spans="1:1">
      <c r="A25" s="6"/>
    </row>
    <row r="26" spans="1:1">
      <c r="A26" s="6"/>
    </row>
    <row r="27" spans="1:1">
      <c r="A27" s="6"/>
    </row>
    <row r="28" spans="1:1">
      <c r="A28" s="6"/>
    </row>
    <row r="29" spans="1:1">
      <c r="A29" s="6"/>
    </row>
    <row r="1048549" spans="1:1">
      <c r="A1048549" s="130"/>
    </row>
    <row r="1048550" spans="1:1">
      <c r="A1048550" s="130" t="s">
        <v>16</v>
      </c>
    </row>
    <row r="1048551" spans="1:1">
      <c r="A1048551" s="130" t="s">
        <v>17</v>
      </c>
    </row>
    <row r="1048552" spans="1:1">
      <c r="A1048552" s="135" t="s">
        <v>18</v>
      </c>
    </row>
    <row r="1048553" spans="1:1">
      <c r="A1048553" s="130" t="s">
        <v>19</v>
      </c>
    </row>
    <row r="1048554" spans="1:1">
      <c r="A1048554" s="135" t="s">
        <v>20</v>
      </c>
    </row>
    <row r="1048555" spans="1:1">
      <c r="A1048555" s="135" t="s">
        <v>21</v>
      </c>
    </row>
    <row r="1048556" spans="1:1">
      <c r="A1048556" s="135" t="s">
        <v>22</v>
      </c>
    </row>
    <row r="1048557" spans="1:1">
      <c r="A1048557" s="135" t="s">
        <v>23</v>
      </c>
    </row>
    <row r="1048558" spans="1:1">
      <c r="A1048558" s="135" t="s">
        <v>24</v>
      </c>
    </row>
    <row r="1048559" spans="1:1">
      <c r="A1048559" s="135" t="s">
        <v>25</v>
      </c>
    </row>
    <row r="1048560" spans="1:1">
      <c r="A1048560" s="130" t="s">
        <v>26</v>
      </c>
    </row>
    <row r="1048561" spans="1:1">
      <c r="A1048561" s="130" t="s">
        <v>27</v>
      </c>
    </row>
  </sheetData>
  <mergeCells count="4">
    <mergeCell ref="A3:A4"/>
    <mergeCell ref="B3:B4"/>
    <mergeCell ref="C3:C4"/>
    <mergeCell ref="D3:D4"/>
  </mergeCells>
  <dataValidations count="1">
    <dataValidation type="list" allowBlank="1" showInputMessage="1" showErrorMessage="1" sqref="D8:D64">
      <formula1>$A$1048549:$A$1048561</formula1>
    </dataValidation>
  </dataValidations>
  <pageMargins left="0.78740157480314998" right="0.78740157480314998" top="0.98425196850393704" bottom="0.98425196850393704" header="0.511811023622047" footer="0.511811023622047"/>
  <pageSetup paperSize="8" scale="6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U17"/>
  <sheetViews>
    <sheetView zoomScale="80" zoomScaleNormal="80" workbookViewId="0">
      <selection activeCell="B5" sqref="B5"/>
    </sheetView>
  </sheetViews>
  <sheetFormatPr baseColWidth="10" defaultColWidth="11.42578125" defaultRowHeight="12.75"/>
  <cols>
    <col min="1" max="1" width="13.42578125" style="6" customWidth="1"/>
    <col min="2" max="2" width="7.85546875" style="6" customWidth="1"/>
    <col min="3" max="4" width="1" style="6" customWidth="1"/>
    <col min="5" max="5" width="7.85546875" style="6" customWidth="1"/>
    <col min="6" max="6" width="1" style="6" customWidth="1"/>
    <col min="7" max="7" width="1.140625" style="6" customWidth="1"/>
    <col min="8" max="8" width="7.85546875" style="6" customWidth="1"/>
    <col min="9" max="10" width="1" style="6" customWidth="1"/>
    <col min="11" max="11" width="7.85546875" style="6" customWidth="1"/>
    <col min="12" max="13" width="1.140625" style="6" customWidth="1"/>
    <col min="14" max="14" width="8.140625" style="6" customWidth="1"/>
    <col min="15" max="16" width="1.140625" style="6" customWidth="1"/>
    <col min="17" max="17" width="8.140625" style="6" customWidth="1"/>
    <col min="18" max="19" width="1" style="6" customWidth="1"/>
    <col min="20" max="20" width="8.140625" style="6" customWidth="1"/>
    <col min="21" max="22" width="1" style="6" customWidth="1"/>
    <col min="23" max="23" width="8.140625" style="6" customWidth="1"/>
    <col min="24" max="25" width="0.7109375" style="6" customWidth="1"/>
    <col min="26" max="26" width="8.140625" style="6" customWidth="1"/>
    <col min="27" max="28" width="1" style="6" customWidth="1"/>
    <col min="29" max="29" width="8.140625" style="6" customWidth="1"/>
    <col min="30" max="31" width="1" style="6" customWidth="1"/>
    <col min="32" max="32" width="8.140625" style="6" customWidth="1"/>
    <col min="33" max="34" width="0.7109375" style="6" customWidth="1"/>
    <col min="35" max="35" width="8.140625" style="6" customWidth="1"/>
    <col min="36" max="37" width="1.140625" style="6" customWidth="1"/>
    <col min="38" max="38" width="8.140625" style="6" customWidth="1"/>
    <col min="39" max="40" width="1" style="6" customWidth="1"/>
    <col min="41" max="41" width="8.140625" style="6" customWidth="1"/>
    <col min="42" max="43" width="1" style="6" customWidth="1"/>
    <col min="44" max="44" width="8.140625" style="6" customWidth="1"/>
    <col min="45" max="46" width="0.7109375" style="6" customWidth="1"/>
    <col min="47" max="47" width="8.5703125" style="6" customWidth="1"/>
    <col min="48" max="49" width="1" style="6" customWidth="1"/>
    <col min="50" max="50" width="8.5703125" style="6" customWidth="1"/>
    <col min="51" max="52" width="0.7109375" style="6" customWidth="1"/>
    <col min="53" max="53" width="8.5703125" style="6" customWidth="1"/>
    <col min="54" max="55" width="0.7109375" style="6" customWidth="1"/>
    <col min="56" max="56" width="8.5703125" style="6" customWidth="1"/>
    <col min="57" max="58" width="0.7109375" style="6" customWidth="1"/>
    <col min="59" max="60" width="8.5703125" style="6" customWidth="1"/>
    <col min="61" max="62" width="0.7109375" style="6" customWidth="1"/>
    <col min="63" max="63" width="8.5703125" style="6" customWidth="1"/>
    <col min="64" max="65" width="1" style="6" customWidth="1"/>
    <col min="66" max="66" width="8.5703125" style="6" customWidth="1"/>
    <col min="67" max="68" width="1" style="6" customWidth="1"/>
    <col min="69" max="69" width="8.5703125" style="6" customWidth="1"/>
    <col min="70" max="71" width="0.7109375" style="6" customWidth="1"/>
    <col min="72" max="72" width="8.5703125" style="6" customWidth="1"/>
    <col min="73" max="74" width="1" style="6" customWidth="1"/>
    <col min="75" max="75" width="8.5703125" style="6" customWidth="1"/>
    <col min="76" max="77" width="1" style="6" customWidth="1"/>
    <col min="78" max="78" width="7.7109375" style="6" customWidth="1"/>
    <col min="79" max="80" width="1" style="6" customWidth="1"/>
    <col min="81" max="81" width="7.7109375" style="6" customWidth="1"/>
    <col min="82" max="83" width="1" style="6" customWidth="1"/>
    <col min="84" max="84" width="7.7109375" style="6" customWidth="1"/>
    <col min="85" max="86" width="1" style="6" customWidth="1"/>
    <col min="87" max="87" width="7.7109375" style="6" customWidth="1"/>
    <col min="88" max="89" width="1" style="6" customWidth="1"/>
    <col min="90" max="90" width="7.7109375" style="6" customWidth="1"/>
    <col min="91" max="92" width="0.7109375" style="6" customWidth="1"/>
    <col min="93" max="93" width="7.7109375" style="6" customWidth="1"/>
    <col min="94" max="95" width="0.7109375" style="6" customWidth="1"/>
    <col min="96" max="96" width="7.7109375" style="6" customWidth="1"/>
    <col min="97" max="98" width="1.140625" style="6" customWidth="1"/>
    <col min="99" max="99" width="7.7109375" style="6" customWidth="1"/>
    <col min="100" max="101" width="1" style="6" customWidth="1"/>
    <col min="102" max="102" width="7.7109375" style="6" customWidth="1"/>
    <col min="103" max="104" width="1" style="6" customWidth="1"/>
    <col min="105" max="105" width="7.7109375" style="6" customWidth="1"/>
    <col min="106" max="107" width="1" style="6" customWidth="1"/>
    <col min="108" max="108" width="7.7109375" style="6" customWidth="1"/>
    <col min="109" max="110" width="1" style="6" customWidth="1"/>
    <col min="111" max="111" width="2.85546875" style="6" customWidth="1"/>
    <col min="112" max="112" width="2.7109375" style="6" customWidth="1"/>
    <col min="113" max="113" width="6.7109375" style="6" customWidth="1"/>
    <col min="114" max="115" width="2.85546875" style="6" customWidth="1"/>
    <col min="116" max="116" width="6.5703125" style="6" customWidth="1"/>
    <col min="117" max="118" width="3" style="6" customWidth="1"/>
    <col min="119" max="119" width="8" style="6" customWidth="1"/>
    <col min="120" max="120" width="2.7109375" style="6" customWidth="1"/>
    <col min="121" max="121" width="2.42578125" style="6" customWidth="1"/>
    <col min="122" max="122" width="6.7109375" style="6" customWidth="1"/>
    <col min="123" max="123" width="3.85546875" style="6" customWidth="1"/>
    <col min="124" max="124" width="2.85546875" style="6" customWidth="1"/>
    <col min="125" max="125" width="7.5703125" style="6" customWidth="1"/>
  </cols>
  <sheetData>
    <row r="1" spans="1:125" ht="13.5" thickBot="1">
      <c r="A1" s="28"/>
      <c r="B1" s="13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5" t="s">
        <v>4</v>
      </c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6"/>
      <c r="AU1" s="17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9" t="s">
        <v>5</v>
      </c>
      <c r="BH1" s="18"/>
      <c r="BI1" s="18"/>
      <c r="BJ1" s="18"/>
      <c r="BK1" s="18"/>
      <c r="BL1" s="18"/>
      <c r="BM1" s="18"/>
      <c r="BN1" s="18"/>
      <c r="BO1" s="18"/>
      <c r="BP1" s="18"/>
      <c r="BQ1" s="18"/>
      <c r="BR1" s="18"/>
      <c r="BS1" s="18"/>
      <c r="BT1" s="18"/>
      <c r="BU1" s="18"/>
      <c r="BV1" s="18"/>
      <c r="BW1" s="18"/>
      <c r="BX1" s="18"/>
      <c r="BY1" s="18"/>
      <c r="BZ1" s="18"/>
      <c r="CA1" s="18"/>
      <c r="CB1" s="20"/>
      <c r="CC1" s="21" t="s">
        <v>6</v>
      </c>
      <c r="CD1" s="22"/>
      <c r="CE1" s="22"/>
      <c r="CF1" s="22"/>
      <c r="CG1" s="22"/>
      <c r="CH1" s="23"/>
      <c r="CI1" s="24"/>
      <c r="CJ1" s="25"/>
      <c r="CK1" s="25"/>
      <c r="CL1" s="25"/>
      <c r="CM1" s="25"/>
      <c r="CN1" s="25"/>
      <c r="CO1" s="26" t="s">
        <v>7</v>
      </c>
      <c r="CP1" s="25"/>
      <c r="CQ1" s="25"/>
      <c r="CR1" s="25"/>
      <c r="CS1" s="25"/>
      <c r="CT1" s="25"/>
      <c r="CU1" s="25"/>
      <c r="CV1" s="25"/>
      <c r="CW1" s="25"/>
      <c r="CX1" s="25"/>
      <c r="CY1" s="25"/>
      <c r="CZ1" s="25"/>
      <c r="DA1" s="25"/>
      <c r="DB1" s="25"/>
      <c r="DC1" s="25"/>
      <c r="DD1" s="27"/>
      <c r="DE1" s="28"/>
      <c r="DF1" s="28"/>
      <c r="DG1" s="28"/>
      <c r="DH1" s="28"/>
      <c r="DI1" s="28"/>
      <c r="DJ1" s="28"/>
      <c r="DK1" s="28"/>
      <c r="DL1" s="28"/>
      <c r="DM1" s="28"/>
      <c r="DN1" s="28"/>
      <c r="DO1" s="28"/>
      <c r="DP1" s="28"/>
      <c r="DQ1" s="28"/>
      <c r="DR1" s="28"/>
      <c r="DS1" s="28"/>
      <c r="DT1" s="28"/>
      <c r="DU1" s="28"/>
    </row>
    <row r="2" spans="1:125" ht="37.5" thickBot="1">
      <c r="A2" s="28"/>
      <c r="B2" s="29" t="s">
        <v>37</v>
      </c>
      <c r="C2" s="29"/>
      <c r="D2" s="29"/>
      <c r="E2" s="29" t="s">
        <v>38</v>
      </c>
      <c r="F2" s="30"/>
      <c r="G2" s="30"/>
      <c r="H2" s="31" t="s">
        <v>39</v>
      </c>
      <c r="I2" s="31"/>
      <c r="J2" s="31"/>
      <c r="K2" s="31" t="s">
        <v>40</v>
      </c>
      <c r="L2" s="31"/>
      <c r="M2" s="31"/>
      <c r="N2" s="31" t="s">
        <v>41</v>
      </c>
      <c r="O2" s="31"/>
      <c r="P2" s="31"/>
      <c r="Q2" s="31" t="s">
        <v>42</v>
      </c>
      <c r="R2" s="31"/>
      <c r="S2" s="31"/>
      <c r="T2" s="31" t="s">
        <v>43</v>
      </c>
      <c r="U2" s="31"/>
      <c r="V2" s="31"/>
      <c r="W2" s="31" t="s">
        <v>44</v>
      </c>
      <c r="X2" s="31"/>
      <c r="Y2" s="31"/>
      <c r="Z2" s="32" t="s">
        <v>45</v>
      </c>
      <c r="AA2" s="32"/>
      <c r="AB2" s="32"/>
      <c r="AC2" s="32" t="s">
        <v>46</v>
      </c>
      <c r="AD2" s="32"/>
      <c r="AE2" s="32"/>
      <c r="AF2" s="31" t="s">
        <v>47</v>
      </c>
      <c r="AG2" s="31"/>
      <c r="AH2" s="31"/>
      <c r="AI2" s="32" t="s">
        <v>48</v>
      </c>
      <c r="AJ2" s="32"/>
      <c r="AK2" s="32"/>
      <c r="AL2" s="33" t="s">
        <v>49</v>
      </c>
      <c r="AM2" s="33"/>
      <c r="AN2" s="33"/>
      <c r="AO2" s="33" t="s">
        <v>50</v>
      </c>
      <c r="AP2" s="33"/>
      <c r="AQ2" s="33"/>
      <c r="AR2" s="33" t="s">
        <v>51</v>
      </c>
      <c r="AS2" s="34"/>
      <c r="AT2" s="34"/>
      <c r="AU2" s="35" t="s">
        <v>52</v>
      </c>
      <c r="AV2" s="36"/>
      <c r="AW2" s="36"/>
      <c r="AX2" s="37" t="s">
        <v>45</v>
      </c>
      <c r="AY2" s="37"/>
      <c r="AZ2" s="37"/>
      <c r="BA2" s="37" t="s">
        <v>53</v>
      </c>
      <c r="BB2" s="37"/>
      <c r="BC2" s="37"/>
      <c r="BD2" s="37" t="s">
        <v>53</v>
      </c>
      <c r="BE2" s="37"/>
      <c r="BF2" s="37"/>
      <c r="BG2" s="38" t="s">
        <v>54</v>
      </c>
      <c r="BH2" s="39" t="s">
        <v>45</v>
      </c>
      <c r="BI2" s="39"/>
      <c r="BJ2" s="39"/>
      <c r="BK2" s="39" t="s">
        <v>53</v>
      </c>
      <c r="BL2" s="39"/>
      <c r="BM2" s="39"/>
      <c r="BN2" s="39" t="s">
        <v>53</v>
      </c>
      <c r="BO2" s="39"/>
      <c r="BP2" s="39"/>
      <c r="BQ2" s="37" t="s">
        <v>55</v>
      </c>
      <c r="BR2" s="37"/>
      <c r="BS2" s="37"/>
      <c r="BT2" s="37" t="s">
        <v>56</v>
      </c>
      <c r="BU2" s="40"/>
      <c r="BV2" s="40"/>
      <c r="BW2" s="41" t="s">
        <v>56</v>
      </c>
      <c r="BX2" s="41"/>
      <c r="BY2" s="41"/>
      <c r="BZ2" s="41" t="s">
        <v>57</v>
      </c>
      <c r="CA2" s="42"/>
      <c r="CB2" s="42"/>
      <c r="CC2" s="43" t="s">
        <v>58</v>
      </c>
      <c r="CD2" s="44"/>
      <c r="CE2" s="44"/>
      <c r="CF2" s="45" t="s">
        <v>59</v>
      </c>
      <c r="CG2" s="44"/>
      <c r="CH2" s="44"/>
      <c r="CI2" s="46" t="s">
        <v>60</v>
      </c>
      <c r="CJ2" s="47"/>
      <c r="CK2" s="47"/>
      <c r="CL2" s="48" t="s">
        <v>61</v>
      </c>
      <c r="CM2" s="48"/>
      <c r="CN2" s="48"/>
      <c r="CO2" s="48" t="s">
        <v>62</v>
      </c>
      <c r="CP2" s="48"/>
      <c r="CQ2" s="48"/>
      <c r="CR2" s="48" t="s">
        <v>63</v>
      </c>
      <c r="CS2" s="48"/>
      <c r="CT2" s="48"/>
      <c r="CU2" s="48" t="s">
        <v>64</v>
      </c>
      <c r="CV2" s="48"/>
      <c r="CW2" s="48"/>
      <c r="CX2" s="48" t="s">
        <v>65</v>
      </c>
      <c r="CY2" s="48"/>
      <c r="CZ2" s="48"/>
      <c r="DA2" s="48" t="s">
        <v>66</v>
      </c>
      <c r="DB2" s="49"/>
      <c r="DC2" s="49"/>
      <c r="DD2" s="50" t="s">
        <v>67</v>
      </c>
      <c r="DE2" s="28"/>
      <c r="DF2" s="28"/>
      <c r="DG2" s="28"/>
      <c r="DH2" s="28"/>
      <c r="DI2" s="28"/>
      <c r="DJ2" s="28"/>
      <c r="DK2" s="28"/>
      <c r="DL2" s="28"/>
      <c r="DM2" s="28"/>
      <c r="DN2" s="28"/>
      <c r="DO2" s="28"/>
      <c r="DP2" s="28"/>
      <c r="DQ2" s="28"/>
      <c r="DR2" s="28"/>
      <c r="DS2" s="28"/>
      <c r="DT2" s="28"/>
      <c r="DU2" s="28"/>
    </row>
    <row r="3" spans="1:125" ht="13.5" thickBot="1">
      <c r="A3" s="59"/>
      <c r="B3" s="52"/>
      <c r="C3" s="52"/>
      <c r="D3" s="52"/>
      <c r="E3" s="52"/>
      <c r="F3" s="53"/>
      <c r="G3" s="53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5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6"/>
      <c r="BS3" s="56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6"/>
      <c r="CK3" s="56"/>
      <c r="CL3" s="54"/>
      <c r="CM3" s="56"/>
      <c r="CN3" s="56"/>
      <c r="CO3" s="54"/>
      <c r="CP3" s="56"/>
      <c r="CQ3" s="56"/>
      <c r="CR3" s="54"/>
      <c r="CS3" s="56"/>
      <c r="CT3" s="56"/>
      <c r="CU3" s="54"/>
      <c r="CV3" s="56"/>
      <c r="CW3" s="56"/>
      <c r="CX3" s="54"/>
      <c r="CY3" s="56"/>
      <c r="CZ3" s="56"/>
      <c r="DA3" s="54"/>
      <c r="DB3" s="57"/>
      <c r="DC3" s="57"/>
      <c r="DD3" s="58"/>
      <c r="DE3" s="59"/>
      <c r="DF3" s="59"/>
      <c r="DG3" s="60"/>
      <c r="DH3" s="61" t="s">
        <v>9</v>
      </c>
      <c r="DI3" s="62"/>
      <c r="DJ3" s="63"/>
      <c r="DK3" s="64" t="s">
        <v>10</v>
      </c>
      <c r="DL3" s="65"/>
      <c r="DM3" s="66"/>
      <c r="DN3" s="67" t="s">
        <v>11</v>
      </c>
      <c r="DO3" s="68"/>
      <c r="DP3" s="69"/>
      <c r="DQ3" s="70" t="s">
        <v>12</v>
      </c>
      <c r="DR3" s="71"/>
      <c r="DS3" s="72" t="s">
        <v>13</v>
      </c>
      <c r="DT3" s="72"/>
      <c r="DU3" s="73"/>
    </row>
    <row r="4" spans="1:125">
      <c r="A4" s="147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7"/>
      <c r="Y4" s="77"/>
      <c r="Z4" s="76"/>
      <c r="AA4" s="76"/>
      <c r="AB4" s="76"/>
      <c r="AC4" s="76"/>
      <c r="AD4" s="76"/>
      <c r="AE4" s="76"/>
      <c r="AF4" s="76"/>
      <c r="AG4" s="76"/>
      <c r="AH4" s="76"/>
      <c r="AI4" s="76"/>
      <c r="AJ4" s="76"/>
      <c r="AK4" s="76"/>
      <c r="AL4" s="76"/>
      <c r="AM4" s="76"/>
      <c r="AN4" s="76"/>
      <c r="AO4" s="76"/>
      <c r="AP4" s="76"/>
      <c r="AQ4" s="76"/>
      <c r="AR4" s="76"/>
      <c r="AS4" s="76"/>
      <c r="AT4" s="76"/>
      <c r="AU4" s="76"/>
      <c r="AV4" s="76"/>
      <c r="AW4" s="76"/>
      <c r="AX4" s="76"/>
      <c r="AY4" s="77"/>
      <c r="AZ4" s="77"/>
      <c r="BA4" s="76"/>
      <c r="BB4" s="77"/>
      <c r="BC4" s="77"/>
      <c r="BD4" s="76"/>
      <c r="BE4" s="77"/>
      <c r="BF4" s="77"/>
      <c r="BG4" s="76"/>
      <c r="BH4" s="76"/>
      <c r="BI4" s="77"/>
      <c r="BJ4" s="77"/>
      <c r="BK4" s="76"/>
      <c r="BL4" s="77"/>
      <c r="BM4" s="77"/>
      <c r="BN4" s="76"/>
      <c r="BO4" s="77"/>
      <c r="BP4" s="77"/>
      <c r="BQ4" s="76"/>
      <c r="BR4" s="77"/>
      <c r="BS4" s="77"/>
      <c r="BT4" s="76"/>
      <c r="BU4" s="76"/>
      <c r="BV4" s="76"/>
      <c r="BW4" s="76"/>
      <c r="BX4" s="77"/>
      <c r="BY4" s="77"/>
      <c r="BZ4" s="76"/>
      <c r="CA4" s="77"/>
      <c r="CB4" s="77"/>
      <c r="CC4" s="76"/>
      <c r="CD4" s="76"/>
      <c r="CE4" s="76"/>
      <c r="CF4" s="76"/>
      <c r="CG4" s="76"/>
      <c r="CH4" s="76"/>
      <c r="CI4" s="76"/>
      <c r="CJ4" s="77"/>
      <c r="CK4" s="77"/>
      <c r="CL4" s="76"/>
      <c r="CM4" s="77"/>
      <c r="CN4" s="77"/>
      <c r="CO4" s="76"/>
      <c r="CP4" s="77"/>
      <c r="CQ4" s="77"/>
      <c r="CR4" s="76"/>
      <c r="CS4" s="77"/>
      <c r="CT4" s="77"/>
      <c r="CU4" s="76"/>
      <c r="CV4" s="77"/>
      <c r="CW4" s="77"/>
      <c r="CX4" s="76"/>
      <c r="CY4" s="77"/>
      <c r="CZ4" s="77"/>
      <c r="DA4" s="76"/>
      <c r="DB4" s="77"/>
      <c r="DC4" s="77"/>
      <c r="DD4" s="76"/>
      <c r="DE4" s="78"/>
      <c r="DF4" s="78"/>
      <c r="DG4" s="78"/>
      <c r="DH4" s="78"/>
      <c r="DI4" s="78"/>
      <c r="DJ4" s="78"/>
      <c r="DK4" s="78"/>
      <c r="DL4" s="78"/>
      <c r="DM4" s="78"/>
      <c r="DN4" s="78"/>
      <c r="DO4" s="78"/>
      <c r="DP4" s="78"/>
      <c r="DQ4" s="78"/>
      <c r="DR4" s="78"/>
      <c r="DS4" s="78"/>
      <c r="DT4" s="78"/>
      <c r="DU4" s="78"/>
    </row>
    <row r="5" spans="1:125">
      <c r="A5" s="130" t="s">
        <v>15</v>
      </c>
      <c r="B5" s="148" t="s">
        <v>34</v>
      </c>
      <c r="C5" s="97">
        <v>1</v>
      </c>
      <c r="D5" s="98">
        <f>IF(B5="M",0,1)</f>
        <v>0</v>
      </c>
      <c r="E5" s="149" t="s">
        <v>34</v>
      </c>
      <c r="F5" s="97">
        <v>1</v>
      </c>
      <c r="G5" s="98">
        <f>IF(E5="M",0,1)</f>
        <v>0</v>
      </c>
      <c r="H5" s="149" t="s">
        <v>34</v>
      </c>
      <c r="I5" s="97">
        <v>1</v>
      </c>
      <c r="J5" s="98">
        <f>IF(H5="M",0,1)</f>
        <v>0</v>
      </c>
      <c r="K5" s="149" t="s">
        <v>34</v>
      </c>
      <c r="L5" s="97">
        <v>1</v>
      </c>
      <c r="M5" s="98">
        <f>IF(K5="M",0,1)</f>
        <v>0</v>
      </c>
      <c r="N5" s="150" t="s">
        <v>35</v>
      </c>
      <c r="O5" s="97">
        <v>0</v>
      </c>
      <c r="P5" s="97"/>
      <c r="Q5" s="151"/>
      <c r="R5" s="100"/>
      <c r="S5" s="100"/>
      <c r="T5" s="152"/>
      <c r="U5" s="102"/>
      <c r="V5" s="102"/>
      <c r="W5" s="152"/>
      <c r="X5" s="102"/>
      <c r="Y5" s="102"/>
      <c r="Z5" s="150" t="s">
        <v>35</v>
      </c>
      <c r="AA5" s="97"/>
      <c r="AB5" s="97"/>
      <c r="AC5" s="152"/>
      <c r="AD5" s="102"/>
      <c r="AE5" s="102"/>
      <c r="AF5" s="150" t="s">
        <v>35</v>
      </c>
      <c r="AG5" s="98"/>
      <c r="AH5" s="98"/>
      <c r="AI5" s="152"/>
      <c r="AJ5" s="102"/>
      <c r="AK5" s="102"/>
      <c r="AL5" s="152"/>
      <c r="AM5" s="102"/>
      <c r="AN5" s="102"/>
      <c r="AO5" s="149" t="s">
        <v>34</v>
      </c>
      <c r="AP5" s="97">
        <v>1</v>
      </c>
      <c r="AQ5" s="98">
        <f>IF(AO5="M",0,1)</f>
        <v>0</v>
      </c>
      <c r="AR5" s="141"/>
      <c r="AS5" s="97"/>
      <c r="AT5" s="97"/>
      <c r="AU5" s="149" t="s">
        <v>34</v>
      </c>
      <c r="AV5" s="97">
        <v>1</v>
      </c>
      <c r="AW5" s="98">
        <f>IF(AU5="M",0,1)</f>
        <v>0</v>
      </c>
      <c r="AX5" s="149" t="s">
        <v>34</v>
      </c>
      <c r="AY5" s="97">
        <v>1</v>
      </c>
      <c r="AZ5" s="98">
        <f>IF(AX5="M",0,1)</f>
        <v>0</v>
      </c>
      <c r="BA5" s="152"/>
      <c r="BB5" s="102"/>
      <c r="BC5" s="102"/>
      <c r="BD5" s="149" t="s">
        <v>34</v>
      </c>
      <c r="BE5" s="97">
        <v>1</v>
      </c>
      <c r="BF5" s="98">
        <f>IF(BD5="M",0,1)</f>
        <v>0</v>
      </c>
      <c r="BG5" s="146"/>
      <c r="BH5" s="149" t="s">
        <v>34</v>
      </c>
      <c r="BI5" s="97">
        <v>1</v>
      </c>
      <c r="BJ5" s="98">
        <f>IF(BH5="M",0,1)</f>
        <v>0</v>
      </c>
      <c r="BK5" s="141"/>
      <c r="BL5" s="97"/>
      <c r="BM5" s="97"/>
      <c r="BN5" s="149" t="s">
        <v>34</v>
      </c>
      <c r="BO5" s="97">
        <v>1</v>
      </c>
      <c r="BP5" s="98">
        <f>IF(BN5="M",0,1)</f>
        <v>0</v>
      </c>
      <c r="BQ5" s="152"/>
      <c r="BR5" s="102"/>
      <c r="BS5" s="102"/>
      <c r="BT5" s="149" t="s">
        <v>34</v>
      </c>
      <c r="BU5" s="97">
        <v>1</v>
      </c>
      <c r="BV5" s="98">
        <f t="shared" ref="BV5:BV17" si="0">IF(BT5="M",0,1)</f>
        <v>0</v>
      </c>
      <c r="BW5" s="152"/>
      <c r="BX5" s="102"/>
      <c r="BY5" s="102"/>
      <c r="BZ5" s="152"/>
      <c r="CA5" s="102"/>
      <c r="CB5" s="102"/>
      <c r="CC5" s="153" t="s">
        <v>36</v>
      </c>
      <c r="CD5" s="97"/>
      <c r="CE5" s="97"/>
      <c r="CF5" s="149" t="s">
        <v>34</v>
      </c>
      <c r="CG5" s="97">
        <v>1</v>
      </c>
      <c r="CH5" s="98">
        <f t="shared" ref="CH5:CH17" si="1">IF(CF5="M",0,1)</f>
        <v>0</v>
      </c>
      <c r="CI5" s="152"/>
      <c r="CJ5" s="102"/>
      <c r="CK5" s="102"/>
      <c r="CL5" s="152"/>
      <c r="CM5" s="102"/>
      <c r="CN5" s="102"/>
      <c r="CO5" s="152"/>
      <c r="CP5" s="102"/>
      <c r="CQ5" s="102"/>
      <c r="CR5" s="152"/>
      <c r="CS5" s="102"/>
      <c r="CT5" s="102"/>
      <c r="CU5" s="152"/>
      <c r="CV5" s="102"/>
      <c r="CW5" s="102"/>
      <c r="CX5" s="152"/>
      <c r="CY5" s="102"/>
      <c r="CZ5" s="102"/>
      <c r="DA5" s="152"/>
      <c r="DB5" s="102"/>
      <c r="DC5" s="102"/>
      <c r="DD5" s="150" t="s">
        <v>35</v>
      </c>
      <c r="DE5" s="154"/>
      <c r="DF5" s="28"/>
      <c r="DG5" s="132">
        <f>SUM(C5,F5,I5,AP5,L5)</f>
        <v>5</v>
      </c>
      <c r="DH5" s="132">
        <f>SUM(D5,G5,J5,M5,AQ5)</f>
        <v>0</v>
      </c>
      <c r="DI5" s="133">
        <f t="shared" ref="DI5:DI17" si="2">DH5/DG5</f>
        <v>0</v>
      </c>
      <c r="DJ5" s="132">
        <f>SUM(AV5,AY5,BE5,BI5,BO5,BU5)</f>
        <v>6</v>
      </c>
      <c r="DK5" s="132">
        <f>SUM(AW5,AZ5,BF5,BJ5,BP5,BV5)</f>
        <v>0</v>
      </c>
      <c r="DL5" s="133">
        <f t="shared" ref="DL5:DL17" si="3">DK5/DJ5</f>
        <v>0</v>
      </c>
      <c r="DM5" s="132">
        <f>SUM(CG5)</f>
        <v>1</v>
      </c>
      <c r="DN5" s="132">
        <f>SUM(CH5)</f>
        <v>0</v>
      </c>
      <c r="DO5" s="133">
        <f>DN5/DM5</f>
        <v>0</v>
      </c>
      <c r="DP5" s="132">
        <v>0</v>
      </c>
      <c r="DQ5" s="132">
        <v>0</v>
      </c>
      <c r="DR5" s="132">
        <v>0</v>
      </c>
      <c r="DS5" s="132">
        <f t="shared" ref="DS5:DT17" si="4">SUM(DG5,DJ5,DM5,DP5)</f>
        <v>12</v>
      </c>
      <c r="DT5" s="132">
        <f t="shared" si="4"/>
        <v>0</v>
      </c>
      <c r="DU5" s="133">
        <f t="shared" ref="DU5:DU17" si="5">DT5/DS5</f>
        <v>0</v>
      </c>
    </row>
    <row r="6" spans="1:125">
      <c r="A6" s="130" t="s">
        <v>16</v>
      </c>
      <c r="B6" s="149" t="s">
        <v>34</v>
      </c>
      <c r="C6" s="97">
        <v>1</v>
      </c>
      <c r="D6" s="98">
        <f t="shared" ref="D6:D16" si="6">IF(B6="M",0,1)</f>
        <v>0</v>
      </c>
      <c r="E6" s="149" t="s">
        <v>34</v>
      </c>
      <c r="F6" s="97">
        <v>1</v>
      </c>
      <c r="G6" s="98">
        <f t="shared" ref="G6:G16" si="7">IF(E6="M",0,1)</f>
        <v>0</v>
      </c>
      <c r="H6" s="149" t="s">
        <v>34</v>
      </c>
      <c r="I6" s="97">
        <v>1</v>
      </c>
      <c r="J6" s="98">
        <f t="shared" ref="J6:J16" si="8">IF(H6="M",0,1)</f>
        <v>0</v>
      </c>
      <c r="K6" s="149" t="s">
        <v>34</v>
      </c>
      <c r="L6" s="97">
        <v>1</v>
      </c>
      <c r="M6" s="98">
        <f t="shared" ref="M6:M16" si="9">IF(K6="M",0,1)</f>
        <v>0</v>
      </c>
      <c r="N6" s="150" t="s">
        <v>35</v>
      </c>
      <c r="O6" s="97">
        <v>0</v>
      </c>
      <c r="P6" s="97"/>
      <c r="Q6" s="151"/>
      <c r="R6" s="100"/>
      <c r="S6" s="100"/>
      <c r="T6" s="149" t="s">
        <v>34</v>
      </c>
      <c r="U6" s="97">
        <v>1</v>
      </c>
      <c r="V6" s="98">
        <f>IF(T6="M",0,1)</f>
        <v>0</v>
      </c>
      <c r="W6" s="150" t="s">
        <v>35</v>
      </c>
      <c r="X6" s="97"/>
      <c r="Y6" s="97"/>
      <c r="Z6" s="149" t="s">
        <v>34</v>
      </c>
      <c r="AA6" s="97">
        <v>1</v>
      </c>
      <c r="AB6" s="98">
        <f>IF(Z6="M",0,1)</f>
        <v>0</v>
      </c>
      <c r="AC6" s="149" t="s">
        <v>34</v>
      </c>
      <c r="AD6" s="98">
        <v>1</v>
      </c>
      <c r="AE6" s="98">
        <f>IF(AC6="M",0,1)</f>
        <v>0</v>
      </c>
      <c r="AF6" s="150" t="s">
        <v>35</v>
      </c>
      <c r="AG6" s="98"/>
      <c r="AH6" s="98"/>
      <c r="AI6" s="155"/>
      <c r="AJ6" s="100"/>
      <c r="AK6" s="100"/>
      <c r="AL6" s="155"/>
      <c r="AM6" s="100"/>
      <c r="AN6" s="100"/>
      <c r="AO6" s="149" t="s">
        <v>34</v>
      </c>
      <c r="AP6" s="97">
        <v>1</v>
      </c>
      <c r="AQ6" s="98">
        <f>IF(AO6="M",0,1)</f>
        <v>0</v>
      </c>
      <c r="AR6" s="149" t="s">
        <v>34</v>
      </c>
      <c r="AS6" s="97">
        <v>1</v>
      </c>
      <c r="AT6" s="98">
        <f>IF(AR6="M",0,1)</f>
        <v>0</v>
      </c>
      <c r="AU6" s="149" t="s">
        <v>34</v>
      </c>
      <c r="AV6" s="97">
        <v>1</v>
      </c>
      <c r="AW6" s="98">
        <f>IF(AU6="M",0,1)</f>
        <v>0</v>
      </c>
      <c r="AX6" s="149" t="s">
        <v>34</v>
      </c>
      <c r="AY6" s="97">
        <v>1</v>
      </c>
      <c r="AZ6" s="98">
        <f>IF(AX6="M",0,1)</f>
        <v>0</v>
      </c>
      <c r="BA6" s="141"/>
      <c r="BB6" s="97"/>
      <c r="BC6" s="97"/>
      <c r="BD6" s="149" t="s">
        <v>34</v>
      </c>
      <c r="BE6" s="97">
        <v>1</v>
      </c>
      <c r="BF6" s="98">
        <f>IF(BD6="M",0,1)</f>
        <v>0</v>
      </c>
      <c r="BG6" s="146"/>
      <c r="BH6" s="149" t="s">
        <v>34</v>
      </c>
      <c r="BI6" s="97">
        <v>1</v>
      </c>
      <c r="BJ6" s="98">
        <f>IF(BH6="M",0,1)</f>
        <v>0</v>
      </c>
      <c r="BK6" s="141"/>
      <c r="BL6" s="97"/>
      <c r="BM6" s="97"/>
      <c r="BN6" s="141"/>
      <c r="BO6" s="97"/>
      <c r="BP6" s="97"/>
      <c r="BQ6" s="155"/>
      <c r="BR6" s="100"/>
      <c r="BS6" s="100"/>
      <c r="BT6" s="149" t="s">
        <v>34</v>
      </c>
      <c r="BU6" s="97">
        <v>1</v>
      </c>
      <c r="BV6" s="98">
        <f t="shared" si="0"/>
        <v>0</v>
      </c>
      <c r="BW6" s="141"/>
      <c r="BX6" s="97"/>
      <c r="BY6" s="97"/>
      <c r="BZ6" s="149" t="s">
        <v>34</v>
      </c>
      <c r="CA6" s="97">
        <v>1</v>
      </c>
      <c r="CB6" s="98">
        <f>IF(BZ6="M",0,1)</f>
        <v>0</v>
      </c>
      <c r="CC6" s="153" t="s">
        <v>36</v>
      </c>
      <c r="CD6" s="97"/>
      <c r="CE6" s="97"/>
      <c r="CF6" s="149" t="s">
        <v>34</v>
      </c>
      <c r="CG6" s="97">
        <v>1</v>
      </c>
      <c r="CH6" s="98">
        <f t="shared" si="1"/>
        <v>0</v>
      </c>
      <c r="CI6" s="155"/>
      <c r="CJ6" s="100"/>
      <c r="CK6" s="100"/>
      <c r="CL6" s="155"/>
      <c r="CM6" s="100"/>
      <c r="CN6" s="100"/>
      <c r="CO6" s="155"/>
      <c r="CP6" s="100"/>
      <c r="CQ6" s="100"/>
      <c r="CR6" s="155"/>
      <c r="CS6" s="100"/>
      <c r="CT6" s="100"/>
      <c r="CU6" s="155"/>
      <c r="CV6" s="100"/>
      <c r="CW6" s="100"/>
      <c r="CX6" s="155"/>
      <c r="CY6" s="100"/>
      <c r="CZ6" s="100"/>
      <c r="DA6" s="155"/>
      <c r="DB6" s="100"/>
      <c r="DC6" s="100"/>
      <c r="DD6" s="150" t="s">
        <v>35</v>
      </c>
      <c r="DE6" s="130"/>
      <c r="DG6" s="132">
        <f t="shared" ref="DG6:DH8" si="10">SUM(C6,F6,I6,L6,U6,AA6,AD6,AP6,AS6)</f>
        <v>9</v>
      </c>
      <c r="DH6" s="132">
        <f t="shared" si="10"/>
        <v>0</v>
      </c>
      <c r="DI6" s="133">
        <f t="shared" si="2"/>
        <v>0</v>
      </c>
      <c r="DJ6" s="132">
        <f>SUM(AV5,AY5,BE5,BI5,BO5,BU5)</f>
        <v>6</v>
      </c>
      <c r="DK6" s="132">
        <f>SUM(AW5,AZ5,BF5,BJ5,BP5,BV5)</f>
        <v>0</v>
      </c>
      <c r="DL6" s="133">
        <f t="shared" si="3"/>
        <v>0</v>
      </c>
      <c r="DM6" s="132">
        <f>SUM(CG6)</f>
        <v>1</v>
      </c>
      <c r="DN6" s="132">
        <f>SUM(CH6)</f>
        <v>0</v>
      </c>
      <c r="DO6" s="133">
        <f>DN6/DM6</f>
        <v>0</v>
      </c>
      <c r="DP6" s="132">
        <v>0</v>
      </c>
      <c r="DQ6" s="132">
        <v>0</v>
      </c>
      <c r="DR6" s="132">
        <v>0</v>
      </c>
      <c r="DS6" s="132">
        <f t="shared" si="4"/>
        <v>16</v>
      </c>
      <c r="DT6" s="132">
        <f t="shared" si="4"/>
        <v>0</v>
      </c>
      <c r="DU6" s="133">
        <f t="shared" si="5"/>
        <v>0</v>
      </c>
    </row>
    <row r="7" spans="1:125">
      <c r="A7" s="130" t="s">
        <v>17</v>
      </c>
      <c r="B7" s="149" t="s">
        <v>34</v>
      </c>
      <c r="C7" s="97">
        <v>1</v>
      </c>
      <c r="D7" s="98">
        <f t="shared" si="6"/>
        <v>0</v>
      </c>
      <c r="E7" s="149" t="s">
        <v>34</v>
      </c>
      <c r="F7" s="97">
        <v>1</v>
      </c>
      <c r="G7" s="98">
        <f t="shared" si="7"/>
        <v>0</v>
      </c>
      <c r="H7" s="149" t="s">
        <v>34</v>
      </c>
      <c r="I7" s="97">
        <v>1</v>
      </c>
      <c r="J7" s="98">
        <f t="shared" si="8"/>
        <v>0</v>
      </c>
      <c r="K7" s="149" t="s">
        <v>34</v>
      </c>
      <c r="L7" s="97">
        <v>1</v>
      </c>
      <c r="M7" s="98">
        <f t="shared" si="9"/>
        <v>0</v>
      </c>
      <c r="N7" s="150" t="s">
        <v>35</v>
      </c>
      <c r="O7" s="97">
        <v>0</v>
      </c>
      <c r="P7" s="97"/>
      <c r="Q7" s="141"/>
      <c r="R7" s="97"/>
      <c r="S7" s="97"/>
      <c r="T7" s="149" t="s">
        <v>34</v>
      </c>
      <c r="U7" s="97">
        <v>1</v>
      </c>
      <c r="V7" s="98">
        <f>IF(T7="M",0,1)</f>
        <v>0</v>
      </c>
      <c r="W7" s="150" t="s">
        <v>35</v>
      </c>
      <c r="X7" s="97"/>
      <c r="Y7" s="97"/>
      <c r="Z7" s="149" t="s">
        <v>34</v>
      </c>
      <c r="AA7" s="97">
        <v>1</v>
      </c>
      <c r="AB7" s="98">
        <f>IF(Z7="M",0,1)</f>
        <v>0</v>
      </c>
      <c r="AC7" s="149" t="s">
        <v>34</v>
      </c>
      <c r="AD7" s="98">
        <v>1</v>
      </c>
      <c r="AE7" s="98">
        <f>IF(AC7="M",0,1)</f>
        <v>0</v>
      </c>
      <c r="AF7" s="150" t="s">
        <v>35</v>
      </c>
      <c r="AG7" s="98"/>
      <c r="AH7" s="98"/>
      <c r="AI7" s="155"/>
      <c r="AJ7" s="100"/>
      <c r="AK7" s="100"/>
      <c r="AL7" s="141"/>
      <c r="AM7" s="97"/>
      <c r="AN7" s="97"/>
      <c r="AO7" s="149" t="s">
        <v>34</v>
      </c>
      <c r="AP7" s="97">
        <v>1</v>
      </c>
      <c r="AQ7" s="98">
        <f>IF(AO7="M",0,1)</f>
        <v>0</v>
      </c>
      <c r="AR7" s="149" t="s">
        <v>34</v>
      </c>
      <c r="AS7" s="97">
        <v>1</v>
      </c>
      <c r="AT7" s="98">
        <f>IF(AR7="M",0,1)</f>
        <v>0</v>
      </c>
      <c r="AU7" s="149" t="s">
        <v>34</v>
      </c>
      <c r="AV7" s="97">
        <v>1</v>
      </c>
      <c r="AW7" s="98">
        <f>IF(AU7="M",0,1)</f>
        <v>0</v>
      </c>
      <c r="AX7" s="149" t="s">
        <v>34</v>
      </c>
      <c r="AY7" s="97">
        <v>1</v>
      </c>
      <c r="AZ7" s="98">
        <f>IF(AX7="M",0,1)</f>
        <v>0</v>
      </c>
      <c r="BA7" s="141"/>
      <c r="BB7" s="97"/>
      <c r="BC7" s="97"/>
      <c r="BD7" s="149" t="s">
        <v>34</v>
      </c>
      <c r="BE7" s="97">
        <v>1</v>
      </c>
      <c r="BF7" s="98">
        <f>IF(BD7="M",0,1)</f>
        <v>0</v>
      </c>
      <c r="BG7" s="146"/>
      <c r="BH7" s="149" t="s">
        <v>34</v>
      </c>
      <c r="BI7" s="97">
        <v>1</v>
      </c>
      <c r="BJ7" s="98">
        <f>IF(BH7="M",0,1)</f>
        <v>0</v>
      </c>
      <c r="BK7" s="141"/>
      <c r="BL7" s="97"/>
      <c r="BM7" s="97"/>
      <c r="BN7" s="141"/>
      <c r="BO7" s="97"/>
      <c r="BP7" s="97"/>
      <c r="BQ7" s="155"/>
      <c r="BR7" s="100"/>
      <c r="BS7" s="100"/>
      <c r="BT7" s="149" t="s">
        <v>34</v>
      </c>
      <c r="BU7" s="97">
        <v>1</v>
      </c>
      <c r="BV7" s="98">
        <f t="shared" si="0"/>
        <v>0</v>
      </c>
      <c r="BW7" s="141"/>
      <c r="BX7" s="97"/>
      <c r="BY7" s="97"/>
      <c r="BZ7" s="149" t="s">
        <v>34</v>
      </c>
      <c r="CA7" s="97">
        <v>1</v>
      </c>
      <c r="CB7" s="98">
        <f>IF(BZ7="M",0,1)</f>
        <v>0</v>
      </c>
      <c r="CC7" s="153" t="s">
        <v>36</v>
      </c>
      <c r="CD7" s="97"/>
      <c r="CE7" s="97"/>
      <c r="CF7" s="149" t="s">
        <v>34</v>
      </c>
      <c r="CG7" s="97">
        <v>1</v>
      </c>
      <c r="CH7" s="98">
        <f t="shared" si="1"/>
        <v>0</v>
      </c>
      <c r="CI7" s="149" t="s">
        <v>34</v>
      </c>
      <c r="CJ7" s="97">
        <v>1</v>
      </c>
      <c r="CK7" s="98">
        <f>IF(CI7="M",0,1)</f>
        <v>0</v>
      </c>
      <c r="CL7" s="149" t="s">
        <v>34</v>
      </c>
      <c r="CM7" s="97">
        <v>1</v>
      </c>
      <c r="CN7" s="98">
        <f>IF(CL7="M",0,1)</f>
        <v>0</v>
      </c>
      <c r="CO7" s="149" t="s">
        <v>34</v>
      </c>
      <c r="CP7" s="97">
        <v>1</v>
      </c>
      <c r="CQ7" s="98">
        <f>IF(CO7="M",0,1)</f>
        <v>0</v>
      </c>
      <c r="CR7" s="149" t="s">
        <v>34</v>
      </c>
      <c r="CS7" s="97">
        <v>1</v>
      </c>
      <c r="CT7" s="98">
        <f>IF(CR7="M",0,1)</f>
        <v>0</v>
      </c>
      <c r="CU7" s="149" t="s">
        <v>34</v>
      </c>
      <c r="CV7" s="97">
        <v>1</v>
      </c>
      <c r="CW7" s="98">
        <f>IF(CU7="M",0,1)</f>
        <v>0</v>
      </c>
      <c r="CX7" s="149" t="s">
        <v>34</v>
      </c>
      <c r="CY7" s="97">
        <v>1</v>
      </c>
      <c r="CZ7" s="98">
        <f>IF(CX7="M",0,1)</f>
        <v>0</v>
      </c>
      <c r="DA7" s="149" t="s">
        <v>34</v>
      </c>
      <c r="DB7" s="97">
        <v>1</v>
      </c>
      <c r="DC7" s="98">
        <f>IF(DA7="M",0,1)</f>
        <v>0</v>
      </c>
      <c r="DD7" s="150" t="s">
        <v>35</v>
      </c>
      <c r="DE7" s="130"/>
      <c r="DG7" s="132">
        <f t="shared" si="10"/>
        <v>9</v>
      </c>
      <c r="DH7" s="132">
        <f t="shared" si="10"/>
        <v>0</v>
      </c>
      <c r="DI7" s="133">
        <f t="shared" si="2"/>
        <v>0</v>
      </c>
      <c r="DJ7" s="132">
        <f>SUM(AV7,AY7,BE7,BI7,BU7,CA7)</f>
        <v>6</v>
      </c>
      <c r="DK7" s="132">
        <f>SUM(AW7,AZ7,BF7,BJ7,BV7,CB7)</f>
        <v>0</v>
      </c>
      <c r="DL7" s="133">
        <f t="shared" si="3"/>
        <v>0</v>
      </c>
      <c r="DM7" s="132">
        <f t="shared" ref="DM7:DN17" si="11">SUM(CG7)</f>
        <v>1</v>
      </c>
      <c r="DN7" s="132">
        <f t="shared" si="11"/>
        <v>0</v>
      </c>
      <c r="DO7" s="133">
        <f t="shared" ref="DO7:DO17" si="12">DN7/DM7</f>
        <v>0</v>
      </c>
      <c r="DP7" s="132">
        <f>SUM(CJ7,CM7,CP7,CS7,CV7,CY7,DB7)</f>
        <v>7</v>
      </c>
      <c r="DQ7" s="132">
        <f>SUM(CK7,CN7,CQ7,CT7,CW7,CZ7,DC7)</f>
        <v>0</v>
      </c>
      <c r="DR7" s="133">
        <f t="shared" ref="DR7:DR17" si="13">DQ7/DP7</f>
        <v>0</v>
      </c>
      <c r="DS7" s="132">
        <f t="shared" si="4"/>
        <v>23</v>
      </c>
      <c r="DT7" s="132">
        <f t="shared" si="4"/>
        <v>0</v>
      </c>
      <c r="DU7" s="133">
        <f t="shared" si="5"/>
        <v>0</v>
      </c>
    </row>
    <row r="8" spans="1:125">
      <c r="A8" s="135" t="s">
        <v>18</v>
      </c>
      <c r="B8" s="149" t="s">
        <v>34</v>
      </c>
      <c r="C8" s="97">
        <v>1</v>
      </c>
      <c r="D8" s="98">
        <f t="shared" si="6"/>
        <v>0</v>
      </c>
      <c r="E8" s="149" t="s">
        <v>34</v>
      </c>
      <c r="F8" s="97">
        <v>1</v>
      </c>
      <c r="G8" s="98">
        <f t="shared" si="7"/>
        <v>0</v>
      </c>
      <c r="H8" s="149" t="s">
        <v>34</v>
      </c>
      <c r="I8" s="97">
        <v>1</v>
      </c>
      <c r="J8" s="98">
        <f t="shared" si="8"/>
        <v>0</v>
      </c>
      <c r="K8" s="149" t="s">
        <v>34</v>
      </c>
      <c r="L8" s="97">
        <v>1</v>
      </c>
      <c r="M8" s="98">
        <f t="shared" si="9"/>
        <v>0</v>
      </c>
      <c r="N8" s="150" t="s">
        <v>35</v>
      </c>
      <c r="O8" s="97">
        <v>0</v>
      </c>
      <c r="P8" s="97"/>
      <c r="Q8" s="141"/>
      <c r="R8" s="97"/>
      <c r="S8" s="97"/>
      <c r="T8" s="149" t="s">
        <v>34</v>
      </c>
      <c r="U8" s="97">
        <v>1</v>
      </c>
      <c r="V8" s="98">
        <f>IF(T8="M",0,1)</f>
        <v>0</v>
      </c>
      <c r="W8" s="150" t="s">
        <v>35</v>
      </c>
      <c r="X8" s="97"/>
      <c r="Y8" s="97"/>
      <c r="Z8" s="149" t="s">
        <v>34</v>
      </c>
      <c r="AA8" s="97">
        <v>1</v>
      </c>
      <c r="AB8" s="98">
        <f>IF(Z8="M",0,1)</f>
        <v>0</v>
      </c>
      <c r="AC8" s="149" t="s">
        <v>34</v>
      </c>
      <c r="AD8" s="98">
        <v>1</v>
      </c>
      <c r="AE8" s="98">
        <f>IF(AC8="M",0,1)</f>
        <v>0</v>
      </c>
      <c r="AF8" s="150" t="s">
        <v>35</v>
      </c>
      <c r="AG8" s="98"/>
      <c r="AH8" s="98"/>
      <c r="AI8" s="141"/>
      <c r="AJ8" s="97"/>
      <c r="AK8" s="97"/>
      <c r="AL8" s="141"/>
      <c r="AM8" s="97"/>
      <c r="AN8" s="97"/>
      <c r="AO8" s="149" t="s">
        <v>34</v>
      </c>
      <c r="AP8" s="97">
        <v>1</v>
      </c>
      <c r="AQ8" s="98">
        <f>IF(AO8="M",0,1)</f>
        <v>0</v>
      </c>
      <c r="AR8" s="149" t="s">
        <v>34</v>
      </c>
      <c r="AS8" s="97">
        <v>1</v>
      </c>
      <c r="AT8" s="98">
        <f>IF(AR8="M",0,1)</f>
        <v>0</v>
      </c>
      <c r="AU8" s="149" t="s">
        <v>34</v>
      </c>
      <c r="AV8" s="97">
        <v>1</v>
      </c>
      <c r="AW8" s="98">
        <f>IF(AU8="M",0,1)</f>
        <v>0</v>
      </c>
      <c r="AX8" s="149" t="s">
        <v>34</v>
      </c>
      <c r="AY8" s="97">
        <v>1</v>
      </c>
      <c r="AZ8" s="98">
        <f>IF(AX8="M",0,1)</f>
        <v>0</v>
      </c>
      <c r="BA8" s="141"/>
      <c r="BB8" s="97"/>
      <c r="BC8" s="97"/>
      <c r="BD8" s="149" t="s">
        <v>34</v>
      </c>
      <c r="BE8" s="97">
        <v>1</v>
      </c>
      <c r="BF8" s="98">
        <f>IF(BD8="M",0,1)</f>
        <v>0</v>
      </c>
      <c r="BG8" s="146"/>
      <c r="BH8" s="149" t="s">
        <v>34</v>
      </c>
      <c r="BI8" s="97">
        <v>1</v>
      </c>
      <c r="BJ8" s="98">
        <f>IF(BH8="M",0,1)</f>
        <v>0</v>
      </c>
      <c r="BK8" s="141"/>
      <c r="BL8" s="97"/>
      <c r="BM8" s="97"/>
      <c r="BN8" s="141"/>
      <c r="BO8" s="97"/>
      <c r="BP8" s="97"/>
      <c r="BQ8" s="151"/>
      <c r="BR8" s="100"/>
      <c r="BS8" s="100"/>
      <c r="BT8" s="149" t="s">
        <v>34</v>
      </c>
      <c r="BU8" s="97">
        <v>1</v>
      </c>
      <c r="BV8" s="98">
        <f t="shared" si="0"/>
        <v>0</v>
      </c>
      <c r="BW8" s="141"/>
      <c r="BX8" s="97"/>
      <c r="BY8" s="97"/>
      <c r="BZ8" s="149" t="s">
        <v>34</v>
      </c>
      <c r="CA8" s="97">
        <v>1</v>
      </c>
      <c r="CB8" s="98">
        <f>IF(BZ8="M",0,1)</f>
        <v>0</v>
      </c>
      <c r="CC8" s="153" t="s">
        <v>36</v>
      </c>
      <c r="CD8" s="97"/>
      <c r="CE8" s="97"/>
      <c r="CF8" s="149" t="s">
        <v>34</v>
      </c>
      <c r="CG8" s="97">
        <v>1</v>
      </c>
      <c r="CH8" s="98">
        <f t="shared" si="1"/>
        <v>0</v>
      </c>
      <c r="CI8" s="141"/>
      <c r="CJ8" s="97"/>
      <c r="CK8" s="97"/>
      <c r="CL8" s="141"/>
      <c r="CM8" s="97"/>
      <c r="CN8" s="97"/>
      <c r="CO8" s="149" t="s">
        <v>34</v>
      </c>
      <c r="CP8" s="97">
        <v>1</v>
      </c>
      <c r="CQ8" s="98">
        <f>IF(CO8="M",0,1)</f>
        <v>0</v>
      </c>
      <c r="CR8" s="141"/>
      <c r="CS8" s="97"/>
      <c r="CT8" s="97"/>
      <c r="CU8" s="141"/>
      <c r="CV8" s="97"/>
      <c r="CW8" s="97"/>
      <c r="CX8" s="141"/>
      <c r="CY8" s="97"/>
      <c r="CZ8" s="97"/>
      <c r="DA8" s="141"/>
      <c r="DB8" s="97"/>
      <c r="DC8" s="97"/>
      <c r="DD8" s="150" t="s">
        <v>35</v>
      </c>
      <c r="DE8" s="154"/>
      <c r="DF8" s="28"/>
      <c r="DG8" s="132">
        <f t="shared" si="10"/>
        <v>9</v>
      </c>
      <c r="DH8" s="132">
        <f t="shared" si="10"/>
        <v>0</v>
      </c>
      <c r="DI8" s="133">
        <f t="shared" si="2"/>
        <v>0</v>
      </c>
      <c r="DJ8" s="132">
        <f>SUM(AV8,AY8,BE8,BI8,BU8,CA8)</f>
        <v>6</v>
      </c>
      <c r="DK8" s="132">
        <f>SUM(AW8,AZ8,BF8,BJ8,BV8,CB8)</f>
        <v>0</v>
      </c>
      <c r="DL8" s="133">
        <f t="shared" si="3"/>
        <v>0</v>
      </c>
      <c r="DM8" s="132">
        <f t="shared" si="11"/>
        <v>1</v>
      </c>
      <c r="DN8" s="132">
        <f t="shared" si="11"/>
        <v>0</v>
      </c>
      <c r="DO8" s="133">
        <f t="shared" si="12"/>
        <v>0</v>
      </c>
      <c r="DP8" s="132">
        <f>SUM(CP8)</f>
        <v>1</v>
      </c>
      <c r="DQ8" s="132">
        <f>SUM(CQ8)</f>
        <v>0</v>
      </c>
      <c r="DR8" s="133">
        <f t="shared" si="13"/>
        <v>0</v>
      </c>
      <c r="DS8" s="132">
        <f t="shared" si="4"/>
        <v>17</v>
      </c>
      <c r="DT8" s="132">
        <f t="shared" si="4"/>
        <v>0</v>
      </c>
      <c r="DU8" s="133">
        <f t="shared" si="5"/>
        <v>0</v>
      </c>
    </row>
    <row r="9" spans="1:125">
      <c r="A9" s="130" t="s">
        <v>19</v>
      </c>
      <c r="B9" s="149" t="s">
        <v>34</v>
      </c>
      <c r="C9" s="97">
        <v>1</v>
      </c>
      <c r="D9" s="98">
        <f t="shared" si="6"/>
        <v>0</v>
      </c>
      <c r="E9" s="149" t="s">
        <v>34</v>
      </c>
      <c r="F9" s="97">
        <v>1</v>
      </c>
      <c r="G9" s="98">
        <f t="shared" si="7"/>
        <v>0</v>
      </c>
      <c r="H9" s="149" t="s">
        <v>34</v>
      </c>
      <c r="I9" s="97">
        <v>1</v>
      </c>
      <c r="J9" s="98">
        <f t="shared" si="8"/>
        <v>0</v>
      </c>
      <c r="K9" s="149" t="s">
        <v>34</v>
      </c>
      <c r="L9" s="97">
        <v>1</v>
      </c>
      <c r="M9" s="98">
        <f t="shared" si="9"/>
        <v>0</v>
      </c>
      <c r="N9" s="150" t="s">
        <v>35</v>
      </c>
      <c r="O9" s="97">
        <v>0</v>
      </c>
      <c r="P9" s="97"/>
      <c r="Q9" s="141"/>
      <c r="R9" s="97"/>
      <c r="S9" s="97"/>
      <c r="T9" s="149" t="s">
        <v>34</v>
      </c>
      <c r="U9" s="97">
        <v>1</v>
      </c>
      <c r="V9" s="98">
        <f>IF(T9="M",0,1)</f>
        <v>0</v>
      </c>
      <c r="W9" s="149" t="s">
        <v>34</v>
      </c>
      <c r="X9" s="97">
        <v>1</v>
      </c>
      <c r="Y9" s="98">
        <f>IF(W9="M",0,1)</f>
        <v>0</v>
      </c>
      <c r="Z9" s="149" t="s">
        <v>34</v>
      </c>
      <c r="AA9" s="97">
        <v>1</v>
      </c>
      <c r="AB9" s="98">
        <f>IF(Z9="M",0,1)</f>
        <v>0</v>
      </c>
      <c r="AC9" s="141"/>
      <c r="AD9" s="97"/>
      <c r="AE9" s="97"/>
      <c r="AF9" s="141"/>
      <c r="AG9" s="98"/>
      <c r="AH9" s="98"/>
      <c r="AI9" s="149" t="s">
        <v>34</v>
      </c>
      <c r="AJ9" s="97">
        <v>1</v>
      </c>
      <c r="AK9" s="98">
        <f>IF(AI9="M",0,1)</f>
        <v>0</v>
      </c>
      <c r="AL9" s="149" t="s">
        <v>34</v>
      </c>
      <c r="AM9" s="97">
        <v>1</v>
      </c>
      <c r="AN9" s="98">
        <f>IF(AL9="M",0,1)</f>
        <v>0</v>
      </c>
      <c r="AO9" s="155"/>
      <c r="AP9" s="100"/>
      <c r="AQ9" s="100"/>
      <c r="AR9" s="155"/>
      <c r="AS9" s="100"/>
      <c r="AT9" s="100"/>
      <c r="AU9" s="155"/>
      <c r="AV9" s="100"/>
      <c r="AW9" s="100"/>
      <c r="AX9" s="149" t="s">
        <v>34</v>
      </c>
      <c r="AY9" s="97">
        <v>1</v>
      </c>
      <c r="AZ9" s="98">
        <f>IF(AX9="M",0,1)</f>
        <v>0</v>
      </c>
      <c r="BA9" s="149" t="s">
        <v>34</v>
      </c>
      <c r="BB9" s="97">
        <v>1</v>
      </c>
      <c r="BC9" s="98">
        <f>IF(BA9="M",0,1)</f>
        <v>0</v>
      </c>
      <c r="BD9" s="149" t="s">
        <v>34</v>
      </c>
      <c r="BE9" s="97">
        <v>1</v>
      </c>
      <c r="BF9" s="98">
        <f>IF(BD9="M",0,1)</f>
        <v>0</v>
      </c>
      <c r="BG9" s="146"/>
      <c r="BH9" s="141"/>
      <c r="BI9" s="97"/>
      <c r="BJ9" s="97"/>
      <c r="BK9" s="149" t="s">
        <v>34</v>
      </c>
      <c r="BL9" s="97">
        <v>1</v>
      </c>
      <c r="BM9" s="98">
        <f>IF(BK9="M",0,1)</f>
        <v>0</v>
      </c>
      <c r="BN9" s="141"/>
      <c r="BO9" s="97"/>
      <c r="BP9" s="97"/>
      <c r="BQ9" s="141"/>
      <c r="BR9" s="97"/>
      <c r="BS9" s="97"/>
      <c r="BT9" s="149" t="s">
        <v>34</v>
      </c>
      <c r="BU9" s="97">
        <v>1</v>
      </c>
      <c r="BV9" s="98">
        <f t="shared" si="0"/>
        <v>0</v>
      </c>
      <c r="BW9" s="149" t="s">
        <v>34</v>
      </c>
      <c r="BX9" s="97">
        <v>1</v>
      </c>
      <c r="BY9" s="98">
        <f>IF(BW9="M",0,1)</f>
        <v>0</v>
      </c>
      <c r="BZ9" s="149" t="s">
        <v>34</v>
      </c>
      <c r="CA9" s="97">
        <v>1</v>
      </c>
      <c r="CB9" s="98">
        <f>IF(BZ9="M",0,1)</f>
        <v>0</v>
      </c>
      <c r="CC9" s="153" t="s">
        <v>36</v>
      </c>
      <c r="CD9" s="97"/>
      <c r="CE9" s="97"/>
      <c r="CF9" s="149" t="s">
        <v>34</v>
      </c>
      <c r="CG9" s="97">
        <v>1</v>
      </c>
      <c r="CH9" s="98">
        <f t="shared" si="1"/>
        <v>0</v>
      </c>
      <c r="CI9" s="149" t="s">
        <v>34</v>
      </c>
      <c r="CJ9" s="97">
        <v>1</v>
      </c>
      <c r="CK9" s="98">
        <f>IF(CI9="M",0,1)</f>
        <v>0</v>
      </c>
      <c r="CL9" s="149" t="s">
        <v>34</v>
      </c>
      <c r="CM9" s="97">
        <v>1</v>
      </c>
      <c r="CN9" s="98">
        <f>IF(CL9="M",0,1)</f>
        <v>0</v>
      </c>
      <c r="CO9" s="149" t="s">
        <v>34</v>
      </c>
      <c r="CP9" s="97">
        <v>1</v>
      </c>
      <c r="CQ9" s="98">
        <f>IF(CO9="M",0,1)</f>
        <v>0</v>
      </c>
      <c r="CR9" s="149" t="s">
        <v>34</v>
      </c>
      <c r="CS9" s="97">
        <v>1</v>
      </c>
      <c r="CT9" s="98">
        <f>IF(CR9="M",0,1)</f>
        <v>0</v>
      </c>
      <c r="CU9" s="149" t="s">
        <v>34</v>
      </c>
      <c r="CV9" s="97">
        <v>1</v>
      </c>
      <c r="CW9" s="98">
        <f>IF(CU9="M",0,1)</f>
        <v>0</v>
      </c>
      <c r="CX9" s="149" t="s">
        <v>34</v>
      </c>
      <c r="CY9" s="97">
        <v>1</v>
      </c>
      <c r="CZ9" s="98">
        <f>IF(CX9="M",0,1)</f>
        <v>0</v>
      </c>
      <c r="DA9" s="149" t="s">
        <v>34</v>
      </c>
      <c r="DB9" s="97">
        <v>1</v>
      </c>
      <c r="DC9" s="98">
        <f>IF(DA9="M",0,1)</f>
        <v>0</v>
      </c>
      <c r="DD9" s="150" t="s">
        <v>35</v>
      </c>
      <c r="DE9" s="130"/>
      <c r="DG9" s="132">
        <f>SUM(C9,F9,I9,L9,U9,X9,AA9,AJ9,AM9)</f>
        <v>9</v>
      </c>
      <c r="DH9" s="132">
        <f>SUM(D9,G9,J9,M9,V9,Y9,AB9,AK9,AN9)</f>
        <v>0</v>
      </c>
      <c r="DI9" s="133">
        <f t="shared" si="2"/>
        <v>0</v>
      </c>
      <c r="DJ9" s="132">
        <f>SUM(AY9,BB9,BE9,BL9,BU9,BX9,CA9)</f>
        <v>7</v>
      </c>
      <c r="DK9" s="132">
        <f>SUM(AZ9,BC9,BF9,BM9,BV9,BY9,CB9)</f>
        <v>0</v>
      </c>
      <c r="DL9" s="133">
        <f t="shared" si="3"/>
        <v>0</v>
      </c>
      <c r="DM9" s="132">
        <f t="shared" si="11"/>
        <v>1</v>
      </c>
      <c r="DN9" s="132">
        <f t="shared" si="11"/>
        <v>0</v>
      </c>
      <c r="DO9" s="133">
        <f t="shared" si="12"/>
        <v>0</v>
      </c>
      <c r="DP9" s="132">
        <f>SUM(CJ9,CM9,CP9,CS9,CV9,CY9,DB9)</f>
        <v>7</v>
      </c>
      <c r="DQ9" s="132">
        <f>SUM(CK9,CN9,CQ9,CT9,CW9,CZ9,DC9)</f>
        <v>0</v>
      </c>
      <c r="DR9" s="133">
        <f t="shared" si="13"/>
        <v>0</v>
      </c>
      <c r="DS9" s="132">
        <f t="shared" si="4"/>
        <v>24</v>
      </c>
      <c r="DT9" s="132">
        <f t="shared" si="4"/>
        <v>0</v>
      </c>
      <c r="DU9" s="133">
        <f t="shared" si="5"/>
        <v>0</v>
      </c>
    </row>
    <row r="10" spans="1:125">
      <c r="A10" s="135" t="s">
        <v>20</v>
      </c>
      <c r="B10" s="149" t="s">
        <v>34</v>
      </c>
      <c r="C10" s="97">
        <v>1</v>
      </c>
      <c r="D10" s="98">
        <f t="shared" si="6"/>
        <v>0</v>
      </c>
      <c r="E10" s="149" t="s">
        <v>34</v>
      </c>
      <c r="F10" s="97">
        <v>1</v>
      </c>
      <c r="G10" s="98">
        <f t="shared" si="7"/>
        <v>0</v>
      </c>
      <c r="H10" s="149" t="s">
        <v>34</v>
      </c>
      <c r="I10" s="97">
        <v>1</v>
      </c>
      <c r="J10" s="98">
        <f t="shared" si="8"/>
        <v>0</v>
      </c>
      <c r="K10" s="149" t="s">
        <v>34</v>
      </c>
      <c r="L10" s="97">
        <v>1</v>
      </c>
      <c r="M10" s="98">
        <f t="shared" si="9"/>
        <v>0</v>
      </c>
      <c r="N10" s="150" t="s">
        <v>35</v>
      </c>
      <c r="O10" s="97">
        <v>0</v>
      </c>
      <c r="P10" s="97"/>
      <c r="Q10" s="135"/>
      <c r="R10" s="100"/>
      <c r="S10" s="100"/>
      <c r="T10" s="130"/>
      <c r="U10" s="100"/>
      <c r="V10" s="100"/>
      <c r="W10" s="130"/>
      <c r="X10" s="100"/>
      <c r="Y10" s="100"/>
      <c r="Z10" s="130"/>
      <c r="AA10" s="100"/>
      <c r="AB10" s="100"/>
      <c r="AC10" s="141"/>
      <c r="AD10" s="97"/>
      <c r="AE10" s="97"/>
      <c r="AF10" s="141"/>
      <c r="AG10" s="98"/>
      <c r="AH10" s="98"/>
      <c r="AI10" s="130"/>
      <c r="AJ10" s="100"/>
      <c r="AK10" s="100"/>
      <c r="AL10" s="130"/>
      <c r="AM10" s="100"/>
      <c r="AN10" s="100"/>
      <c r="AO10" s="130"/>
      <c r="AP10" s="100"/>
      <c r="AQ10" s="100"/>
      <c r="AR10" s="130"/>
      <c r="AS10" s="100"/>
      <c r="AT10" s="100"/>
      <c r="AU10" s="141"/>
      <c r="AV10" s="97"/>
      <c r="AW10" s="97"/>
      <c r="AX10" s="130"/>
      <c r="AY10" s="100"/>
      <c r="AZ10" s="100"/>
      <c r="BA10" s="130"/>
      <c r="BB10" s="100"/>
      <c r="BC10" s="100"/>
      <c r="BD10" s="130"/>
      <c r="BE10" s="100"/>
      <c r="BF10" s="100"/>
      <c r="BG10" s="142"/>
      <c r="BH10" s="135"/>
      <c r="BI10" s="100"/>
      <c r="BJ10" s="100"/>
      <c r="BK10" s="135"/>
      <c r="BL10" s="100"/>
      <c r="BM10" s="100"/>
      <c r="BN10" s="135"/>
      <c r="BO10" s="100"/>
      <c r="BP10" s="100"/>
      <c r="BQ10" s="130"/>
      <c r="BR10" s="100"/>
      <c r="BS10" s="100"/>
      <c r="BT10" s="149" t="s">
        <v>34</v>
      </c>
      <c r="BU10" s="97">
        <v>1</v>
      </c>
      <c r="BV10" s="98">
        <f t="shared" si="0"/>
        <v>0</v>
      </c>
      <c r="BW10" s="130"/>
      <c r="BX10" s="100"/>
      <c r="BY10" s="100"/>
      <c r="BZ10" s="130"/>
      <c r="CA10" s="100"/>
      <c r="CB10" s="100"/>
      <c r="CC10" s="153" t="s">
        <v>36</v>
      </c>
      <c r="CD10" s="97"/>
      <c r="CE10" s="97"/>
      <c r="CF10" s="149" t="s">
        <v>34</v>
      </c>
      <c r="CG10" s="97">
        <v>1</v>
      </c>
      <c r="CH10" s="98">
        <f t="shared" si="1"/>
        <v>0</v>
      </c>
      <c r="CI10" s="149" t="s">
        <v>34</v>
      </c>
      <c r="CJ10" s="97">
        <v>1</v>
      </c>
      <c r="CK10" s="98">
        <f>IF(CI10="M",0,1)</f>
        <v>0</v>
      </c>
      <c r="CL10" s="149" t="s">
        <v>34</v>
      </c>
      <c r="CM10" s="97">
        <v>1</v>
      </c>
      <c r="CN10" s="98">
        <f>IF(CL10="M",0,1)</f>
        <v>0</v>
      </c>
      <c r="CO10" s="149" t="s">
        <v>34</v>
      </c>
      <c r="CP10" s="97">
        <v>1</v>
      </c>
      <c r="CQ10" s="98">
        <f>IF(CO10="M",0,1)</f>
        <v>0</v>
      </c>
      <c r="CR10" s="149" t="s">
        <v>34</v>
      </c>
      <c r="CS10" s="97">
        <v>1</v>
      </c>
      <c r="CT10" s="98">
        <f>IF(CR10="M",0,1)</f>
        <v>0</v>
      </c>
      <c r="CU10" s="149" t="s">
        <v>34</v>
      </c>
      <c r="CV10" s="97">
        <v>1</v>
      </c>
      <c r="CW10" s="98">
        <f>IF(CU10="M",0,1)</f>
        <v>0</v>
      </c>
      <c r="CX10" s="149" t="s">
        <v>34</v>
      </c>
      <c r="CY10" s="97">
        <v>1</v>
      </c>
      <c r="CZ10" s="98">
        <f>IF(CX10="M",0,1)</f>
        <v>0</v>
      </c>
      <c r="DA10" s="149" t="s">
        <v>34</v>
      </c>
      <c r="DB10" s="97">
        <v>1</v>
      </c>
      <c r="DC10" s="98">
        <f>IF(DA10="M",0,1)</f>
        <v>0</v>
      </c>
      <c r="DD10" s="130"/>
      <c r="DE10" s="130"/>
      <c r="DG10" s="132">
        <f t="shared" ref="DG10:DH15" si="14">SUM(C10,F10,I10,L10)</f>
        <v>4</v>
      </c>
      <c r="DH10" s="132">
        <f t="shared" si="14"/>
        <v>0</v>
      </c>
      <c r="DI10" s="133">
        <f t="shared" si="2"/>
        <v>0</v>
      </c>
      <c r="DJ10" s="132">
        <f t="shared" ref="DJ10:DK12" si="15">SUM(BU10)</f>
        <v>1</v>
      </c>
      <c r="DK10" s="132">
        <f t="shared" si="15"/>
        <v>0</v>
      </c>
      <c r="DL10" s="133">
        <f t="shared" si="3"/>
        <v>0</v>
      </c>
      <c r="DM10" s="132">
        <f t="shared" si="11"/>
        <v>1</v>
      </c>
      <c r="DN10" s="132">
        <f t="shared" si="11"/>
        <v>0</v>
      </c>
      <c r="DO10" s="133">
        <f t="shared" si="12"/>
        <v>0</v>
      </c>
      <c r="DP10" s="132">
        <f>SUM(CJ10,CM10,CP10,CS10,CV10,CY10,DB10)</f>
        <v>7</v>
      </c>
      <c r="DQ10" s="132">
        <f>SUM(CK10,CN10,CQ10,CT10,CW10,CZ10,DC10)</f>
        <v>0</v>
      </c>
      <c r="DR10" s="133">
        <f t="shared" si="13"/>
        <v>0</v>
      </c>
      <c r="DS10" s="132">
        <f t="shared" si="4"/>
        <v>13</v>
      </c>
      <c r="DT10" s="132">
        <f t="shared" si="4"/>
        <v>0</v>
      </c>
      <c r="DU10" s="133">
        <f t="shared" si="5"/>
        <v>0</v>
      </c>
    </row>
    <row r="11" spans="1:125">
      <c r="A11" s="135" t="s">
        <v>21</v>
      </c>
      <c r="B11" s="149" t="s">
        <v>34</v>
      </c>
      <c r="C11" s="97">
        <v>1</v>
      </c>
      <c r="D11" s="98">
        <f t="shared" si="6"/>
        <v>0</v>
      </c>
      <c r="E11" s="149" t="s">
        <v>34</v>
      </c>
      <c r="F11" s="97">
        <v>1</v>
      </c>
      <c r="G11" s="98">
        <f t="shared" si="7"/>
        <v>0</v>
      </c>
      <c r="H11" s="149" t="s">
        <v>34</v>
      </c>
      <c r="I11" s="97">
        <v>1</v>
      </c>
      <c r="J11" s="98">
        <f t="shared" si="8"/>
        <v>0</v>
      </c>
      <c r="K11" s="149" t="s">
        <v>34</v>
      </c>
      <c r="L11" s="97">
        <v>1</v>
      </c>
      <c r="M11" s="98">
        <f t="shared" si="9"/>
        <v>0</v>
      </c>
      <c r="N11" s="150" t="s">
        <v>35</v>
      </c>
      <c r="O11" s="97">
        <v>0</v>
      </c>
      <c r="P11" s="97"/>
      <c r="Q11" s="141"/>
      <c r="R11" s="97"/>
      <c r="S11" s="97"/>
      <c r="T11" s="135"/>
      <c r="U11" s="100"/>
      <c r="V11" s="100"/>
      <c r="W11" s="135"/>
      <c r="X11" s="100"/>
      <c r="Y11" s="100"/>
      <c r="Z11" s="135"/>
      <c r="AA11" s="100"/>
      <c r="AB11" s="100"/>
      <c r="AC11" s="135"/>
      <c r="AD11" s="100"/>
      <c r="AE11" s="100"/>
      <c r="AF11" s="135"/>
      <c r="AG11" s="95"/>
      <c r="AH11" s="95"/>
      <c r="AI11" s="135"/>
      <c r="AJ11" s="100"/>
      <c r="AK11" s="100"/>
      <c r="AL11" s="135"/>
      <c r="AM11" s="100"/>
      <c r="AN11" s="100"/>
      <c r="AO11" s="141"/>
      <c r="AP11" s="97"/>
      <c r="AQ11" s="97"/>
      <c r="AR11" s="141"/>
      <c r="AS11" s="97"/>
      <c r="AT11" s="97"/>
      <c r="AU11" s="141"/>
      <c r="AV11" s="97"/>
      <c r="AW11" s="97"/>
      <c r="AX11" s="135"/>
      <c r="AY11" s="100"/>
      <c r="AZ11" s="100"/>
      <c r="BA11" s="135"/>
      <c r="BB11" s="100"/>
      <c r="BC11" s="100"/>
      <c r="BD11" s="135"/>
      <c r="BE11" s="100"/>
      <c r="BF11" s="100"/>
      <c r="BG11" s="142"/>
      <c r="BH11" s="135"/>
      <c r="BI11" s="100"/>
      <c r="BJ11" s="100"/>
      <c r="BK11" s="135"/>
      <c r="BL11" s="100"/>
      <c r="BM11" s="100"/>
      <c r="BN11" s="135"/>
      <c r="BO11" s="100"/>
      <c r="BP11" s="100"/>
      <c r="BQ11" s="135"/>
      <c r="BR11" s="100"/>
      <c r="BS11" s="100"/>
      <c r="BT11" s="149" t="s">
        <v>34</v>
      </c>
      <c r="BU11" s="97">
        <v>1</v>
      </c>
      <c r="BV11" s="98">
        <f t="shared" si="0"/>
        <v>0</v>
      </c>
      <c r="BW11" s="135"/>
      <c r="BX11" s="100"/>
      <c r="BY11" s="100"/>
      <c r="BZ11" s="135"/>
      <c r="CA11" s="100"/>
      <c r="CB11" s="100"/>
      <c r="CC11" s="153" t="s">
        <v>36</v>
      </c>
      <c r="CD11" s="97"/>
      <c r="CE11" s="97"/>
      <c r="CF11" s="149" t="s">
        <v>34</v>
      </c>
      <c r="CG11" s="97">
        <v>1</v>
      </c>
      <c r="CH11" s="98">
        <f t="shared" si="1"/>
        <v>0</v>
      </c>
      <c r="CI11" s="149" t="s">
        <v>34</v>
      </c>
      <c r="CJ11" s="97">
        <v>1</v>
      </c>
      <c r="CK11" s="98">
        <f>IF(CI11="M",0,1)</f>
        <v>0</v>
      </c>
      <c r="CL11" s="135"/>
      <c r="CM11" s="100"/>
      <c r="CN11" s="100"/>
      <c r="CO11" s="135"/>
      <c r="CP11" s="100"/>
      <c r="CQ11" s="100"/>
      <c r="CR11" s="135"/>
      <c r="CS11" s="100"/>
      <c r="CT11" s="100"/>
      <c r="CU11" s="156" t="s">
        <v>34</v>
      </c>
      <c r="CV11" s="134">
        <v>1</v>
      </c>
      <c r="CW11" s="98">
        <f>IF(CU11="M",0,1)</f>
        <v>0</v>
      </c>
      <c r="CX11" s="135"/>
      <c r="CY11" s="100"/>
      <c r="CZ11" s="100"/>
      <c r="DA11" s="135"/>
      <c r="DB11" s="100"/>
      <c r="DC11" s="100"/>
      <c r="DD11" s="141"/>
      <c r="DE11" s="130"/>
      <c r="DG11" s="132">
        <f t="shared" si="14"/>
        <v>4</v>
      </c>
      <c r="DH11" s="132">
        <f t="shared" si="14"/>
        <v>0</v>
      </c>
      <c r="DI11" s="133">
        <f t="shared" si="2"/>
        <v>0</v>
      </c>
      <c r="DJ11" s="132">
        <f t="shared" si="15"/>
        <v>1</v>
      </c>
      <c r="DK11" s="132">
        <f t="shared" si="15"/>
        <v>0</v>
      </c>
      <c r="DL11" s="133">
        <f t="shared" si="3"/>
        <v>0</v>
      </c>
      <c r="DM11" s="132">
        <f t="shared" si="11"/>
        <v>1</v>
      </c>
      <c r="DN11" s="132">
        <f t="shared" si="11"/>
        <v>0</v>
      </c>
      <c r="DO11" s="133">
        <f t="shared" si="12"/>
        <v>0</v>
      </c>
      <c r="DP11" s="132">
        <f>SUM(CJ11,CV11)</f>
        <v>2</v>
      </c>
      <c r="DQ11" s="132">
        <f>SUM(CK11,CW11)</f>
        <v>0</v>
      </c>
      <c r="DR11" s="133">
        <f t="shared" si="13"/>
        <v>0</v>
      </c>
      <c r="DS11" s="132">
        <f t="shared" si="4"/>
        <v>8</v>
      </c>
      <c r="DT11" s="132">
        <f t="shared" si="4"/>
        <v>0</v>
      </c>
      <c r="DU11" s="133">
        <f t="shared" si="5"/>
        <v>0</v>
      </c>
    </row>
    <row r="12" spans="1:125">
      <c r="A12" s="135" t="s">
        <v>22</v>
      </c>
      <c r="B12" s="149" t="s">
        <v>34</v>
      </c>
      <c r="C12" s="97">
        <v>1</v>
      </c>
      <c r="D12" s="98">
        <f t="shared" si="6"/>
        <v>0</v>
      </c>
      <c r="E12" s="149" t="s">
        <v>34</v>
      </c>
      <c r="F12" s="97">
        <v>1</v>
      </c>
      <c r="G12" s="98">
        <f t="shared" si="7"/>
        <v>0</v>
      </c>
      <c r="H12" s="149" t="s">
        <v>34</v>
      </c>
      <c r="I12" s="97">
        <v>1</v>
      </c>
      <c r="J12" s="98">
        <f t="shared" si="8"/>
        <v>0</v>
      </c>
      <c r="K12" s="149" t="s">
        <v>34</v>
      </c>
      <c r="L12" s="97">
        <v>1</v>
      </c>
      <c r="M12" s="98">
        <f t="shared" si="9"/>
        <v>0</v>
      </c>
      <c r="N12" s="150" t="s">
        <v>35</v>
      </c>
      <c r="O12" s="97">
        <v>0</v>
      </c>
      <c r="P12" s="97"/>
      <c r="Q12" s="141"/>
      <c r="R12" s="97"/>
      <c r="S12" s="97"/>
      <c r="T12" s="141"/>
      <c r="U12" s="97"/>
      <c r="V12" s="97"/>
      <c r="W12" s="141"/>
      <c r="X12" s="97"/>
      <c r="Y12" s="97"/>
      <c r="Z12" s="130"/>
      <c r="AA12" s="100"/>
      <c r="AB12" s="100"/>
      <c r="AC12" s="130"/>
      <c r="AD12" s="100"/>
      <c r="AE12" s="100"/>
      <c r="AF12" s="130"/>
      <c r="AG12" s="95"/>
      <c r="AH12" s="95"/>
      <c r="AI12" s="141"/>
      <c r="AJ12" s="97"/>
      <c r="AK12" s="97"/>
      <c r="AL12" s="141"/>
      <c r="AM12" s="97"/>
      <c r="AN12" s="97"/>
      <c r="AO12" s="141"/>
      <c r="AP12" s="97"/>
      <c r="AQ12" s="97"/>
      <c r="AR12" s="141"/>
      <c r="AS12" s="97"/>
      <c r="AT12" s="97"/>
      <c r="AU12" s="141"/>
      <c r="AV12" s="97"/>
      <c r="AW12" s="97"/>
      <c r="AX12" s="130"/>
      <c r="AY12" s="100"/>
      <c r="AZ12" s="100"/>
      <c r="BA12" s="130"/>
      <c r="BB12" s="100"/>
      <c r="BC12" s="100"/>
      <c r="BD12" s="130"/>
      <c r="BE12" s="100"/>
      <c r="BF12" s="100"/>
      <c r="BG12" s="142"/>
      <c r="BH12" s="135"/>
      <c r="BI12" s="100"/>
      <c r="BJ12" s="100"/>
      <c r="BK12" s="135"/>
      <c r="BL12" s="100"/>
      <c r="BM12" s="100"/>
      <c r="BN12" s="135"/>
      <c r="BO12" s="100"/>
      <c r="BP12" s="100"/>
      <c r="BQ12" s="130"/>
      <c r="BR12" s="100"/>
      <c r="BS12" s="100"/>
      <c r="BT12" s="149" t="s">
        <v>34</v>
      </c>
      <c r="BU12" s="97">
        <v>1</v>
      </c>
      <c r="BV12" s="98">
        <f t="shared" si="0"/>
        <v>0</v>
      </c>
      <c r="BW12" s="130"/>
      <c r="BX12" s="100"/>
      <c r="BY12" s="100"/>
      <c r="BZ12" s="130"/>
      <c r="CA12" s="100"/>
      <c r="CB12" s="100"/>
      <c r="CC12" s="153" t="s">
        <v>36</v>
      </c>
      <c r="CD12" s="97"/>
      <c r="CE12" s="97"/>
      <c r="CF12" s="149" t="s">
        <v>34</v>
      </c>
      <c r="CG12" s="97">
        <v>1</v>
      </c>
      <c r="CH12" s="98">
        <f t="shared" si="1"/>
        <v>0</v>
      </c>
      <c r="CI12" s="149" t="s">
        <v>34</v>
      </c>
      <c r="CJ12" s="97">
        <v>1</v>
      </c>
      <c r="CK12" s="98">
        <f>IF(CI12="M",0,1)</f>
        <v>0</v>
      </c>
      <c r="CL12" s="149" t="s">
        <v>34</v>
      </c>
      <c r="CM12" s="97">
        <v>1</v>
      </c>
      <c r="CN12" s="98">
        <f>IF(CL12="M",0,1)</f>
        <v>0</v>
      </c>
      <c r="CO12" s="149" t="s">
        <v>34</v>
      </c>
      <c r="CP12" s="97">
        <v>1</v>
      </c>
      <c r="CQ12" s="98">
        <f>IF(CO12="M",0,1)</f>
        <v>0</v>
      </c>
      <c r="CR12" s="149" t="s">
        <v>34</v>
      </c>
      <c r="CS12" s="97">
        <v>1</v>
      </c>
      <c r="CT12" s="98">
        <f>IF(CR12="M",0,1)</f>
        <v>0</v>
      </c>
      <c r="CU12" s="149" t="s">
        <v>34</v>
      </c>
      <c r="CV12" s="97">
        <v>1</v>
      </c>
      <c r="CW12" s="98">
        <f>IF(CU12="M",0,1)</f>
        <v>0</v>
      </c>
      <c r="CX12" s="149" t="s">
        <v>34</v>
      </c>
      <c r="CY12" s="97">
        <v>1</v>
      </c>
      <c r="CZ12" s="98">
        <f>IF(CX12="M",0,1)</f>
        <v>0</v>
      </c>
      <c r="DA12" s="149" t="s">
        <v>34</v>
      </c>
      <c r="DB12" s="97">
        <v>1</v>
      </c>
      <c r="DC12" s="98">
        <f>IF(DA12="M",0,1)</f>
        <v>0</v>
      </c>
      <c r="DD12" s="130"/>
      <c r="DE12" s="130"/>
      <c r="DG12" s="132">
        <f t="shared" si="14"/>
        <v>4</v>
      </c>
      <c r="DH12" s="132">
        <f t="shared" si="14"/>
        <v>0</v>
      </c>
      <c r="DI12" s="133">
        <f t="shared" si="2"/>
        <v>0</v>
      </c>
      <c r="DJ12" s="132">
        <f t="shared" si="15"/>
        <v>1</v>
      </c>
      <c r="DK12" s="132">
        <f t="shared" si="15"/>
        <v>0</v>
      </c>
      <c r="DL12" s="133">
        <f t="shared" si="3"/>
        <v>0</v>
      </c>
      <c r="DM12" s="132">
        <f t="shared" si="11"/>
        <v>1</v>
      </c>
      <c r="DN12" s="132">
        <f t="shared" si="11"/>
        <v>0</v>
      </c>
      <c r="DO12" s="133">
        <f t="shared" si="12"/>
        <v>0</v>
      </c>
      <c r="DP12" s="132">
        <f>SUM(CJ12,CM12,CP12,CS12,CV12,CY12,DB12)</f>
        <v>7</v>
      </c>
      <c r="DQ12" s="132">
        <f>SUM(CK12,CN12,CQ12,CT12,CW12,CZ12,DC12)</f>
        <v>0</v>
      </c>
      <c r="DR12" s="133">
        <f t="shared" si="13"/>
        <v>0</v>
      </c>
      <c r="DS12" s="132">
        <f t="shared" si="4"/>
        <v>13</v>
      </c>
      <c r="DT12" s="132">
        <f t="shared" si="4"/>
        <v>0</v>
      </c>
      <c r="DU12" s="133">
        <f t="shared" si="5"/>
        <v>0</v>
      </c>
    </row>
    <row r="13" spans="1:125">
      <c r="A13" s="135" t="s">
        <v>23</v>
      </c>
      <c r="B13" s="149" t="s">
        <v>34</v>
      </c>
      <c r="C13" s="97">
        <v>1</v>
      </c>
      <c r="D13" s="98">
        <f t="shared" si="6"/>
        <v>0</v>
      </c>
      <c r="E13" s="149" t="s">
        <v>34</v>
      </c>
      <c r="F13" s="97">
        <v>1</v>
      </c>
      <c r="G13" s="98">
        <f t="shared" si="7"/>
        <v>0</v>
      </c>
      <c r="H13" s="149" t="s">
        <v>34</v>
      </c>
      <c r="I13" s="97">
        <v>1</v>
      </c>
      <c r="J13" s="98">
        <f t="shared" si="8"/>
        <v>0</v>
      </c>
      <c r="K13" s="149" t="s">
        <v>34</v>
      </c>
      <c r="L13" s="97">
        <v>1</v>
      </c>
      <c r="M13" s="98">
        <f t="shared" si="9"/>
        <v>0</v>
      </c>
      <c r="N13" s="150" t="s">
        <v>35</v>
      </c>
      <c r="O13" s="97">
        <v>0</v>
      </c>
      <c r="P13" s="97"/>
      <c r="Q13" s="141"/>
      <c r="R13" s="97"/>
      <c r="S13" s="97"/>
      <c r="T13" s="130"/>
      <c r="U13" s="100"/>
      <c r="V13" s="100"/>
      <c r="W13" s="130"/>
      <c r="X13" s="100"/>
      <c r="Y13" s="100"/>
      <c r="Z13" s="130"/>
      <c r="AA13" s="100"/>
      <c r="AB13" s="100"/>
      <c r="AC13" s="130"/>
      <c r="AD13" s="100"/>
      <c r="AE13" s="100"/>
      <c r="AF13" s="130"/>
      <c r="AG13" s="95"/>
      <c r="AH13" s="95"/>
      <c r="AI13" s="130"/>
      <c r="AJ13" s="100"/>
      <c r="AK13" s="100"/>
      <c r="AL13" s="130"/>
      <c r="AM13" s="100"/>
      <c r="AN13" s="100"/>
      <c r="AO13" s="130"/>
      <c r="AP13" s="100"/>
      <c r="AQ13" s="100"/>
      <c r="AR13" s="130"/>
      <c r="AS13" s="100"/>
      <c r="AT13" s="100"/>
      <c r="AU13" s="141"/>
      <c r="AV13" s="97"/>
      <c r="AW13" s="97"/>
      <c r="AX13" s="130"/>
      <c r="AY13" s="100"/>
      <c r="AZ13" s="100"/>
      <c r="BA13" s="130"/>
      <c r="BB13" s="100"/>
      <c r="BC13" s="100"/>
      <c r="BD13" s="130"/>
      <c r="BE13" s="100"/>
      <c r="BF13" s="100"/>
      <c r="BG13" s="142"/>
      <c r="BH13" s="135"/>
      <c r="BI13" s="100"/>
      <c r="BJ13" s="100"/>
      <c r="BK13" s="135"/>
      <c r="BL13" s="100"/>
      <c r="BM13" s="100"/>
      <c r="BN13" s="135"/>
      <c r="BO13" s="100"/>
      <c r="BP13" s="100"/>
      <c r="BQ13" s="130"/>
      <c r="BR13" s="100"/>
      <c r="BS13" s="100"/>
      <c r="BT13" s="149" t="s">
        <v>34</v>
      </c>
      <c r="BU13" s="97">
        <v>1</v>
      </c>
      <c r="BV13" s="98">
        <f t="shared" si="0"/>
        <v>0</v>
      </c>
      <c r="BW13" s="130"/>
      <c r="BX13" s="100"/>
      <c r="BY13" s="100"/>
      <c r="BZ13" s="130"/>
      <c r="CA13" s="100"/>
      <c r="CB13" s="100"/>
      <c r="CC13" s="153" t="s">
        <v>36</v>
      </c>
      <c r="CD13" s="97"/>
      <c r="CE13" s="97"/>
      <c r="CF13" s="149" t="s">
        <v>34</v>
      </c>
      <c r="CG13" s="97">
        <v>1</v>
      </c>
      <c r="CH13" s="98">
        <f t="shared" si="1"/>
        <v>0</v>
      </c>
      <c r="CI13" s="130"/>
      <c r="CJ13" s="100"/>
      <c r="CK13" s="100"/>
      <c r="CL13" s="130"/>
      <c r="CM13" s="100"/>
      <c r="CN13" s="100"/>
      <c r="CO13" s="130"/>
      <c r="CP13" s="100"/>
      <c r="CQ13" s="100"/>
      <c r="CR13" s="130"/>
      <c r="CS13" s="100"/>
      <c r="CT13" s="100"/>
      <c r="CU13" s="130"/>
      <c r="CV13" s="100"/>
      <c r="CW13" s="100"/>
      <c r="CX13" s="130"/>
      <c r="CY13" s="100"/>
      <c r="CZ13" s="100"/>
      <c r="DA13" s="130"/>
      <c r="DB13" s="100"/>
      <c r="DC13" s="100"/>
      <c r="DD13" s="130"/>
      <c r="DE13" s="130"/>
      <c r="DG13" s="132">
        <f t="shared" si="14"/>
        <v>4</v>
      </c>
      <c r="DH13" s="132">
        <f t="shared" si="14"/>
        <v>0</v>
      </c>
      <c r="DI13" s="133">
        <f t="shared" si="2"/>
        <v>0</v>
      </c>
      <c r="DJ13" s="132">
        <f t="shared" ref="DJ13:DK15" si="16">SUM(BU13)</f>
        <v>1</v>
      </c>
      <c r="DK13" s="132">
        <f t="shared" si="16"/>
        <v>0</v>
      </c>
      <c r="DL13" s="133">
        <f t="shared" si="3"/>
        <v>0</v>
      </c>
      <c r="DM13" s="132">
        <f t="shared" si="11"/>
        <v>1</v>
      </c>
      <c r="DN13" s="132">
        <f t="shared" si="11"/>
        <v>0</v>
      </c>
      <c r="DO13" s="133">
        <f t="shared" si="12"/>
        <v>0</v>
      </c>
      <c r="DP13" s="132">
        <f>SUM(CG13)</f>
        <v>1</v>
      </c>
      <c r="DQ13" s="132">
        <f>SUM(CH13)</f>
        <v>0</v>
      </c>
      <c r="DR13" s="133">
        <f t="shared" si="13"/>
        <v>0</v>
      </c>
      <c r="DS13" s="132">
        <f t="shared" si="4"/>
        <v>7</v>
      </c>
      <c r="DT13" s="132">
        <f t="shared" si="4"/>
        <v>0</v>
      </c>
      <c r="DU13" s="133">
        <f t="shared" si="5"/>
        <v>0</v>
      </c>
    </row>
    <row r="14" spans="1:125">
      <c r="A14" s="135" t="s">
        <v>24</v>
      </c>
      <c r="B14" s="149" t="s">
        <v>34</v>
      </c>
      <c r="C14" s="97">
        <v>1</v>
      </c>
      <c r="D14" s="98">
        <f t="shared" si="6"/>
        <v>0</v>
      </c>
      <c r="E14" s="149" t="s">
        <v>34</v>
      </c>
      <c r="F14" s="97">
        <v>1</v>
      </c>
      <c r="G14" s="98">
        <f t="shared" si="7"/>
        <v>0</v>
      </c>
      <c r="H14" s="149" t="s">
        <v>34</v>
      </c>
      <c r="I14" s="97">
        <v>1</v>
      </c>
      <c r="J14" s="98">
        <f t="shared" si="8"/>
        <v>0</v>
      </c>
      <c r="K14" s="149" t="s">
        <v>34</v>
      </c>
      <c r="L14" s="97">
        <v>1</v>
      </c>
      <c r="M14" s="98">
        <f t="shared" si="9"/>
        <v>0</v>
      </c>
      <c r="N14" s="150" t="s">
        <v>35</v>
      </c>
      <c r="O14" s="97">
        <v>0</v>
      </c>
      <c r="P14" s="97"/>
      <c r="Q14" s="135"/>
      <c r="R14" s="100"/>
      <c r="S14" s="100"/>
      <c r="T14" s="130"/>
      <c r="U14" s="100"/>
      <c r="V14" s="100"/>
      <c r="W14" s="130"/>
      <c r="X14" s="100"/>
      <c r="Y14" s="100"/>
      <c r="Z14" s="130"/>
      <c r="AA14" s="100"/>
      <c r="AB14" s="100"/>
      <c r="AC14" s="130"/>
      <c r="AD14" s="100"/>
      <c r="AE14" s="100"/>
      <c r="AF14" s="130"/>
      <c r="AG14" s="95"/>
      <c r="AH14" s="95"/>
      <c r="AI14" s="130"/>
      <c r="AJ14" s="100"/>
      <c r="AK14" s="100"/>
      <c r="AL14" s="130"/>
      <c r="AM14" s="100"/>
      <c r="AN14" s="100"/>
      <c r="AO14" s="130"/>
      <c r="AP14" s="100"/>
      <c r="AQ14" s="100"/>
      <c r="AR14" s="130"/>
      <c r="AS14" s="100"/>
      <c r="AT14" s="100"/>
      <c r="AU14" s="130"/>
      <c r="AV14" s="100"/>
      <c r="AW14" s="100"/>
      <c r="AX14" s="130"/>
      <c r="AY14" s="100"/>
      <c r="AZ14" s="100"/>
      <c r="BA14" s="130"/>
      <c r="BB14" s="100"/>
      <c r="BC14" s="100"/>
      <c r="BD14" s="130"/>
      <c r="BE14" s="100"/>
      <c r="BF14" s="100"/>
      <c r="BG14" s="142"/>
      <c r="BH14" s="135"/>
      <c r="BI14" s="100"/>
      <c r="BJ14" s="100"/>
      <c r="BK14" s="135"/>
      <c r="BL14" s="100"/>
      <c r="BM14" s="100"/>
      <c r="BN14" s="135"/>
      <c r="BO14" s="100"/>
      <c r="BP14" s="100"/>
      <c r="BQ14" s="130"/>
      <c r="BR14" s="100"/>
      <c r="BS14" s="100"/>
      <c r="BT14" s="149" t="s">
        <v>34</v>
      </c>
      <c r="BU14" s="97">
        <v>1</v>
      </c>
      <c r="BV14" s="98">
        <f t="shared" si="0"/>
        <v>0</v>
      </c>
      <c r="BW14" s="130"/>
      <c r="BX14" s="100"/>
      <c r="BY14" s="100"/>
      <c r="BZ14" s="130"/>
      <c r="CA14" s="100"/>
      <c r="CB14" s="100"/>
      <c r="CC14" s="153" t="s">
        <v>36</v>
      </c>
      <c r="CD14" s="97"/>
      <c r="CE14" s="97"/>
      <c r="CF14" s="149" t="s">
        <v>34</v>
      </c>
      <c r="CG14" s="97">
        <v>1</v>
      </c>
      <c r="CH14" s="98">
        <f t="shared" si="1"/>
        <v>0</v>
      </c>
      <c r="CI14" s="149" t="s">
        <v>34</v>
      </c>
      <c r="CJ14" s="97">
        <v>1</v>
      </c>
      <c r="CK14" s="98">
        <f>IF(CI14="M",0,1)</f>
        <v>0</v>
      </c>
      <c r="CL14" s="149" t="s">
        <v>34</v>
      </c>
      <c r="CM14" s="97">
        <v>1</v>
      </c>
      <c r="CN14" s="98">
        <f>IF(CL14="M",0,1)</f>
        <v>0</v>
      </c>
      <c r="CO14" s="130"/>
      <c r="CP14" s="100"/>
      <c r="CQ14" s="100"/>
      <c r="CR14" s="130"/>
      <c r="CS14" s="100"/>
      <c r="CT14" s="100"/>
      <c r="CU14" s="130"/>
      <c r="CV14" s="100"/>
      <c r="CW14" s="100"/>
      <c r="CX14" s="130"/>
      <c r="CY14" s="100"/>
      <c r="CZ14" s="100"/>
      <c r="DA14" s="130"/>
      <c r="DB14" s="100"/>
      <c r="DC14" s="100"/>
      <c r="DD14" s="130"/>
      <c r="DE14" s="130"/>
      <c r="DG14" s="132">
        <f t="shared" si="14"/>
        <v>4</v>
      </c>
      <c r="DH14" s="132">
        <f t="shared" si="14"/>
        <v>0</v>
      </c>
      <c r="DI14" s="133">
        <f t="shared" si="2"/>
        <v>0</v>
      </c>
      <c r="DJ14" s="132">
        <f t="shared" si="16"/>
        <v>1</v>
      </c>
      <c r="DK14" s="132">
        <f t="shared" si="16"/>
        <v>0</v>
      </c>
      <c r="DL14" s="133">
        <f t="shared" si="3"/>
        <v>0</v>
      </c>
      <c r="DM14" s="132">
        <f t="shared" si="11"/>
        <v>1</v>
      </c>
      <c r="DN14" s="132">
        <f t="shared" si="11"/>
        <v>0</v>
      </c>
      <c r="DO14" s="133">
        <f t="shared" si="12"/>
        <v>0</v>
      </c>
      <c r="DP14" s="132">
        <f>SUM(CJ14,CM14)</f>
        <v>2</v>
      </c>
      <c r="DQ14" s="132">
        <f>SUM(CK14,CN14)</f>
        <v>0</v>
      </c>
      <c r="DR14" s="133">
        <f t="shared" si="13"/>
        <v>0</v>
      </c>
      <c r="DS14" s="132">
        <f t="shared" si="4"/>
        <v>8</v>
      </c>
      <c r="DT14" s="132">
        <f t="shared" si="4"/>
        <v>0</v>
      </c>
      <c r="DU14" s="133">
        <f t="shared" si="5"/>
        <v>0</v>
      </c>
    </row>
    <row r="15" spans="1:125">
      <c r="A15" s="135" t="s">
        <v>25</v>
      </c>
      <c r="B15" s="149" t="s">
        <v>34</v>
      </c>
      <c r="C15" s="97">
        <v>1</v>
      </c>
      <c r="D15" s="98">
        <f t="shared" si="6"/>
        <v>0</v>
      </c>
      <c r="E15" s="149" t="s">
        <v>34</v>
      </c>
      <c r="F15" s="97">
        <v>1</v>
      </c>
      <c r="G15" s="98">
        <f t="shared" si="7"/>
        <v>0</v>
      </c>
      <c r="H15" s="149" t="s">
        <v>34</v>
      </c>
      <c r="I15" s="97">
        <v>1</v>
      </c>
      <c r="J15" s="98">
        <f t="shared" si="8"/>
        <v>0</v>
      </c>
      <c r="K15" s="149" t="s">
        <v>34</v>
      </c>
      <c r="L15" s="97">
        <v>1</v>
      </c>
      <c r="M15" s="98">
        <f t="shared" si="9"/>
        <v>0</v>
      </c>
      <c r="N15" s="150" t="s">
        <v>35</v>
      </c>
      <c r="O15" s="97">
        <v>0</v>
      </c>
      <c r="P15" s="97"/>
      <c r="Q15" s="135"/>
      <c r="R15" s="100"/>
      <c r="S15" s="100"/>
      <c r="T15" s="130"/>
      <c r="U15" s="100"/>
      <c r="V15" s="100"/>
      <c r="W15" s="130"/>
      <c r="X15" s="100"/>
      <c r="Y15" s="100"/>
      <c r="Z15" s="130"/>
      <c r="AA15" s="100"/>
      <c r="AB15" s="100"/>
      <c r="AC15" s="130"/>
      <c r="AD15" s="100"/>
      <c r="AE15" s="100"/>
      <c r="AF15" s="130"/>
      <c r="AG15" s="95"/>
      <c r="AH15" s="95"/>
      <c r="AI15" s="130"/>
      <c r="AJ15" s="100"/>
      <c r="AK15" s="100"/>
      <c r="AL15" s="130"/>
      <c r="AM15" s="100"/>
      <c r="AN15" s="100"/>
      <c r="AO15" s="130"/>
      <c r="AP15" s="100"/>
      <c r="AQ15" s="100"/>
      <c r="AR15" s="130"/>
      <c r="AS15" s="100"/>
      <c r="AT15" s="100"/>
      <c r="AU15" s="130"/>
      <c r="AV15" s="100"/>
      <c r="AW15" s="100"/>
      <c r="AX15" s="130"/>
      <c r="AY15" s="100"/>
      <c r="AZ15" s="100"/>
      <c r="BA15" s="130"/>
      <c r="BB15" s="100"/>
      <c r="BC15" s="100"/>
      <c r="BD15" s="130"/>
      <c r="BE15" s="100"/>
      <c r="BF15" s="100"/>
      <c r="BG15" s="142"/>
      <c r="BH15" s="135"/>
      <c r="BI15" s="100"/>
      <c r="BJ15" s="100"/>
      <c r="BK15" s="135"/>
      <c r="BL15" s="100"/>
      <c r="BM15" s="100"/>
      <c r="BN15" s="135"/>
      <c r="BO15" s="100"/>
      <c r="BP15" s="100"/>
      <c r="BQ15" s="130"/>
      <c r="BR15" s="100"/>
      <c r="BS15" s="100"/>
      <c r="BT15" s="149" t="s">
        <v>34</v>
      </c>
      <c r="BU15" s="97">
        <v>1</v>
      </c>
      <c r="BV15" s="98">
        <f t="shared" si="0"/>
        <v>0</v>
      </c>
      <c r="BW15" s="130"/>
      <c r="BX15" s="100"/>
      <c r="BY15" s="100"/>
      <c r="BZ15" s="130"/>
      <c r="CA15" s="100"/>
      <c r="CB15" s="100"/>
      <c r="CC15" s="153" t="s">
        <v>36</v>
      </c>
      <c r="CD15" s="97"/>
      <c r="CE15" s="97"/>
      <c r="CF15" s="149" t="s">
        <v>34</v>
      </c>
      <c r="CG15" s="97">
        <v>1</v>
      </c>
      <c r="CH15" s="98">
        <f t="shared" si="1"/>
        <v>0</v>
      </c>
      <c r="CI15" s="149" t="s">
        <v>34</v>
      </c>
      <c r="CJ15" s="97">
        <v>1</v>
      </c>
      <c r="CK15" s="98">
        <f>IF(CI15="M",0,1)</f>
        <v>0</v>
      </c>
      <c r="CL15" s="130"/>
      <c r="CM15" s="100"/>
      <c r="CN15" s="100"/>
      <c r="CO15" s="149" t="s">
        <v>34</v>
      </c>
      <c r="CP15" s="97">
        <v>1</v>
      </c>
      <c r="CQ15" s="98">
        <f>IF(CO15="M",0,1)</f>
        <v>0</v>
      </c>
      <c r="CR15" s="149" t="s">
        <v>34</v>
      </c>
      <c r="CS15" s="97">
        <v>1</v>
      </c>
      <c r="CT15" s="98">
        <f>IF(CR15="M",0,1)</f>
        <v>0</v>
      </c>
      <c r="CU15" s="130"/>
      <c r="CV15" s="100"/>
      <c r="CW15" s="100"/>
      <c r="CX15" s="149" t="s">
        <v>34</v>
      </c>
      <c r="CY15" s="97">
        <v>1</v>
      </c>
      <c r="CZ15" s="98">
        <f>IF(CX15="M",0,1)</f>
        <v>0</v>
      </c>
      <c r="DA15" s="130"/>
      <c r="DB15" s="100"/>
      <c r="DC15" s="100"/>
      <c r="DD15" s="130"/>
      <c r="DE15" s="130"/>
      <c r="DG15" s="132">
        <f t="shared" si="14"/>
        <v>4</v>
      </c>
      <c r="DH15" s="132">
        <f t="shared" si="14"/>
        <v>0</v>
      </c>
      <c r="DI15" s="133">
        <f t="shared" si="2"/>
        <v>0</v>
      </c>
      <c r="DJ15" s="132">
        <f t="shared" si="16"/>
        <v>1</v>
      </c>
      <c r="DK15" s="132">
        <f t="shared" si="16"/>
        <v>0</v>
      </c>
      <c r="DL15" s="133">
        <f t="shared" si="3"/>
        <v>0</v>
      </c>
      <c r="DM15" s="132">
        <f t="shared" si="11"/>
        <v>1</v>
      </c>
      <c r="DN15" s="132">
        <f t="shared" si="11"/>
        <v>0</v>
      </c>
      <c r="DO15" s="133">
        <f t="shared" si="12"/>
        <v>0</v>
      </c>
      <c r="DP15" s="132">
        <f>SUM(CJ15,CP15,CS15,CY15)</f>
        <v>4</v>
      </c>
      <c r="DQ15" s="132">
        <f>SUM(CK15,CQ15,CT15,CZ15)</f>
        <v>0</v>
      </c>
      <c r="DR15" s="133">
        <f t="shared" si="13"/>
        <v>0</v>
      </c>
      <c r="DS15" s="132">
        <f t="shared" si="4"/>
        <v>10</v>
      </c>
      <c r="DT15" s="132">
        <f t="shared" si="4"/>
        <v>0</v>
      </c>
      <c r="DU15" s="133">
        <f t="shared" si="5"/>
        <v>0</v>
      </c>
    </row>
    <row r="16" spans="1:125">
      <c r="A16" s="130" t="s">
        <v>26</v>
      </c>
      <c r="B16" s="149" t="s">
        <v>34</v>
      </c>
      <c r="C16" s="97">
        <v>1</v>
      </c>
      <c r="D16" s="98">
        <f t="shared" si="6"/>
        <v>0</v>
      </c>
      <c r="E16" s="149" t="s">
        <v>34</v>
      </c>
      <c r="F16" s="97">
        <v>1</v>
      </c>
      <c r="G16" s="98">
        <f t="shared" si="7"/>
        <v>0</v>
      </c>
      <c r="H16" s="149" t="s">
        <v>34</v>
      </c>
      <c r="I16" s="97">
        <v>1</v>
      </c>
      <c r="J16" s="98">
        <f t="shared" si="8"/>
        <v>0</v>
      </c>
      <c r="K16" s="149" t="s">
        <v>34</v>
      </c>
      <c r="L16" s="97">
        <v>1</v>
      </c>
      <c r="M16" s="98">
        <f t="shared" si="9"/>
        <v>0</v>
      </c>
      <c r="N16" s="150" t="s">
        <v>35</v>
      </c>
      <c r="O16" s="97">
        <v>0</v>
      </c>
      <c r="P16" s="97"/>
      <c r="Q16" s="149" t="s">
        <v>34</v>
      </c>
      <c r="R16" s="97">
        <v>1</v>
      </c>
      <c r="S16" s="98">
        <f>IF(Q16="M",0,1)</f>
        <v>0</v>
      </c>
      <c r="T16" s="149" t="s">
        <v>34</v>
      </c>
      <c r="U16" s="97">
        <v>1</v>
      </c>
      <c r="V16" s="98">
        <f>IF(T16="M",0,1)</f>
        <v>0</v>
      </c>
      <c r="W16" s="141"/>
      <c r="X16" s="97"/>
      <c r="Y16" s="97"/>
      <c r="Z16" s="149" t="s">
        <v>34</v>
      </c>
      <c r="AA16" s="97">
        <v>1</v>
      </c>
      <c r="AB16" s="98">
        <f>IF(Z16="M",0,1)</f>
        <v>0</v>
      </c>
      <c r="AC16" s="149" t="s">
        <v>34</v>
      </c>
      <c r="AD16" s="98">
        <v>1</v>
      </c>
      <c r="AE16" s="98">
        <f>IF(AC16="M",0,1)</f>
        <v>0</v>
      </c>
      <c r="AF16" s="150" t="s">
        <v>35</v>
      </c>
      <c r="AG16" s="98"/>
      <c r="AH16" s="98"/>
      <c r="AI16" s="130"/>
      <c r="AJ16" s="100"/>
      <c r="AK16" s="100"/>
      <c r="AL16" s="130"/>
      <c r="AM16" s="100"/>
      <c r="AN16" s="100"/>
      <c r="AO16" s="130"/>
      <c r="AP16" s="100"/>
      <c r="AQ16" s="100"/>
      <c r="AR16" s="130"/>
      <c r="AS16" s="100"/>
      <c r="AT16" s="100"/>
      <c r="AU16" s="141"/>
      <c r="AV16" s="97"/>
      <c r="AW16" s="97"/>
      <c r="AX16" s="149" t="s">
        <v>34</v>
      </c>
      <c r="AY16" s="97">
        <v>1</v>
      </c>
      <c r="AZ16" s="98">
        <f>IF(AX16="M",0,1)</f>
        <v>0</v>
      </c>
      <c r="BA16" s="149" t="s">
        <v>34</v>
      </c>
      <c r="BB16" s="97">
        <v>1</v>
      </c>
      <c r="BC16" s="98">
        <f>IF(BA16="M",0,1)</f>
        <v>0</v>
      </c>
      <c r="BD16" s="149" t="s">
        <v>34</v>
      </c>
      <c r="BE16" s="97">
        <v>1</v>
      </c>
      <c r="BF16" s="98">
        <f>IF(BD16="M",0,1)</f>
        <v>0</v>
      </c>
      <c r="BG16" s="146"/>
      <c r="BH16" s="141"/>
      <c r="BI16" s="97"/>
      <c r="BJ16" s="97"/>
      <c r="BK16" s="150" t="s">
        <v>35</v>
      </c>
      <c r="BL16" s="97"/>
      <c r="BM16" s="97"/>
      <c r="BN16" s="141"/>
      <c r="BO16" s="97"/>
      <c r="BP16" s="97"/>
      <c r="BQ16" s="153" t="s">
        <v>36</v>
      </c>
      <c r="BR16" s="97"/>
      <c r="BS16" s="97"/>
      <c r="BT16" s="149" t="s">
        <v>34</v>
      </c>
      <c r="BU16" s="97">
        <v>1</v>
      </c>
      <c r="BV16" s="98">
        <f t="shared" si="0"/>
        <v>0</v>
      </c>
      <c r="BW16" s="149" t="s">
        <v>34</v>
      </c>
      <c r="BX16" s="97">
        <v>1</v>
      </c>
      <c r="BY16" s="98">
        <f>IF(BW16="M",0,1)</f>
        <v>0</v>
      </c>
      <c r="BZ16" s="149" t="s">
        <v>34</v>
      </c>
      <c r="CA16" s="97">
        <v>1</v>
      </c>
      <c r="CB16" s="98">
        <f>IF(BZ16="M",0,1)</f>
        <v>0</v>
      </c>
      <c r="CC16" s="153" t="s">
        <v>36</v>
      </c>
      <c r="CD16" s="97"/>
      <c r="CE16" s="97"/>
      <c r="CF16" s="149" t="s">
        <v>34</v>
      </c>
      <c r="CG16" s="97">
        <v>1</v>
      </c>
      <c r="CH16" s="98">
        <f t="shared" si="1"/>
        <v>0</v>
      </c>
      <c r="CI16" s="149" t="s">
        <v>34</v>
      </c>
      <c r="CJ16" s="97">
        <v>1</v>
      </c>
      <c r="CK16" s="98">
        <f>IF(CI16="M",0,1)</f>
        <v>0</v>
      </c>
      <c r="CL16" s="149" t="s">
        <v>34</v>
      </c>
      <c r="CM16" s="97">
        <v>1</v>
      </c>
      <c r="CN16" s="98">
        <f>IF(CL16="M",0,1)</f>
        <v>0</v>
      </c>
      <c r="CO16" s="149" t="s">
        <v>34</v>
      </c>
      <c r="CP16" s="97">
        <v>1</v>
      </c>
      <c r="CQ16" s="98">
        <f>IF(CO16="M",0,1)</f>
        <v>0</v>
      </c>
      <c r="CR16" s="149" t="s">
        <v>34</v>
      </c>
      <c r="CS16" s="97">
        <v>1</v>
      </c>
      <c r="CT16" s="98">
        <f>IF(CR16="M",0,1)</f>
        <v>0</v>
      </c>
      <c r="CU16" s="149" t="s">
        <v>34</v>
      </c>
      <c r="CV16" s="97">
        <v>1</v>
      </c>
      <c r="CW16" s="98">
        <f>IF(CU16="M",0,1)</f>
        <v>0</v>
      </c>
      <c r="CX16" s="149" t="s">
        <v>34</v>
      </c>
      <c r="CY16" s="97">
        <v>1</v>
      </c>
      <c r="CZ16" s="98">
        <f>IF(CX16="M",0,1)</f>
        <v>0</v>
      </c>
      <c r="DA16" s="149" t="s">
        <v>34</v>
      </c>
      <c r="DB16" s="97">
        <v>1</v>
      </c>
      <c r="DC16" s="98">
        <f>IF(DA16="M",0,1)</f>
        <v>0</v>
      </c>
      <c r="DD16" s="150" t="s">
        <v>35</v>
      </c>
      <c r="DE16" s="130"/>
      <c r="DG16" s="132">
        <f>SUM(C16,F16,I16,L16,R16,U16,AA16,AD16)</f>
        <v>8</v>
      </c>
      <c r="DH16" s="132">
        <f>SUM(D16,G16,J16,M16,S16,V16,AB16,AE16)</f>
        <v>0</v>
      </c>
      <c r="DI16" s="133">
        <f t="shared" si="2"/>
        <v>0</v>
      </c>
      <c r="DJ16" s="132">
        <f>SUM(AY16,BB16,BE16,BU16,BX16,CA16)</f>
        <v>6</v>
      </c>
      <c r="DK16" s="132">
        <f>SUM(AZ16,BC16,BF16,BV16,BY16,CB16)</f>
        <v>0</v>
      </c>
      <c r="DL16" s="133">
        <f t="shared" si="3"/>
        <v>0</v>
      </c>
      <c r="DM16" s="132">
        <f t="shared" si="11"/>
        <v>1</v>
      </c>
      <c r="DN16" s="132">
        <f t="shared" si="11"/>
        <v>0</v>
      </c>
      <c r="DO16" s="133">
        <f t="shared" si="12"/>
        <v>0</v>
      </c>
      <c r="DP16" s="132">
        <f>SUM(CJ16,CM16,CP16,CS16,CV16,CY16,DB16)</f>
        <v>7</v>
      </c>
      <c r="DQ16" s="132">
        <f>SUM(CK16,CN16,CQ16,CT16,CW16,CZ16,DC16)</f>
        <v>0</v>
      </c>
      <c r="DR16" s="133">
        <f t="shared" si="13"/>
        <v>0</v>
      </c>
      <c r="DS16" s="132">
        <f t="shared" si="4"/>
        <v>22</v>
      </c>
      <c r="DT16" s="132">
        <f t="shared" si="4"/>
        <v>0</v>
      </c>
      <c r="DU16" s="133">
        <f t="shared" si="5"/>
        <v>0</v>
      </c>
    </row>
    <row r="17" spans="1:125">
      <c r="A17" s="130" t="s">
        <v>27</v>
      </c>
      <c r="B17" s="149" t="s">
        <v>34</v>
      </c>
      <c r="C17" s="97">
        <v>1</v>
      </c>
      <c r="D17" s="98">
        <f>IF(B17="M",0,1)</f>
        <v>0</v>
      </c>
      <c r="E17" s="149" t="s">
        <v>34</v>
      </c>
      <c r="F17" s="97">
        <v>1</v>
      </c>
      <c r="G17" s="98">
        <f>IF(E17="M",0,1)</f>
        <v>0</v>
      </c>
      <c r="H17" s="149" t="s">
        <v>34</v>
      </c>
      <c r="I17" s="97">
        <v>1</v>
      </c>
      <c r="J17" s="98">
        <f>IF(H17="M",0,1)</f>
        <v>0</v>
      </c>
      <c r="K17" s="149" t="s">
        <v>34</v>
      </c>
      <c r="L17" s="97">
        <v>1</v>
      </c>
      <c r="M17" s="98">
        <f>IF(K17="M",0,1)</f>
        <v>0</v>
      </c>
      <c r="N17" s="150" t="s">
        <v>35</v>
      </c>
      <c r="O17" s="97">
        <v>0</v>
      </c>
      <c r="P17" s="97"/>
      <c r="Q17" s="149" t="s">
        <v>34</v>
      </c>
      <c r="R17" s="97">
        <v>1</v>
      </c>
      <c r="S17" s="98">
        <f>IF(Q17="M",0,1)</f>
        <v>0</v>
      </c>
      <c r="T17" s="149" t="s">
        <v>34</v>
      </c>
      <c r="U17" s="97">
        <v>1</v>
      </c>
      <c r="V17" s="98">
        <f>IF(T17="M",0,1)</f>
        <v>0</v>
      </c>
      <c r="W17" s="141"/>
      <c r="X17" s="97"/>
      <c r="Y17" s="97"/>
      <c r="Z17" s="149" t="s">
        <v>34</v>
      </c>
      <c r="AA17" s="97">
        <v>1</v>
      </c>
      <c r="AB17" s="98">
        <f>IF(Z17="M",0,1)</f>
        <v>0</v>
      </c>
      <c r="AC17" s="149" t="s">
        <v>34</v>
      </c>
      <c r="AD17" s="98">
        <v>1</v>
      </c>
      <c r="AE17" s="98">
        <f>IF(AC17="M",0,1)</f>
        <v>0</v>
      </c>
      <c r="AF17" s="150" t="s">
        <v>35</v>
      </c>
      <c r="AG17" s="98"/>
      <c r="AH17" s="98"/>
      <c r="AI17" s="130"/>
      <c r="AJ17" s="100"/>
      <c r="AK17" s="100"/>
      <c r="AL17" s="130"/>
      <c r="AM17" s="100"/>
      <c r="AN17" s="100"/>
      <c r="AO17" s="130"/>
      <c r="AP17" s="100"/>
      <c r="AQ17" s="100"/>
      <c r="AR17" s="130"/>
      <c r="AS17" s="100"/>
      <c r="AT17" s="100"/>
      <c r="AU17" s="141"/>
      <c r="AV17" s="97"/>
      <c r="AW17" s="97"/>
      <c r="AX17" s="149" t="s">
        <v>34</v>
      </c>
      <c r="AY17" s="97">
        <v>1</v>
      </c>
      <c r="AZ17" s="98">
        <f>IF(AX17="M",0,1)</f>
        <v>0</v>
      </c>
      <c r="BA17" s="149" t="s">
        <v>34</v>
      </c>
      <c r="BB17" s="97">
        <v>1</v>
      </c>
      <c r="BC17" s="98">
        <f>IF(BA17="M",0,1)</f>
        <v>0</v>
      </c>
      <c r="BD17" s="149" t="s">
        <v>34</v>
      </c>
      <c r="BE17" s="97">
        <v>1</v>
      </c>
      <c r="BF17" s="98">
        <f>IF(BD17="M",0,1)</f>
        <v>0</v>
      </c>
      <c r="BG17" s="146"/>
      <c r="BH17" s="141"/>
      <c r="BI17" s="97"/>
      <c r="BJ17" s="97"/>
      <c r="BK17" s="150" t="s">
        <v>35</v>
      </c>
      <c r="BL17" s="97"/>
      <c r="BM17" s="97"/>
      <c r="BN17" s="141"/>
      <c r="BO17" s="97"/>
      <c r="BP17" s="97"/>
      <c r="BQ17" s="153" t="s">
        <v>36</v>
      </c>
      <c r="BR17" s="97"/>
      <c r="BS17" s="97"/>
      <c r="BT17" s="149" t="s">
        <v>34</v>
      </c>
      <c r="BU17" s="97">
        <v>1</v>
      </c>
      <c r="BV17" s="98">
        <f t="shared" si="0"/>
        <v>0</v>
      </c>
      <c r="BW17" s="149" t="s">
        <v>34</v>
      </c>
      <c r="BX17" s="97">
        <v>1</v>
      </c>
      <c r="BY17" s="98">
        <f>IF(BW17="M",0,1)</f>
        <v>0</v>
      </c>
      <c r="BZ17" s="149" t="s">
        <v>34</v>
      </c>
      <c r="CA17" s="97">
        <v>1</v>
      </c>
      <c r="CB17" s="98">
        <f>IF(BZ17="M",0,1)</f>
        <v>0</v>
      </c>
      <c r="CC17" s="153" t="s">
        <v>36</v>
      </c>
      <c r="CD17" s="97"/>
      <c r="CE17" s="97"/>
      <c r="CF17" s="149" t="s">
        <v>34</v>
      </c>
      <c r="CG17" s="97">
        <v>1</v>
      </c>
      <c r="CH17" s="98">
        <f t="shared" si="1"/>
        <v>0</v>
      </c>
      <c r="CI17" s="149" t="s">
        <v>34</v>
      </c>
      <c r="CJ17" s="97">
        <v>1</v>
      </c>
      <c r="CK17" s="98">
        <f>IF(CI17="M",0,1)</f>
        <v>0</v>
      </c>
      <c r="CL17" s="141"/>
      <c r="CM17" s="97"/>
      <c r="CN17" s="97"/>
      <c r="CO17" s="141"/>
      <c r="CP17" s="97"/>
      <c r="CQ17" s="97"/>
      <c r="CR17" s="141"/>
      <c r="CS17" s="97"/>
      <c r="CT17" s="97"/>
      <c r="CU17" s="141"/>
      <c r="CV17" s="97"/>
      <c r="CW17" s="97"/>
      <c r="CX17" s="141"/>
      <c r="CY17" s="97"/>
      <c r="CZ17" s="97"/>
      <c r="DA17" s="141"/>
      <c r="DB17" s="97"/>
      <c r="DC17" s="97"/>
      <c r="DD17" s="150" t="s">
        <v>35</v>
      </c>
      <c r="DE17" s="130"/>
      <c r="DG17" s="132">
        <f>SUM(C17,F17,I17,L17,R17,U17,AA17,AD17)</f>
        <v>8</v>
      </c>
      <c r="DH17" s="132">
        <f>SUM(D17,G17,J17,M17,S17,V17,AB17,AE17)</f>
        <v>0</v>
      </c>
      <c r="DI17" s="133">
        <f t="shared" si="2"/>
        <v>0</v>
      </c>
      <c r="DJ17" s="132">
        <f>SUM(AY17,BB17,BE17,BU17,BX17,CA17)</f>
        <v>6</v>
      </c>
      <c r="DK17" s="132">
        <f>SUM(AZ17,BC17,BF17,BV17,BY17,CB17)</f>
        <v>0</v>
      </c>
      <c r="DL17" s="133">
        <f t="shared" si="3"/>
        <v>0</v>
      </c>
      <c r="DM17" s="132">
        <f t="shared" si="11"/>
        <v>1</v>
      </c>
      <c r="DN17" s="132">
        <f t="shared" si="11"/>
        <v>0</v>
      </c>
      <c r="DO17" s="133">
        <f t="shared" si="12"/>
        <v>0</v>
      </c>
      <c r="DP17" s="132">
        <f>SUM(CJ17)</f>
        <v>1</v>
      </c>
      <c r="DQ17" s="132">
        <f>SUM(CK17)</f>
        <v>0</v>
      </c>
      <c r="DR17" s="133">
        <f t="shared" si="13"/>
        <v>0</v>
      </c>
      <c r="DS17" s="132">
        <f t="shared" si="4"/>
        <v>16</v>
      </c>
      <c r="DT17" s="132">
        <f t="shared" si="4"/>
        <v>0</v>
      </c>
      <c r="DU17" s="133">
        <f t="shared" si="5"/>
        <v>0</v>
      </c>
    </row>
  </sheetData>
  <autoFilter ref="A2:O1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Database</vt:lpstr>
      <vt:lpstr>Matrix_VBA</vt:lpstr>
      <vt:lpstr>Database!Impression_des_titres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L0231421</dc:creator>
  <cp:lastModifiedBy>L0231421</cp:lastModifiedBy>
  <dcterms:created xsi:type="dcterms:W3CDTF">2014-12-02T10:37:44Z</dcterms:created>
  <dcterms:modified xsi:type="dcterms:W3CDTF">2014-12-02T11:23:02Z</dcterms:modified>
</cp:coreProperties>
</file>