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ois\Desktop\PPM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4" i="1" l="1"/>
  <c r="D74" i="1"/>
  <c r="E74" i="1"/>
  <c r="H138" i="1"/>
  <c r="G138" i="1"/>
  <c r="F138" i="1"/>
  <c r="E138" i="1"/>
  <c r="D138" i="1"/>
  <c r="C138" i="1"/>
  <c r="B138" i="1"/>
  <c r="H89" i="1"/>
  <c r="G89" i="1"/>
  <c r="F89" i="1"/>
  <c r="E89" i="1"/>
  <c r="D89" i="1"/>
  <c r="C89" i="1"/>
  <c r="B89" i="1"/>
  <c r="H23" i="1" l="1"/>
  <c r="G23" i="1"/>
  <c r="F23" i="1"/>
  <c r="E23" i="1"/>
  <c r="C23" i="1" l="1"/>
  <c r="D23" i="1"/>
  <c r="B23" i="1"/>
</calcChain>
</file>

<file path=xl/sharedStrings.xml><?xml version="1.0" encoding="utf-8"?>
<sst xmlns="http://schemas.openxmlformats.org/spreadsheetml/2006/main" count="48" uniqueCount="23">
  <si>
    <t>Mesure 1</t>
  </si>
  <si>
    <t>Mesure 2</t>
  </si>
  <si>
    <t>Mesure 3</t>
  </si>
  <si>
    <t>Mesure 4</t>
  </si>
  <si>
    <t>Mesure 5</t>
  </si>
  <si>
    <t>Mesure 6</t>
  </si>
  <si>
    <t>Moyenne</t>
  </si>
  <si>
    <t xml:space="preserve">Relié au protocole: </t>
  </si>
  <si>
    <t>N° de lot</t>
  </si>
  <si>
    <t>Taille du lot</t>
  </si>
  <si>
    <t xml:space="preserve">Date de fabrication </t>
  </si>
  <si>
    <t>Identification du lot</t>
  </si>
  <si>
    <t>Lot 1</t>
  </si>
  <si>
    <t>Lot 2</t>
  </si>
  <si>
    <t>Lot 3</t>
  </si>
  <si>
    <t>Mesure 7</t>
  </si>
  <si>
    <t>Mesure 8</t>
  </si>
  <si>
    <t>Mesure 9</t>
  </si>
  <si>
    <t>Mesure 10</t>
  </si>
  <si>
    <t>Fiche de traitement de linéarité</t>
  </si>
  <si>
    <t>Décision du test:</t>
  </si>
  <si>
    <t>R2</t>
  </si>
  <si>
    <t>b=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</si>
</sst>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6E6E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3" fillId="4" borderId="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justify" vertical="center" wrapText="1"/>
    </xf>
    <xf numFmtId="0" fontId="0" fillId="0" borderId="0" xfId="0" applyBorder="1"/>
    <xf numFmtId="165" fontId="0" fillId="3" borderId="6" xfId="0" applyNumberFormat="1" applyFill="1" applyBorder="1"/>
    <xf numFmtId="165" fontId="0" fillId="3" borderId="1" xfId="0" applyNumberFormat="1" applyFill="1" applyBorder="1"/>
    <xf numFmtId="165" fontId="0" fillId="3" borderId="7" xfId="0" applyNumberFormat="1" applyFill="1" applyBorder="1"/>
    <xf numFmtId="164" fontId="0" fillId="0" borderId="0" xfId="0" applyNumberFormat="1"/>
    <xf numFmtId="0" fontId="1" fillId="0" borderId="0" xfId="0" applyFont="1" applyAlignment="1">
      <alignment horizontal="center"/>
    </xf>
    <xf numFmtId="9" fontId="0" fillId="0" borderId="9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165" fontId="0" fillId="2" borderId="12" xfId="0" applyNumberFormat="1" applyFill="1" applyBorder="1"/>
    <xf numFmtId="165" fontId="0" fillId="2" borderId="13" xfId="0" applyNumberFormat="1" applyFill="1" applyBorder="1"/>
    <xf numFmtId="165" fontId="0" fillId="2" borderId="14" xfId="0" applyNumberFormat="1" applyFill="1" applyBorder="1"/>
    <xf numFmtId="0" fontId="0" fillId="0" borderId="15" xfId="0" applyBorder="1" applyAlignment="1">
      <alignment horizontal="center"/>
    </xf>
    <xf numFmtId="0" fontId="1" fillId="0" borderId="0" xfId="0" applyFont="1" applyAlignment="1"/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de calibration du lot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8919069587471436E-2"/>
          <c:y val="0.1243299898041508"/>
          <c:w val="0.88660835771116309"/>
          <c:h val="0.8032123993041018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7.7276869391421074E-2"/>
                  <c:y val="-0.12432998980415076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Feuil1!$B$12:$H$12</c:f>
              <c:numCache>
                <c:formatCode>General</c:formatCode>
                <c:ptCount val="7"/>
                <c:pt idx="0">
                  <c:v>0</c:v>
                </c:pt>
                <c:pt idx="1">
                  <c:v>25</c:v>
                </c:pt>
                <c:pt idx="2">
                  <c:v>50</c:v>
                </c:pt>
                <c:pt idx="3">
                  <c:v>80</c:v>
                </c:pt>
                <c:pt idx="4">
                  <c:v>100</c:v>
                </c:pt>
                <c:pt idx="5">
                  <c:v>120</c:v>
                </c:pt>
                <c:pt idx="6">
                  <c:v>150</c:v>
                </c:pt>
              </c:numCache>
            </c:numRef>
          </c:cat>
          <c:val>
            <c:numRef>
              <c:f>Feuil1!$B$23:$H$23</c:f>
              <c:numCache>
                <c:formatCode>0.000</c:formatCode>
                <c:ptCount val="7"/>
                <c:pt idx="0">
                  <c:v>0.2</c:v>
                </c:pt>
                <c:pt idx="1">
                  <c:v>25.3</c:v>
                </c:pt>
                <c:pt idx="2">
                  <c:v>48.5</c:v>
                </c:pt>
                <c:pt idx="3">
                  <c:v>79.900000000000006</c:v>
                </c:pt>
                <c:pt idx="4">
                  <c:v>101</c:v>
                </c:pt>
                <c:pt idx="5">
                  <c:v>120</c:v>
                </c:pt>
                <c:pt idx="6">
                  <c:v>150.6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6794928"/>
        <c:axId val="376793808"/>
      </c:lineChart>
      <c:catAx>
        <c:axId val="376794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793808"/>
        <c:crosses val="autoZero"/>
        <c:auto val="1"/>
        <c:lblAlgn val="ctr"/>
        <c:lblOffset val="100"/>
        <c:noMultiLvlLbl val="0"/>
      </c:catAx>
      <c:valAx>
        <c:axId val="376793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794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de calibration du lot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8919069587471436E-2"/>
          <c:y val="0.1243299898041508"/>
          <c:w val="0.88660835771116309"/>
          <c:h val="0.80321239930410182"/>
        </c:manualLayout>
      </c:layout>
      <c:lineChart>
        <c:grouping val="standard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intercept val="0"/>
            <c:dispRSqr val="1"/>
            <c:dispEq val="1"/>
            <c:trendlineLbl>
              <c:layout>
                <c:manualLayout>
                  <c:x val="3.0110236220472441E-2"/>
                  <c:y val="-0.74922098279381744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Feuil1!$B$78:$H$78</c:f>
              <c:numCache>
                <c:formatCode>0%</c:formatCode>
                <c:ptCount val="7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0.8</c:v>
                </c:pt>
                <c:pt idx="4">
                  <c:v>1</c:v>
                </c:pt>
                <c:pt idx="5">
                  <c:v>1.2</c:v>
                </c:pt>
                <c:pt idx="6">
                  <c:v>1.5</c:v>
                </c:pt>
              </c:numCache>
            </c:numRef>
          </c:cat>
          <c:val>
            <c:numRef>
              <c:f>Feuil1!$B$89:$H$89</c:f>
              <c:numCache>
                <c:formatCode>0.000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3942928"/>
        <c:axId val="384540032"/>
      </c:lineChart>
      <c:catAx>
        <c:axId val="383942928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540032"/>
        <c:crosses val="autoZero"/>
        <c:auto val="1"/>
        <c:lblAlgn val="ctr"/>
        <c:lblOffset val="100"/>
        <c:noMultiLvlLbl val="0"/>
      </c:catAx>
      <c:valAx>
        <c:axId val="38454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942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de calibration du lot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8919069587471436E-2"/>
          <c:y val="0.1243299898041508"/>
          <c:w val="0.88660835771116309"/>
          <c:h val="0.80321239930410182"/>
        </c:manualLayout>
      </c:layout>
      <c:lineChart>
        <c:grouping val="standard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intercept val="0"/>
            <c:dispRSqr val="1"/>
            <c:dispEq val="1"/>
            <c:trendlineLbl>
              <c:layout>
                <c:manualLayout>
                  <c:x val="4.1404895246791376E-3"/>
                  <c:y val="-0.82594333578910284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Ref>
              <c:f>Feuil1!$B$127:$H$127</c:f>
              <c:numCache>
                <c:formatCode>0%</c:formatCode>
                <c:ptCount val="7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0.8</c:v>
                </c:pt>
                <c:pt idx="4">
                  <c:v>1</c:v>
                </c:pt>
                <c:pt idx="5">
                  <c:v>1.2</c:v>
                </c:pt>
                <c:pt idx="6">
                  <c:v>1.5</c:v>
                </c:pt>
              </c:numCache>
            </c:numRef>
          </c:cat>
          <c:val>
            <c:numRef>
              <c:f>Feuil1!$B$138:$H$138</c:f>
              <c:numCache>
                <c:formatCode>0.000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3976368"/>
        <c:axId val="383975808"/>
      </c:lineChart>
      <c:catAx>
        <c:axId val="383976368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975808"/>
        <c:crosses val="autoZero"/>
        <c:auto val="1"/>
        <c:lblAlgn val="ctr"/>
        <c:lblOffset val="100"/>
        <c:noMultiLvlLbl val="0"/>
      </c:catAx>
      <c:valAx>
        <c:axId val="383975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976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13137</xdr:colOff>
      <xdr:row>26</xdr:row>
      <xdr:rowOff>129408</xdr:rowOff>
    </xdr:from>
    <xdr:to>
      <xdr:col>7</xdr:col>
      <xdr:colOff>643758</xdr:colOff>
      <xdr:row>72</xdr:row>
      <xdr:rowOff>19707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13137</xdr:colOff>
      <xdr:row>92</xdr:row>
      <xdr:rowOff>129409</xdr:rowOff>
    </xdr:from>
    <xdr:to>
      <xdr:col>7</xdr:col>
      <xdr:colOff>643758</xdr:colOff>
      <xdr:row>112</xdr:row>
      <xdr:rowOff>65689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13137</xdr:colOff>
      <xdr:row>141</xdr:row>
      <xdr:rowOff>129409</xdr:rowOff>
    </xdr:from>
    <xdr:to>
      <xdr:col>7</xdr:col>
      <xdr:colOff>643758</xdr:colOff>
      <xdr:row>161</xdr:row>
      <xdr:rowOff>65689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1"/>
  <sheetViews>
    <sheetView tabSelected="1" zoomScale="145" zoomScaleNormal="145" workbookViewId="0">
      <selection activeCell="I71" sqref="I71"/>
    </sheetView>
  </sheetViews>
  <sheetFormatPr baseColWidth="10" defaultColWidth="0" defaultRowHeight="15" x14ac:dyDescent="0.25"/>
  <cols>
    <col min="1" max="1" width="9.85546875" customWidth="1"/>
    <col min="2" max="8" width="9.7109375" customWidth="1"/>
    <col min="9" max="11" width="11.42578125" customWidth="1"/>
    <col min="12" max="16384" width="11.42578125" hidden="1"/>
  </cols>
  <sheetData>
    <row r="1" spans="1:11" ht="18.75" x14ac:dyDescent="0.3">
      <c r="A1" s="13" t="s">
        <v>19</v>
      </c>
      <c r="B1" s="13"/>
      <c r="C1" s="13"/>
      <c r="D1" s="13"/>
      <c r="E1" s="13"/>
      <c r="F1" s="13"/>
      <c r="G1" s="13"/>
      <c r="H1" s="21"/>
      <c r="I1" s="21"/>
      <c r="J1" s="21"/>
      <c r="K1" s="21"/>
    </row>
    <row r="3" spans="1:11" x14ac:dyDescent="0.25">
      <c r="A3" t="s">
        <v>7</v>
      </c>
    </row>
    <row r="4" spans="1:11" ht="15.75" thickBot="1" x14ac:dyDescent="0.3"/>
    <row r="5" spans="1:11" ht="26.25" thickBot="1" x14ac:dyDescent="0.3">
      <c r="A5" s="5" t="s">
        <v>11</v>
      </c>
      <c r="B5" s="5" t="s">
        <v>8</v>
      </c>
      <c r="C5" s="6" t="s">
        <v>9</v>
      </c>
      <c r="D5" s="6" t="s">
        <v>10</v>
      </c>
    </row>
    <row r="6" spans="1:11" x14ac:dyDescent="0.25">
      <c r="A6" s="1" t="s">
        <v>12</v>
      </c>
      <c r="B6" s="7"/>
      <c r="C6" s="7"/>
      <c r="D6" s="7"/>
    </row>
    <row r="7" spans="1:11" x14ac:dyDescent="0.25">
      <c r="A7" s="1" t="s">
        <v>13</v>
      </c>
      <c r="B7" s="1"/>
      <c r="C7" s="1"/>
      <c r="D7" s="1"/>
    </row>
    <row r="8" spans="1:11" x14ac:dyDescent="0.25">
      <c r="A8" s="1" t="s">
        <v>14</v>
      </c>
      <c r="B8" s="1"/>
      <c r="C8" s="1"/>
      <c r="D8" s="1"/>
    </row>
    <row r="9" spans="1:11" x14ac:dyDescent="0.25">
      <c r="A9" s="8"/>
      <c r="B9" s="8"/>
      <c r="C9" s="8"/>
      <c r="D9" s="8"/>
    </row>
    <row r="10" spans="1:11" x14ac:dyDescent="0.25">
      <c r="A10" s="8"/>
    </row>
    <row r="11" spans="1:11" ht="15.75" thickBot="1" x14ac:dyDescent="0.3">
      <c r="B11" s="20" t="s">
        <v>12</v>
      </c>
      <c r="C11" s="20"/>
      <c r="D11" s="20"/>
      <c r="E11" s="20"/>
      <c r="F11" s="20"/>
      <c r="G11" s="20"/>
      <c r="H11" s="20"/>
    </row>
    <row r="12" spans="1:11" ht="15.75" thickBot="1" x14ac:dyDescent="0.3">
      <c r="A12" s="4"/>
      <c r="B12" s="22">
        <v>0</v>
      </c>
      <c r="C12" s="23">
        <v>25</v>
      </c>
      <c r="D12" s="23">
        <v>50</v>
      </c>
      <c r="E12" s="23">
        <v>80</v>
      </c>
      <c r="F12" s="23">
        <v>100</v>
      </c>
      <c r="G12" s="23">
        <v>120</v>
      </c>
      <c r="H12" s="24">
        <v>150</v>
      </c>
    </row>
    <row r="13" spans="1:11" x14ac:dyDescent="0.25">
      <c r="A13" s="3" t="s">
        <v>0</v>
      </c>
      <c r="B13" s="9">
        <v>0.2</v>
      </c>
      <c r="C13" s="10">
        <v>25.3</v>
      </c>
      <c r="D13" s="10">
        <v>48.5</v>
      </c>
      <c r="E13" s="10">
        <v>79.900000000000006</v>
      </c>
      <c r="F13" s="10">
        <v>101</v>
      </c>
      <c r="G13" s="10">
        <v>120</v>
      </c>
      <c r="H13" s="11">
        <v>150.6</v>
      </c>
    </row>
    <row r="14" spans="1:11" x14ac:dyDescent="0.25">
      <c r="A14" s="2" t="s">
        <v>1</v>
      </c>
      <c r="B14" s="9"/>
      <c r="C14" s="10"/>
      <c r="D14" s="10"/>
      <c r="E14" s="10"/>
      <c r="F14" s="10"/>
      <c r="G14" s="10"/>
      <c r="H14" s="11"/>
    </row>
    <row r="15" spans="1:11" x14ac:dyDescent="0.25">
      <c r="A15" s="2" t="s">
        <v>2</v>
      </c>
      <c r="B15" s="9"/>
      <c r="C15" s="10"/>
      <c r="D15" s="10"/>
      <c r="E15" s="10"/>
      <c r="F15" s="10"/>
      <c r="G15" s="10"/>
      <c r="H15" s="11"/>
    </row>
    <row r="16" spans="1:11" x14ac:dyDescent="0.25">
      <c r="A16" s="2" t="s">
        <v>3</v>
      </c>
      <c r="B16" s="9"/>
      <c r="C16" s="10"/>
      <c r="D16" s="10"/>
      <c r="E16" s="10"/>
      <c r="F16" s="10"/>
      <c r="G16" s="10"/>
      <c r="H16" s="11"/>
    </row>
    <row r="17" spans="1:8" x14ac:dyDescent="0.25">
      <c r="A17" s="2" t="s">
        <v>4</v>
      </c>
      <c r="B17" s="9"/>
      <c r="C17" s="10"/>
      <c r="D17" s="10"/>
      <c r="E17" s="10"/>
      <c r="F17" s="10"/>
      <c r="G17" s="10"/>
      <c r="H17" s="11"/>
    </row>
    <row r="18" spans="1:8" x14ac:dyDescent="0.25">
      <c r="A18" s="2" t="s">
        <v>5</v>
      </c>
      <c r="B18" s="9"/>
      <c r="C18" s="10"/>
      <c r="D18" s="10"/>
      <c r="E18" s="10"/>
      <c r="F18" s="10"/>
      <c r="G18" s="10"/>
      <c r="H18" s="11"/>
    </row>
    <row r="19" spans="1:8" x14ac:dyDescent="0.25">
      <c r="A19" s="2" t="s">
        <v>15</v>
      </c>
      <c r="B19" s="9"/>
      <c r="C19" s="10"/>
      <c r="D19" s="10"/>
      <c r="E19" s="10"/>
      <c r="F19" s="10"/>
      <c r="G19" s="10"/>
      <c r="H19" s="11"/>
    </row>
    <row r="20" spans="1:8" x14ac:dyDescent="0.25">
      <c r="A20" s="2" t="s">
        <v>16</v>
      </c>
      <c r="B20" s="9"/>
      <c r="C20" s="10"/>
      <c r="D20" s="10"/>
      <c r="E20" s="10"/>
      <c r="F20" s="10"/>
      <c r="G20" s="10"/>
      <c r="H20" s="11"/>
    </row>
    <row r="21" spans="1:8" x14ac:dyDescent="0.25">
      <c r="A21" s="2" t="s">
        <v>17</v>
      </c>
      <c r="B21" s="9"/>
      <c r="C21" s="10"/>
      <c r="D21" s="10"/>
      <c r="E21" s="10"/>
      <c r="F21" s="10"/>
      <c r="G21" s="10"/>
      <c r="H21" s="11"/>
    </row>
    <row r="22" spans="1:8" x14ac:dyDescent="0.25">
      <c r="A22" s="2" t="s">
        <v>18</v>
      </c>
      <c r="B22" s="9"/>
      <c r="C22" s="10"/>
      <c r="D22" s="10"/>
      <c r="E22" s="10"/>
      <c r="F22" s="10"/>
      <c r="G22" s="10"/>
      <c r="H22" s="11"/>
    </row>
    <row r="23" spans="1:8" ht="15.75" thickBot="1" x14ac:dyDescent="0.3">
      <c r="A23" s="2" t="s">
        <v>6</v>
      </c>
      <c r="B23" s="17">
        <f t="shared" ref="B23:J23" si="0">GEOMEAN(B13:B22)</f>
        <v>0.2</v>
      </c>
      <c r="C23" s="18">
        <f t="shared" si="0"/>
        <v>25.3</v>
      </c>
      <c r="D23" s="18">
        <f t="shared" si="0"/>
        <v>48.5</v>
      </c>
      <c r="E23" s="18">
        <f t="shared" si="0"/>
        <v>79.900000000000006</v>
      </c>
      <c r="F23" s="18">
        <f t="shared" si="0"/>
        <v>101</v>
      </c>
      <c r="G23" s="18">
        <f t="shared" si="0"/>
        <v>120</v>
      </c>
      <c r="H23" s="19">
        <f t="shared" si="0"/>
        <v>150.6</v>
      </c>
    </row>
    <row r="26" spans="1:8" x14ac:dyDescent="0.25">
      <c r="B26" s="12"/>
    </row>
    <row r="30" spans="1:8" hidden="1" x14ac:dyDescent="0.25"/>
    <row r="31" spans="1:8" hidden="1" x14ac:dyDescent="0.25"/>
    <row r="32" spans="1:8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74" spans="1:8" x14ac:dyDescent="0.25">
      <c r="A74" t="s">
        <v>20</v>
      </c>
      <c r="C74" t="s">
        <v>21</v>
      </c>
      <c r="D74">
        <f>RSQ(B23:H23,B12:H12)</f>
        <v>0.99980435845674187</v>
      </c>
      <c r="E74" t="str">
        <f>IF(D74&gt;=0.99,"PASS","FAIL")</f>
        <v>PASS</v>
      </c>
      <c r="F74" t="s">
        <v>22</v>
      </c>
      <c r="G74">
        <f>INTERCEPT(B23:H23,B12:H12)</f>
        <v>-0.26728110599077581</v>
      </c>
    </row>
    <row r="77" spans="1:8" ht="15.75" thickBot="1" x14ac:dyDescent="0.3">
      <c r="B77" s="20" t="s">
        <v>13</v>
      </c>
      <c r="C77" s="20"/>
      <c r="D77" s="20"/>
      <c r="E77" s="20"/>
      <c r="F77" s="20"/>
      <c r="G77" s="20"/>
      <c r="H77" s="20"/>
    </row>
    <row r="78" spans="1:8" ht="15.75" thickBot="1" x14ac:dyDescent="0.3">
      <c r="A78" s="4"/>
      <c r="B78" s="14">
        <v>0</v>
      </c>
      <c r="C78" s="15">
        <v>0.25</v>
      </c>
      <c r="D78" s="15">
        <v>0.5</v>
      </c>
      <c r="E78" s="15">
        <v>0.8</v>
      </c>
      <c r="F78" s="15">
        <v>1</v>
      </c>
      <c r="G78" s="15">
        <v>1.2</v>
      </c>
      <c r="H78" s="16">
        <v>1.5</v>
      </c>
    </row>
    <row r="79" spans="1:8" x14ac:dyDescent="0.25">
      <c r="A79" s="3" t="s">
        <v>0</v>
      </c>
      <c r="B79" s="9"/>
      <c r="C79" s="10"/>
      <c r="D79" s="10"/>
      <c r="E79" s="10"/>
      <c r="F79" s="10"/>
      <c r="G79" s="10"/>
      <c r="H79" s="11"/>
    </row>
    <row r="80" spans="1:8" x14ac:dyDescent="0.25">
      <c r="A80" s="2" t="s">
        <v>1</v>
      </c>
      <c r="B80" s="9"/>
      <c r="C80" s="10"/>
      <c r="D80" s="10"/>
      <c r="E80" s="10"/>
      <c r="F80" s="10"/>
      <c r="G80" s="10"/>
      <c r="H80" s="11"/>
    </row>
    <row r="81" spans="1:8" x14ac:dyDescent="0.25">
      <c r="A81" s="2" t="s">
        <v>2</v>
      </c>
      <c r="B81" s="9"/>
      <c r="C81" s="10"/>
      <c r="D81" s="10"/>
      <c r="E81" s="10"/>
      <c r="F81" s="10"/>
      <c r="G81" s="10"/>
      <c r="H81" s="11"/>
    </row>
    <row r="82" spans="1:8" x14ac:dyDescent="0.25">
      <c r="A82" s="2" t="s">
        <v>3</v>
      </c>
      <c r="B82" s="9"/>
      <c r="C82" s="10"/>
      <c r="D82" s="10"/>
      <c r="E82" s="10"/>
      <c r="F82" s="10"/>
      <c r="G82" s="10"/>
      <c r="H82" s="11"/>
    </row>
    <row r="83" spans="1:8" x14ac:dyDescent="0.25">
      <c r="A83" s="2" t="s">
        <v>4</v>
      </c>
      <c r="B83" s="9"/>
      <c r="C83" s="10"/>
      <c r="D83" s="10"/>
      <c r="E83" s="10"/>
      <c r="F83" s="10"/>
      <c r="G83" s="10"/>
      <c r="H83" s="11"/>
    </row>
    <row r="84" spans="1:8" x14ac:dyDescent="0.25">
      <c r="A84" s="2" t="s">
        <v>5</v>
      </c>
      <c r="B84" s="9"/>
      <c r="C84" s="10"/>
      <c r="D84" s="10"/>
      <c r="E84" s="10"/>
      <c r="F84" s="10"/>
      <c r="G84" s="10"/>
      <c r="H84" s="11"/>
    </row>
    <row r="85" spans="1:8" x14ac:dyDescent="0.25">
      <c r="A85" s="2" t="s">
        <v>15</v>
      </c>
      <c r="B85" s="9"/>
      <c r="C85" s="10"/>
      <c r="D85" s="10"/>
      <c r="E85" s="10"/>
      <c r="F85" s="10"/>
      <c r="G85" s="10"/>
      <c r="H85" s="11"/>
    </row>
    <row r="86" spans="1:8" x14ac:dyDescent="0.25">
      <c r="A86" s="2" t="s">
        <v>16</v>
      </c>
      <c r="B86" s="9"/>
      <c r="C86" s="10"/>
      <c r="D86" s="10"/>
      <c r="E86" s="10"/>
      <c r="F86" s="10"/>
      <c r="G86" s="10"/>
      <c r="H86" s="11"/>
    </row>
    <row r="87" spans="1:8" x14ac:dyDescent="0.25">
      <c r="A87" s="2" t="s">
        <v>17</v>
      </c>
      <c r="B87" s="9"/>
      <c r="C87" s="10"/>
      <c r="D87" s="10"/>
      <c r="E87" s="10"/>
      <c r="F87" s="10"/>
      <c r="G87" s="10"/>
      <c r="H87" s="11"/>
    </row>
    <row r="88" spans="1:8" x14ac:dyDescent="0.25">
      <c r="A88" s="2" t="s">
        <v>18</v>
      </c>
      <c r="B88" s="9"/>
      <c r="C88" s="10"/>
      <c r="D88" s="10"/>
      <c r="E88" s="10"/>
      <c r="F88" s="10"/>
      <c r="G88" s="10"/>
      <c r="H88" s="11"/>
    </row>
    <row r="89" spans="1:8" ht="15.75" thickBot="1" x14ac:dyDescent="0.3">
      <c r="A89" s="2" t="s">
        <v>6</v>
      </c>
      <c r="B89" s="17" t="e">
        <f t="shared" ref="B89" si="1">GEOMEAN(B79:B88)</f>
        <v>#NUM!</v>
      </c>
      <c r="C89" s="18" t="e">
        <f t="shared" ref="C89" si="2">GEOMEAN(C79:C88)</f>
        <v>#NUM!</v>
      </c>
      <c r="D89" s="18" t="e">
        <f t="shared" ref="D89" si="3">GEOMEAN(D79:D88)</f>
        <v>#NUM!</v>
      </c>
      <c r="E89" s="18" t="e">
        <f t="shared" ref="E89" si="4">GEOMEAN(E79:E88)</f>
        <v>#NUM!</v>
      </c>
      <c r="F89" s="18" t="e">
        <f t="shared" ref="F89" si="5">GEOMEAN(F79:F88)</f>
        <v>#NUM!</v>
      </c>
      <c r="G89" s="18" t="e">
        <f t="shared" ref="G89" si="6">GEOMEAN(G79:G88)</f>
        <v>#NUM!</v>
      </c>
      <c r="H89" s="19" t="e">
        <f t="shared" ref="H89" si="7">GEOMEAN(H79:H88)</f>
        <v>#NUM!</v>
      </c>
    </row>
    <row r="92" spans="1:8" x14ac:dyDescent="0.25">
      <c r="B92" s="12"/>
    </row>
    <row r="126" spans="1:8" ht="15.75" thickBot="1" x14ac:dyDescent="0.3">
      <c r="B126" s="20" t="s">
        <v>13</v>
      </c>
      <c r="C126" s="20"/>
      <c r="D126" s="20"/>
      <c r="E126" s="20"/>
      <c r="F126" s="20"/>
      <c r="G126" s="20"/>
      <c r="H126" s="20"/>
    </row>
    <row r="127" spans="1:8" ht="15.75" thickBot="1" x14ac:dyDescent="0.3">
      <c r="A127" s="4"/>
      <c r="B127" s="14">
        <v>0</v>
      </c>
      <c r="C127" s="15">
        <v>0.25</v>
      </c>
      <c r="D127" s="15">
        <v>0.5</v>
      </c>
      <c r="E127" s="15">
        <v>0.8</v>
      </c>
      <c r="F127" s="15">
        <v>1</v>
      </c>
      <c r="G127" s="15">
        <v>1.2</v>
      </c>
      <c r="H127" s="16">
        <v>1.5</v>
      </c>
    </row>
    <row r="128" spans="1:8" x14ac:dyDescent="0.25">
      <c r="A128" s="3" t="s">
        <v>0</v>
      </c>
      <c r="B128" s="9"/>
      <c r="C128" s="10"/>
      <c r="D128" s="10"/>
      <c r="E128" s="10"/>
      <c r="F128" s="10"/>
      <c r="G128" s="10"/>
      <c r="H128" s="11"/>
    </row>
    <row r="129" spans="1:8" x14ac:dyDescent="0.25">
      <c r="A129" s="2" t="s">
        <v>1</v>
      </c>
      <c r="B129" s="9"/>
      <c r="C129" s="10"/>
      <c r="D129" s="10"/>
      <c r="E129" s="10"/>
      <c r="F129" s="10"/>
      <c r="G129" s="10"/>
      <c r="H129" s="11"/>
    </row>
    <row r="130" spans="1:8" x14ac:dyDescent="0.25">
      <c r="A130" s="2" t="s">
        <v>2</v>
      </c>
      <c r="B130" s="9"/>
      <c r="C130" s="10"/>
      <c r="D130" s="10"/>
      <c r="E130" s="10"/>
      <c r="F130" s="10"/>
      <c r="G130" s="10"/>
      <c r="H130" s="11"/>
    </row>
    <row r="131" spans="1:8" x14ac:dyDescent="0.25">
      <c r="A131" s="2" t="s">
        <v>3</v>
      </c>
      <c r="B131" s="9"/>
      <c r="C131" s="10"/>
      <c r="D131" s="10"/>
      <c r="E131" s="10"/>
      <c r="F131" s="10"/>
      <c r="G131" s="10"/>
      <c r="H131" s="11"/>
    </row>
    <row r="132" spans="1:8" x14ac:dyDescent="0.25">
      <c r="A132" s="2" t="s">
        <v>4</v>
      </c>
      <c r="B132" s="9"/>
      <c r="C132" s="10"/>
      <c r="D132" s="10"/>
      <c r="E132" s="10"/>
      <c r="F132" s="10"/>
      <c r="G132" s="10"/>
      <c r="H132" s="11"/>
    </row>
    <row r="133" spans="1:8" x14ac:dyDescent="0.25">
      <c r="A133" s="2" t="s">
        <v>5</v>
      </c>
      <c r="B133" s="9"/>
      <c r="C133" s="10"/>
      <c r="D133" s="10"/>
      <c r="E133" s="10"/>
      <c r="F133" s="10"/>
      <c r="G133" s="10"/>
      <c r="H133" s="11"/>
    </row>
    <row r="134" spans="1:8" x14ac:dyDescent="0.25">
      <c r="A134" s="2" t="s">
        <v>15</v>
      </c>
      <c r="B134" s="9"/>
      <c r="C134" s="10"/>
      <c r="D134" s="10"/>
      <c r="E134" s="10"/>
      <c r="F134" s="10"/>
      <c r="G134" s="10"/>
      <c r="H134" s="11"/>
    </row>
    <row r="135" spans="1:8" x14ac:dyDescent="0.25">
      <c r="A135" s="2" t="s">
        <v>16</v>
      </c>
      <c r="B135" s="9"/>
      <c r="C135" s="10"/>
      <c r="D135" s="10"/>
      <c r="E135" s="10"/>
      <c r="F135" s="10"/>
      <c r="G135" s="10"/>
      <c r="H135" s="11"/>
    </row>
    <row r="136" spans="1:8" x14ac:dyDescent="0.25">
      <c r="A136" s="2" t="s">
        <v>17</v>
      </c>
      <c r="B136" s="9"/>
      <c r="C136" s="10"/>
      <c r="D136" s="10"/>
      <c r="E136" s="10"/>
      <c r="F136" s="10"/>
      <c r="G136" s="10"/>
      <c r="H136" s="11"/>
    </row>
    <row r="137" spans="1:8" x14ac:dyDescent="0.25">
      <c r="A137" s="2" t="s">
        <v>18</v>
      </c>
      <c r="B137" s="9"/>
      <c r="C137" s="10"/>
      <c r="D137" s="10"/>
      <c r="E137" s="10"/>
      <c r="F137" s="10"/>
      <c r="G137" s="10"/>
      <c r="H137" s="11"/>
    </row>
    <row r="138" spans="1:8" ht="15.75" thickBot="1" x14ac:dyDescent="0.3">
      <c r="A138" s="2" t="s">
        <v>6</v>
      </c>
      <c r="B138" s="17" t="e">
        <f t="shared" ref="B138" si="8">GEOMEAN(B128:B137)</f>
        <v>#NUM!</v>
      </c>
      <c r="C138" s="18" t="e">
        <f t="shared" ref="C138" si="9">GEOMEAN(C128:C137)</f>
        <v>#NUM!</v>
      </c>
      <c r="D138" s="18" t="e">
        <f t="shared" ref="D138" si="10">GEOMEAN(D128:D137)</f>
        <v>#NUM!</v>
      </c>
      <c r="E138" s="18" t="e">
        <f t="shared" ref="E138" si="11">GEOMEAN(E128:E137)</f>
        <v>#NUM!</v>
      </c>
      <c r="F138" s="18" t="e">
        <f t="shared" ref="F138" si="12">GEOMEAN(F128:F137)</f>
        <v>#NUM!</v>
      </c>
      <c r="G138" s="18" t="e">
        <f t="shared" ref="G138" si="13">GEOMEAN(G128:G137)</f>
        <v>#NUM!</v>
      </c>
      <c r="H138" s="19" t="e">
        <f t="shared" ref="H138" si="14">GEOMEAN(H128:H137)</f>
        <v>#NUM!</v>
      </c>
    </row>
    <row r="141" spans="1:8" x14ac:dyDescent="0.25">
      <c r="B141" s="12"/>
    </row>
  </sheetData>
  <mergeCells count="4">
    <mergeCell ref="B77:H77"/>
    <mergeCell ref="B126:H126"/>
    <mergeCell ref="B11:H11"/>
    <mergeCell ref="A1:G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cp:lastPrinted>2015-12-24T09:17:36Z</cp:lastPrinted>
  <dcterms:created xsi:type="dcterms:W3CDTF">2015-12-21T10:40:50Z</dcterms:created>
  <dcterms:modified xsi:type="dcterms:W3CDTF">2015-12-24T10:00:18Z</dcterms:modified>
</cp:coreProperties>
</file>