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rels" ContentType="application/vnd.openxmlformats-package.relationships+xml"/>
  <Default Extension="emf" ContentType="image/x-em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4030" codeName="{B7FE6334-C1A2-E50D-BD3D-5F4D41BBC2E3}"/>
  <workbookPr codeName="ThisWorkbook" autoCompressPictures="0"/>
  <bookViews>
    <workbookView xWindow="240" yWindow="40" windowWidth="25360" windowHeight="14080" tabRatio="786"/>
  </bookViews>
  <sheets>
    <sheet name="Sommaire" sheetId="32" r:id="rId1"/>
    <sheet name="Page 2" sheetId="2" state="hidden" r:id="rId2"/>
    <sheet name="Page 3" sheetId="3" state="hidden" r:id="rId3"/>
    <sheet name="Page 4" sheetId="5" state="hidden" r:id="rId4"/>
    <sheet name="Page 5" sheetId="10" state="hidden" r:id="rId5"/>
    <sheet name="Page 6" sheetId="6" state="hidden" r:id="rId6"/>
    <sheet name="Page 11" sheetId="46" state="hidden" r:id="rId7"/>
    <sheet name="Page 12" sheetId="49" state="hidden" r:id="rId8"/>
  </sheets>
  <externalReferences>
    <externalReference r:id="rId9"/>
    <externalReference r:id="rId10"/>
  </externalReferences>
  <definedNames>
    <definedName name="Bouton1">"Rectangle à coins arrondis 49"</definedName>
    <definedName name="Bouton10">"Rectangle à coins arrondis 58"</definedName>
    <definedName name="Bouton2">"Rectangle à coins arrondis 50"</definedName>
    <definedName name="Bouton3">"Rectangle à coins arrondis 51"</definedName>
    <definedName name="Bouton4">"Rectangle à coins arrondis 52"</definedName>
    <definedName name="Bouton5">"Rectangle à coins arrondis 53"</definedName>
    <definedName name="Bouton6">"Rectangle à coins arrondis 54"</definedName>
    <definedName name="Bouton7">"Rectangle à coins arrondis 55"</definedName>
    <definedName name="Bouton8">"Rectangle à coins arrondis 56"</definedName>
    <definedName name="Bouton9">"Rectangle à coins arrondis 57"</definedName>
    <definedName name="chaine">OFFSET(#REF!,,,COUNTA(#REF!)-1,1)</definedName>
    <definedName name="ligne">OFFSET(#REF!,,,COUNTA(#REF!)-1,1)</definedName>
    <definedName name="typeopé">[1]Feuil1!$A$6:$A$7</definedName>
    <definedName name="_xlnm.Print_Area" localSheetId="7">'Page 12'!$A$1:$Y$69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" i="5" l="1"/>
  <c r="E48" i="10"/>
  <c r="C5" i="2"/>
  <c r="C8" i="2"/>
  <c r="C36" i="10"/>
  <c r="H41" i="49"/>
  <c r="T13" i="49"/>
  <c r="O13" i="49"/>
  <c r="V8" i="49"/>
  <c r="R8" i="49"/>
  <c r="R49" i="49"/>
  <c r="S10" i="49"/>
  <c r="T15" i="49"/>
  <c r="S19" i="49"/>
  <c r="F47" i="49"/>
  <c r="A1" i="49"/>
  <c r="C7" i="6"/>
  <c r="E7" i="6"/>
  <c r="G4" i="5"/>
  <c r="B4" i="5"/>
  <c r="C16" i="2"/>
  <c r="C12" i="2"/>
  <c r="C10" i="2"/>
  <c r="H51" i="10"/>
  <c r="C50" i="10"/>
  <c r="H50" i="10"/>
  <c r="E49" i="10"/>
  <c r="H49" i="10"/>
  <c r="D12" i="6"/>
  <c r="D13" i="6"/>
  <c r="A1" i="46"/>
  <c r="H48" i="10"/>
  <c r="A1" i="3"/>
  <c r="A1" i="6"/>
  <c r="A1" i="2"/>
  <c r="A1" i="10"/>
  <c r="E9" i="6"/>
  <c r="E10" i="6"/>
</calcChain>
</file>

<file path=xl/sharedStrings.xml><?xml version="1.0" encoding="utf-8"?>
<sst xmlns="http://schemas.openxmlformats.org/spreadsheetml/2006/main" count="250" uniqueCount="222">
  <si>
    <t>Ouvrage siège des TST:</t>
  </si>
  <si>
    <t>Portées concernées:</t>
  </si>
  <si>
    <t>CDT:</t>
  </si>
  <si>
    <t>Période des travaux:</t>
  </si>
  <si>
    <t>Préparateur:</t>
  </si>
  <si>
    <t>Vérificateur:</t>
  </si>
  <si>
    <t>Approbateur:</t>
  </si>
  <si>
    <t>Remplaçant CDT:</t>
  </si>
  <si>
    <t>Travaux réellement faits:</t>
  </si>
  <si>
    <t>Travaux conformes:</t>
  </si>
  <si>
    <t>oui</t>
  </si>
  <si>
    <t>non</t>
  </si>
  <si>
    <t>Mise à jour du SI:</t>
  </si>
  <si>
    <t>Infoligne:</t>
  </si>
  <si>
    <t>Post it WILLYDOC:</t>
  </si>
  <si>
    <t>SAM:</t>
  </si>
  <si>
    <t>ETREN:</t>
  </si>
  <si>
    <t>GIV:</t>
  </si>
  <si>
    <t>Cycle de Validation</t>
  </si>
  <si>
    <t>date de la visite:</t>
  </si>
  <si>
    <t>INITIALISATION ET CLOTURE</t>
  </si>
  <si>
    <t>FICHE DE VISITE</t>
  </si>
  <si>
    <t>Objet de l'intervention</t>
  </si>
  <si>
    <t>Conducteurs ou CDG ?</t>
  </si>
  <si>
    <t>Isos? Brins? Armement?(…)</t>
  </si>
  <si>
    <t>Accès</t>
  </si>
  <si>
    <t>Photos / voir p4</t>
  </si>
  <si>
    <t xml:space="preserve">Photos </t>
  </si>
  <si>
    <t>Support:</t>
  </si>
  <si>
    <t>Analyse des conditions météo</t>
  </si>
  <si>
    <t>ANALYSE DE RISQUES &amp; MESURES DE PREVENTION</t>
  </si>
  <si>
    <t>Concordance de la préparation de travail avec le terrain</t>
  </si>
  <si>
    <t>Port des EPI:</t>
  </si>
  <si>
    <t>Icc (kA) =</t>
  </si>
  <si>
    <t>IST H1 (A) =</t>
  </si>
  <si>
    <t>Risque CEM:</t>
  </si>
  <si>
    <t>Protection thermique:</t>
  </si>
  <si>
    <t>Protection auditive:</t>
  </si>
  <si>
    <t>D_tête (cm) =</t>
  </si>
  <si>
    <t>I_réglage (A) =</t>
  </si>
  <si>
    <t>Risque mécanique:</t>
  </si>
  <si>
    <t>V =  Effort vertical =</t>
  </si>
  <si>
    <t>L  = Effort longitudinal =</t>
  </si>
  <si>
    <t>&gt;&gt; Prévoir des moyens de manutention des charges adaptés:</t>
  </si>
  <si>
    <t>CHOIX:</t>
  </si>
  <si>
    <t>MOYENS DE PREVENTION</t>
  </si>
  <si>
    <t>&gt;&gt; Vérifier les CMU des outils qui seront utilisés:</t>
  </si>
  <si>
    <t>Mesure Li terrain (mm) =</t>
  </si>
  <si>
    <r>
      <t>L</t>
    </r>
    <r>
      <rPr>
        <vertAlign val="subscript"/>
        <sz val="9"/>
        <rFont val="Arial"/>
        <family val="2"/>
      </rPr>
      <t xml:space="preserve">c </t>
    </r>
    <r>
      <rPr>
        <sz val="9"/>
        <rFont val="Arial"/>
        <family val="2"/>
      </rPr>
      <t>&lt; L</t>
    </r>
    <r>
      <rPr>
        <vertAlign val="subscript"/>
        <sz val="9"/>
        <rFont val="Arial"/>
        <family val="2"/>
      </rPr>
      <t xml:space="preserve">3 </t>
    </r>
    <r>
      <rPr>
        <sz val="9"/>
        <rFont val="Arial"/>
        <family val="2"/>
      </rPr>
      <t>:travail interdit…………………………………………..</t>
    </r>
  </si>
  <si>
    <r>
      <t>L</t>
    </r>
    <r>
      <rPr>
        <vertAlign val="subscript"/>
        <sz val="9"/>
        <rFont val="Arial"/>
        <family val="2"/>
      </rPr>
      <t>3</t>
    </r>
    <r>
      <rPr>
        <sz val="9"/>
        <rFont val="Arial"/>
        <family val="2"/>
      </rPr>
      <t xml:space="preserve"> ≤ L</t>
    </r>
    <r>
      <rPr>
        <vertAlign val="subscript"/>
        <sz val="9"/>
        <rFont val="Arial"/>
        <family val="2"/>
      </rPr>
      <t xml:space="preserve">c </t>
    </r>
    <r>
      <rPr>
        <sz val="9"/>
        <rFont val="Arial"/>
        <family val="2"/>
      </rPr>
      <t>&lt;</t>
    </r>
    <r>
      <rPr>
        <vertAlign val="subscript"/>
        <sz val="9"/>
        <rFont val="Arial"/>
        <family val="2"/>
      </rPr>
      <t xml:space="preserve"> </t>
    </r>
    <r>
      <rPr>
        <sz val="9"/>
        <rFont val="Arial"/>
        <family val="2"/>
      </rPr>
      <t>L</t>
    </r>
    <r>
      <rPr>
        <vertAlign val="subscript"/>
        <sz val="9"/>
        <rFont val="Arial"/>
        <family val="2"/>
      </rPr>
      <t>2</t>
    </r>
    <r>
      <rPr>
        <sz val="9"/>
        <rFont val="Arial"/>
        <family val="2"/>
      </rPr>
      <t xml:space="preserve"> :travail autorisé si les surtensions sont compatibles avec les distances normales et si un dispositif adapté de maîtrise des surtensions au droit du chantier est utilisé……………………………………………………………</t>
    </r>
  </si>
  <si>
    <r>
      <t>n &gt; n</t>
    </r>
    <r>
      <rPr>
        <vertAlign val="subscript"/>
        <sz val="9"/>
        <rFont val="Arial"/>
        <family val="2"/>
      </rPr>
      <t>cas 2</t>
    </r>
    <r>
      <rPr>
        <sz val="9"/>
        <rFont val="Arial"/>
        <family val="2"/>
      </rPr>
      <t>,le travail est interdit……………………………</t>
    </r>
  </si>
  <si>
    <r>
      <t>L</t>
    </r>
    <r>
      <rPr>
        <vertAlign val="subscript"/>
        <sz val="9"/>
        <rFont val="Arial"/>
        <family val="2"/>
      </rPr>
      <t xml:space="preserve">c </t>
    </r>
    <r>
      <rPr>
        <sz val="9"/>
        <rFont val="Arial"/>
        <family val="2"/>
      </rPr>
      <t>≥ L</t>
    </r>
    <r>
      <rPr>
        <vertAlign val="subscript"/>
        <sz val="9"/>
        <rFont val="Arial"/>
        <family val="2"/>
      </rPr>
      <t xml:space="preserve">2 </t>
    </r>
    <r>
      <rPr>
        <sz val="9"/>
        <rFont val="Arial"/>
        <family val="2"/>
      </rPr>
      <t>:travail autorisé si les surtensions sont compatibles avec les distances retenues…………………………………</t>
    </r>
  </si>
  <si>
    <t>2.2 Chaîne avec éclateur de coordination de l'isolement</t>
  </si>
  <si>
    <r>
      <t>n ≤ n</t>
    </r>
    <r>
      <rPr>
        <vertAlign val="subscript"/>
        <sz val="9"/>
        <rFont val="Arial"/>
        <family val="2"/>
      </rPr>
      <t>cas 2</t>
    </r>
    <r>
      <rPr>
        <sz val="9"/>
        <rFont val="Arial"/>
        <family val="2"/>
      </rPr>
      <t>,le travail est autorisé………………………….</t>
    </r>
  </si>
  <si>
    <t>3.2 Chaînes relevant du cas 2</t>
  </si>
  <si>
    <r>
      <t>n &gt; n</t>
    </r>
    <r>
      <rPr>
        <vertAlign val="subscript"/>
        <sz val="9"/>
        <rFont val="Arial"/>
        <family val="2"/>
      </rPr>
      <t>cas 1</t>
    </r>
    <r>
      <rPr>
        <sz val="9"/>
        <rFont val="Arial"/>
        <family val="2"/>
      </rPr>
      <t>,le travail est interdit……………………………</t>
    </r>
  </si>
  <si>
    <r>
      <t>n ≤ n</t>
    </r>
    <r>
      <rPr>
        <vertAlign val="subscript"/>
        <sz val="9"/>
        <rFont val="Arial"/>
        <family val="2"/>
      </rPr>
      <t>cas 1</t>
    </r>
    <r>
      <rPr>
        <sz val="9"/>
        <rFont val="Arial"/>
        <family val="2"/>
      </rPr>
      <t>,le travail est autorisé………………………….</t>
    </r>
  </si>
  <si>
    <r>
      <t>L</t>
    </r>
    <r>
      <rPr>
        <vertAlign val="subscript"/>
        <sz val="9"/>
        <rFont val="Arial"/>
        <family val="2"/>
      </rPr>
      <t>2</t>
    </r>
    <r>
      <rPr>
        <sz val="9"/>
        <rFont val="Arial"/>
        <family val="2"/>
      </rPr>
      <t xml:space="preserve"> ≤ L</t>
    </r>
    <r>
      <rPr>
        <vertAlign val="subscript"/>
        <sz val="9"/>
        <rFont val="Arial"/>
        <family val="2"/>
      </rPr>
      <t xml:space="preserve">c </t>
    </r>
    <r>
      <rPr>
        <sz val="9"/>
        <rFont val="Arial"/>
        <family val="2"/>
      </rPr>
      <t>&lt;</t>
    </r>
    <r>
      <rPr>
        <vertAlign val="subscript"/>
        <sz val="9"/>
        <rFont val="Arial"/>
        <family val="2"/>
      </rPr>
      <t xml:space="preserve"> </t>
    </r>
    <r>
      <rPr>
        <sz val="9"/>
        <rFont val="Arial"/>
        <family val="2"/>
      </rPr>
      <t>L</t>
    </r>
    <r>
      <rPr>
        <vertAlign val="subscript"/>
        <sz val="9"/>
        <rFont val="Arial"/>
        <family val="2"/>
      </rPr>
      <t>1</t>
    </r>
    <r>
      <rPr>
        <sz val="9"/>
        <rFont val="Arial"/>
        <family val="2"/>
      </rPr>
      <t xml:space="preserve"> :travail autorisé si les surtensions sont compatibles avec les distances normales…………………</t>
    </r>
  </si>
  <si>
    <t>3.1 Chaînes relevant du cas 1</t>
  </si>
  <si>
    <r>
      <t>L</t>
    </r>
    <r>
      <rPr>
        <vertAlign val="subscript"/>
        <sz val="9"/>
        <rFont val="Arial"/>
        <family val="2"/>
      </rPr>
      <t xml:space="preserve">c </t>
    </r>
    <r>
      <rPr>
        <sz val="9"/>
        <rFont val="Arial"/>
        <family val="2"/>
      </rPr>
      <t>≥ L</t>
    </r>
    <r>
      <rPr>
        <vertAlign val="subscript"/>
        <sz val="9"/>
        <rFont val="Arial"/>
        <family val="2"/>
      </rPr>
      <t xml:space="preserve">1 </t>
    </r>
    <r>
      <rPr>
        <sz val="9"/>
        <rFont val="Arial"/>
        <family val="2"/>
      </rPr>
      <t>:travail autorisé si les surtensions sont compatibles avec les distances retenues…………………………………</t>
    </r>
  </si>
  <si>
    <t>n =</t>
  </si>
  <si>
    <t>2.1 Chaîne sans éclateur de coordination de l'isolement</t>
  </si>
  <si>
    <r>
      <t>n = n</t>
    </r>
    <r>
      <rPr>
        <vertAlign val="subscript"/>
        <sz val="9"/>
        <rFont val="Arial"/>
        <family val="2"/>
      </rPr>
      <t xml:space="preserve">d </t>
    </r>
    <r>
      <rPr>
        <sz val="9"/>
        <rFont val="Arial"/>
        <family val="2"/>
      </rPr>
      <t>+ n</t>
    </r>
    <r>
      <rPr>
        <vertAlign val="subscript"/>
        <sz val="9"/>
        <rFont val="Arial"/>
        <family val="2"/>
      </rPr>
      <t xml:space="preserve">s </t>
    </r>
    <r>
      <rPr>
        <sz val="9"/>
        <rFont val="Arial"/>
        <family val="2"/>
      </rPr>
      <t>+ n</t>
    </r>
    <r>
      <rPr>
        <vertAlign val="subscript"/>
        <sz val="9"/>
        <rFont val="Arial"/>
        <family val="2"/>
      </rPr>
      <t>c</t>
    </r>
  </si>
  <si>
    <r>
      <t>L</t>
    </r>
    <r>
      <rPr>
        <b/>
        <vertAlign val="subscript"/>
        <sz val="9"/>
        <rFont val="Arial"/>
        <family val="2"/>
      </rPr>
      <t xml:space="preserve">c </t>
    </r>
    <r>
      <rPr>
        <b/>
        <sz val="9"/>
        <rFont val="Arial"/>
        <family val="2"/>
      </rPr>
      <t>=</t>
    </r>
  </si>
  <si>
    <t>nc =</t>
  </si>
  <si>
    <t>par une pièce de petites dimensions</t>
  </si>
  <si>
    <t>Lc = Li - Ld - Ls - h</t>
  </si>
  <si>
    <r>
      <t>n</t>
    </r>
    <r>
      <rPr>
        <vertAlign val="subscript"/>
        <sz val="9"/>
        <rFont val="Arial"/>
        <family val="2"/>
      </rPr>
      <t xml:space="preserve">c </t>
    </r>
    <r>
      <rPr>
        <sz val="9"/>
        <rFont val="Arial"/>
        <family val="2"/>
      </rPr>
      <t xml:space="preserve">= nombre d'isolateurs non détériorés,approchés                     </t>
    </r>
  </si>
  <si>
    <t xml:space="preserve"> </t>
  </si>
  <si>
    <r>
      <t>Calcul de L</t>
    </r>
    <r>
      <rPr>
        <i/>
        <vertAlign val="subscript"/>
        <sz val="9"/>
        <rFont val="Arial"/>
        <family val="2"/>
      </rPr>
      <t xml:space="preserve">c </t>
    </r>
    <r>
      <rPr>
        <i/>
        <sz val="9"/>
        <rFont val="Arial"/>
        <family val="2"/>
      </rPr>
      <t>:</t>
    </r>
  </si>
  <si>
    <t>ns =</t>
  </si>
  <si>
    <t xml:space="preserve">des pièces de grandes dimensions </t>
  </si>
  <si>
    <t>( pièces de grandes dimensions )</t>
  </si>
  <si>
    <r>
      <t>L</t>
    </r>
    <r>
      <rPr>
        <b/>
        <vertAlign val="subscript"/>
        <sz val="9"/>
        <rFont val="Arial"/>
        <family val="2"/>
      </rPr>
      <t xml:space="preserve">s </t>
    </r>
    <r>
      <rPr>
        <b/>
        <sz val="9"/>
        <rFont val="Arial"/>
        <family val="2"/>
      </rPr>
      <t>=</t>
    </r>
  </si>
  <si>
    <r>
      <t>n</t>
    </r>
    <r>
      <rPr>
        <vertAlign val="subscript"/>
        <sz val="9"/>
        <rFont val="Arial"/>
        <family val="2"/>
      </rPr>
      <t xml:space="preserve">s </t>
    </r>
    <r>
      <rPr>
        <sz val="9"/>
        <rFont val="Arial"/>
        <family val="2"/>
      </rPr>
      <t xml:space="preserve">= nombre d'isolateurs non détériorés,shuntés par           </t>
    </r>
  </si>
  <si>
    <t>( pièces de petites dimensions )</t>
  </si>
  <si>
    <t>h =</t>
  </si>
  <si>
    <r>
      <t>n</t>
    </r>
    <r>
      <rPr>
        <b/>
        <vertAlign val="subscript"/>
        <sz val="9"/>
        <rFont val="Arial"/>
        <family val="2"/>
      </rPr>
      <t xml:space="preserve">d </t>
    </r>
    <r>
      <rPr>
        <b/>
        <sz val="9"/>
        <rFont val="Arial"/>
        <family val="2"/>
      </rPr>
      <t xml:space="preserve">=  </t>
    </r>
  </si>
  <si>
    <r>
      <t>n</t>
    </r>
    <r>
      <rPr>
        <vertAlign val="subscript"/>
        <sz val="9"/>
        <rFont val="Arial"/>
        <family val="2"/>
      </rPr>
      <t xml:space="preserve">d </t>
    </r>
    <r>
      <rPr>
        <sz val="9"/>
        <rFont val="Arial"/>
        <family val="2"/>
      </rPr>
      <t>= nombre d'isolateurs détériorés</t>
    </r>
  </si>
  <si>
    <t>Influence des pièces de petites et grandes dimensions :</t>
  </si>
  <si>
    <t>Calcul de n :</t>
  </si>
  <si>
    <r>
      <t>L</t>
    </r>
    <r>
      <rPr>
        <b/>
        <vertAlign val="subscript"/>
        <sz val="10"/>
        <rFont val="Arial"/>
        <family val="2"/>
      </rPr>
      <t>d</t>
    </r>
    <r>
      <rPr>
        <vertAlign val="subscript"/>
        <sz val="10"/>
        <rFont val="Arial"/>
        <family val="2"/>
      </rPr>
      <t xml:space="preserve"> </t>
    </r>
    <r>
      <rPr>
        <sz val="10"/>
        <rFont val="Arial"/>
        <family val="2"/>
      </rPr>
      <t xml:space="preserve">= </t>
    </r>
  </si>
  <si>
    <t>x</t>
  </si>
  <si>
    <r>
      <t>L</t>
    </r>
    <r>
      <rPr>
        <vertAlign val="subscript"/>
        <sz val="9"/>
        <rFont val="Arial"/>
        <family val="2"/>
      </rPr>
      <t xml:space="preserve">d  </t>
    </r>
    <r>
      <rPr>
        <sz val="9"/>
        <rFont val="Arial"/>
        <family val="2"/>
      </rPr>
      <t xml:space="preserve">= </t>
    </r>
  </si>
  <si>
    <r>
      <t>L</t>
    </r>
    <r>
      <rPr>
        <vertAlign val="subscript"/>
        <sz val="9"/>
        <rFont val="Arial"/>
        <family val="2"/>
      </rPr>
      <t xml:space="preserve">d  </t>
    </r>
    <r>
      <rPr>
        <sz val="9"/>
        <rFont val="Arial"/>
        <family val="2"/>
      </rPr>
      <t>= nombre d'isolateurs détériorés x pas</t>
    </r>
  </si>
  <si>
    <t>Nombre total d'isolateurs de la chaîne : N =</t>
  </si>
  <si>
    <t>Longueur correspondant aux éléments détériorés :</t>
  </si>
  <si>
    <r>
      <t>Longueur isolante corrigée L</t>
    </r>
    <r>
      <rPr>
        <b/>
        <vertAlign val="subscript"/>
        <sz val="9"/>
        <rFont val="Arial"/>
        <family val="2"/>
      </rPr>
      <t xml:space="preserve">c </t>
    </r>
    <r>
      <rPr>
        <b/>
        <sz val="9"/>
        <rFont val="Arial"/>
        <family val="2"/>
      </rPr>
      <t>:</t>
    </r>
  </si>
  <si>
    <t>3. Vérification de la tenue à la pollution</t>
  </si>
  <si>
    <t>2. Vérification de la tenue aux surtensions de manœuvres</t>
  </si>
  <si>
    <t>kV</t>
  </si>
  <si>
    <t xml:space="preserve">U=  </t>
  </si>
  <si>
    <t>Normale polluée ou antipollution ………………….</t>
  </si>
  <si>
    <t>Normale non polluée………………………………..</t>
  </si>
  <si>
    <t>Caractéristiques de la chaîne :</t>
  </si>
  <si>
    <t>Avec éclateur de coordination de l'isolement…….</t>
  </si>
  <si>
    <t>Sans éclateur de coordination d'isolement……….</t>
  </si>
  <si>
    <t>Type de chaîne :</t>
  </si>
  <si>
    <t>mm</t>
  </si>
  <si>
    <r>
      <t>L</t>
    </r>
    <r>
      <rPr>
        <b/>
        <vertAlign val="subscript"/>
        <sz val="10"/>
        <rFont val="Arial"/>
        <family val="2"/>
      </rPr>
      <t>i</t>
    </r>
    <r>
      <rPr>
        <b/>
        <sz val="10"/>
        <rFont val="Arial"/>
        <family val="2"/>
      </rPr>
      <t xml:space="preserve"> =</t>
    </r>
    <r>
      <rPr>
        <b/>
        <vertAlign val="subscript"/>
        <sz val="10"/>
        <rFont val="Arial"/>
        <family val="2"/>
      </rPr>
      <t xml:space="preserve"> </t>
    </r>
  </si>
  <si>
    <r>
      <t>L</t>
    </r>
    <r>
      <rPr>
        <vertAlign val="subscript"/>
        <sz val="10"/>
        <rFont val="Arial"/>
        <family val="2"/>
      </rPr>
      <t xml:space="preserve">i </t>
    </r>
    <r>
      <rPr>
        <sz val="10"/>
        <rFont val="Arial"/>
        <family val="2"/>
      </rPr>
      <t>= L - C</t>
    </r>
    <r>
      <rPr>
        <vertAlign val="subscript"/>
        <sz val="10"/>
        <rFont val="Arial"/>
        <family val="2"/>
      </rPr>
      <t>g</t>
    </r>
  </si>
  <si>
    <t xml:space="preserve">Longueur isolante : </t>
  </si>
  <si>
    <t>Cg =</t>
  </si>
  <si>
    <r>
      <t>C</t>
    </r>
    <r>
      <rPr>
        <vertAlign val="subscript"/>
        <sz val="10"/>
        <rFont val="Arial"/>
        <family val="2"/>
      </rPr>
      <t xml:space="preserve">g = </t>
    </r>
    <r>
      <rPr>
        <sz val="10"/>
        <rFont val="Arial"/>
        <family val="2"/>
      </rPr>
      <t>C</t>
    </r>
    <r>
      <rPr>
        <vertAlign val="subscript"/>
        <sz val="10"/>
        <rFont val="Arial"/>
        <family val="2"/>
      </rPr>
      <t xml:space="preserve">1 + </t>
    </r>
    <r>
      <rPr>
        <sz val="10"/>
        <rFont val="Arial"/>
        <family val="2"/>
      </rPr>
      <t>C</t>
    </r>
    <r>
      <rPr>
        <vertAlign val="subscript"/>
        <sz val="10"/>
        <rFont val="Arial"/>
        <family val="2"/>
      </rPr>
      <t>2</t>
    </r>
  </si>
  <si>
    <r>
      <t>C</t>
    </r>
    <r>
      <rPr>
        <vertAlign val="subscript"/>
        <sz val="10"/>
        <rFont val="Arial"/>
        <family val="2"/>
      </rPr>
      <t>2 =</t>
    </r>
  </si>
  <si>
    <t>et</t>
  </si>
  <si>
    <r>
      <t>C</t>
    </r>
    <r>
      <rPr>
        <vertAlign val="subscript"/>
        <sz val="10"/>
        <rFont val="Arial"/>
        <family val="2"/>
      </rPr>
      <t>1 =</t>
    </r>
  </si>
  <si>
    <t>Projection des pièces de garde :</t>
  </si>
  <si>
    <t>L =</t>
  </si>
  <si>
    <t xml:space="preserve">et p = </t>
  </si>
  <si>
    <t>L = NxP avec N =14</t>
  </si>
  <si>
    <t>mesurée ou</t>
  </si>
  <si>
    <t xml:space="preserve">L = </t>
  </si>
  <si>
    <t>Longueur de la chaîne :</t>
  </si>
  <si>
    <t>1. Eléments nécessaires à la vérification</t>
  </si>
  <si>
    <t>Schéma</t>
  </si>
  <si>
    <t xml:space="preserve">FICHE DE VERIFICATION DE LA TENUE ELECTRIQUE DES CHAINES </t>
  </si>
  <si>
    <t>Conlusion sur les surtensions et les chaines:</t>
  </si>
  <si>
    <t>Conditions de transfert des PCGD:</t>
  </si>
  <si>
    <t>Z1 + Z2 &gt; t+g</t>
  </si>
  <si>
    <t>D &gt; t+g</t>
  </si>
  <si>
    <t>(voir Calcul en Annexe)</t>
  </si>
  <si>
    <t xml:space="preserve">La (m) = </t>
  </si>
  <si>
    <t>Distance de connexion/déconnexion:</t>
  </si>
  <si>
    <t>Distance de travail à respecter:</t>
  </si>
  <si>
    <t>Lct x I² =</t>
  </si>
  <si>
    <t>O/N? :</t>
  </si>
  <si>
    <t>Lct x I =</t>
  </si>
  <si>
    <t>≤ 800</t>
  </si>
  <si>
    <r>
      <t>K</t>
    </r>
    <r>
      <rPr>
        <vertAlign val="subscript"/>
        <sz val="11"/>
        <color theme="1"/>
        <rFont val="Calibri"/>
        <family val="2"/>
        <scheme val="minor"/>
      </rPr>
      <t>L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</si>
  <si>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I </t>
    </r>
    <r>
      <rPr>
        <b/>
        <sz val="11"/>
        <color rgb="FFFF0000"/>
        <rFont val="Calibri"/>
        <family val="2"/>
        <scheme val="minor"/>
      </rPr>
      <t>(kA)</t>
    </r>
    <r>
      <rPr>
        <sz val="11"/>
        <color theme="1"/>
        <rFont val="Calibri"/>
        <family val="2"/>
        <scheme val="minor"/>
      </rPr>
      <t>=</t>
    </r>
  </si>
  <si>
    <t>Lct (m) =</t>
  </si>
  <si>
    <t>Lci (m) =</t>
  </si>
  <si>
    <t>Ouvertures/Fermetures de boucles - Conclusions :</t>
  </si>
  <si>
    <t>Conlusion de l'analyse ARSEN:</t>
  </si>
  <si>
    <t xml:space="preserve">Fiches réf: </t>
  </si>
  <si>
    <t>Compléments:</t>
  </si>
  <si>
    <t xml:space="preserve">Compléments: </t>
  </si>
  <si>
    <t>Risque tiers identifié dans Infoligne/ETREN/DPPI</t>
  </si>
  <si>
    <t>(voir Annexe CELESTE)</t>
  </si>
  <si>
    <t>daN</t>
  </si>
  <si>
    <t>kg</t>
  </si>
  <si>
    <t>(voir Annexe EPI)</t>
  </si>
  <si>
    <t>Location de nacelle adaptée aux besoins du chantier:</t>
  </si>
  <si>
    <t>Certificat d'adéquation conforme - O/N ?</t>
  </si>
  <si>
    <t>(voir Annexe Nacelle)</t>
  </si>
  <si>
    <t>N°</t>
  </si>
  <si>
    <t>Description</t>
  </si>
  <si>
    <t>Commentaire</t>
  </si>
  <si>
    <t>Objectif de la phase</t>
  </si>
  <si>
    <t>ES</t>
  </si>
  <si>
    <t>Etape sensible</t>
  </si>
  <si>
    <t>MODE OPERATOIRE</t>
  </si>
  <si>
    <t>Base SERECT Q/R:</t>
  </si>
  <si>
    <t>Pylônes concernés:</t>
  </si>
  <si>
    <t>Nature des travaux:</t>
  </si>
  <si>
    <r>
      <rPr>
        <b/>
        <u/>
        <sz val="12"/>
        <color indexed="10"/>
        <rFont val="Calibri"/>
        <family val="2"/>
      </rPr>
      <t>RAPPEL:</t>
    </r>
    <r>
      <rPr>
        <b/>
        <sz val="12"/>
        <color indexed="10"/>
        <rFont val="Calibri"/>
        <family val="2"/>
      </rPr>
      <t xml:space="preserve"> LA PREPARATION DOIT ETRE LUE ET COMMENTEE PAR LE CDT A TOUS LES MONTEURS DE L'EQUIPE INTERVENANTE</t>
    </r>
  </si>
  <si>
    <t>Clôture du chantier</t>
  </si>
  <si>
    <t>(liste non exhaustive)</t>
  </si>
  <si>
    <t>Caractéristiques techniques</t>
  </si>
  <si>
    <t>Commentaires sur l'accès (indications, difficultés…):</t>
  </si>
  <si>
    <t>Poids des pièces à manipuler (armement, isos…):</t>
  </si>
  <si>
    <t>Risques tiers/environnement:</t>
  </si>
  <si>
    <t>(voir ARSEN et ETREN en Annexes)</t>
  </si>
  <si>
    <t>Conclusion de l'analyse ETREN:</t>
  </si>
  <si>
    <t>SUE n° 1 - Incendie sous une ligne aérienne dans le cadre d'un chantier</t>
  </si>
  <si>
    <t>Proximité d'autres ouvrages électriques - exploitant/tension/distance au chantier:</t>
  </si>
  <si>
    <t>Tenue électrique / Li théorique (mm) =</t>
  </si>
  <si>
    <t>Le travail est autorisé dans les conditions suivantes:</t>
  </si>
  <si>
    <t>(voir Schémas en Annexe)</t>
  </si>
  <si>
    <t>Connexion/Déconnexions - Conclusions :</t>
  </si>
  <si>
    <r>
      <t>≤ 135 x K</t>
    </r>
    <r>
      <rPr>
        <b/>
        <vertAlign val="subscript"/>
        <sz val="11"/>
        <color rgb="FF0070C0"/>
        <rFont val="Calibri"/>
        <family val="2"/>
      </rPr>
      <t>L</t>
    </r>
  </si>
  <si>
    <r>
      <t>&lt; 4 x K</t>
    </r>
    <r>
      <rPr>
        <b/>
        <vertAlign val="subscript"/>
        <sz val="11"/>
        <color rgb="FF0070C0"/>
        <rFont val="Calibri"/>
        <family val="2"/>
      </rPr>
      <t>L</t>
    </r>
  </si>
  <si>
    <t>&lt; 10 000</t>
  </si>
  <si>
    <t>Point d'arrêt programmé</t>
  </si>
  <si>
    <t>H = Effort horizontal =</t>
  </si>
  <si>
    <t>FICHE PREPARATION TST EEL</t>
  </si>
  <si>
    <t>FT</t>
  </si>
  <si>
    <t>Validé</t>
  </si>
  <si>
    <t xml:space="preserve">Travail autorisé à distance normale </t>
  </si>
  <si>
    <t>De l'envrionnement de l'intervention? Quels points d'attentions particulière? Quelles ES ?</t>
  </si>
  <si>
    <t>RSE :</t>
  </si>
  <si>
    <t>/</t>
  </si>
  <si>
    <t>D</t>
  </si>
  <si>
    <t>Date fin d'archivage</t>
  </si>
  <si>
    <t>Visa  CDT :</t>
  </si>
  <si>
    <t>Pylônes :</t>
  </si>
  <si>
    <t>Portées :</t>
  </si>
  <si>
    <t>Fonction pyl :</t>
  </si>
  <si>
    <t>Type de câble :</t>
  </si>
  <si>
    <t>Effort méca :</t>
  </si>
  <si>
    <t>Angle en ligne :</t>
  </si>
  <si>
    <t>Nb conducteurs/phase :</t>
  </si>
  <si>
    <t>Armement :</t>
  </si>
  <si>
    <t>Type de pylône :</t>
  </si>
  <si>
    <t>Désignation :</t>
  </si>
  <si>
    <t xml:space="preserve">Quelles sont les particularités de cette intervention? De ce support? De ce mode opératoire? </t>
  </si>
  <si>
    <t>Comment ces risques particuliers et spécifiques sont-ils pris en compte et gérés ?</t>
  </si>
  <si>
    <t>Moyens de prévention :</t>
  </si>
  <si>
    <t>Risques spécifiques au chantier :</t>
  </si>
  <si>
    <t xml:space="preserve">Utilisation du DMV ? </t>
  </si>
  <si>
    <t>N°Pyl :</t>
  </si>
  <si>
    <t>Chaîne normalisée:</t>
  </si>
  <si>
    <t>7D6V1N15R</t>
  </si>
  <si>
    <t>Date de la visite:</t>
  </si>
  <si>
    <t>LE TRAVAIL EST REALISABLE</t>
  </si>
  <si>
    <t>Portée:</t>
  </si>
  <si>
    <t>Risques électriques</t>
  </si>
  <si>
    <t>Conditions de distance  :</t>
  </si>
  <si>
    <t>Outils</t>
  </si>
  <si>
    <t>n° FT</t>
  </si>
  <si>
    <t>CMU</t>
  </si>
  <si>
    <t>Conclusion et analyse sur la faisabilité de l'opération :</t>
  </si>
  <si>
    <t>Nom et coordonnées du propriétaire ou de l'exploitant :</t>
  </si>
  <si>
    <t>Risques spécifiques au chantier</t>
  </si>
  <si>
    <t>Moyens de prévention</t>
  </si>
  <si>
    <t>Page 2</t>
  </si>
  <si>
    <t>Page 6</t>
  </si>
  <si>
    <t>Page 12</t>
  </si>
  <si>
    <t>Page 11</t>
  </si>
  <si>
    <t>Page 5</t>
  </si>
  <si>
    <t>FICHE COPIEE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</si>
</sst>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2" x14ac:knownFonts="1">
    <font>
      <sz val="11"/>
      <color theme="1"/>
      <name val="Calibri"/>
      <family val="2"/>
      <scheme val="minor"/>
    </font>
    <font>
      <b/>
      <sz val="12"/>
      <color indexed="10"/>
      <name val="Calibri"/>
      <family val="2"/>
    </font>
    <font>
      <b/>
      <u/>
      <sz val="12"/>
      <color indexed="10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vertAlign val="subscript"/>
      <sz val="9"/>
      <name val="Arial"/>
      <family val="2"/>
    </font>
    <font>
      <b/>
      <sz val="9"/>
      <name val="Arial"/>
      <family val="2"/>
    </font>
    <font>
      <sz val="10"/>
      <name val="Arial Narrow"/>
      <family val="2"/>
    </font>
    <font>
      <b/>
      <sz val="10"/>
      <color indexed="10"/>
      <name val="Arial"/>
      <family val="2"/>
    </font>
    <font>
      <b/>
      <sz val="9"/>
      <color indexed="10"/>
      <name val="Arial"/>
      <family val="2"/>
    </font>
    <font>
      <b/>
      <vertAlign val="subscript"/>
      <sz val="9"/>
      <name val="Arial"/>
      <family val="2"/>
    </font>
    <font>
      <sz val="9"/>
      <color indexed="30"/>
      <name val="Arial"/>
      <family val="2"/>
    </font>
    <font>
      <b/>
      <sz val="10"/>
      <color indexed="12"/>
      <name val="Arial"/>
      <family val="2"/>
    </font>
    <font>
      <sz val="10"/>
      <color indexed="30"/>
      <name val="Arial"/>
      <family val="2"/>
    </font>
    <font>
      <i/>
      <sz val="9"/>
      <name val="Arial"/>
      <family val="2"/>
    </font>
    <font>
      <i/>
      <vertAlign val="subscript"/>
      <sz val="9"/>
      <name val="Arial"/>
      <family val="2"/>
    </font>
    <font>
      <b/>
      <sz val="10"/>
      <name val="Arial"/>
      <family val="2"/>
    </font>
    <font>
      <b/>
      <vertAlign val="subscript"/>
      <sz val="10"/>
      <name val="Arial"/>
      <family val="2"/>
    </font>
    <font>
      <vertAlign val="subscript"/>
      <sz val="10"/>
      <name val="Arial"/>
      <family val="2"/>
    </font>
    <font>
      <b/>
      <sz val="10"/>
      <name val="Times New Roman"/>
      <family val="1"/>
    </font>
    <font>
      <b/>
      <i/>
      <u/>
      <sz val="10"/>
      <name val="Arial"/>
      <family val="2"/>
    </font>
    <font>
      <b/>
      <u/>
      <sz val="10"/>
      <color rgb="FFFF0000"/>
      <name val="Arial"/>
      <family val="2"/>
    </font>
    <font>
      <b/>
      <sz val="11"/>
      <color rgb="FF0070C0"/>
      <name val="Calibri"/>
      <family val="2"/>
    </font>
    <font>
      <b/>
      <vertAlign val="subscript"/>
      <sz val="11"/>
      <color rgb="FF0070C0"/>
      <name val="Calibri"/>
      <family val="2"/>
    </font>
    <font>
      <vertAlign val="subscript"/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  <font>
      <b/>
      <u/>
      <sz val="11"/>
      <color rgb="FF0070C0"/>
      <name val="Calibri"/>
      <family val="2"/>
      <scheme val="minor"/>
    </font>
    <font>
      <b/>
      <i/>
      <sz val="10"/>
      <color rgb="FF0066CC"/>
      <name val="Arial"/>
      <family val="2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  <font>
      <b/>
      <u/>
      <sz val="11"/>
      <name val="Calibri"/>
      <family val="2"/>
      <scheme val="minor"/>
    </font>
    <font>
      <b/>
      <i/>
      <sz val="11"/>
      <color theme="1" tint="0.1499984740745262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4F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4">
    <xf numFmtId="0" fontId="0" fillId="0" borderId="0"/>
    <xf numFmtId="0" fontId="15" fillId="0" borderId="0"/>
    <xf numFmtId="0" fontId="38" fillId="0" borderId="0"/>
    <xf numFmtId="0" fontId="43" fillId="0" borderId="0" applyNumberFormat="0" applyFill="0" applyBorder="0" applyAlignment="0" applyProtection="0">
      <alignment vertical="top"/>
      <protection locked="0"/>
    </xf>
  </cellStyleXfs>
  <cellXfs count="280">
    <xf numFmtId="0" fontId="0" fillId="0" borderId="0" xfId="0"/>
    <xf numFmtId="0" fontId="0" fillId="2" borderId="0" xfId="0" applyFill="1"/>
    <xf numFmtId="0" fontId="38" fillId="0" borderId="0" xfId="2"/>
    <xf numFmtId="0" fontId="38" fillId="0" borderId="0" xfId="2" applyBorder="1"/>
    <xf numFmtId="0" fontId="0" fillId="0" borderId="15" xfId="0" applyBorder="1"/>
    <xf numFmtId="0" fontId="0" fillId="3" borderId="0" xfId="0" applyFill="1"/>
    <xf numFmtId="0" fontId="10" fillId="0" borderId="0" xfId="0" applyFont="1"/>
    <xf numFmtId="0" fontId="0" fillId="2" borderId="15" xfId="0" applyFill="1" applyBorder="1"/>
    <xf numFmtId="0" fontId="10" fillId="0" borderId="0" xfId="0" applyFont="1" applyAlignment="1">
      <alignment horizontal="center"/>
    </xf>
    <xf numFmtId="0" fontId="24" fillId="0" borderId="0" xfId="1" applyFont="1" applyBorder="1" applyProtection="1">
      <protection locked="0"/>
    </xf>
    <xf numFmtId="0" fontId="10" fillId="0" borderId="15" xfId="0" applyNumberFormat="1" applyFon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2" borderId="15" xfId="0" applyNumberFormat="1" applyFill="1" applyBorder="1" applyAlignment="1">
      <alignment horizontal="center" vertical="center"/>
    </xf>
    <xf numFmtId="0" fontId="0" fillId="0" borderId="20" xfId="0" applyBorder="1"/>
    <xf numFmtId="0" fontId="0" fillId="4" borderId="15" xfId="0" applyFill="1" applyBorder="1"/>
    <xf numFmtId="0" fontId="0" fillId="4" borderId="20" xfId="0" applyFill="1" applyBorder="1"/>
    <xf numFmtId="0" fontId="0" fillId="4" borderId="15" xfId="0" applyNumberFormat="1" applyFill="1" applyBorder="1" applyAlignment="1">
      <alignment horizontal="center" vertical="center"/>
    </xf>
    <xf numFmtId="0" fontId="0" fillId="4" borderId="0" xfId="0" applyFill="1"/>
    <xf numFmtId="0" fontId="39" fillId="0" borderId="15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15" fillId="0" borderId="0" xfId="1" applyBorder="1" applyAlignment="1" applyProtection="1">
      <alignment horizontal="centerContinuous"/>
      <protection locked="0"/>
    </xf>
    <xf numFmtId="0" fontId="32" fillId="0" borderId="0" xfId="1" applyFont="1" applyBorder="1" applyAlignment="1" applyProtection="1">
      <alignment horizontal="centerContinuous"/>
      <protection locked="0"/>
    </xf>
    <xf numFmtId="0" fontId="28" fillId="0" borderId="5" xfId="1" applyFont="1" applyBorder="1" applyProtection="1">
      <protection locked="0"/>
    </xf>
    <xf numFmtId="0" fontId="15" fillId="0" borderId="6" xfId="1" applyBorder="1" applyProtection="1">
      <protection locked="0"/>
    </xf>
    <xf numFmtId="0" fontId="15" fillId="0" borderId="7" xfId="1" applyBorder="1" applyProtection="1">
      <protection locked="0"/>
    </xf>
    <xf numFmtId="0" fontId="15" fillId="0" borderId="8" xfId="1" applyBorder="1" applyProtection="1">
      <protection locked="0"/>
    </xf>
    <xf numFmtId="0" fontId="15" fillId="0" borderId="0" xfId="1" applyBorder="1" applyProtection="1">
      <protection locked="0"/>
    </xf>
    <xf numFmtId="0" fontId="28" fillId="0" borderId="8" xfId="1" applyFont="1" applyBorder="1" applyProtection="1">
      <protection locked="0"/>
    </xf>
    <xf numFmtId="0" fontId="28" fillId="0" borderId="18" xfId="1" applyFont="1" applyBorder="1" applyProtection="1">
      <protection locked="0"/>
    </xf>
    <xf numFmtId="0" fontId="15" fillId="0" borderId="18" xfId="1" applyBorder="1" applyProtection="1">
      <protection locked="0"/>
    </xf>
    <xf numFmtId="0" fontId="28" fillId="0" borderId="0" xfId="1" applyFont="1" applyBorder="1" applyAlignment="1" applyProtection="1">
      <alignment horizontal="left" vertical="center"/>
      <protection locked="0"/>
    </xf>
    <xf numFmtId="0" fontId="31" fillId="0" borderId="0" xfId="1" applyFont="1" applyBorder="1" applyAlignment="1" applyProtection="1">
      <alignment vertical="center"/>
      <protection locked="0"/>
    </xf>
    <xf numFmtId="0" fontId="25" fillId="0" borderId="0" xfId="1" applyFont="1" applyBorder="1" applyProtection="1">
      <protection locked="0"/>
    </xf>
    <xf numFmtId="0" fontId="25" fillId="0" borderId="9" xfId="1" applyFont="1" applyBorder="1" applyProtection="1">
      <protection locked="0"/>
    </xf>
    <xf numFmtId="0" fontId="18" fillId="0" borderId="5" xfId="1" applyFont="1" applyBorder="1" applyAlignment="1" applyProtection="1">
      <alignment horizontal="left"/>
      <protection locked="0"/>
    </xf>
    <xf numFmtId="0" fontId="15" fillId="0" borderId="6" xfId="1" applyBorder="1" applyAlignment="1" applyProtection="1">
      <protection locked="0"/>
    </xf>
    <xf numFmtId="0" fontId="15" fillId="0" borderId="7" xfId="1" applyBorder="1" applyAlignment="1" applyProtection="1">
      <protection locked="0"/>
    </xf>
    <xf numFmtId="0" fontId="18" fillId="0" borderId="8" xfId="1" applyFont="1" applyBorder="1" applyAlignment="1" applyProtection="1">
      <protection locked="0"/>
    </xf>
    <xf numFmtId="0" fontId="15" fillId="0" borderId="0" xfId="1" applyBorder="1" applyAlignment="1" applyProtection="1">
      <protection locked="0"/>
    </xf>
    <xf numFmtId="0" fontId="26" fillId="0" borderId="8" xfId="1" applyFont="1" applyBorder="1" applyProtection="1">
      <protection locked="0"/>
    </xf>
    <xf numFmtId="0" fontId="16" fillId="0" borderId="8" xfId="1" applyFont="1" applyBorder="1" applyProtection="1">
      <protection locked="0"/>
    </xf>
    <xf numFmtId="0" fontId="15" fillId="0" borderId="0" xfId="1" applyBorder="1" applyAlignment="1" applyProtection="1">
      <alignment horizontal="center"/>
      <protection locked="0"/>
    </xf>
    <xf numFmtId="0" fontId="28" fillId="0" borderId="0" xfId="1" applyFont="1" applyBorder="1" applyProtection="1">
      <protection locked="0"/>
    </xf>
    <xf numFmtId="0" fontId="18" fillId="0" borderId="8" xfId="1" applyFont="1" applyBorder="1" applyProtection="1">
      <protection locked="0"/>
    </xf>
    <xf numFmtId="0" fontId="23" fillId="0" borderId="8" xfId="1" applyFont="1" applyBorder="1" applyProtection="1">
      <protection locked="0"/>
    </xf>
    <xf numFmtId="0" fontId="23" fillId="0" borderId="0" xfId="1" applyFont="1" applyBorder="1" applyProtection="1">
      <protection locked="0"/>
    </xf>
    <xf numFmtId="0" fontId="16" fillId="0" borderId="0" xfId="1" applyFont="1" applyBorder="1" applyProtection="1">
      <protection locked="0"/>
    </xf>
    <xf numFmtId="0" fontId="16" fillId="0" borderId="9" xfId="1" applyFont="1" applyBorder="1" applyProtection="1">
      <protection locked="0"/>
    </xf>
    <xf numFmtId="0" fontId="18" fillId="0" borderId="0" xfId="1" applyFont="1" applyBorder="1" applyProtection="1">
      <protection locked="0"/>
    </xf>
    <xf numFmtId="0" fontId="15" fillId="0" borderId="10" xfId="1" applyBorder="1" applyProtection="1">
      <protection locked="0"/>
    </xf>
    <xf numFmtId="0" fontId="15" fillId="0" borderId="1" xfId="1" applyBorder="1" applyProtection="1">
      <protection locked="0"/>
    </xf>
    <xf numFmtId="0" fontId="15" fillId="0" borderId="11" xfId="1" applyBorder="1" applyProtection="1">
      <protection locked="0"/>
    </xf>
    <xf numFmtId="0" fontId="28" fillId="2" borderId="8" xfId="1" applyFont="1" applyFill="1" applyBorder="1" applyAlignment="1" applyProtection="1">
      <alignment vertical="top"/>
      <protection locked="0"/>
    </xf>
    <xf numFmtId="0" fontId="15" fillId="2" borderId="0" xfId="1" applyFill="1" applyBorder="1" applyAlignment="1" applyProtection="1">
      <alignment vertical="top"/>
      <protection locked="0"/>
    </xf>
    <xf numFmtId="0" fontId="15" fillId="2" borderId="9" xfId="1" applyFill="1" applyBorder="1" applyAlignment="1" applyProtection="1">
      <alignment vertical="top"/>
      <protection locked="0"/>
    </xf>
    <xf numFmtId="0" fontId="15" fillId="2" borderId="8" xfId="1" applyFill="1" applyBorder="1" applyAlignment="1" applyProtection="1">
      <alignment vertical="top"/>
      <protection locked="0"/>
    </xf>
    <xf numFmtId="0" fontId="15" fillId="0" borderId="8" xfId="1" applyBorder="1" applyAlignment="1" applyProtection="1">
      <protection locked="0"/>
    </xf>
    <xf numFmtId="0" fontId="15" fillId="0" borderId="0" xfId="1" applyFont="1" applyBorder="1" applyProtection="1">
      <protection locked="0"/>
    </xf>
    <xf numFmtId="0" fontId="28" fillId="0" borderId="0" xfId="1" applyFont="1" applyBorder="1" applyAlignment="1" applyProtection="1">
      <alignment horizontal="centerContinuous"/>
      <protection locked="0"/>
    </xf>
    <xf numFmtId="0" fontId="15" fillId="0" borderId="9" xfId="1" applyBorder="1" applyAlignment="1" applyProtection="1">
      <protection locked="0"/>
    </xf>
    <xf numFmtId="0" fontId="15" fillId="0" borderId="8" xfId="1" applyBorder="1" applyAlignment="1" applyProtection="1">
      <alignment horizontal="left"/>
      <protection locked="0"/>
    </xf>
    <xf numFmtId="0" fontId="15" fillId="0" borderId="0" xfId="1" applyProtection="1">
      <protection locked="0"/>
    </xf>
    <xf numFmtId="0" fontId="15" fillId="0" borderId="9" xfId="1" applyBorder="1" applyProtection="1">
      <protection locked="0"/>
    </xf>
    <xf numFmtId="0" fontId="0" fillId="0" borderId="0" xfId="0" applyProtection="1">
      <protection locked="0"/>
    </xf>
    <xf numFmtId="0" fontId="5" fillId="0" borderId="8" xfId="0" applyFont="1" applyBorder="1" applyProtection="1">
      <protection locked="0"/>
    </xf>
    <xf numFmtId="0" fontId="5" fillId="0" borderId="0" xfId="0" applyFont="1" applyBorder="1" applyAlignment="1" applyProtection="1">
      <alignment horizontal="right"/>
      <protection locked="0"/>
    </xf>
    <xf numFmtId="0" fontId="0" fillId="0" borderId="0" xfId="0" applyBorder="1" applyProtection="1">
      <protection locked="0"/>
    </xf>
    <xf numFmtId="0" fontId="0" fillId="0" borderId="8" xfId="0" applyBorder="1" applyProtection="1">
      <protection locked="0"/>
    </xf>
    <xf numFmtId="0" fontId="5" fillId="0" borderId="0" xfId="0" applyFont="1" applyBorder="1" applyProtection="1">
      <protection locked="0"/>
    </xf>
    <xf numFmtId="0" fontId="0" fillId="0" borderId="1" xfId="0" applyBorder="1" applyProtection="1">
      <protection locked="0"/>
    </xf>
    <xf numFmtId="0" fontId="4" fillId="0" borderId="5" xfId="0" applyFont="1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Fill="1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6" xfId="0" applyFill="1" applyBorder="1" applyProtection="1">
      <protection locked="0"/>
    </xf>
    <xf numFmtId="0" fontId="5" fillId="0" borderId="5" xfId="0" applyFont="1" applyBorder="1" applyProtection="1">
      <protection locked="0"/>
    </xf>
    <xf numFmtId="0" fontId="0" fillId="0" borderId="12" xfId="0" applyBorder="1" applyProtection="1">
      <protection locked="0"/>
    </xf>
    <xf numFmtId="0" fontId="0" fillId="0" borderId="8" xfId="0" applyBorder="1" applyAlignment="1" applyProtection="1">
      <alignment horizontal="left"/>
      <protection locked="0"/>
    </xf>
    <xf numFmtId="0" fontId="5" fillId="0" borderId="9" xfId="0" applyFont="1" applyBorder="1" applyProtection="1">
      <protection locked="0"/>
    </xf>
    <xf numFmtId="0" fontId="4" fillId="0" borderId="22" xfId="0" applyFont="1" applyBorder="1" applyAlignment="1" applyProtection="1">
      <alignment horizont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3" xfId="0" applyBorder="1" applyProtection="1"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5" fillId="0" borderId="6" xfId="0" applyFont="1" applyBorder="1" applyAlignment="1" applyProtection="1">
      <alignment horizontal="right"/>
      <protection locked="0"/>
    </xf>
    <xf numFmtId="0" fontId="5" fillId="0" borderId="8" xfId="0" applyFont="1" applyBorder="1" applyAlignment="1" applyProtection="1">
      <alignment horizontal="right" wrapText="1"/>
      <protection locked="0"/>
    </xf>
    <xf numFmtId="0" fontId="0" fillId="0" borderId="0" xfId="0" applyFill="1" applyBorder="1" applyAlignment="1" applyProtection="1">
      <alignment horizontal="center" vertical="top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9" xfId="0" applyFill="1" applyBorder="1" applyProtection="1">
      <protection locked="0"/>
    </xf>
    <xf numFmtId="0" fontId="5" fillId="0" borderId="0" xfId="0" applyFont="1" applyBorder="1" applyAlignment="1" applyProtection="1">
      <alignment horizontal="right" vertical="top"/>
      <protection locked="0"/>
    </xf>
    <xf numFmtId="0" fontId="5" fillId="0" borderId="8" xfId="0" applyFont="1" applyBorder="1" applyAlignment="1" applyProtection="1">
      <alignment horizontal="right"/>
      <protection locked="0"/>
    </xf>
    <xf numFmtId="0" fontId="5" fillId="0" borderId="0" xfId="0" applyFont="1" applyBorder="1" applyAlignment="1" applyProtection="1">
      <alignment horizontal="left" vertical="top"/>
      <protection locked="0"/>
    </xf>
    <xf numFmtId="0" fontId="43" fillId="0" borderId="0" xfId="3" applyAlignment="1" applyProtection="1"/>
    <xf numFmtId="0" fontId="5" fillId="0" borderId="8" xfId="0" applyFont="1" applyFill="1" applyBorder="1" applyAlignment="1" applyProtection="1">
      <alignment horizontal="right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2" borderId="5" xfId="0" applyFill="1" applyBorder="1" applyProtection="1">
      <protection locked="0"/>
    </xf>
    <xf numFmtId="0" fontId="3" fillId="0" borderId="6" xfId="0" applyFont="1" applyBorder="1" applyProtection="1"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42" fillId="0" borderId="0" xfId="0" applyFont="1" applyBorder="1" applyProtection="1">
      <protection locked="0"/>
    </xf>
    <xf numFmtId="0" fontId="40" fillId="0" borderId="0" xfId="0" applyFont="1" applyFill="1" applyBorder="1" applyProtection="1">
      <protection locked="0"/>
    </xf>
    <xf numFmtId="0" fontId="40" fillId="0" borderId="0" xfId="0" applyFont="1" applyFill="1" applyBorder="1" applyAlignment="1" applyProtection="1">
      <alignment horizontal="right"/>
      <protection locked="0"/>
    </xf>
    <xf numFmtId="0" fontId="40" fillId="0" borderId="9" xfId="0" applyFont="1" applyFill="1" applyBorder="1" applyProtection="1">
      <protection locked="0"/>
    </xf>
    <xf numFmtId="0" fontId="41" fillId="0" borderId="0" xfId="0" applyFont="1" applyFill="1" applyBorder="1" applyAlignment="1" applyProtection="1">
      <alignment horizontal="right"/>
      <protection locked="0"/>
    </xf>
    <xf numFmtId="0" fontId="41" fillId="0" borderId="0" xfId="0" applyFont="1" applyFill="1" applyBorder="1" applyAlignment="1" applyProtection="1">
      <protection locked="0"/>
    </xf>
    <xf numFmtId="0" fontId="13" fillId="0" borderId="0" xfId="0" applyFont="1" applyFill="1" applyBorder="1" applyAlignment="1" applyProtection="1">
      <alignment horizontal="right"/>
      <protection locked="0"/>
    </xf>
    <xf numFmtId="0" fontId="0" fillId="2" borderId="8" xfId="0" applyFill="1" applyBorder="1" applyProtection="1">
      <protection locked="0"/>
    </xf>
    <xf numFmtId="0" fontId="44" fillId="0" borderId="0" xfId="0" applyFont="1" applyBorder="1" applyProtection="1">
      <protection locked="0"/>
    </xf>
    <xf numFmtId="0" fontId="8" fillId="0" borderId="0" xfId="0" applyFont="1" applyFill="1" applyBorder="1" applyProtection="1">
      <protection locked="0"/>
    </xf>
    <xf numFmtId="0" fontId="13" fillId="0" borderId="0" xfId="0" applyFont="1" applyBorder="1" applyProtection="1">
      <protection locked="0"/>
    </xf>
    <xf numFmtId="0" fontId="13" fillId="0" borderId="0" xfId="0" applyFont="1" applyFill="1" applyBorder="1" applyProtection="1">
      <protection locked="0"/>
    </xf>
    <xf numFmtId="0" fontId="11" fillId="0" borderId="0" xfId="0" applyFont="1" applyFill="1" applyBorder="1" applyProtection="1">
      <protection locked="0"/>
    </xf>
    <xf numFmtId="0" fontId="0" fillId="0" borderId="0" xfId="0" applyFill="1" applyBorder="1" applyAlignment="1" applyProtection="1">
      <alignment horizontal="right"/>
      <protection locked="0"/>
    </xf>
    <xf numFmtId="0" fontId="12" fillId="0" borderId="0" xfId="0" applyFont="1" applyFill="1" applyBorder="1" applyProtection="1">
      <protection locked="0"/>
    </xf>
    <xf numFmtId="0" fontId="0" fillId="0" borderId="0" xfId="0" applyFill="1" applyBorder="1" applyAlignment="1" applyProtection="1">
      <alignment horizontal="left"/>
      <protection locked="0"/>
    </xf>
    <xf numFmtId="0" fontId="34" fillId="0" borderId="0" xfId="0" applyFont="1" applyFill="1" applyBorder="1" applyProtection="1">
      <protection locked="0"/>
    </xf>
    <xf numFmtId="0" fontId="13" fillId="0" borderId="0" xfId="0" applyFont="1" applyFill="1" applyBorder="1" applyAlignment="1" applyProtection="1">
      <alignment horizontal="center"/>
      <protection locked="0"/>
    </xf>
    <xf numFmtId="0" fontId="34" fillId="0" borderId="0" xfId="0" applyFont="1" applyBorder="1" applyProtection="1">
      <protection locked="0"/>
    </xf>
    <xf numFmtId="0" fontId="8" fillId="0" borderId="0" xfId="0" applyFont="1" applyBorder="1" applyProtection="1">
      <protection locked="0"/>
    </xf>
    <xf numFmtId="0" fontId="0" fillId="0" borderId="0" xfId="0" applyBorder="1" applyAlignment="1" applyProtection="1">
      <alignment horizontal="right"/>
      <protection locked="0"/>
    </xf>
    <xf numFmtId="0" fontId="13" fillId="0" borderId="0" xfId="0" applyFont="1" applyBorder="1" applyAlignment="1" applyProtection="1">
      <alignment horizontal="right"/>
      <protection locked="0"/>
    </xf>
    <xf numFmtId="0" fontId="11" fillId="0" borderId="0" xfId="0" applyFont="1" applyBorder="1" applyProtection="1">
      <protection locked="0"/>
    </xf>
    <xf numFmtId="0" fontId="13" fillId="0" borderId="0" xfId="0" applyFont="1" applyBorder="1" applyAlignment="1" applyProtection="1">
      <alignment horizontal="center"/>
      <protection locked="0"/>
    </xf>
    <xf numFmtId="0" fontId="0" fillId="2" borderId="10" xfId="0" applyFill="1" applyBorder="1" applyProtection="1">
      <protection locked="0"/>
    </xf>
    <xf numFmtId="0" fontId="4" fillId="0" borderId="5" xfId="0" applyFont="1" applyFill="1" applyBorder="1" applyAlignment="1" applyProtection="1">
      <alignment horizontal="center"/>
      <protection locked="0"/>
    </xf>
    <xf numFmtId="0" fontId="4" fillId="0" borderId="6" xfId="0" applyFont="1" applyFill="1" applyBorder="1" applyAlignment="1" applyProtection="1">
      <alignment horizontal="center"/>
      <protection locked="0"/>
    </xf>
    <xf numFmtId="0" fontId="0" fillId="0" borderId="7" xfId="0" applyFill="1" applyBorder="1" applyProtection="1">
      <protection locked="0"/>
    </xf>
    <xf numFmtId="0" fontId="3" fillId="0" borderId="0" xfId="0" applyFont="1" applyBorder="1" applyProtection="1">
      <protection locked="0"/>
    </xf>
    <xf numFmtId="0" fontId="14" fillId="0" borderId="0" xfId="0" applyFont="1" applyFill="1" applyBorder="1" applyProtection="1">
      <protection locked="0"/>
    </xf>
    <xf numFmtId="0" fontId="3" fillId="0" borderId="0" xfId="0" applyFont="1" applyBorder="1" applyAlignment="1" applyProtection="1">
      <alignment horizontal="right"/>
      <protection locked="0"/>
    </xf>
    <xf numFmtId="0" fontId="11" fillId="0" borderId="0" xfId="0" applyFont="1" applyFill="1" applyBorder="1" applyAlignment="1" applyProtection="1">
      <alignment horizontal="right"/>
      <protection locked="0"/>
    </xf>
    <xf numFmtId="0" fontId="3" fillId="0" borderId="0" xfId="0" applyFont="1" applyFill="1" applyBorder="1" applyAlignment="1" applyProtection="1">
      <alignment horizontal="right"/>
      <protection locked="0"/>
    </xf>
    <xf numFmtId="0" fontId="13" fillId="0" borderId="0" xfId="0" applyFont="1" applyFill="1" applyBorder="1" applyAlignment="1" applyProtection="1">
      <alignment horizontal="right" vertical="center"/>
      <protection locked="0"/>
    </xf>
    <xf numFmtId="0" fontId="7" fillId="0" borderId="0" xfId="0" applyFont="1" applyFill="1" applyBorder="1" applyAlignment="1" applyProtection="1">
      <alignment horizontal="right"/>
      <protection locked="0"/>
    </xf>
    <xf numFmtId="0" fontId="13" fillId="0" borderId="0" xfId="0" applyFont="1" applyFill="1" applyBorder="1" applyAlignment="1" applyProtection="1">
      <protection locked="0"/>
    </xf>
    <xf numFmtId="0" fontId="14" fillId="0" borderId="0" xfId="0" applyFont="1" applyBorder="1" applyProtection="1">
      <protection locked="0"/>
    </xf>
    <xf numFmtId="0" fontId="13" fillId="2" borderId="5" xfId="0" applyFont="1" applyFill="1" applyBorder="1" applyAlignment="1" applyProtection="1">
      <protection locked="0"/>
    </xf>
    <xf numFmtId="0" fontId="0" fillId="0" borderId="0" xfId="0" applyFill="1" applyBorder="1" applyAlignment="1" applyProtection="1">
      <protection locked="0"/>
    </xf>
    <xf numFmtId="0" fontId="45" fillId="0" borderId="0" xfId="1" applyFont="1" applyBorder="1" applyAlignment="1" applyProtection="1">
      <alignment horizontal="center"/>
      <protection locked="0"/>
    </xf>
    <xf numFmtId="0" fontId="28" fillId="0" borderId="5" xfId="1" applyFont="1" applyBorder="1" applyAlignment="1" applyProtection="1">
      <alignment horizontal="centerContinuous"/>
      <protection locked="0"/>
    </xf>
    <xf numFmtId="0" fontId="15" fillId="0" borderId="6" xfId="1" applyBorder="1" applyAlignment="1" applyProtection="1">
      <alignment horizontal="centerContinuous"/>
      <protection locked="0"/>
    </xf>
    <xf numFmtId="0" fontId="32" fillId="0" borderId="6" xfId="1" applyFont="1" applyBorder="1" applyAlignment="1" applyProtection="1">
      <alignment horizontal="centerContinuous"/>
      <protection locked="0"/>
    </xf>
    <xf numFmtId="0" fontId="32" fillId="0" borderId="7" xfId="1" applyFont="1" applyBorder="1" applyAlignment="1" applyProtection="1">
      <alignment horizontal="centerContinuous"/>
      <protection locked="0"/>
    </xf>
    <xf numFmtId="0" fontId="15" fillId="0" borderId="0" xfId="1" applyBorder="1" applyAlignment="1" applyProtection="1">
      <alignment horizontal="left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 wrapText="1"/>
      <protection locked="0"/>
    </xf>
    <xf numFmtId="0" fontId="16" fillId="0" borderId="0" xfId="1" applyFont="1" applyProtection="1">
      <protection locked="0"/>
    </xf>
    <xf numFmtId="0" fontId="19" fillId="0" borderId="0" xfId="1" applyFont="1" applyProtection="1">
      <protection locked="0"/>
    </xf>
    <xf numFmtId="0" fontId="47" fillId="0" borderId="18" xfId="1" applyFont="1" applyBorder="1" applyProtection="1"/>
    <xf numFmtId="0" fontId="15" fillId="0" borderId="18" xfId="1" applyBorder="1" applyProtection="1"/>
    <xf numFmtId="0" fontId="13" fillId="0" borderId="0" xfId="0" applyFont="1" applyFill="1" applyBorder="1" applyAlignment="1" applyProtection="1">
      <alignment horizontal="left"/>
      <protection locked="0"/>
    </xf>
    <xf numFmtId="0" fontId="13" fillId="0" borderId="9" xfId="0" applyFont="1" applyFill="1" applyBorder="1" applyAlignment="1" applyProtection="1">
      <alignment horizontal="left"/>
      <protection locked="0"/>
    </xf>
    <xf numFmtId="0" fontId="13" fillId="0" borderId="9" xfId="0" applyFont="1" applyFill="1" applyBorder="1" applyProtection="1">
      <protection locked="0"/>
    </xf>
    <xf numFmtId="0" fontId="13" fillId="0" borderId="0" xfId="0" applyFont="1" applyFill="1" applyBorder="1" applyAlignment="1" applyProtection="1">
      <alignment horizontal="left"/>
      <protection locked="0"/>
    </xf>
    <xf numFmtId="0" fontId="13" fillId="0" borderId="9" xfId="0" applyFont="1" applyFill="1" applyBorder="1" applyAlignment="1" applyProtection="1">
      <alignment horizontal="left"/>
      <protection locked="0"/>
    </xf>
    <xf numFmtId="0" fontId="49" fillId="0" borderId="15" xfId="0" applyFont="1" applyFill="1" applyBorder="1" applyAlignment="1" applyProtection="1">
      <alignment horizontal="center" vertical="center"/>
      <protection locked="0"/>
    </xf>
    <xf numFmtId="0" fontId="13" fillId="0" borderId="15" xfId="0" applyFont="1" applyFill="1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4" fillId="6" borderId="13" xfId="0" applyFont="1" applyFill="1" applyBorder="1" applyAlignment="1" applyProtection="1">
      <alignment horizontal="center"/>
      <protection locked="0"/>
    </xf>
    <xf numFmtId="0" fontId="4" fillId="6" borderId="3" xfId="0" applyFont="1" applyFill="1" applyBorder="1" applyAlignment="1" applyProtection="1">
      <alignment horizontal="left"/>
      <protection locked="0"/>
    </xf>
    <xf numFmtId="0" fontId="0" fillId="7" borderId="0" xfId="0" applyFont="1" applyFill="1" applyBorder="1" applyProtection="1">
      <protection locked="0"/>
    </xf>
    <xf numFmtId="0" fontId="0" fillId="7" borderId="0" xfId="0" applyFill="1" applyBorder="1" applyProtection="1">
      <protection locked="0"/>
    </xf>
    <xf numFmtId="0" fontId="0" fillId="7" borderId="0" xfId="0" applyFill="1" applyBorder="1" applyAlignment="1" applyProtection="1">
      <alignment horizontal="center"/>
    </xf>
    <xf numFmtId="0" fontId="0" fillId="7" borderId="9" xfId="0" applyFill="1" applyBorder="1" applyAlignment="1" applyProtection="1">
      <alignment horizontal="center"/>
    </xf>
    <xf numFmtId="0" fontId="0" fillId="7" borderId="9" xfId="0" applyFont="1" applyFill="1" applyBorder="1" applyAlignment="1" applyProtection="1">
      <alignment horizontal="center"/>
    </xf>
    <xf numFmtId="0" fontId="6" fillId="7" borderId="0" xfId="0" applyFont="1" applyFill="1" applyBorder="1" applyAlignment="1" applyProtection="1">
      <alignment horizontal="center"/>
    </xf>
    <xf numFmtId="0" fontId="13" fillId="7" borderId="0" xfId="0" applyFont="1" applyFill="1" applyBorder="1" applyProtection="1"/>
    <xf numFmtId="0" fontId="15" fillId="0" borderId="0" xfId="2" applyNumberFormat="1" applyFont="1" applyBorder="1"/>
    <xf numFmtId="0" fontId="37" fillId="0" borderId="0" xfId="2" applyFont="1" applyAlignment="1">
      <alignment horizontal="center"/>
    </xf>
    <xf numFmtId="0" fontId="51" fillId="5" borderId="0" xfId="2" applyFont="1" applyFill="1" applyBorder="1" applyAlignment="1">
      <alignment horizontal="center" vertical="center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6" borderId="3" xfId="0" applyFont="1" applyFill="1" applyBorder="1" applyAlignment="1" applyProtection="1">
      <alignment horizontal="center"/>
      <protection locked="0"/>
    </xf>
    <xf numFmtId="0" fontId="4" fillId="6" borderId="2" xfId="0" applyFont="1" applyFill="1" applyBorder="1" applyAlignment="1" applyProtection="1">
      <alignment horizontal="center"/>
      <protection locked="0"/>
    </xf>
    <xf numFmtId="0" fontId="4" fillId="6" borderId="4" xfId="0" applyFont="1" applyFill="1" applyBorder="1" applyAlignment="1" applyProtection="1">
      <alignment horizontal="center"/>
      <protection locked="0"/>
    </xf>
    <xf numFmtId="0" fontId="1" fillId="0" borderId="5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7" xfId="0" applyFont="1" applyBorder="1" applyAlignment="1" applyProtection="1">
      <alignment horizontal="center" wrapText="1"/>
      <protection locked="0"/>
    </xf>
    <xf numFmtId="49" fontId="6" fillId="7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7" borderId="0" xfId="0" applyFill="1" applyBorder="1" applyAlignment="1" applyProtection="1">
      <alignment horizontal="center" vertical="center"/>
    </xf>
    <xf numFmtId="14" fontId="0" fillId="7" borderId="0" xfId="0" applyNumberFormat="1" applyFont="1" applyFill="1" applyBorder="1" applyAlignment="1" applyProtection="1">
      <alignment horizontal="center"/>
    </xf>
    <xf numFmtId="0" fontId="0" fillId="7" borderId="0" xfId="0" applyFill="1" applyBorder="1" applyAlignment="1" applyProtection="1">
      <alignment horizontal="center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6" xfId="0" applyFill="1" applyBorder="1" applyAlignment="1" applyProtection="1">
      <alignment horizontal="center"/>
      <protection locked="0"/>
    </xf>
    <xf numFmtId="0" fontId="8" fillId="5" borderId="3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 applyProtection="1">
      <alignment horizontal="center" vertical="center"/>
      <protection locked="0"/>
    </xf>
    <xf numFmtId="0" fontId="4" fillId="6" borderId="2" xfId="0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 vertical="center"/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48" fillId="7" borderId="0" xfId="0" applyFont="1" applyFill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4" fillId="6" borderId="3" xfId="0" applyFont="1" applyFill="1" applyBorder="1" applyAlignment="1" applyProtection="1">
      <alignment horizontal="left"/>
      <protection locked="0"/>
    </xf>
    <xf numFmtId="0" fontId="4" fillId="6" borderId="2" xfId="0" applyFont="1" applyFill="1" applyBorder="1" applyAlignment="1" applyProtection="1">
      <alignment horizontal="left"/>
      <protection locked="0"/>
    </xf>
    <xf numFmtId="0" fontId="4" fillId="6" borderId="4" xfId="0" applyFont="1" applyFill="1" applyBorder="1" applyAlignment="1" applyProtection="1">
      <alignment horizontal="left"/>
      <protection locked="0"/>
    </xf>
    <xf numFmtId="0" fontId="0" fillId="0" borderId="0" xfId="0" applyFill="1" applyBorder="1" applyAlignment="1" applyProtection="1">
      <alignment horizontal="center" wrapText="1"/>
      <protection locked="0"/>
    </xf>
    <xf numFmtId="0" fontId="0" fillId="0" borderId="9" xfId="0" applyFill="1" applyBorder="1" applyAlignment="1" applyProtection="1">
      <alignment horizontal="center" wrapText="1"/>
      <protection locked="0"/>
    </xf>
    <xf numFmtId="0" fontId="50" fillId="5" borderId="3" xfId="0" applyFont="1" applyFill="1" applyBorder="1" applyAlignment="1">
      <alignment horizontal="center" vertical="center"/>
    </xf>
    <xf numFmtId="0" fontId="50" fillId="5" borderId="2" xfId="0" applyFont="1" applyFill="1" applyBorder="1" applyAlignment="1">
      <alignment horizontal="center" vertical="center"/>
    </xf>
    <xf numFmtId="0" fontId="50" fillId="5" borderId="4" xfId="0" applyFont="1" applyFill="1" applyBorder="1" applyAlignment="1">
      <alignment horizontal="center" vertical="center"/>
    </xf>
    <xf numFmtId="0" fontId="13" fillId="0" borderId="6" xfId="0" applyFont="1" applyBorder="1" applyAlignment="1" applyProtection="1">
      <alignment horizontal="center"/>
      <protection locked="0"/>
    </xf>
    <xf numFmtId="0" fontId="13" fillId="7" borderId="0" xfId="0" applyFont="1" applyFill="1" applyBorder="1" applyAlignment="1" applyProtection="1">
      <alignment horizontal="center" vertical="top" wrapText="1"/>
    </xf>
    <xf numFmtId="0" fontId="13" fillId="7" borderId="0" xfId="0" applyFont="1" applyFill="1" applyBorder="1" applyAlignment="1" applyProtection="1">
      <alignment horizontal="center"/>
      <protection locked="0"/>
    </xf>
    <xf numFmtId="0" fontId="42" fillId="0" borderId="16" xfId="0" applyFont="1" applyFill="1" applyBorder="1" applyAlignment="1" applyProtection="1">
      <alignment horizontal="center"/>
      <protection locked="0"/>
    </xf>
    <xf numFmtId="0" fontId="44" fillId="0" borderId="1" xfId="0" applyFont="1" applyBorder="1" applyAlignment="1" applyProtection="1">
      <alignment horizontal="center"/>
      <protection locked="0"/>
    </xf>
    <xf numFmtId="0" fontId="44" fillId="0" borderId="11" xfId="0" applyFont="1" applyBorder="1" applyAlignment="1" applyProtection="1">
      <alignment horizontal="center"/>
      <protection locked="0"/>
    </xf>
    <xf numFmtId="0" fontId="0" fillId="0" borderId="21" xfId="0" applyFill="1" applyBorder="1" applyAlignment="1" applyProtection="1">
      <alignment horizontal="center" wrapText="1"/>
      <protection locked="0"/>
    </xf>
    <xf numFmtId="0" fontId="13" fillId="0" borderId="0" xfId="0" applyFont="1" applyFill="1" applyBorder="1" applyAlignment="1" applyProtection="1">
      <alignment horizontal="center"/>
      <protection locked="0"/>
    </xf>
    <xf numFmtId="0" fontId="49" fillId="0" borderId="15" xfId="0" applyFont="1" applyBorder="1" applyAlignment="1" applyProtection="1">
      <alignment horizontal="center"/>
      <protection locked="0"/>
    </xf>
    <xf numFmtId="0" fontId="13" fillId="0" borderId="15" xfId="0" applyFont="1" applyFill="1" applyBorder="1" applyAlignment="1" applyProtection="1">
      <alignment horizontal="center" wrapText="1"/>
      <protection locked="0"/>
    </xf>
    <xf numFmtId="0" fontId="0" fillId="0" borderId="15" xfId="0" applyBorder="1" applyAlignment="1" applyProtection="1">
      <alignment horizontal="center" wrapText="1"/>
      <protection locked="0"/>
    </xf>
    <xf numFmtId="0" fontId="0" fillId="0" borderId="20" xfId="0" applyBorder="1" applyAlignment="1" applyProtection="1">
      <alignment horizontal="center" wrapText="1"/>
      <protection locked="0"/>
    </xf>
    <xf numFmtId="0" fontId="0" fillId="0" borderId="17" xfId="0" applyBorder="1" applyAlignment="1" applyProtection="1">
      <alignment horizontal="center" wrapText="1"/>
      <protection locked="0"/>
    </xf>
    <xf numFmtId="0" fontId="0" fillId="0" borderId="14" xfId="0" applyBorder="1" applyAlignment="1" applyProtection="1">
      <alignment horizontal="center" wrapText="1"/>
      <protection locked="0"/>
    </xf>
    <xf numFmtId="0" fontId="13" fillId="0" borderId="7" xfId="0" applyFont="1" applyBorder="1" applyAlignment="1" applyProtection="1">
      <alignment horizontal="center"/>
      <protection locked="0"/>
    </xf>
    <xf numFmtId="0" fontId="13" fillId="7" borderId="0" xfId="0" applyFont="1" applyFill="1" applyBorder="1" applyAlignment="1" applyProtection="1">
      <alignment horizontal="center"/>
    </xf>
    <xf numFmtId="0" fontId="4" fillId="0" borderId="15" xfId="0" applyFont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0" borderId="20" xfId="0" applyBorder="1" applyAlignment="1">
      <alignment horizontal="center" vertical="center" wrapText="1" shrinkToFit="1"/>
    </xf>
    <xf numFmtId="0" fontId="0" fillId="0" borderId="17" xfId="0" applyBorder="1" applyAlignment="1">
      <alignment horizontal="center" vertical="center" wrapText="1" shrinkToFit="1"/>
    </xf>
    <xf numFmtId="0" fontId="0" fillId="0" borderId="14" xfId="0" applyBorder="1" applyAlignment="1">
      <alignment horizontal="center" vertical="center" wrapText="1" shrinkToFit="1"/>
    </xf>
    <xf numFmtId="0" fontId="0" fillId="0" borderId="2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5" fillId="0" borderId="8" xfId="1" applyBorder="1" applyAlignment="1" applyProtection="1">
      <alignment horizontal="left"/>
      <protection locked="0"/>
    </xf>
    <xf numFmtId="0" fontId="15" fillId="0" borderId="0" xfId="1" applyBorder="1" applyAlignment="1" applyProtection="1">
      <alignment horizontal="left"/>
      <protection locked="0"/>
    </xf>
    <xf numFmtId="0" fontId="15" fillId="0" borderId="9" xfId="1" applyBorder="1" applyAlignment="1" applyProtection="1">
      <alignment horizontal="left"/>
      <protection locked="0"/>
    </xf>
    <xf numFmtId="0" fontId="47" fillId="0" borderId="18" xfId="1" applyFont="1" applyBorder="1" applyAlignment="1" applyProtection="1">
      <alignment horizontal="center"/>
    </xf>
    <xf numFmtId="0" fontId="20" fillId="0" borderId="18" xfId="1" applyFont="1" applyBorder="1" applyAlignment="1" applyProtection="1">
      <alignment horizontal="center"/>
    </xf>
    <xf numFmtId="0" fontId="15" fillId="0" borderId="0" xfId="1" applyBorder="1" applyProtection="1">
      <protection locked="0"/>
    </xf>
    <xf numFmtId="0" fontId="15" fillId="0" borderId="9" xfId="1" applyBorder="1" applyProtection="1">
      <protection locked="0"/>
    </xf>
    <xf numFmtId="0" fontId="8" fillId="5" borderId="3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16" fillId="0" borderId="8" xfId="1" applyFont="1" applyBorder="1" applyAlignment="1" applyProtection="1">
      <alignment horizontal="left"/>
      <protection locked="0"/>
    </xf>
    <xf numFmtId="0" fontId="16" fillId="0" borderId="0" xfId="1" applyFont="1" applyBorder="1" applyAlignment="1" applyProtection="1">
      <alignment horizontal="left"/>
      <protection locked="0"/>
    </xf>
    <xf numFmtId="0" fontId="16" fillId="0" borderId="9" xfId="1" applyFont="1" applyBorder="1" applyAlignment="1" applyProtection="1">
      <alignment horizontal="left"/>
      <protection locked="0"/>
    </xf>
    <xf numFmtId="0" fontId="16" fillId="0" borderId="8" xfId="1" applyFont="1" applyBorder="1" applyAlignment="1" applyProtection="1">
      <protection locked="0"/>
    </xf>
    <xf numFmtId="0" fontId="15" fillId="0" borderId="0" xfId="1" applyBorder="1" applyAlignment="1" applyProtection="1">
      <protection locked="0"/>
    </xf>
    <xf numFmtId="0" fontId="15" fillId="0" borderId="9" xfId="1" applyBorder="1" applyAlignment="1" applyProtection="1">
      <protection locked="0"/>
    </xf>
    <xf numFmtId="0" fontId="24" fillId="0" borderId="19" xfId="1" applyFont="1" applyBorder="1" applyAlignment="1" applyProtection="1">
      <alignment horizontal="center"/>
    </xf>
    <xf numFmtId="0" fontId="24" fillId="0" borderId="0" xfId="1" applyFont="1" applyBorder="1" applyAlignment="1" applyProtection="1">
      <alignment horizontal="center"/>
    </xf>
    <xf numFmtId="0" fontId="24" fillId="0" borderId="9" xfId="1" applyFont="1" applyBorder="1" applyAlignment="1" applyProtection="1">
      <alignment horizontal="center"/>
    </xf>
    <xf numFmtId="0" fontId="21" fillId="0" borderId="18" xfId="1" applyFont="1" applyBorder="1" applyAlignment="1" applyProtection="1">
      <alignment horizontal="center"/>
    </xf>
    <xf numFmtId="0" fontId="20" fillId="0" borderId="0" xfId="1" applyFont="1" applyBorder="1" applyAlignment="1" applyProtection="1">
      <alignment horizontal="center"/>
    </xf>
    <xf numFmtId="0" fontId="16" fillId="0" borderId="8" xfId="1" applyFont="1" applyBorder="1" applyAlignment="1" applyProtection="1">
      <alignment horizontal="left" wrapText="1"/>
      <protection locked="0"/>
    </xf>
    <xf numFmtId="0" fontId="16" fillId="0" borderId="0" xfId="1" applyFont="1" applyBorder="1" applyAlignment="1" applyProtection="1">
      <alignment horizontal="left" wrapText="1"/>
      <protection locked="0"/>
    </xf>
    <xf numFmtId="0" fontId="16" fillId="0" borderId="9" xfId="1" applyFont="1" applyBorder="1" applyAlignment="1" applyProtection="1">
      <alignment horizontal="left" wrapText="1"/>
      <protection locked="0"/>
    </xf>
    <xf numFmtId="0" fontId="15" fillId="0" borderId="8" xfId="1" applyBorder="1" applyAlignment="1" applyProtection="1">
      <alignment wrapText="1"/>
      <protection locked="0"/>
    </xf>
    <xf numFmtId="0" fontId="15" fillId="0" borderId="0" xfId="1" applyBorder="1" applyAlignment="1" applyProtection="1">
      <alignment wrapText="1"/>
      <protection locked="0"/>
    </xf>
    <xf numFmtId="0" fontId="15" fillId="0" borderId="9" xfId="1" applyBorder="1" applyAlignment="1" applyProtection="1">
      <alignment wrapText="1"/>
      <protection locked="0"/>
    </xf>
    <xf numFmtId="0" fontId="47" fillId="0" borderId="0" xfId="1" applyFont="1" applyBorder="1" applyAlignment="1" applyProtection="1">
      <alignment horizontal="center"/>
    </xf>
    <xf numFmtId="0" fontId="33" fillId="2" borderId="8" xfId="1" applyFont="1" applyFill="1" applyBorder="1" applyAlignment="1" applyProtection="1">
      <alignment horizontal="left"/>
      <protection locked="0"/>
    </xf>
    <xf numFmtId="0" fontId="33" fillId="2" borderId="0" xfId="1" applyFont="1" applyFill="1" applyBorder="1" applyAlignment="1" applyProtection="1">
      <alignment horizontal="left"/>
      <protection locked="0"/>
    </xf>
    <xf numFmtId="0" fontId="33" fillId="2" borderId="9" xfId="1" applyFont="1" applyFill="1" applyBorder="1" applyAlignment="1" applyProtection="1">
      <alignment horizontal="left"/>
      <protection locked="0"/>
    </xf>
    <xf numFmtId="0" fontId="46" fillId="0" borderId="18" xfId="1" applyFont="1" applyBorder="1" applyAlignment="1" applyProtection="1">
      <alignment horizontal="center"/>
    </xf>
    <xf numFmtId="0" fontId="47" fillId="0" borderId="9" xfId="1" applyFont="1" applyBorder="1" applyAlignment="1" applyProtection="1">
      <alignment horizontal="center"/>
    </xf>
    <xf numFmtId="0" fontId="24" fillId="0" borderId="18" xfId="1" applyFont="1" applyBorder="1" applyAlignment="1" applyProtection="1">
      <alignment horizontal="center"/>
    </xf>
    <xf numFmtId="0" fontId="15" fillId="0" borderId="8" xfId="1" applyBorder="1" applyAlignment="1" applyProtection="1">
      <alignment horizontal="left"/>
    </xf>
    <xf numFmtId="0" fontId="15" fillId="0" borderId="0" xfId="1" applyBorder="1" applyAlignment="1" applyProtection="1">
      <alignment horizontal="left"/>
    </xf>
    <xf numFmtId="0" fontId="15" fillId="0" borderId="9" xfId="1" applyBorder="1" applyAlignment="1" applyProtection="1">
      <alignment horizontal="left"/>
    </xf>
  </cellXfs>
  <cellStyles count="4">
    <cellStyle name="Lien hypertexte" xfId="3" builtinId="8"/>
    <cellStyle name="Normal" xfId="0" builtinId="0"/>
    <cellStyle name="Normal 2" xfId="1"/>
    <cellStyle name="Normal 3" xfId="2"/>
  </cellStyles>
  <dxfs count="8">
    <dxf>
      <font>
        <color rgb="FF0070C0"/>
      </font>
      <fill>
        <patternFill>
          <bgColor rgb="FF92D050"/>
        </patternFill>
      </fill>
    </dxf>
    <dxf>
      <font>
        <b/>
        <i/>
        <u val="double"/>
        <color rgb="FF00B050"/>
      </font>
    </dxf>
    <dxf>
      <font>
        <b/>
        <i/>
        <u val="double"/>
        <color rgb="FFFF0000"/>
      </font>
    </dxf>
    <dxf>
      <font>
        <color rgb="FF0070C0"/>
      </font>
      <fill>
        <patternFill>
          <bgColor rgb="FF92D050"/>
        </patternFill>
      </fill>
    </dxf>
    <dxf>
      <font>
        <b/>
        <i/>
        <u val="double"/>
        <color rgb="FF00B050"/>
      </font>
    </dxf>
    <dxf>
      <font>
        <color rgb="FF0070C0"/>
      </font>
      <fill>
        <patternFill>
          <bgColor rgb="FF92D050"/>
        </patternFill>
      </fill>
    </dxf>
    <dxf>
      <font>
        <b/>
        <i/>
        <u val="double"/>
        <color rgb="FF00B050"/>
      </font>
    </dxf>
    <dxf>
      <font>
        <b/>
        <i/>
        <u val="double"/>
        <color rgb="FFFF0000"/>
      </font>
    </dxf>
  </dxfs>
  <tableStyles count="0" defaultTableStyle="TableStyleMedium9" defaultPivotStyle="PivotStyleLight16"/>
  <colors>
    <mruColors>
      <color rgb="FFFFFF4F"/>
      <color rgb="FFFF3737"/>
      <color rgb="FF0000FF"/>
      <color rgb="FF00B0F0"/>
      <color rgb="FF00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theme" Target="theme/theme1.xml"/><Relationship Id="rId12" Type="http://schemas.openxmlformats.org/officeDocument/2006/relationships/styles" Target="styles.xml"/><Relationship Id="rId13" Type="http://schemas.openxmlformats.org/officeDocument/2006/relationships/sharedStrings" Target="sharedStrings.xml"/><Relationship Id="rId14" Type="http://schemas.openxmlformats.org/officeDocument/2006/relationships/calcChain" Target="calcChain.xml"/><Relationship Id="rId1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externalLink" Target="externalLinks/externalLink1.xml"/><Relationship Id="rId10" Type="http://schemas.openxmlformats.org/officeDocument/2006/relationships/externalLink" Target="externalLinks/externalLink2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4" Type="http://schemas.openxmlformats.org/officeDocument/2006/relationships/image" Target="../media/image4.emf"/><Relationship Id="rId1" Type="http://schemas.openxmlformats.org/officeDocument/2006/relationships/image" Target="../media/image1.emf"/><Relationship Id="rId2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736600</xdr:colOff>
      <xdr:row>5</xdr:row>
      <xdr:rowOff>31750</xdr:rowOff>
    </xdr:from>
    <xdr:to>
      <xdr:col>11</xdr:col>
      <xdr:colOff>200524</xdr:colOff>
      <xdr:row>8</xdr:row>
      <xdr:rowOff>47875</xdr:rowOff>
    </xdr:to>
    <xdr:sp macro="[0]!fiche" textlink="">
      <xdr:nvSpPr>
        <xdr:cNvPr id="78" name="Rectangle à coins arrondis 77"/>
        <xdr:cNvSpPr/>
      </xdr:nvSpPr>
      <xdr:spPr>
        <a:xfrm>
          <a:off x="901700" y="1327150"/>
          <a:ext cx="1114924" cy="511425"/>
        </a:xfrm>
        <a:prstGeom prst="roundRect">
          <a:avLst/>
        </a:prstGeom>
        <a:solidFill>
          <a:srgbClr val="FF3737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Fiche de visite</a:t>
          </a:r>
        </a:p>
      </xdr:txBody>
    </xdr:sp>
    <xdr:clientData/>
  </xdr:twoCellAnchor>
  <xdr:twoCellAnchor>
    <xdr:from>
      <xdr:col>12</xdr:col>
      <xdr:colOff>333375</xdr:colOff>
      <xdr:row>5</xdr:row>
      <xdr:rowOff>47625</xdr:rowOff>
    </xdr:from>
    <xdr:to>
      <xdr:col>19</xdr:col>
      <xdr:colOff>714375</xdr:colOff>
      <xdr:row>8</xdr:row>
      <xdr:rowOff>35175</xdr:rowOff>
    </xdr:to>
    <xdr:sp macro="[0]!_xludf.Mode" textlink="">
      <xdr:nvSpPr>
        <xdr:cNvPr id="86" name="Rectangle à coins arrondis 85"/>
        <xdr:cNvSpPr/>
      </xdr:nvSpPr>
      <xdr:spPr>
        <a:xfrm>
          <a:off x="4695825" y="1381125"/>
          <a:ext cx="1076325" cy="540000"/>
        </a:xfrm>
        <a:prstGeom prst="roundRect">
          <a:avLst/>
        </a:prstGeom>
        <a:solidFill>
          <a:srgbClr val="FF3737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Mode opératoire</a:t>
          </a:r>
        </a:p>
      </xdr:txBody>
    </xdr:sp>
    <xdr:clientData/>
  </xdr:twoCellAnchor>
  <xdr:twoCellAnchor>
    <xdr:from>
      <xdr:col>12</xdr:col>
      <xdr:colOff>333374</xdr:colOff>
      <xdr:row>8</xdr:row>
      <xdr:rowOff>133349</xdr:rowOff>
    </xdr:from>
    <xdr:to>
      <xdr:col>19</xdr:col>
      <xdr:colOff>718049</xdr:colOff>
      <xdr:row>12</xdr:row>
      <xdr:rowOff>25649</xdr:rowOff>
    </xdr:to>
    <xdr:sp macro="[0]!Tenue" textlink="">
      <xdr:nvSpPr>
        <xdr:cNvPr id="87" name="Rectangle à coins arrondis 86"/>
        <xdr:cNvSpPr/>
      </xdr:nvSpPr>
      <xdr:spPr>
        <a:xfrm>
          <a:off x="4695824" y="2019299"/>
          <a:ext cx="1080000" cy="540000"/>
        </a:xfrm>
        <a:prstGeom prst="roundRect">
          <a:avLst/>
        </a:prstGeom>
        <a:solidFill>
          <a:srgbClr val="FF3737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Tenue électrique</a:t>
          </a:r>
        </a:p>
      </xdr:txBody>
    </xdr:sp>
    <xdr:clientData/>
  </xdr:twoCellAnchor>
  <xdr:twoCellAnchor>
    <xdr:from>
      <xdr:col>1</xdr:col>
      <xdr:colOff>736600</xdr:colOff>
      <xdr:row>8</xdr:row>
      <xdr:rowOff>146050</xdr:rowOff>
    </xdr:from>
    <xdr:to>
      <xdr:col>11</xdr:col>
      <xdr:colOff>200524</xdr:colOff>
      <xdr:row>12</xdr:row>
      <xdr:rowOff>38350</xdr:rowOff>
    </xdr:to>
    <xdr:sp macro="[0]!photo" textlink="">
      <xdr:nvSpPr>
        <xdr:cNvPr id="107" name="Rectangle à coins arrondis 106"/>
        <xdr:cNvSpPr/>
      </xdr:nvSpPr>
      <xdr:spPr>
        <a:xfrm>
          <a:off x="901700" y="1936750"/>
          <a:ext cx="1114924" cy="501900"/>
        </a:xfrm>
        <a:prstGeom prst="roundRect">
          <a:avLst/>
        </a:prstGeom>
        <a:solidFill>
          <a:srgbClr val="FF3737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Photo</a:t>
          </a:r>
          <a:r>
            <a:rPr lang="fr-FR" sz="1100" b="1" baseline="0"/>
            <a:t> </a:t>
          </a:r>
          <a:r>
            <a:rPr lang="fr-FR" sz="1100" b="1"/>
            <a:t>de visite</a:t>
          </a:r>
        </a:p>
      </xdr:txBody>
    </xdr:sp>
    <xdr:clientData/>
  </xdr:twoCellAnchor>
  <xdr:twoCellAnchor>
    <xdr:from>
      <xdr:col>23</xdr:col>
      <xdr:colOff>95250</xdr:colOff>
      <xdr:row>5</xdr:row>
      <xdr:rowOff>38100</xdr:rowOff>
    </xdr:from>
    <xdr:to>
      <xdr:col>23</xdr:col>
      <xdr:colOff>1085850</xdr:colOff>
      <xdr:row>8</xdr:row>
      <xdr:rowOff>0</xdr:rowOff>
    </xdr:to>
    <xdr:sp macro="" textlink="">
      <xdr:nvSpPr>
        <xdr:cNvPr id="51" name="Rectangle à coins arrondis 50"/>
        <xdr:cNvSpPr/>
      </xdr:nvSpPr>
      <xdr:spPr>
        <a:xfrm>
          <a:off x="11039475" y="1371600"/>
          <a:ext cx="990600" cy="51435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180975</xdr:colOff>
      <xdr:row>8</xdr:row>
      <xdr:rowOff>114300</xdr:rowOff>
    </xdr:from>
    <xdr:to>
      <xdr:col>21</xdr:col>
      <xdr:colOff>1171575</xdr:colOff>
      <xdr:row>11</xdr:row>
      <xdr:rowOff>142875</xdr:rowOff>
    </xdr:to>
    <xdr:sp macro="" textlink="">
      <xdr:nvSpPr>
        <xdr:cNvPr id="52" name="Rectangle à coins arrondis 51"/>
        <xdr:cNvSpPr/>
      </xdr:nvSpPr>
      <xdr:spPr>
        <a:xfrm>
          <a:off x="9686925" y="2000250"/>
          <a:ext cx="990600" cy="51435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23</xdr:col>
      <xdr:colOff>95250</xdr:colOff>
      <xdr:row>8</xdr:row>
      <xdr:rowOff>114300</xdr:rowOff>
    </xdr:from>
    <xdr:to>
      <xdr:col>23</xdr:col>
      <xdr:colOff>1085850</xdr:colOff>
      <xdr:row>11</xdr:row>
      <xdr:rowOff>142875</xdr:rowOff>
    </xdr:to>
    <xdr:sp macro="" textlink="">
      <xdr:nvSpPr>
        <xdr:cNvPr id="53" name="Rectangle à coins arrondis 52"/>
        <xdr:cNvSpPr/>
      </xdr:nvSpPr>
      <xdr:spPr>
        <a:xfrm>
          <a:off x="11039475" y="2000250"/>
          <a:ext cx="990600" cy="51435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177800</xdr:colOff>
      <xdr:row>5</xdr:row>
      <xdr:rowOff>38100</xdr:rowOff>
    </xdr:from>
    <xdr:to>
      <xdr:col>21</xdr:col>
      <xdr:colOff>1168400</xdr:colOff>
      <xdr:row>8</xdr:row>
      <xdr:rowOff>3175</xdr:rowOff>
    </xdr:to>
    <xdr:sp macro="" textlink="">
      <xdr:nvSpPr>
        <xdr:cNvPr id="48" name="Rectangle à coins arrondis 47"/>
        <xdr:cNvSpPr/>
      </xdr:nvSpPr>
      <xdr:spPr>
        <a:xfrm>
          <a:off x="11036300" y="1333500"/>
          <a:ext cx="990600" cy="48577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66675</xdr:rowOff>
    </xdr:from>
    <xdr:to>
      <xdr:col>10</xdr:col>
      <xdr:colOff>533400</xdr:colOff>
      <xdr:row>3</xdr:row>
      <xdr:rowOff>114300</xdr:rowOff>
    </xdr:to>
    <xdr:sp macro="[0]!Retour" textlink="">
      <xdr:nvSpPr>
        <xdr:cNvPr id="2" name="Ellipse 1"/>
        <xdr:cNvSpPr/>
      </xdr:nvSpPr>
      <xdr:spPr>
        <a:xfrm>
          <a:off x="5972175" y="66675"/>
          <a:ext cx="1828800" cy="647700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66675</xdr:rowOff>
    </xdr:from>
    <xdr:to>
      <xdr:col>10</xdr:col>
      <xdr:colOff>533400</xdr:colOff>
      <xdr:row>3</xdr:row>
      <xdr:rowOff>123825</xdr:rowOff>
    </xdr:to>
    <xdr:sp macro="[0]!Retour" textlink="">
      <xdr:nvSpPr>
        <xdr:cNvPr id="2" name="Ellipse 1"/>
        <xdr:cNvSpPr/>
      </xdr:nvSpPr>
      <xdr:spPr>
        <a:xfrm>
          <a:off x="6543675" y="66675"/>
          <a:ext cx="1828800" cy="647700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  <xdr:twoCellAnchor>
    <xdr:from>
      <xdr:col>8</xdr:col>
      <xdr:colOff>495300</xdr:colOff>
      <xdr:row>4</xdr:row>
      <xdr:rowOff>127000</xdr:rowOff>
    </xdr:from>
    <xdr:to>
      <xdr:col>10</xdr:col>
      <xdr:colOff>279400</xdr:colOff>
      <xdr:row>7</xdr:row>
      <xdr:rowOff>203200</xdr:rowOff>
    </xdr:to>
    <xdr:sp macro="[0]!copie" textlink="">
      <xdr:nvSpPr>
        <xdr:cNvPr id="3" name="Arrondir un rectangle avec un coin diagonal 2"/>
        <xdr:cNvSpPr/>
      </xdr:nvSpPr>
      <xdr:spPr>
        <a:xfrm>
          <a:off x="7391400" y="863600"/>
          <a:ext cx="1435100" cy="635000"/>
        </a:xfrm>
        <a:prstGeom prst="round2Diag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COPIER</a:t>
          </a:r>
          <a:r>
            <a:rPr lang="fr-FR" sz="1200" b="1" baseline="0"/>
            <a:t> CETTE FEUILLE</a:t>
          </a:r>
          <a:endParaRPr lang="fr-FR" sz="12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0</xdr:row>
      <xdr:rowOff>114300</xdr:rowOff>
    </xdr:from>
    <xdr:to>
      <xdr:col>10</xdr:col>
      <xdr:colOff>523875</xdr:colOff>
      <xdr:row>3</xdr:row>
      <xdr:rowOff>171450</xdr:rowOff>
    </xdr:to>
    <xdr:sp macro="[0]!Retour" textlink="">
      <xdr:nvSpPr>
        <xdr:cNvPr id="2" name="Ellipse 1"/>
        <xdr:cNvSpPr/>
      </xdr:nvSpPr>
      <xdr:spPr>
        <a:xfrm>
          <a:off x="6534150" y="114300"/>
          <a:ext cx="1828800" cy="647700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  <xdr:twoCellAnchor>
    <xdr:from>
      <xdr:col>8</xdr:col>
      <xdr:colOff>508000</xdr:colOff>
      <xdr:row>5</xdr:row>
      <xdr:rowOff>12700</xdr:rowOff>
    </xdr:from>
    <xdr:to>
      <xdr:col>10</xdr:col>
      <xdr:colOff>292100</xdr:colOff>
      <xdr:row>8</xdr:row>
      <xdr:rowOff>88900</xdr:rowOff>
    </xdr:to>
    <xdr:sp macro="[0]!copie" textlink="">
      <xdr:nvSpPr>
        <xdr:cNvPr id="3" name="Arrondir un rectangle avec un coin diagonal 2"/>
        <xdr:cNvSpPr/>
      </xdr:nvSpPr>
      <xdr:spPr>
        <a:xfrm>
          <a:off x="7404100" y="939800"/>
          <a:ext cx="1435100" cy="635000"/>
        </a:xfrm>
        <a:prstGeom prst="round2Diag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COPIER</a:t>
          </a:r>
          <a:r>
            <a:rPr lang="fr-FR" sz="1200" b="1" baseline="0"/>
            <a:t> CETTE FEUILLE</a:t>
          </a:r>
          <a:endParaRPr lang="fr-FR" sz="12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164523</xdr:colOff>
      <xdr:row>0</xdr:row>
      <xdr:rowOff>86591</xdr:rowOff>
    </xdr:from>
    <xdr:to>
      <xdr:col>11</xdr:col>
      <xdr:colOff>469323</xdr:colOff>
      <xdr:row>3</xdr:row>
      <xdr:rowOff>145473</xdr:rowOff>
    </xdr:to>
    <xdr:sp macro="[0]!Retour" textlink="">
      <xdr:nvSpPr>
        <xdr:cNvPr id="2" name="Ellipse 1"/>
        <xdr:cNvSpPr/>
      </xdr:nvSpPr>
      <xdr:spPr>
        <a:xfrm>
          <a:off x="6494318" y="86591"/>
          <a:ext cx="1828800" cy="647700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257175</xdr:colOff>
      <xdr:row>0</xdr:row>
      <xdr:rowOff>104775</xdr:rowOff>
    </xdr:from>
    <xdr:to>
      <xdr:col>11</xdr:col>
      <xdr:colOff>561975</xdr:colOff>
      <xdr:row>3</xdr:row>
      <xdr:rowOff>165100</xdr:rowOff>
    </xdr:to>
    <xdr:sp macro="[0]!Retour" textlink="">
      <xdr:nvSpPr>
        <xdr:cNvPr id="2" name="Ellipse 1"/>
        <xdr:cNvSpPr/>
      </xdr:nvSpPr>
      <xdr:spPr>
        <a:xfrm>
          <a:off x="6800850" y="104775"/>
          <a:ext cx="1828800" cy="650875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219075</xdr:colOff>
      <xdr:row>0</xdr:row>
      <xdr:rowOff>95250</xdr:rowOff>
    </xdr:from>
    <xdr:to>
      <xdr:col>12</xdr:col>
      <xdr:colOff>523875</xdr:colOff>
      <xdr:row>3</xdr:row>
      <xdr:rowOff>161925</xdr:rowOff>
    </xdr:to>
    <xdr:sp macro="[0]!Retour" textlink="">
      <xdr:nvSpPr>
        <xdr:cNvPr id="2" name="Ellipse 1"/>
        <xdr:cNvSpPr/>
      </xdr:nvSpPr>
      <xdr:spPr>
        <a:xfrm>
          <a:off x="6877050" y="95250"/>
          <a:ext cx="1828800" cy="647700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SOMMAIRE</a:t>
          </a:r>
        </a:p>
      </xdr:txBody>
    </xdr:sp>
    <xdr:clientData/>
  </xdr:twoCellAnchor>
  <xdr:twoCellAnchor>
    <xdr:from>
      <xdr:col>10</xdr:col>
      <xdr:colOff>520700</xdr:colOff>
      <xdr:row>5</xdr:row>
      <xdr:rowOff>25400</xdr:rowOff>
    </xdr:from>
    <xdr:to>
      <xdr:col>12</xdr:col>
      <xdr:colOff>304800</xdr:colOff>
      <xdr:row>8</xdr:row>
      <xdr:rowOff>127000</xdr:rowOff>
    </xdr:to>
    <xdr:sp macro="[0]!copie" textlink="">
      <xdr:nvSpPr>
        <xdr:cNvPr id="3" name="Arrondir un rectangle avec un coin diagonal 2"/>
        <xdr:cNvSpPr/>
      </xdr:nvSpPr>
      <xdr:spPr>
        <a:xfrm>
          <a:off x="8001000" y="927100"/>
          <a:ext cx="1435100" cy="635000"/>
        </a:xfrm>
        <a:prstGeom prst="round2Diag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COPIER</a:t>
          </a:r>
          <a:r>
            <a:rPr lang="fr-FR" sz="1400" b="1" baseline="0"/>
            <a:t> CETTE FEUILLE</a:t>
          </a:r>
          <a:endParaRPr lang="fr-FR" sz="1400" b="1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</xdr:colOff>
      <xdr:row>51</xdr:row>
      <xdr:rowOff>0</xdr:rowOff>
    </xdr:from>
    <xdr:to>
      <xdr:col>12</xdr:col>
      <xdr:colOff>171450</xdr:colOff>
      <xdr:row>52</xdr:row>
      <xdr:rowOff>0</xdr:rowOff>
    </xdr:to>
    <xdr:sp macro="" textlink="">
      <xdr:nvSpPr>
        <xdr:cNvPr id="2" name="Rectangle 5"/>
        <xdr:cNvSpPr>
          <a:spLocks noChangeArrowheads="1"/>
        </xdr:cNvSpPr>
      </xdr:nvSpPr>
      <xdr:spPr bwMode="auto">
        <a:xfrm>
          <a:off x="2981325" y="6829425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12</xdr:col>
      <xdr:colOff>9525</xdr:colOff>
      <xdr:row>53</xdr:row>
      <xdr:rowOff>0</xdr:rowOff>
    </xdr:from>
    <xdr:to>
      <xdr:col>12</xdr:col>
      <xdr:colOff>171450</xdr:colOff>
      <xdr:row>53</xdr:row>
      <xdr:rowOff>165652</xdr:rowOff>
    </xdr:to>
    <xdr:sp macro="" textlink="">
      <xdr:nvSpPr>
        <xdr:cNvPr id="3" name="Rectangle 6"/>
        <xdr:cNvSpPr>
          <a:spLocks noChangeArrowheads="1"/>
        </xdr:cNvSpPr>
      </xdr:nvSpPr>
      <xdr:spPr bwMode="auto">
        <a:xfrm>
          <a:off x="2981325" y="7162800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57</xdr:row>
      <xdr:rowOff>0</xdr:rowOff>
    </xdr:from>
    <xdr:to>
      <xdr:col>12</xdr:col>
      <xdr:colOff>171450</xdr:colOff>
      <xdr:row>58</xdr:row>
      <xdr:rowOff>0</xdr:rowOff>
    </xdr:to>
    <xdr:sp macro="" textlink="">
      <xdr:nvSpPr>
        <xdr:cNvPr id="4" name="Rectangle 7"/>
        <xdr:cNvSpPr>
          <a:spLocks noChangeArrowheads="1"/>
        </xdr:cNvSpPr>
      </xdr:nvSpPr>
      <xdr:spPr bwMode="auto">
        <a:xfrm>
          <a:off x="2981325" y="7820025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58</xdr:row>
      <xdr:rowOff>38100</xdr:rowOff>
    </xdr:from>
    <xdr:to>
      <xdr:col>12</xdr:col>
      <xdr:colOff>171450</xdr:colOff>
      <xdr:row>58</xdr:row>
      <xdr:rowOff>200025</xdr:rowOff>
    </xdr:to>
    <xdr:sp macro="" textlink="">
      <xdr:nvSpPr>
        <xdr:cNvPr id="5" name="Rectangle 8"/>
        <xdr:cNvSpPr>
          <a:spLocks noChangeArrowheads="1"/>
        </xdr:cNvSpPr>
      </xdr:nvSpPr>
      <xdr:spPr bwMode="auto">
        <a:xfrm>
          <a:off x="2981325" y="8020050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12</xdr:col>
      <xdr:colOff>9525</xdr:colOff>
      <xdr:row>62</xdr:row>
      <xdr:rowOff>0</xdr:rowOff>
    </xdr:from>
    <xdr:to>
      <xdr:col>12</xdr:col>
      <xdr:colOff>171450</xdr:colOff>
      <xdr:row>63</xdr:row>
      <xdr:rowOff>1</xdr:rowOff>
    </xdr:to>
    <xdr:sp macro="" textlink="">
      <xdr:nvSpPr>
        <xdr:cNvPr id="6" name="Rectangle 9"/>
        <xdr:cNvSpPr>
          <a:spLocks noChangeArrowheads="1"/>
        </xdr:cNvSpPr>
      </xdr:nvSpPr>
      <xdr:spPr bwMode="auto">
        <a:xfrm>
          <a:off x="2981325" y="8591550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66</xdr:row>
      <xdr:rowOff>0</xdr:rowOff>
    </xdr:from>
    <xdr:to>
      <xdr:col>12</xdr:col>
      <xdr:colOff>171450</xdr:colOff>
      <xdr:row>66</xdr:row>
      <xdr:rowOff>161925</xdr:rowOff>
    </xdr:to>
    <xdr:sp macro="" textlink="">
      <xdr:nvSpPr>
        <xdr:cNvPr id="7" name="Rectangle 10"/>
        <xdr:cNvSpPr>
          <a:spLocks noChangeArrowheads="1"/>
        </xdr:cNvSpPr>
      </xdr:nvSpPr>
      <xdr:spPr bwMode="auto">
        <a:xfrm>
          <a:off x="2981325" y="9239250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67</xdr:row>
      <xdr:rowOff>38100</xdr:rowOff>
    </xdr:from>
    <xdr:to>
      <xdr:col>12</xdr:col>
      <xdr:colOff>171450</xdr:colOff>
      <xdr:row>67</xdr:row>
      <xdr:rowOff>200025</xdr:rowOff>
    </xdr:to>
    <xdr:sp macro="" textlink="">
      <xdr:nvSpPr>
        <xdr:cNvPr id="8" name="Rectangle 11"/>
        <xdr:cNvSpPr>
          <a:spLocks noChangeArrowheads="1"/>
        </xdr:cNvSpPr>
      </xdr:nvSpPr>
      <xdr:spPr bwMode="auto">
        <a:xfrm>
          <a:off x="2981325" y="9439275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9525</xdr:rowOff>
    </xdr:from>
    <xdr:to>
      <xdr:col>24</xdr:col>
      <xdr:colOff>161925</xdr:colOff>
      <xdr:row>53</xdr:row>
      <xdr:rowOff>0</xdr:rowOff>
    </xdr:to>
    <xdr:sp macro="" textlink="">
      <xdr:nvSpPr>
        <xdr:cNvPr id="9" name="Rectangle 12"/>
        <xdr:cNvSpPr>
          <a:spLocks noChangeArrowheads="1"/>
        </xdr:cNvSpPr>
      </xdr:nvSpPr>
      <xdr:spPr bwMode="auto">
        <a:xfrm>
          <a:off x="5943600" y="7000875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9525</xdr:rowOff>
    </xdr:from>
    <xdr:to>
      <xdr:col>24</xdr:col>
      <xdr:colOff>161925</xdr:colOff>
      <xdr:row>55</xdr:row>
      <xdr:rowOff>0</xdr:rowOff>
    </xdr:to>
    <xdr:sp macro="" textlink="">
      <xdr:nvSpPr>
        <xdr:cNvPr id="10" name="Rectangle 13"/>
        <xdr:cNvSpPr>
          <a:spLocks noChangeArrowheads="1"/>
        </xdr:cNvSpPr>
      </xdr:nvSpPr>
      <xdr:spPr bwMode="auto">
        <a:xfrm>
          <a:off x="5943600" y="7334250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47625</xdr:rowOff>
    </xdr:from>
    <xdr:to>
      <xdr:col>24</xdr:col>
      <xdr:colOff>161925</xdr:colOff>
      <xdr:row>59</xdr:row>
      <xdr:rowOff>0</xdr:rowOff>
    </xdr:to>
    <xdr:sp macro="" textlink="">
      <xdr:nvSpPr>
        <xdr:cNvPr id="11" name="Rectangle 14"/>
        <xdr:cNvSpPr>
          <a:spLocks noChangeArrowheads="1"/>
        </xdr:cNvSpPr>
      </xdr:nvSpPr>
      <xdr:spPr bwMode="auto">
        <a:xfrm>
          <a:off x="5943600" y="8029575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24</xdr:col>
      <xdr:colOff>0</xdr:colOff>
      <xdr:row>61</xdr:row>
      <xdr:rowOff>9525</xdr:rowOff>
    </xdr:from>
    <xdr:to>
      <xdr:col>24</xdr:col>
      <xdr:colOff>161925</xdr:colOff>
      <xdr:row>62</xdr:row>
      <xdr:rowOff>0</xdr:rowOff>
    </xdr:to>
    <xdr:sp macro="" textlink="">
      <xdr:nvSpPr>
        <xdr:cNvPr id="12" name="Rectangle 15"/>
        <xdr:cNvSpPr>
          <a:spLocks noChangeArrowheads="1"/>
        </xdr:cNvSpPr>
      </xdr:nvSpPr>
      <xdr:spPr bwMode="auto">
        <a:xfrm>
          <a:off x="5943600" y="8429625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337709</xdr:colOff>
      <xdr:row>0</xdr:row>
      <xdr:rowOff>86590</xdr:rowOff>
    </xdr:from>
    <xdr:to>
      <xdr:col>27</xdr:col>
      <xdr:colOff>642509</xdr:colOff>
      <xdr:row>1</xdr:row>
      <xdr:rowOff>240722</xdr:rowOff>
    </xdr:to>
    <xdr:sp macro="[0]!Retour" textlink="">
      <xdr:nvSpPr>
        <xdr:cNvPr id="13" name="Ellipse 12"/>
        <xdr:cNvSpPr/>
      </xdr:nvSpPr>
      <xdr:spPr>
        <a:xfrm>
          <a:off x="7013868" y="86590"/>
          <a:ext cx="1828800" cy="647700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SOMMAIRE</a:t>
          </a:r>
        </a:p>
      </xdr:txBody>
    </xdr:sp>
    <xdr:clientData/>
  </xdr:twoCellAnchor>
  <xdr:twoCellAnchor editAs="oneCell">
    <xdr:from>
      <xdr:col>24</xdr:col>
      <xdr:colOff>76200</xdr:colOff>
      <xdr:row>20</xdr:row>
      <xdr:rowOff>190500</xdr:rowOff>
    </xdr:from>
    <xdr:to>
      <xdr:col>24</xdr:col>
      <xdr:colOff>342900</xdr:colOff>
      <xdr:row>22</xdr:row>
      <xdr:rowOff>25400</xdr:rowOff>
    </xdr:to>
    <xdr:pic>
      <xdr:nvPicPr>
        <xdr:cNvPr id="21505" name="CheckBox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2971800"/>
          <a:ext cx="266700" cy="177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50800</xdr:colOff>
      <xdr:row>23</xdr:row>
      <xdr:rowOff>25400</xdr:rowOff>
    </xdr:from>
    <xdr:to>
      <xdr:col>24</xdr:col>
      <xdr:colOff>317500</xdr:colOff>
      <xdr:row>25</xdr:row>
      <xdr:rowOff>25400</xdr:rowOff>
    </xdr:to>
    <xdr:pic>
      <xdr:nvPicPr>
        <xdr:cNvPr id="21506" name="CheckBox2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6400" y="3187700"/>
          <a:ext cx="266700" cy="1905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63500</xdr:colOff>
      <xdr:row>25</xdr:row>
      <xdr:rowOff>190500</xdr:rowOff>
    </xdr:from>
    <xdr:to>
      <xdr:col>24</xdr:col>
      <xdr:colOff>330200</xdr:colOff>
      <xdr:row>27</xdr:row>
      <xdr:rowOff>25400</xdr:rowOff>
    </xdr:to>
    <xdr:pic>
      <xdr:nvPicPr>
        <xdr:cNvPr id="21507" name="CheckBox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9100" y="3505200"/>
          <a:ext cx="266700" cy="177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76200</xdr:colOff>
      <xdr:row>27</xdr:row>
      <xdr:rowOff>38100</xdr:rowOff>
    </xdr:from>
    <xdr:to>
      <xdr:col>24</xdr:col>
      <xdr:colOff>342900</xdr:colOff>
      <xdr:row>29</xdr:row>
      <xdr:rowOff>38100</xdr:rowOff>
    </xdr:to>
    <xdr:pic>
      <xdr:nvPicPr>
        <xdr:cNvPr id="21508" name="CheckBox4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3695700"/>
          <a:ext cx="266700" cy="1905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25</xdr:col>
      <xdr:colOff>600362</xdr:colOff>
      <xdr:row>1</xdr:row>
      <xdr:rowOff>461819</xdr:rowOff>
    </xdr:from>
    <xdr:to>
      <xdr:col>27</xdr:col>
      <xdr:colOff>372917</xdr:colOff>
      <xdr:row>7</xdr:row>
      <xdr:rowOff>80819</xdr:rowOff>
    </xdr:to>
    <xdr:sp macro="[0]!copie" textlink="">
      <xdr:nvSpPr>
        <xdr:cNvPr id="18" name="Arrondir un rectangle avec un coin diagonal 17"/>
        <xdr:cNvSpPr/>
      </xdr:nvSpPr>
      <xdr:spPr>
        <a:xfrm>
          <a:off x="7989453" y="958274"/>
          <a:ext cx="1435100" cy="635000"/>
        </a:xfrm>
        <a:prstGeom prst="round2Diag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COPIER</a:t>
          </a:r>
          <a:r>
            <a:rPr lang="fr-FR" sz="1200" b="1" baseline="0"/>
            <a:t> CETTE FEUILLE</a:t>
          </a:r>
          <a:endParaRPr lang="fr-FR" sz="12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%20de%20Contr&#244;le%20TS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EEL/Commun/15%20-%20Bois/ts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énéralités"/>
      <sheetName val="Contrôle N1 (vérification)"/>
      <sheetName val="Contrôle N2 (approbation)"/>
      <sheetName val="Contrôle N3 (VHSE)"/>
      <sheetName val="Feuil1"/>
    </sheetNames>
    <sheetDataSet>
      <sheetData sheetId="0"/>
      <sheetData sheetId="1"/>
      <sheetData sheetId="2"/>
      <sheetData sheetId="3"/>
      <sheetData sheetId="4">
        <row r="6">
          <cell r="A6" t="str">
            <v>Générique</v>
          </cell>
        </row>
        <row r="7">
          <cell r="A7" t="str">
            <v>Diversifiée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HAINES"/>
      <sheetName val="p15 Annexe Tenue électrique"/>
      <sheetName val="Feuil1"/>
      <sheetName val="Feuil2"/>
      <sheetName val="Feuil3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B1:Y26"/>
  <sheetViews>
    <sheetView showGridLines="0" tabSelected="1" workbookViewId="0">
      <selection activeCell="A17" sqref="A17"/>
    </sheetView>
  </sheetViews>
  <sheetFormatPr baseColWidth="10" defaultRowHeight="12" x14ac:dyDescent="0"/>
  <cols>
    <col min="1" max="1" width="2.1640625" style="2" customWidth="1"/>
    <col min="2" max="3" width="10.83203125" style="2"/>
    <col min="4" max="4" width="4.5" style="2" hidden="1" customWidth="1"/>
    <col min="5" max="11" width="11.5" style="2" hidden="1" customWidth="1"/>
    <col min="12" max="12" width="10.83203125" style="2" customWidth="1"/>
    <col min="13" max="13" width="10.33203125" style="2" customWidth="1"/>
    <col min="14" max="14" width="0.1640625" style="2" customWidth="1"/>
    <col min="15" max="19" width="11.5" style="2" hidden="1" customWidth="1"/>
    <col min="20" max="20" width="13.1640625" style="2" customWidth="1"/>
    <col min="21" max="21" width="10.83203125" style="2"/>
    <col min="22" max="22" width="18.83203125" style="2" customWidth="1"/>
    <col min="23" max="23" width="0.1640625" style="2" customWidth="1"/>
    <col min="24" max="24" width="18.6640625" style="2" customWidth="1"/>
    <col min="25" max="246" width="10.83203125" style="2"/>
    <col min="247" max="247" width="8.33203125" style="2" customWidth="1"/>
    <col min="248" max="251" width="0" style="2" hidden="1" customWidth="1"/>
    <col min="252" max="254" width="10.83203125" style="2"/>
    <col min="255" max="262" width="0" style="2" hidden="1" customWidth="1"/>
    <col min="263" max="263" width="10.83203125" style="2"/>
    <col min="264" max="264" width="10.33203125" style="2" customWidth="1"/>
    <col min="265" max="265" width="0.1640625" style="2" customWidth="1"/>
    <col min="266" max="270" width="0" style="2" hidden="1" customWidth="1"/>
    <col min="271" max="271" width="13.1640625" style="2" customWidth="1"/>
    <col min="272" max="502" width="10.83203125" style="2"/>
    <col min="503" max="503" width="8.33203125" style="2" customWidth="1"/>
    <col min="504" max="507" width="0" style="2" hidden="1" customWidth="1"/>
    <col min="508" max="510" width="10.83203125" style="2"/>
    <col min="511" max="518" width="0" style="2" hidden="1" customWidth="1"/>
    <col min="519" max="519" width="10.83203125" style="2"/>
    <col min="520" max="520" width="10.33203125" style="2" customWidth="1"/>
    <col min="521" max="521" width="0.1640625" style="2" customWidth="1"/>
    <col min="522" max="526" width="0" style="2" hidden="1" customWidth="1"/>
    <col min="527" max="527" width="13.1640625" style="2" customWidth="1"/>
    <col min="528" max="758" width="10.83203125" style="2"/>
    <col min="759" max="759" width="8.33203125" style="2" customWidth="1"/>
    <col min="760" max="763" width="0" style="2" hidden="1" customWidth="1"/>
    <col min="764" max="766" width="10.83203125" style="2"/>
    <col min="767" max="774" width="0" style="2" hidden="1" customWidth="1"/>
    <col min="775" max="775" width="10.83203125" style="2"/>
    <col min="776" max="776" width="10.33203125" style="2" customWidth="1"/>
    <col min="777" max="777" width="0.1640625" style="2" customWidth="1"/>
    <col min="778" max="782" width="0" style="2" hidden="1" customWidth="1"/>
    <col min="783" max="783" width="13.1640625" style="2" customWidth="1"/>
    <col min="784" max="1014" width="10.83203125" style="2"/>
    <col min="1015" max="1015" width="8.33203125" style="2" customWidth="1"/>
    <col min="1016" max="1019" width="0" style="2" hidden="1" customWidth="1"/>
    <col min="1020" max="1022" width="10.83203125" style="2"/>
    <col min="1023" max="1030" width="0" style="2" hidden="1" customWidth="1"/>
    <col min="1031" max="1031" width="10.83203125" style="2"/>
    <col min="1032" max="1032" width="10.33203125" style="2" customWidth="1"/>
    <col min="1033" max="1033" width="0.1640625" style="2" customWidth="1"/>
    <col min="1034" max="1038" width="0" style="2" hidden="1" customWidth="1"/>
    <col min="1039" max="1039" width="13.1640625" style="2" customWidth="1"/>
    <col min="1040" max="1270" width="10.83203125" style="2"/>
    <col min="1271" max="1271" width="8.33203125" style="2" customWidth="1"/>
    <col min="1272" max="1275" width="0" style="2" hidden="1" customWidth="1"/>
    <col min="1276" max="1278" width="10.83203125" style="2"/>
    <col min="1279" max="1286" width="0" style="2" hidden="1" customWidth="1"/>
    <col min="1287" max="1287" width="10.83203125" style="2"/>
    <col min="1288" max="1288" width="10.33203125" style="2" customWidth="1"/>
    <col min="1289" max="1289" width="0.1640625" style="2" customWidth="1"/>
    <col min="1290" max="1294" width="0" style="2" hidden="1" customWidth="1"/>
    <col min="1295" max="1295" width="13.1640625" style="2" customWidth="1"/>
    <col min="1296" max="1526" width="10.83203125" style="2"/>
    <col min="1527" max="1527" width="8.33203125" style="2" customWidth="1"/>
    <col min="1528" max="1531" width="0" style="2" hidden="1" customWidth="1"/>
    <col min="1532" max="1534" width="10.83203125" style="2"/>
    <col min="1535" max="1542" width="0" style="2" hidden="1" customWidth="1"/>
    <col min="1543" max="1543" width="10.83203125" style="2"/>
    <col min="1544" max="1544" width="10.33203125" style="2" customWidth="1"/>
    <col min="1545" max="1545" width="0.1640625" style="2" customWidth="1"/>
    <col min="1546" max="1550" width="0" style="2" hidden="1" customWidth="1"/>
    <col min="1551" max="1551" width="13.1640625" style="2" customWidth="1"/>
    <col min="1552" max="1782" width="10.83203125" style="2"/>
    <col min="1783" max="1783" width="8.33203125" style="2" customWidth="1"/>
    <col min="1784" max="1787" width="0" style="2" hidden="1" customWidth="1"/>
    <col min="1788" max="1790" width="10.83203125" style="2"/>
    <col min="1791" max="1798" width="0" style="2" hidden="1" customWidth="1"/>
    <col min="1799" max="1799" width="10.83203125" style="2"/>
    <col min="1800" max="1800" width="10.33203125" style="2" customWidth="1"/>
    <col min="1801" max="1801" width="0.1640625" style="2" customWidth="1"/>
    <col min="1802" max="1806" width="0" style="2" hidden="1" customWidth="1"/>
    <col min="1807" max="1807" width="13.1640625" style="2" customWidth="1"/>
    <col min="1808" max="2038" width="10.83203125" style="2"/>
    <col min="2039" max="2039" width="8.33203125" style="2" customWidth="1"/>
    <col min="2040" max="2043" width="0" style="2" hidden="1" customWidth="1"/>
    <col min="2044" max="2046" width="10.83203125" style="2"/>
    <col min="2047" max="2054" width="0" style="2" hidden="1" customWidth="1"/>
    <col min="2055" max="2055" width="10.83203125" style="2"/>
    <col min="2056" max="2056" width="10.33203125" style="2" customWidth="1"/>
    <col min="2057" max="2057" width="0.1640625" style="2" customWidth="1"/>
    <col min="2058" max="2062" width="0" style="2" hidden="1" customWidth="1"/>
    <col min="2063" max="2063" width="13.1640625" style="2" customWidth="1"/>
    <col min="2064" max="2294" width="10.83203125" style="2"/>
    <col min="2295" max="2295" width="8.33203125" style="2" customWidth="1"/>
    <col min="2296" max="2299" width="0" style="2" hidden="1" customWidth="1"/>
    <col min="2300" max="2302" width="10.83203125" style="2"/>
    <col min="2303" max="2310" width="0" style="2" hidden="1" customWidth="1"/>
    <col min="2311" max="2311" width="10.83203125" style="2"/>
    <col min="2312" max="2312" width="10.33203125" style="2" customWidth="1"/>
    <col min="2313" max="2313" width="0.1640625" style="2" customWidth="1"/>
    <col min="2314" max="2318" width="0" style="2" hidden="1" customWidth="1"/>
    <col min="2319" max="2319" width="13.1640625" style="2" customWidth="1"/>
    <col min="2320" max="2550" width="10.83203125" style="2"/>
    <col min="2551" max="2551" width="8.33203125" style="2" customWidth="1"/>
    <col min="2552" max="2555" width="0" style="2" hidden="1" customWidth="1"/>
    <col min="2556" max="2558" width="10.83203125" style="2"/>
    <col min="2559" max="2566" width="0" style="2" hidden="1" customWidth="1"/>
    <col min="2567" max="2567" width="10.83203125" style="2"/>
    <col min="2568" max="2568" width="10.33203125" style="2" customWidth="1"/>
    <col min="2569" max="2569" width="0.1640625" style="2" customWidth="1"/>
    <col min="2570" max="2574" width="0" style="2" hidden="1" customWidth="1"/>
    <col min="2575" max="2575" width="13.1640625" style="2" customWidth="1"/>
    <col min="2576" max="2806" width="10.83203125" style="2"/>
    <col min="2807" max="2807" width="8.33203125" style="2" customWidth="1"/>
    <col min="2808" max="2811" width="0" style="2" hidden="1" customWidth="1"/>
    <col min="2812" max="2814" width="10.83203125" style="2"/>
    <col min="2815" max="2822" width="0" style="2" hidden="1" customWidth="1"/>
    <col min="2823" max="2823" width="10.83203125" style="2"/>
    <col min="2824" max="2824" width="10.33203125" style="2" customWidth="1"/>
    <col min="2825" max="2825" width="0.1640625" style="2" customWidth="1"/>
    <col min="2826" max="2830" width="0" style="2" hidden="1" customWidth="1"/>
    <col min="2831" max="2831" width="13.1640625" style="2" customWidth="1"/>
    <col min="2832" max="3062" width="10.83203125" style="2"/>
    <col min="3063" max="3063" width="8.33203125" style="2" customWidth="1"/>
    <col min="3064" max="3067" width="0" style="2" hidden="1" customWidth="1"/>
    <col min="3068" max="3070" width="10.83203125" style="2"/>
    <col min="3071" max="3078" width="0" style="2" hidden="1" customWidth="1"/>
    <col min="3079" max="3079" width="10.83203125" style="2"/>
    <col min="3080" max="3080" width="10.33203125" style="2" customWidth="1"/>
    <col min="3081" max="3081" width="0.1640625" style="2" customWidth="1"/>
    <col min="3082" max="3086" width="0" style="2" hidden="1" customWidth="1"/>
    <col min="3087" max="3087" width="13.1640625" style="2" customWidth="1"/>
    <col min="3088" max="3318" width="10.83203125" style="2"/>
    <col min="3319" max="3319" width="8.33203125" style="2" customWidth="1"/>
    <col min="3320" max="3323" width="0" style="2" hidden="1" customWidth="1"/>
    <col min="3324" max="3326" width="10.83203125" style="2"/>
    <col min="3327" max="3334" width="0" style="2" hidden="1" customWidth="1"/>
    <col min="3335" max="3335" width="10.83203125" style="2"/>
    <col min="3336" max="3336" width="10.33203125" style="2" customWidth="1"/>
    <col min="3337" max="3337" width="0.1640625" style="2" customWidth="1"/>
    <col min="3338" max="3342" width="0" style="2" hidden="1" customWidth="1"/>
    <col min="3343" max="3343" width="13.1640625" style="2" customWidth="1"/>
    <col min="3344" max="3574" width="10.83203125" style="2"/>
    <col min="3575" max="3575" width="8.33203125" style="2" customWidth="1"/>
    <col min="3576" max="3579" width="0" style="2" hidden="1" customWidth="1"/>
    <col min="3580" max="3582" width="10.83203125" style="2"/>
    <col min="3583" max="3590" width="0" style="2" hidden="1" customWidth="1"/>
    <col min="3591" max="3591" width="10.83203125" style="2"/>
    <col min="3592" max="3592" width="10.33203125" style="2" customWidth="1"/>
    <col min="3593" max="3593" width="0.1640625" style="2" customWidth="1"/>
    <col min="3594" max="3598" width="0" style="2" hidden="1" customWidth="1"/>
    <col min="3599" max="3599" width="13.1640625" style="2" customWidth="1"/>
    <col min="3600" max="3830" width="10.83203125" style="2"/>
    <col min="3831" max="3831" width="8.33203125" style="2" customWidth="1"/>
    <col min="3832" max="3835" width="0" style="2" hidden="1" customWidth="1"/>
    <col min="3836" max="3838" width="10.83203125" style="2"/>
    <col min="3839" max="3846" width="0" style="2" hidden="1" customWidth="1"/>
    <col min="3847" max="3847" width="10.83203125" style="2"/>
    <col min="3848" max="3848" width="10.33203125" style="2" customWidth="1"/>
    <col min="3849" max="3849" width="0.1640625" style="2" customWidth="1"/>
    <col min="3850" max="3854" width="0" style="2" hidden="1" customWidth="1"/>
    <col min="3855" max="3855" width="13.1640625" style="2" customWidth="1"/>
    <col min="3856" max="4086" width="10.83203125" style="2"/>
    <col min="4087" max="4087" width="8.33203125" style="2" customWidth="1"/>
    <col min="4088" max="4091" width="0" style="2" hidden="1" customWidth="1"/>
    <col min="4092" max="4094" width="10.83203125" style="2"/>
    <col min="4095" max="4102" width="0" style="2" hidden="1" customWidth="1"/>
    <col min="4103" max="4103" width="10.83203125" style="2"/>
    <col min="4104" max="4104" width="10.33203125" style="2" customWidth="1"/>
    <col min="4105" max="4105" width="0.1640625" style="2" customWidth="1"/>
    <col min="4106" max="4110" width="0" style="2" hidden="1" customWidth="1"/>
    <col min="4111" max="4111" width="13.1640625" style="2" customWidth="1"/>
    <col min="4112" max="4342" width="10.83203125" style="2"/>
    <col min="4343" max="4343" width="8.33203125" style="2" customWidth="1"/>
    <col min="4344" max="4347" width="0" style="2" hidden="1" customWidth="1"/>
    <col min="4348" max="4350" width="10.83203125" style="2"/>
    <col min="4351" max="4358" width="0" style="2" hidden="1" customWidth="1"/>
    <col min="4359" max="4359" width="10.83203125" style="2"/>
    <col min="4360" max="4360" width="10.33203125" style="2" customWidth="1"/>
    <col min="4361" max="4361" width="0.1640625" style="2" customWidth="1"/>
    <col min="4362" max="4366" width="0" style="2" hidden="1" customWidth="1"/>
    <col min="4367" max="4367" width="13.1640625" style="2" customWidth="1"/>
    <col min="4368" max="4598" width="10.83203125" style="2"/>
    <col min="4599" max="4599" width="8.33203125" style="2" customWidth="1"/>
    <col min="4600" max="4603" width="0" style="2" hidden="1" customWidth="1"/>
    <col min="4604" max="4606" width="10.83203125" style="2"/>
    <col min="4607" max="4614" width="0" style="2" hidden="1" customWidth="1"/>
    <col min="4615" max="4615" width="10.83203125" style="2"/>
    <col min="4616" max="4616" width="10.33203125" style="2" customWidth="1"/>
    <col min="4617" max="4617" width="0.1640625" style="2" customWidth="1"/>
    <col min="4618" max="4622" width="0" style="2" hidden="1" customWidth="1"/>
    <col min="4623" max="4623" width="13.1640625" style="2" customWidth="1"/>
    <col min="4624" max="4854" width="10.83203125" style="2"/>
    <col min="4855" max="4855" width="8.33203125" style="2" customWidth="1"/>
    <col min="4856" max="4859" width="0" style="2" hidden="1" customWidth="1"/>
    <col min="4860" max="4862" width="10.83203125" style="2"/>
    <col min="4863" max="4870" width="0" style="2" hidden="1" customWidth="1"/>
    <col min="4871" max="4871" width="10.83203125" style="2"/>
    <col min="4872" max="4872" width="10.33203125" style="2" customWidth="1"/>
    <col min="4873" max="4873" width="0.1640625" style="2" customWidth="1"/>
    <col min="4874" max="4878" width="0" style="2" hidden="1" customWidth="1"/>
    <col min="4879" max="4879" width="13.1640625" style="2" customWidth="1"/>
    <col min="4880" max="5110" width="10.83203125" style="2"/>
    <col min="5111" max="5111" width="8.33203125" style="2" customWidth="1"/>
    <col min="5112" max="5115" width="0" style="2" hidden="1" customWidth="1"/>
    <col min="5116" max="5118" width="10.83203125" style="2"/>
    <col min="5119" max="5126" width="0" style="2" hidden="1" customWidth="1"/>
    <col min="5127" max="5127" width="10.83203125" style="2"/>
    <col min="5128" max="5128" width="10.33203125" style="2" customWidth="1"/>
    <col min="5129" max="5129" width="0.1640625" style="2" customWidth="1"/>
    <col min="5130" max="5134" width="0" style="2" hidden="1" customWidth="1"/>
    <col min="5135" max="5135" width="13.1640625" style="2" customWidth="1"/>
    <col min="5136" max="5366" width="10.83203125" style="2"/>
    <col min="5367" max="5367" width="8.33203125" style="2" customWidth="1"/>
    <col min="5368" max="5371" width="0" style="2" hidden="1" customWidth="1"/>
    <col min="5372" max="5374" width="10.83203125" style="2"/>
    <col min="5375" max="5382" width="0" style="2" hidden="1" customWidth="1"/>
    <col min="5383" max="5383" width="10.83203125" style="2"/>
    <col min="5384" max="5384" width="10.33203125" style="2" customWidth="1"/>
    <col min="5385" max="5385" width="0.1640625" style="2" customWidth="1"/>
    <col min="5386" max="5390" width="0" style="2" hidden="1" customWidth="1"/>
    <col min="5391" max="5391" width="13.1640625" style="2" customWidth="1"/>
    <col min="5392" max="5622" width="10.83203125" style="2"/>
    <col min="5623" max="5623" width="8.33203125" style="2" customWidth="1"/>
    <col min="5624" max="5627" width="0" style="2" hidden="1" customWidth="1"/>
    <col min="5628" max="5630" width="10.83203125" style="2"/>
    <col min="5631" max="5638" width="0" style="2" hidden="1" customWidth="1"/>
    <col min="5639" max="5639" width="10.83203125" style="2"/>
    <col min="5640" max="5640" width="10.33203125" style="2" customWidth="1"/>
    <col min="5641" max="5641" width="0.1640625" style="2" customWidth="1"/>
    <col min="5642" max="5646" width="0" style="2" hidden="1" customWidth="1"/>
    <col min="5647" max="5647" width="13.1640625" style="2" customWidth="1"/>
    <col min="5648" max="5878" width="10.83203125" style="2"/>
    <col min="5879" max="5879" width="8.33203125" style="2" customWidth="1"/>
    <col min="5880" max="5883" width="0" style="2" hidden="1" customWidth="1"/>
    <col min="5884" max="5886" width="10.83203125" style="2"/>
    <col min="5887" max="5894" width="0" style="2" hidden="1" customWidth="1"/>
    <col min="5895" max="5895" width="10.83203125" style="2"/>
    <col min="5896" max="5896" width="10.33203125" style="2" customWidth="1"/>
    <col min="5897" max="5897" width="0.1640625" style="2" customWidth="1"/>
    <col min="5898" max="5902" width="0" style="2" hidden="1" customWidth="1"/>
    <col min="5903" max="5903" width="13.1640625" style="2" customWidth="1"/>
    <col min="5904" max="6134" width="10.83203125" style="2"/>
    <col min="6135" max="6135" width="8.33203125" style="2" customWidth="1"/>
    <col min="6136" max="6139" width="0" style="2" hidden="1" customWidth="1"/>
    <col min="6140" max="6142" width="10.83203125" style="2"/>
    <col min="6143" max="6150" width="0" style="2" hidden="1" customWidth="1"/>
    <col min="6151" max="6151" width="10.83203125" style="2"/>
    <col min="6152" max="6152" width="10.33203125" style="2" customWidth="1"/>
    <col min="6153" max="6153" width="0.1640625" style="2" customWidth="1"/>
    <col min="6154" max="6158" width="0" style="2" hidden="1" customWidth="1"/>
    <col min="6159" max="6159" width="13.1640625" style="2" customWidth="1"/>
    <col min="6160" max="6390" width="10.83203125" style="2"/>
    <col min="6391" max="6391" width="8.33203125" style="2" customWidth="1"/>
    <col min="6392" max="6395" width="0" style="2" hidden="1" customWidth="1"/>
    <col min="6396" max="6398" width="10.83203125" style="2"/>
    <col min="6399" max="6406" width="0" style="2" hidden="1" customWidth="1"/>
    <col min="6407" max="6407" width="10.83203125" style="2"/>
    <col min="6408" max="6408" width="10.33203125" style="2" customWidth="1"/>
    <col min="6409" max="6409" width="0.1640625" style="2" customWidth="1"/>
    <col min="6410" max="6414" width="0" style="2" hidden="1" customWidth="1"/>
    <col min="6415" max="6415" width="13.1640625" style="2" customWidth="1"/>
    <col min="6416" max="6646" width="10.83203125" style="2"/>
    <col min="6647" max="6647" width="8.33203125" style="2" customWidth="1"/>
    <col min="6648" max="6651" width="0" style="2" hidden="1" customWidth="1"/>
    <col min="6652" max="6654" width="10.83203125" style="2"/>
    <col min="6655" max="6662" width="0" style="2" hidden="1" customWidth="1"/>
    <col min="6663" max="6663" width="10.83203125" style="2"/>
    <col min="6664" max="6664" width="10.33203125" style="2" customWidth="1"/>
    <col min="6665" max="6665" width="0.1640625" style="2" customWidth="1"/>
    <col min="6666" max="6670" width="0" style="2" hidden="1" customWidth="1"/>
    <col min="6671" max="6671" width="13.1640625" style="2" customWidth="1"/>
    <col min="6672" max="6902" width="10.83203125" style="2"/>
    <col min="6903" max="6903" width="8.33203125" style="2" customWidth="1"/>
    <col min="6904" max="6907" width="0" style="2" hidden="1" customWidth="1"/>
    <col min="6908" max="6910" width="10.83203125" style="2"/>
    <col min="6911" max="6918" width="0" style="2" hidden="1" customWidth="1"/>
    <col min="6919" max="6919" width="10.83203125" style="2"/>
    <col min="6920" max="6920" width="10.33203125" style="2" customWidth="1"/>
    <col min="6921" max="6921" width="0.1640625" style="2" customWidth="1"/>
    <col min="6922" max="6926" width="0" style="2" hidden="1" customWidth="1"/>
    <col min="6927" max="6927" width="13.1640625" style="2" customWidth="1"/>
    <col min="6928" max="7158" width="10.83203125" style="2"/>
    <col min="7159" max="7159" width="8.33203125" style="2" customWidth="1"/>
    <col min="7160" max="7163" width="0" style="2" hidden="1" customWidth="1"/>
    <col min="7164" max="7166" width="10.83203125" style="2"/>
    <col min="7167" max="7174" width="0" style="2" hidden="1" customWidth="1"/>
    <col min="7175" max="7175" width="10.83203125" style="2"/>
    <col min="7176" max="7176" width="10.33203125" style="2" customWidth="1"/>
    <col min="7177" max="7177" width="0.1640625" style="2" customWidth="1"/>
    <col min="7178" max="7182" width="0" style="2" hidden="1" customWidth="1"/>
    <col min="7183" max="7183" width="13.1640625" style="2" customWidth="1"/>
    <col min="7184" max="7414" width="10.83203125" style="2"/>
    <col min="7415" max="7415" width="8.33203125" style="2" customWidth="1"/>
    <col min="7416" max="7419" width="0" style="2" hidden="1" customWidth="1"/>
    <col min="7420" max="7422" width="10.83203125" style="2"/>
    <col min="7423" max="7430" width="0" style="2" hidden="1" customWidth="1"/>
    <col min="7431" max="7431" width="10.83203125" style="2"/>
    <col min="7432" max="7432" width="10.33203125" style="2" customWidth="1"/>
    <col min="7433" max="7433" width="0.1640625" style="2" customWidth="1"/>
    <col min="7434" max="7438" width="0" style="2" hidden="1" customWidth="1"/>
    <col min="7439" max="7439" width="13.1640625" style="2" customWidth="1"/>
    <col min="7440" max="7670" width="10.83203125" style="2"/>
    <col min="7671" max="7671" width="8.33203125" style="2" customWidth="1"/>
    <col min="7672" max="7675" width="0" style="2" hidden="1" customWidth="1"/>
    <col min="7676" max="7678" width="10.83203125" style="2"/>
    <col min="7679" max="7686" width="0" style="2" hidden="1" customWidth="1"/>
    <col min="7687" max="7687" width="10.83203125" style="2"/>
    <col min="7688" max="7688" width="10.33203125" style="2" customWidth="1"/>
    <col min="7689" max="7689" width="0.1640625" style="2" customWidth="1"/>
    <col min="7690" max="7694" width="0" style="2" hidden="1" customWidth="1"/>
    <col min="7695" max="7695" width="13.1640625" style="2" customWidth="1"/>
    <col min="7696" max="7926" width="10.83203125" style="2"/>
    <col min="7927" max="7927" width="8.33203125" style="2" customWidth="1"/>
    <col min="7928" max="7931" width="0" style="2" hidden="1" customWidth="1"/>
    <col min="7932" max="7934" width="10.83203125" style="2"/>
    <col min="7935" max="7942" width="0" style="2" hidden="1" customWidth="1"/>
    <col min="7943" max="7943" width="10.83203125" style="2"/>
    <col min="7944" max="7944" width="10.33203125" style="2" customWidth="1"/>
    <col min="7945" max="7945" width="0.1640625" style="2" customWidth="1"/>
    <col min="7946" max="7950" width="0" style="2" hidden="1" customWidth="1"/>
    <col min="7951" max="7951" width="13.1640625" style="2" customWidth="1"/>
    <col min="7952" max="8182" width="10.83203125" style="2"/>
    <col min="8183" max="8183" width="8.33203125" style="2" customWidth="1"/>
    <col min="8184" max="8187" width="0" style="2" hidden="1" customWidth="1"/>
    <col min="8188" max="8190" width="10.83203125" style="2"/>
    <col min="8191" max="8198" width="0" style="2" hidden="1" customWidth="1"/>
    <col min="8199" max="8199" width="10.83203125" style="2"/>
    <col min="8200" max="8200" width="10.33203125" style="2" customWidth="1"/>
    <col min="8201" max="8201" width="0.1640625" style="2" customWidth="1"/>
    <col min="8202" max="8206" width="0" style="2" hidden="1" customWidth="1"/>
    <col min="8207" max="8207" width="13.1640625" style="2" customWidth="1"/>
    <col min="8208" max="8438" width="10.83203125" style="2"/>
    <col min="8439" max="8439" width="8.33203125" style="2" customWidth="1"/>
    <col min="8440" max="8443" width="0" style="2" hidden="1" customWidth="1"/>
    <col min="8444" max="8446" width="10.83203125" style="2"/>
    <col min="8447" max="8454" width="0" style="2" hidden="1" customWidth="1"/>
    <col min="8455" max="8455" width="10.83203125" style="2"/>
    <col min="8456" max="8456" width="10.33203125" style="2" customWidth="1"/>
    <col min="8457" max="8457" width="0.1640625" style="2" customWidth="1"/>
    <col min="8458" max="8462" width="0" style="2" hidden="1" customWidth="1"/>
    <col min="8463" max="8463" width="13.1640625" style="2" customWidth="1"/>
    <col min="8464" max="8694" width="10.83203125" style="2"/>
    <col min="8695" max="8695" width="8.33203125" style="2" customWidth="1"/>
    <col min="8696" max="8699" width="0" style="2" hidden="1" customWidth="1"/>
    <col min="8700" max="8702" width="10.83203125" style="2"/>
    <col min="8703" max="8710" width="0" style="2" hidden="1" customWidth="1"/>
    <col min="8711" max="8711" width="10.83203125" style="2"/>
    <col min="8712" max="8712" width="10.33203125" style="2" customWidth="1"/>
    <col min="8713" max="8713" width="0.1640625" style="2" customWidth="1"/>
    <col min="8714" max="8718" width="0" style="2" hidden="1" customWidth="1"/>
    <col min="8719" max="8719" width="13.1640625" style="2" customWidth="1"/>
    <col min="8720" max="8950" width="10.83203125" style="2"/>
    <col min="8951" max="8951" width="8.33203125" style="2" customWidth="1"/>
    <col min="8952" max="8955" width="0" style="2" hidden="1" customWidth="1"/>
    <col min="8956" max="8958" width="10.83203125" style="2"/>
    <col min="8959" max="8966" width="0" style="2" hidden="1" customWidth="1"/>
    <col min="8967" max="8967" width="10.83203125" style="2"/>
    <col min="8968" max="8968" width="10.33203125" style="2" customWidth="1"/>
    <col min="8969" max="8969" width="0.1640625" style="2" customWidth="1"/>
    <col min="8970" max="8974" width="0" style="2" hidden="1" customWidth="1"/>
    <col min="8975" max="8975" width="13.1640625" style="2" customWidth="1"/>
    <col min="8976" max="9206" width="10.83203125" style="2"/>
    <col min="9207" max="9207" width="8.33203125" style="2" customWidth="1"/>
    <col min="9208" max="9211" width="0" style="2" hidden="1" customWidth="1"/>
    <col min="9212" max="9214" width="10.83203125" style="2"/>
    <col min="9215" max="9222" width="0" style="2" hidden="1" customWidth="1"/>
    <col min="9223" max="9223" width="10.83203125" style="2"/>
    <col min="9224" max="9224" width="10.33203125" style="2" customWidth="1"/>
    <col min="9225" max="9225" width="0.1640625" style="2" customWidth="1"/>
    <col min="9226" max="9230" width="0" style="2" hidden="1" customWidth="1"/>
    <col min="9231" max="9231" width="13.1640625" style="2" customWidth="1"/>
    <col min="9232" max="9462" width="10.83203125" style="2"/>
    <col min="9463" max="9463" width="8.33203125" style="2" customWidth="1"/>
    <col min="9464" max="9467" width="0" style="2" hidden="1" customWidth="1"/>
    <col min="9468" max="9470" width="10.83203125" style="2"/>
    <col min="9471" max="9478" width="0" style="2" hidden="1" customWidth="1"/>
    <col min="9479" max="9479" width="10.83203125" style="2"/>
    <col min="9480" max="9480" width="10.33203125" style="2" customWidth="1"/>
    <col min="9481" max="9481" width="0.1640625" style="2" customWidth="1"/>
    <col min="9482" max="9486" width="0" style="2" hidden="1" customWidth="1"/>
    <col min="9487" max="9487" width="13.1640625" style="2" customWidth="1"/>
    <col min="9488" max="9718" width="10.83203125" style="2"/>
    <col min="9719" max="9719" width="8.33203125" style="2" customWidth="1"/>
    <col min="9720" max="9723" width="0" style="2" hidden="1" customWidth="1"/>
    <col min="9724" max="9726" width="10.83203125" style="2"/>
    <col min="9727" max="9734" width="0" style="2" hidden="1" customWidth="1"/>
    <col min="9735" max="9735" width="10.83203125" style="2"/>
    <col min="9736" max="9736" width="10.33203125" style="2" customWidth="1"/>
    <col min="9737" max="9737" width="0.1640625" style="2" customWidth="1"/>
    <col min="9738" max="9742" width="0" style="2" hidden="1" customWidth="1"/>
    <col min="9743" max="9743" width="13.1640625" style="2" customWidth="1"/>
    <col min="9744" max="9974" width="10.83203125" style="2"/>
    <col min="9975" max="9975" width="8.33203125" style="2" customWidth="1"/>
    <col min="9976" max="9979" width="0" style="2" hidden="1" customWidth="1"/>
    <col min="9980" max="9982" width="10.83203125" style="2"/>
    <col min="9983" max="9990" width="0" style="2" hidden="1" customWidth="1"/>
    <col min="9991" max="9991" width="10.83203125" style="2"/>
    <col min="9992" max="9992" width="10.33203125" style="2" customWidth="1"/>
    <col min="9993" max="9993" width="0.1640625" style="2" customWidth="1"/>
    <col min="9994" max="9998" width="0" style="2" hidden="1" customWidth="1"/>
    <col min="9999" max="9999" width="13.1640625" style="2" customWidth="1"/>
    <col min="10000" max="10230" width="10.83203125" style="2"/>
    <col min="10231" max="10231" width="8.33203125" style="2" customWidth="1"/>
    <col min="10232" max="10235" width="0" style="2" hidden="1" customWidth="1"/>
    <col min="10236" max="10238" width="10.83203125" style="2"/>
    <col min="10239" max="10246" width="0" style="2" hidden="1" customWidth="1"/>
    <col min="10247" max="10247" width="10.83203125" style="2"/>
    <col min="10248" max="10248" width="10.33203125" style="2" customWidth="1"/>
    <col min="10249" max="10249" width="0.1640625" style="2" customWidth="1"/>
    <col min="10250" max="10254" width="0" style="2" hidden="1" customWidth="1"/>
    <col min="10255" max="10255" width="13.1640625" style="2" customWidth="1"/>
    <col min="10256" max="10486" width="10.83203125" style="2"/>
    <col min="10487" max="10487" width="8.33203125" style="2" customWidth="1"/>
    <col min="10488" max="10491" width="0" style="2" hidden="1" customWidth="1"/>
    <col min="10492" max="10494" width="10.83203125" style="2"/>
    <col min="10495" max="10502" width="0" style="2" hidden="1" customWidth="1"/>
    <col min="10503" max="10503" width="10.83203125" style="2"/>
    <col min="10504" max="10504" width="10.33203125" style="2" customWidth="1"/>
    <col min="10505" max="10505" width="0.1640625" style="2" customWidth="1"/>
    <col min="10506" max="10510" width="0" style="2" hidden="1" customWidth="1"/>
    <col min="10511" max="10511" width="13.1640625" style="2" customWidth="1"/>
    <col min="10512" max="10742" width="10.83203125" style="2"/>
    <col min="10743" max="10743" width="8.33203125" style="2" customWidth="1"/>
    <col min="10744" max="10747" width="0" style="2" hidden="1" customWidth="1"/>
    <col min="10748" max="10750" width="10.83203125" style="2"/>
    <col min="10751" max="10758" width="0" style="2" hidden="1" customWidth="1"/>
    <col min="10759" max="10759" width="10.83203125" style="2"/>
    <col min="10760" max="10760" width="10.33203125" style="2" customWidth="1"/>
    <col min="10761" max="10761" width="0.1640625" style="2" customWidth="1"/>
    <col min="10762" max="10766" width="0" style="2" hidden="1" customWidth="1"/>
    <col min="10767" max="10767" width="13.1640625" style="2" customWidth="1"/>
    <col min="10768" max="10998" width="10.83203125" style="2"/>
    <col min="10999" max="10999" width="8.33203125" style="2" customWidth="1"/>
    <col min="11000" max="11003" width="0" style="2" hidden="1" customWidth="1"/>
    <col min="11004" max="11006" width="10.83203125" style="2"/>
    <col min="11007" max="11014" width="0" style="2" hidden="1" customWidth="1"/>
    <col min="11015" max="11015" width="10.83203125" style="2"/>
    <col min="11016" max="11016" width="10.33203125" style="2" customWidth="1"/>
    <col min="11017" max="11017" width="0.1640625" style="2" customWidth="1"/>
    <col min="11018" max="11022" width="0" style="2" hidden="1" customWidth="1"/>
    <col min="11023" max="11023" width="13.1640625" style="2" customWidth="1"/>
    <col min="11024" max="11254" width="10.83203125" style="2"/>
    <col min="11255" max="11255" width="8.33203125" style="2" customWidth="1"/>
    <col min="11256" max="11259" width="0" style="2" hidden="1" customWidth="1"/>
    <col min="11260" max="11262" width="10.83203125" style="2"/>
    <col min="11263" max="11270" width="0" style="2" hidden="1" customWidth="1"/>
    <col min="11271" max="11271" width="10.83203125" style="2"/>
    <col min="11272" max="11272" width="10.33203125" style="2" customWidth="1"/>
    <col min="11273" max="11273" width="0.1640625" style="2" customWidth="1"/>
    <col min="11274" max="11278" width="0" style="2" hidden="1" customWidth="1"/>
    <col min="11279" max="11279" width="13.1640625" style="2" customWidth="1"/>
    <col min="11280" max="11510" width="10.83203125" style="2"/>
    <col min="11511" max="11511" width="8.33203125" style="2" customWidth="1"/>
    <col min="11512" max="11515" width="0" style="2" hidden="1" customWidth="1"/>
    <col min="11516" max="11518" width="10.83203125" style="2"/>
    <col min="11519" max="11526" width="0" style="2" hidden="1" customWidth="1"/>
    <col min="11527" max="11527" width="10.83203125" style="2"/>
    <col min="11528" max="11528" width="10.33203125" style="2" customWidth="1"/>
    <col min="11529" max="11529" width="0.1640625" style="2" customWidth="1"/>
    <col min="11530" max="11534" width="0" style="2" hidden="1" customWidth="1"/>
    <col min="11535" max="11535" width="13.1640625" style="2" customWidth="1"/>
    <col min="11536" max="11766" width="10.83203125" style="2"/>
    <col min="11767" max="11767" width="8.33203125" style="2" customWidth="1"/>
    <col min="11768" max="11771" width="0" style="2" hidden="1" customWidth="1"/>
    <col min="11772" max="11774" width="10.83203125" style="2"/>
    <col min="11775" max="11782" width="0" style="2" hidden="1" customWidth="1"/>
    <col min="11783" max="11783" width="10.83203125" style="2"/>
    <col min="11784" max="11784" width="10.33203125" style="2" customWidth="1"/>
    <col min="11785" max="11785" width="0.1640625" style="2" customWidth="1"/>
    <col min="11786" max="11790" width="0" style="2" hidden="1" customWidth="1"/>
    <col min="11791" max="11791" width="13.1640625" style="2" customWidth="1"/>
    <col min="11792" max="12022" width="10.83203125" style="2"/>
    <col min="12023" max="12023" width="8.33203125" style="2" customWidth="1"/>
    <col min="12024" max="12027" width="0" style="2" hidden="1" customWidth="1"/>
    <col min="12028" max="12030" width="10.83203125" style="2"/>
    <col min="12031" max="12038" width="0" style="2" hidden="1" customWidth="1"/>
    <col min="12039" max="12039" width="10.83203125" style="2"/>
    <col min="12040" max="12040" width="10.33203125" style="2" customWidth="1"/>
    <col min="12041" max="12041" width="0.1640625" style="2" customWidth="1"/>
    <col min="12042" max="12046" width="0" style="2" hidden="1" customWidth="1"/>
    <col min="12047" max="12047" width="13.1640625" style="2" customWidth="1"/>
    <col min="12048" max="12278" width="10.83203125" style="2"/>
    <col min="12279" max="12279" width="8.33203125" style="2" customWidth="1"/>
    <col min="12280" max="12283" width="0" style="2" hidden="1" customWidth="1"/>
    <col min="12284" max="12286" width="10.83203125" style="2"/>
    <col min="12287" max="12294" width="0" style="2" hidden="1" customWidth="1"/>
    <col min="12295" max="12295" width="10.83203125" style="2"/>
    <col min="12296" max="12296" width="10.33203125" style="2" customWidth="1"/>
    <col min="12297" max="12297" width="0.1640625" style="2" customWidth="1"/>
    <col min="12298" max="12302" width="0" style="2" hidden="1" customWidth="1"/>
    <col min="12303" max="12303" width="13.1640625" style="2" customWidth="1"/>
    <col min="12304" max="12534" width="10.83203125" style="2"/>
    <col min="12535" max="12535" width="8.33203125" style="2" customWidth="1"/>
    <col min="12536" max="12539" width="0" style="2" hidden="1" customWidth="1"/>
    <col min="12540" max="12542" width="10.83203125" style="2"/>
    <col min="12543" max="12550" width="0" style="2" hidden="1" customWidth="1"/>
    <col min="12551" max="12551" width="10.83203125" style="2"/>
    <col min="12552" max="12552" width="10.33203125" style="2" customWidth="1"/>
    <col min="12553" max="12553" width="0.1640625" style="2" customWidth="1"/>
    <col min="12554" max="12558" width="0" style="2" hidden="1" customWidth="1"/>
    <col min="12559" max="12559" width="13.1640625" style="2" customWidth="1"/>
    <col min="12560" max="12790" width="10.83203125" style="2"/>
    <col min="12791" max="12791" width="8.33203125" style="2" customWidth="1"/>
    <col min="12792" max="12795" width="0" style="2" hidden="1" customWidth="1"/>
    <col min="12796" max="12798" width="10.83203125" style="2"/>
    <col min="12799" max="12806" width="0" style="2" hidden="1" customWidth="1"/>
    <col min="12807" max="12807" width="10.83203125" style="2"/>
    <col min="12808" max="12808" width="10.33203125" style="2" customWidth="1"/>
    <col min="12809" max="12809" width="0.1640625" style="2" customWidth="1"/>
    <col min="12810" max="12814" width="0" style="2" hidden="1" customWidth="1"/>
    <col min="12815" max="12815" width="13.1640625" style="2" customWidth="1"/>
    <col min="12816" max="13046" width="10.83203125" style="2"/>
    <col min="13047" max="13047" width="8.33203125" style="2" customWidth="1"/>
    <col min="13048" max="13051" width="0" style="2" hidden="1" customWidth="1"/>
    <col min="13052" max="13054" width="10.83203125" style="2"/>
    <col min="13055" max="13062" width="0" style="2" hidden="1" customWidth="1"/>
    <col min="13063" max="13063" width="10.83203125" style="2"/>
    <col min="13064" max="13064" width="10.33203125" style="2" customWidth="1"/>
    <col min="13065" max="13065" width="0.1640625" style="2" customWidth="1"/>
    <col min="13066" max="13070" width="0" style="2" hidden="1" customWidth="1"/>
    <col min="13071" max="13071" width="13.1640625" style="2" customWidth="1"/>
    <col min="13072" max="13302" width="10.83203125" style="2"/>
    <col min="13303" max="13303" width="8.33203125" style="2" customWidth="1"/>
    <col min="13304" max="13307" width="0" style="2" hidden="1" customWidth="1"/>
    <col min="13308" max="13310" width="10.83203125" style="2"/>
    <col min="13311" max="13318" width="0" style="2" hidden="1" customWidth="1"/>
    <col min="13319" max="13319" width="10.83203125" style="2"/>
    <col min="13320" max="13320" width="10.33203125" style="2" customWidth="1"/>
    <col min="13321" max="13321" width="0.1640625" style="2" customWidth="1"/>
    <col min="13322" max="13326" width="0" style="2" hidden="1" customWidth="1"/>
    <col min="13327" max="13327" width="13.1640625" style="2" customWidth="1"/>
    <col min="13328" max="13558" width="10.83203125" style="2"/>
    <col min="13559" max="13559" width="8.33203125" style="2" customWidth="1"/>
    <col min="13560" max="13563" width="0" style="2" hidden="1" customWidth="1"/>
    <col min="13564" max="13566" width="10.83203125" style="2"/>
    <col min="13567" max="13574" width="0" style="2" hidden="1" customWidth="1"/>
    <col min="13575" max="13575" width="10.83203125" style="2"/>
    <col min="13576" max="13576" width="10.33203125" style="2" customWidth="1"/>
    <col min="13577" max="13577" width="0.1640625" style="2" customWidth="1"/>
    <col min="13578" max="13582" width="0" style="2" hidden="1" customWidth="1"/>
    <col min="13583" max="13583" width="13.1640625" style="2" customWidth="1"/>
    <col min="13584" max="13814" width="10.83203125" style="2"/>
    <col min="13815" max="13815" width="8.33203125" style="2" customWidth="1"/>
    <col min="13816" max="13819" width="0" style="2" hidden="1" customWidth="1"/>
    <col min="13820" max="13822" width="10.83203125" style="2"/>
    <col min="13823" max="13830" width="0" style="2" hidden="1" customWidth="1"/>
    <col min="13831" max="13831" width="10.83203125" style="2"/>
    <col min="13832" max="13832" width="10.33203125" style="2" customWidth="1"/>
    <col min="13833" max="13833" width="0.1640625" style="2" customWidth="1"/>
    <col min="13834" max="13838" width="0" style="2" hidden="1" customWidth="1"/>
    <col min="13839" max="13839" width="13.1640625" style="2" customWidth="1"/>
    <col min="13840" max="14070" width="10.83203125" style="2"/>
    <col min="14071" max="14071" width="8.33203125" style="2" customWidth="1"/>
    <col min="14072" max="14075" width="0" style="2" hidden="1" customWidth="1"/>
    <col min="14076" max="14078" width="10.83203125" style="2"/>
    <col min="14079" max="14086" width="0" style="2" hidden="1" customWidth="1"/>
    <col min="14087" max="14087" width="10.83203125" style="2"/>
    <col min="14088" max="14088" width="10.33203125" style="2" customWidth="1"/>
    <col min="14089" max="14089" width="0.1640625" style="2" customWidth="1"/>
    <col min="14090" max="14094" width="0" style="2" hidden="1" customWidth="1"/>
    <col min="14095" max="14095" width="13.1640625" style="2" customWidth="1"/>
    <col min="14096" max="14326" width="10.83203125" style="2"/>
    <col min="14327" max="14327" width="8.33203125" style="2" customWidth="1"/>
    <col min="14328" max="14331" width="0" style="2" hidden="1" customWidth="1"/>
    <col min="14332" max="14334" width="10.83203125" style="2"/>
    <col min="14335" max="14342" width="0" style="2" hidden="1" customWidth="1"/>
    <col min="14343" max="14343" width="10.83203125" style="2"/>
    <col min="14344" max="14344" width="10.33203125" style="2" customWidth="1"/>
    <col min="14345" max="14345" width="0.1640625" style="2" customWidth="1"/>
    <col min="14346" max="14350" width="0" style="2" hidden="1" customWidth="1"/>
    <col min="14351" max="14351" width="13.1640625" style="2" customWidth="1"/>
    <col min="14352" max="14582" width="10.83203125" style="2"/>
    <col min="14583" max="14583" width="8.33203125" style="2" customWidth="1"/>
    <col min="14584" max="14587" width="0" style="2" hidden="1" customWidth="1"/>
    <col min="14588" max="14590" width="10.83203125" style="2"/>
    <col min="14591" max="14598" width="0" style="2" hidden="1" customWidth="1"/>
    <col min="14599" max="14599" width="10.83203125" style="2"/>
    <col min="14600" max="14600" width="10.33203125" style="2" customWidth="1"/>
    <col min="14601" max="14601" width="0.1640625" style="2" customWidth="1"/>
    <col min="14602" max="14606" width="0" style="2" hidden="1" customWidth="1"/>
    <col min="14607" max="14607" width="13.1640625" style="2" customWidth="1"/>
    <col min="14608" max="14838" width="10.83203125" style="2"/>
    <col min="14839" max="14839" width="8.33203125" style="2" customWidth="1"/>
    <col min="14840" max="14843" width="0" style="2" hidden="1" customWidth="1"/>
    <col min="14844" max="14846" width="10.83203125" style="2"/>
    <col min="14847" max="14854" width="0" style="2" hidden="1" customWidth="1"/>
    <col min="14855" max="14855" width="10.83203125" style="2"/>
    <col min="14856" max="14856" width="10.33203125" style="2" customWidth="1"/>
    <col min="14857" max="14857" width="0.1640625" style="2" customWidth="1"/>
    <col min="14858" max="14862" width="0" style="2" hidden="1" customWidth="1"/>
    <col min="14863" max="14863" width="13.1640625" style="2" customWidth="1"/>
    <col min="14864" max="15094" width="10.83203125" style="2"/>
    <col min="15095" max="15095" width="8.33203125" style="2" customWidth="1"/>
    <col min="15096" max="15099" width="0" style="2" hidden="1" customWidth="1"/>
    <col min="15100" max="15102" width="10.83203125" style="2"/>
    <col min="15103" max="15110" width="0" style="2" hidden="1" customWidth="1"/>
    <col min="15111" max="15111" width="10.83203125" style="2"/>
    <col min="15112" max="15112" width="10.33203125" style="2" customWidth="1"/>
    <col min="15113" max="15113" width="0.1640625" style="2" customWidth="1"/>
    <col min="15114" max="15118" width="0" style="2" hidden="1" customWidth="1"/>
    <col min="15119" max="15119" width="13.1640625" style="2" customWidth="1"/>
    <col min="15120" max="15350" width="10.83203125" style="2"/>
    <col min="15351" max="15351" width="8.33203125" style="2" customWidth="1"/>
    <col min="15352" max="15355" width="0" style="2" hidden="1" customWidth="1"/>
    <col min="15356" max="15358" width="10.83203125" style="2"/>
    <col min="15359" max="15366" width="0" style="2" hidden="1" customWidth="1"/>
    <col min="15367" max="15367" width="10.83203125" style="2"/>
    <col min="15368" max="15368" width="10.33203125" style="2" customWidth="1"/>
    <col min="15369" max="15369" width="0.1640625" style="2" customWidth="1"/>
    <col min="15370" max="15374" width="0" style="2" hidden="1" customWidth="1"/>
    <col min="15375" max="15375" width="13.1640625" style="2" customWidth="1"/>
    <col min="15376" max="15606" width="10.83203125" style="2"/>
    <col min="15607" max="15607" width="8.33203125" style="2" customWidth="1"/>
    <col min="15608" max="15611" width="0" style="2" hidden="1" customWidth="1"/>
    <col min="15612" max="15614" width="10.83203125" style="2"/>
    <col min="15615" max="15622" width="0" style="2" hidden="1" customWidth="1"/>
    <col min="15623" max="15623" width="10.83203125" style="2"/>
    <col min="15624" max="15624" width="10.33203125" style="2" customWidth="1"/>
    <col min="15625" max="15625" width="0.1640625" style="2" customWidth="1"/>
    <col min="15626" max="15630" width="0" style="2" hidden="1" customWidth="1"/>
    <col min="15631" max="15631" width="13.1640625" style="2" customWidth="1"/>
    <col min="15632" max="15862" width="10.83203125" style="2"/>
    <col min="15863" max="15863" width="8.33203125" style="2" customWidth="1"/>
    <col min="15864" max="15867" width="0" style="2" hidden="1" customWidth="1"/>
    <col min="15868" max="15870" width="10.83203125" style="2"/>
    <col min="15871" max="15878" width="0" style="2" hidden="1" customWidth="1"/>
    <col min="15879" max="15879" width="10.83203125" style="2"/>
    <col min="15880" max="15880" width="10.33203125" style="2" customWidth="1"/>
    <col min="15881" max="15881" width="0.1640625" style="2" customWidth="1"/>
    <col min="15882" max="15886" width="0" style="2" hidden="1" customWidth="1"/>
    <col min="15887" max="15887" width="13.1640625" style="2" customWidth="1"/>
    <col min="15888" max="16118" width="10.83203125" style="2"/>
    <col min="16119" max="16119" width="8.33203125" style="2" customWidth="1"/>
    <col min="16120" max="16123" width="0" style="2" hidden="1" customWidth="1"/>
    <col min="16124" max="16126" width="10.83203125" style="2"/>
    <col min="16127" max="16134" width="0" style="2" hidden="1" customWidth="1"/>
    <col min="16135" max="16135" width="10.83203125" style="2"/>
    <col min="16136" max="16136" width="10.33203125" style="2" customWidth="1"/>
    <col min="16137" max="16137" width="0.1640625" style="2" customWidth="1"/>
    <col min="16138" max="16142" width="0" style="2" hidden="1" customWidth="1"/>
    <col min="16143" max="16143" width="13.1640625" style="2" customWidth="1"/>
    <col min="16144" max="16384" width="10.83203125" style="2"/>
  </cols>
  <sheetData>
    <row r="1" spans="2:25" ht="44.25" customHeight="1"/>
    <row r="4" spans="2:25" ht="22.5" customHeight="1">
      <c r="B4" s="177" t="s">
        <v>176</v>
      </c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7"/>
      <c r="T4" s="177"/>
      <c r="V4" s="177" t="s">
        <v>221</v>
      </c>
      <c r="W4" s="177"/>
      <c r="X4" s="177"/>
      <c r="Y4" s="3"/>
    </row>
    <row r="5" spans="2:25">
      <c r="V5" s="3"/>
      <c r="W5" s="3"/>
      <c r="X5" s="3"/>
      <c r="Y5" s="3"/>
    </row>
    <row r="6" spans="2:25" ht="15"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6"/>
      <c r="S6" s="176"/>
      <c r="T6" s="176"/>
      <c r="V6" s="3"/>
      <c r="W6" s="3"/>
      <c r="X6" s="3"/>
      <c r="Y6" s="3"/>
    </row>
    <row r="7" spans="2:25">
      <c r="V7" s="175"/>
      <c r="W7" s="3"/>
      <c r="X7" s="3"/>
      <c r="Y7" s="3"/>
    </row>
    <row r="8" spans="2:25">
      <c r="V8" s="3"/>
      <c r="W8" s="3"/>
      <c r="X8" s="3"/>
      <c r="Y8" s="3"/>
    </row>
    <row r="9" spans="2:25">
      <c r="V9" s="3"/>
      <c r="W9" s="3"/>
      <c r="X9" s="3"/>
      <c r="Y9" s="3"/>
    </row>
    <row r="10" spans="2:25">
      <c r="V10" s="3"/>
      <c r="W10" s="3"/>
      <c r="X10" s="3"/>
      <c r="Y10" s="3"/>
    </row>
    <row r="11" spans="2:25">
      <c r="V11" s="3"/>
      <c r="W11" s="3"/>
      <c r="X11" s="3"/>
      <c r="Y11" s="3"/>
    </row>
    <row r="12" spans="2:25">
      <c r="V12" s="3"/>
      <c r="W12" s="3"/>
      <c r="X12" s="3"/>
      <c r="Y12" s="3"/>
    </row>
    <row r="13" spans="2:25">
      <c r="V13" s="3"/>
      <c r="W13" s="3"/>
      <c r="X13" s="3"/>
      <c r="Y13" s="3"/>
    </row>
    <row r="14" spans="2:25">
      <c r="V14" s="3"/>
      <c r="W14" s="3"/>
      <c r="X14" s="3"/>
      <c r="Y14" s="3"/>
    </row>
    <row r="15" spans="2:25">
      <c r="V15" s="3"/>
      <c r="W15" s="3"/>
      <c r="X15" s="3"/>
      <c r="Y15" s="3"/>
    </row>
    <row r="16" spans="2:25">
      <c r="V16" s="3"/>
      <c r="W16" s="3"/>
      <c r="X16" s="3"/>
      <c r="Y16" s="3"/>
    </row>
    <row r="17" spans="22:25">
      <c r="V17" s="3"/>
      <c r="W17" s="3"/>
      <c r="X17" s="3"/>
      <c r="Y17" s="3"/>
    </row>
    <row r="18" spans="22:25">
      <c r="V18" s="3"/>
      <c r="W18" s="3"/>
      <c r="X18" s="3"/>
      <c r="Y18" s="3"/>
    </row>
    <row r="19" spans="22:25">
      <c r="V19" s="3"/>
      <c r="W19" s="3"/>
      <c r="X19" s="3"/>
      <c r="Y19" s="3"/>
    </row>
    <row r="20" spans="22:25">
      <c r="V20" s="3"/>
      <c r="W20" s="3"/>
      <c r="X20" s="3"/>
      <c r="Y20" s="3"/>
    </row>
    <row r="21" spans="22:25">
      <c r="V21" s="3"/>
      <c r="W21" s="3"/>
      <c r="X21" s="3"/>
      <c r="Y21" s="3"/>
    </row>
    <row r="22" spans="22:25">
      <c r="V22" s="3"/>
      <c r="W22" s="3"/>
      <c r="X22" s="3"/>
      <c r="Y22" s="3"/>
    </row>
    <row r="23" spans="22:25">
      <c r="V23" s="3"/>
      <c r="W23" s="3"/>
      <c r="X23" s="3"/>
      <c r="Y23" s="3"/>
    </row>
    <row r="24" spans="22:25">
      <c r="V24" s="3"/>
      <c r="W24" s="3"/>
      <c r="X24" s="3"/>
      <c r="Y24" s="3"/>
    </row>
    <row r="26" spans="22:25" ht="14">
      <c r="V26" s="98"/>
    </row>
  </sheetData>
  <mergeCells count="3">
    <mergeCell ref="B6:T6"/>
    <mergeCell ref="V4:X4"/>
    <mergeCell ref="B4:T4"/>
  </mergeCells>
  <pageMargins left="0.78740157499999996" right="0.78740157499999996" top="0.984251969" bottom="0.984251969" header="0.4921259845" footer="0.4921259845"/>
  <pageSetup paperSize="9" scale="54" orientation="portrait" verticalDpi="0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/>
  <dimension ref="A1:H51"/>
  <sheetViews>
    <sheetView workbookViewId="0">
      <selection activeCell="K11" sqref="K11"/>
    </sheetView>
  </sheetViews>
  <sheetFormatPr baseColWidth="10" defaultColWidth="10.83203125" defaultRowHeight="14" x14ac:dyDescent="0"/>
  <cols>
    <col min="1" max="4" width="10.83203125" style="63"/>
    <col min="5" max="6" width="9.1640625" style="63" customWidth="1"/>
    <col min="7" max="7" width="10.6640625" style="63" customWidth="1"/>
    <col min="8" max="16384" width="10.83203125" style="63"/>
  </cols>
  <sheetData>
    <row r="1" spans="1:8" ht="15" thickBot="1">
      <c r="A1" s="193" t="e">
        <f>#REF!</f>
        <v>#REF!</v>
      </c>
      <c r="B1" s="195"/>
      <c r="C1" s="193" t="s">
        <v>20</v>
      </c>
      <c r="D1" s="195"/>
      <c r="E1" s="195"/>
      <c r="F1" s="195"/>
      <c r="G1" s="193" t="s">
        <v>216</v>
      </c>
      <c r="H1" s="194"/>
    </row>
    <row r="2" spans="1:8" ht="15" thickBot="1"/>
    <row r="3" spans="1:8" ht="15" thickBot="1">
      <c r="A3" s="196" t="s">
        <v>184</v>
      </c>
      <c r="B3" s="197"/>
      <c r="C3" s="197"/>
      <c r="D3" s="197"/>
      <c r="E3" s="197"/>
      <c r="F3" s="197"/>
      <c r="G3" s="197"/>
      <c r="H3" s="198"/>
    </row>
    <row r="4" spans="1:8">
      <c r="A4" s="67"/>
      <c r="B4" s="66"/>
      <c r="C4" s="66"/>
      <c r="D4" s="66"/>
      <c r="E4" s="66"/>
      <c r="F4" s="66"/>
      <c r="G4" s="66"/>
      <c r="H4" s="74"/>
    </row>
    <row r="5" spans="1:8">
      <c r="A5" s="64"/>
      <c r="B5" s="65" t="s">
        <v>0</v>
      </c>
      <c r="C5" s="186" t="e">
        <f>#REF!</f>
        <v>#REF!</v>
      </c>
      <c r="D5" s="186"/>
      <c r="E5" s="186"/>
      <c r="F5" s="65" t="s">
        <v>181</v>
      </c>
      <c r="G5" s="93" t="s">
        <v>183</v>
      </c>
      <c r="H5" s="74"/>
    </row>
    <row r="6" spans="1:8">
      <c r="A6" s="67"/>
      <c r="B6" s="66"/>
      <c r="C6" s="186"/>
      <c r="D6" s="186"/>
      <c r="E6" s="186"/>
      <c r="F6" s="66"/>
      <c r="G6" s="66"/>
      <c r="H6" s="74"/>
    </row>
    <row r="7" spans="1:8">
      <c r="A7" s="67"/>
      <c r="B7" s="66"/>
      <c r="C7" s="66"/>
      <c r="D7" s="66"/>
      <c r="E7" s="66"/>
      <c r="F7" s="66"/>
      <c r="G7" s="66"/>
      <c r="H7" s="74"/>
    </row>
    <row r="8" spans="1:8">
      <c r="A8" s="64"/>
      <c r="B8" s="65" t="s">
        <v>154</v>
      </c>
      <c r="C8" s="187" t="e">
        <f>#REF!</f>
        <v>#REF!</v>
      </c>
      <c r="D8" s="187"/>
      <c r="E8" s="187"/>
      <c r="F8" s="187"/>
      <c r="G8" s="187"/>
      <c r="H8" s="74"/>
    </row>
    <row r="9" spans="1:8">
      <c r="A9" s="64"/>
      <c r="B9" s="66"/>
      <c r="C9" s="66"/>
      <c r="D9" s="66"/>
      <c r="E9" s="66"/>
      <c r="F9" s="66"/>
      <c r="G9" s="66"/>
      <c r="H9" s="74"/>
    </row>
    <row r="10" spans="1:8">
      <c r="A10" s="64"/>
      <c r="B10" s="65" t="s">
        <v>1</v>
      </c>
      <c r="C10" s="189" t="e">
        <f>#REF!</f>
        <v>#REF!</v>
      </c>
      <c r="D10" s="189"/>
      <c r="E10" s="189"/>
      <c r="F10" s="189"/>
      <c r="G10" s="189"/>
      <c r="H10" s="74"/>
    </row>
    <row r="11" spans="1:8">
      <c r="A11" s="67"/>
      <c r="B11" s="66"/>
      <c r="C11" s="66"/>
      <c r="D11" s="66"/>
      <c r="E11" s="66"/>
      <c r="F11" s="66"/>
      <c r="G11" s="66"/>
      <c r="H11" s="74"/>
    </row>
    <row r="12" spans="1:8">
      <c r="A12" s="64"/>
      <c r="B12" s="65" t="s">
        <v>155</v>
      </c>
      <c r="C12" s="187" t="e">
        <f>#REF!</f>
        <v>#REF!</v>
      </c>
      <c r="D12" s="187"/>
      <c r="E12" s="187"/>
      <c r="F12" s="187"/>
      <c r="G12" s="187"/>
      <c r="H12" s="74"/>
    </row>
    <row r="13" spans="1:8">
      <c r="A13" s="67"/>
      <c r="B13" s="66"/>
      <c r="C13" s="187"/>
      <c r="D13" s="187"/>
      <c r="E13" s="187"/>
      <c r="F13" s="187"/>
      <c r="G13" s="187"/>
      <c r="H13" s="74"/>
    </row>
    <row r="14" spans="1:8">
      <c r="A14" s="67"/>
      <c r="B14" s="66"/>
      <c r="C14" s="187"/>
      <c r="D14" s="187"/>
      <c r="E14" s="187"/>
      <c r="F14" s="187"/>
      <c r="G14" s="187"/>
      <c r="H14" s="74"/>
    </row>
    <row r="15" spans="1:8">
      <c r="A15" s="67"/>
      <c r="B15" s="66"/>
      <c r="C15" s="66"/>
      <c r="D15" s="66"/>
      <c r="E15" s="66"/>
      <c r="F15" s="66"/>
      <c r="G15" s="66"/>
      <c r="H15" s="74"/>
    </row>
    <row r="16" spans="1:8">
      <c r="A16" s="64"/>
      <c r="B16" s="65" t="s">
        <v>3</v>
      </c>
      <c r="C16" s="188" t="e">
        <f>#REF!</f>
        <v>#REF!</v>
      </c>
      <c r="D16" s="188"/>
      <c r="E16" s="188"/>
      <c r="F16" s="188"/>
      <c r="G16" s="188"/>
      <c r="H16" s="81"/>
    </row>
    <row r="17" spans="1:8">
      <c r="A17" s="67"/>
      <c r="B17" s="66"/>
      <c r="C17" s="66"/>
      <c r="D17" s="66"/>
      <c r="E17" s="66"/>
      <c r="F17" s="66"/>
      <c r="G17" s="66"/>
      <c r="H17" s="74"/>
    </row>
    <row r="18" spans="1:8" ht="15" thickBot="1">
      <c r="A18" s="67"/>
      <c r="B18" s="66"/>
      <c r="C18" s="66"/>
      <c r="D18" s="66"/>
      <c r="E18" s="66"/>
      <c r="F18" s="66"/>
      <c r="G18" s="66"/>
      <c r="H18" s="76"/>
    </row>
    <row r="19" spans="1:8" ht="15" thickBot="1">
      <c r="A19" s="180" t="s">
        <v>18</v>
      </c>
      <c r="B19" s="181"/>
      <c r="C19" s="181"/>
      <c r="D19" s="181"/>
      <c r="E19" s="181"/>
      <c r="F19" s="181"/>
      <c r="G19" s="181"/>
      <c r="H19" s="182"/>
    </row>
    <row r="20" spans="1:8">
      <c r="A20" s="70" t="s">
        <v>4</v>
      </c>
      <c r="B20" s="190"/>
      <c r="C20" s="191"/>
      <c r="D20" s="70" t="s">
        <v>5</v>
      </c>
      <c r="E20" s="190"/>
      <c r="F20" s="191"/>
      <c r="G20" s="70" t="s">
        <v>6</v>
      </c>
      <c r="H20" s="72"/>
    </row>
    <row r="21" spans="1:8">
      <c r="A21" s="73"/>
      <c r="B21" s="66"/>
      <c r="C21" s="74"/>
      <c r="D21" s="67"/>
      <c r="E21" s="66"/>
      <c r="F21" s="74"/>
      <c r="G21" s="67"/>
      <c r="H21" s="74"/>
    </row>
    <row r="22" spans="1:8">
      <c r="A22" s="67"/>
      <c r="B22" s="66"/>
      <c r="C22" s="74"/>
      <c r="D22" s="67"/>
      <c r="E22" s="66"/>
      <c r="F22" s="74"/>
      <c r="G22" s="67"/>
      <c r="H22" s="74"/>
    </row>
    <row r="23" spans="1:8">
      <c r="A23" s="67"/>
      <c r="B23" s="66"/>
      <c r="C23" s="74"/>
      <c r="D23" s="67"/>
      <c r="E23" s="66"/>
      <c r="F23" s="74"/>
      <c r="G23" s="67"/>
      <c r="H23" s="74"/>
    </row>
    <row r="24" spans="1:8" ht="15" thickBot="1">
      <c r="A24" s="75"/>
      <c r="B24" s="69"/>
      <c r="C24" s="76"/>
      <c r="D24" s="75"/>
      <c r="E24" s="69"/>
      <c r="F24" s="76"/>
      <c r="G24" s="75"/>
      <c r="H24" s="76"/>
    </row>
    <row r="25" spans="1:8">
      <c r="A25" s="70" t="s">
        <v>2</v>
      </c>
      <c r="B25" s="192"/>
      <c r="C25" s="192"/>
      <c r="D25" s="72"/>
      <c r="E25" s="70" t="s">
        <v>7</v>
      </c>
      <c r="F25" s="71"/>
      <c r="G25" s="190"/>
      <c r="H25" s="191"/>
    </row>
    <row r="26" spans="1:8">
      <c r="A26" s="67"/>
      <c r="B26" s="66"/>
      <c r="C26" s="66"/>
      <c r="D26" s="74"/>
      <c r="E26" s="67"/>
      <c r="F26" s="66"/>
      <c r="G26" s="66"/>
      <c r="H26" s="74"/>
    </row>
    <row r="27" spans="1:8">
      <c r="A27" s="67"/>
      <c r="B27" s="66"/>
      <c r="C27" s="66"/>
      <c r="D27" s="74"/>
      <c r="E27" s="67"/>
      <c r="F27" s="66"/>
      <c r="G27" s="66"/>
      <c r="H27" s="74"/>
    </row>
    <row r="28" spans="1:8">
      <c r="A28" s="67"/>
      <c r="B28" s="66"/>
      <c r="C28" s="66"/>
      <c r="D28" s="74"/>
      <c r="E28" s="67"/>
      <c r="F28" s="66"/>
      <c r="G28" s="66"/>
      <c r="H28" s="74"/>
    </row>
    <row r="29" spans="1:8" ht="15" thickBot="1">
      <c r="A29" s="75"/>
      <c r="B29" s="69"/>
      <c r="C29" s="69"/>
      <c r="D29" s="76"/>
      <c r="E29" s="75"/>
      <c r="F29" s="69"/>
      <c r="G29" s="69"/>
      <c r="H29" s="76"/>
    </row>
    <row r="30" spans="1:8" ht="33.75" customHeight="1">
      <c r="A30" s="183" t="s">
        <v>156</v>
      </c>
      <c r="B30" s="184"/>
      <c r="C30" s="184"/>
      <c r="D30" s="184"/>
      <c r="E30" s="184"/>
      <c r="F30" s="184"/>
      <c r="G30" s="184"/>
      <c r="H30" s="185"/>
    </row>
    <row r="31" spans="1:8" ht="15" thickBot="1">
      <c r="A31" s="67"/>
      <c r="B31" s="66"/>
      <c r="C31" s="66"/>
      <c r="D31" s="66"/>
      <c r="E31" s="66"/>
      <c r="F31" s="66"/>
      <c r="G31" s="66"/>
      <c r="H31" s="74"/>
    </row>
    <row r="32" spans="1:8" ht="15" thickBot="1">
      <c r="A32" s="180" t="s">
        <v>157</v>
      </c>
      <c r="B32" s="181"/>
      <c r="C32" s="181"/>
      <c r="D32" s="181"/>
      <c r="E32" s="181"/>
      <c r="F32" s="181"/>
      <c r="G32" s="181"/>
      <c r="H32" s="182"/>
    </row>
    <row r="33" spans="1:8" ht="15" thickBot="1">
      <c r="A33" s="78" t="s">
        <v>8</v>
      </c>
      <c r="B33" s="71"/>
      <c r="C33" s="71"/>
      <c r="D33" s="71"/>
      <c r="E33" s="71"/>
      <c r="F33" s="71"/>
      <c r="G33" s="178" t="s">
        <v>9</v>
      </c>
      <c r="H33" s="179"/>
    </row>
    <row r="34" spans="1:8" ht="15" thickBot="1">
      <c r="A34" s="67"/>
      <c r="B34" s="66"/>
      <c r="C34" s="66"/>
      <c r="D34" s="66"/>
      <c r="E34" s="66"/>
      <c r="F34" s="66"/>
      <c r="G34" s="82" t="s">
        <v>10</v>
      </c>
      <c r="H34" s="82" t="s">
        <v>11</v>
      </c>
    </row>
    <row r="35" spans="1:8" ht="15" thickBot="1">
      <c r="A35" s="83"/>
      <c r="B35" s="84"/>
      <c r="C35" s="84"/>
      <c r="D35" s="84"/>
      <c r="E35" s="84"/>
      <c r="F35" s="85"/>
      <c r="G35" s="86"/>
      <c r="H35" s="86"/>
    </row>
    <row r="36" spans="1:8" ht="15" thickBot="1">
      <c r="A36" s="87"/>
      <c r="B36" s="84"/>
      <c r="C36" s="84"/>
      <c r="D36" s="84"/>
      <c r="E36" s="84"/>
      <c r="F36" s="85"/>
      <c r="G36" s="86"/>
      <c r="H36" s="86"/>
    </row>
    <row r="37" spans="1:8" ht="15" thickBot="1">
      <c r="A37" s="87"/>
      <c r="B37" s="84"/>
      <c r="C37" s="84"/>
      <c r="D37" s="84"/>
      <c r="E37" s="84"/>
      <c r="F37" s="85"/>
      <c r="G37" s="86"/>
      <c r="H37" s="86"/>
    </row>
    <row r="38" spans="1:8" ht="15" thickBot="1">
      <c r="A38" s="87"/>
      <c r="B38" s="84"/>
      <c r="C38" s="84"/>
      <c r="D38" s="84"/>
      <c r="E38" s="84"/>
      <c r="F38" s="85"/>
      <c r="G38" s="86"/>
      <c r="H38" s="86"/>
    </row>
    <row r="39" spans="1:8" ht="15" thickBot="1">
      <c r="A39" s="87"/>
      <c r="B39" s="84"/>
      <c r="C39" s="84"/>
      <c r="D39" s="84"/>
      <c r="E39" s="84"/>
      <c r="F39" s="85"/>
      <c r="G39" s="86"/>
      <c r="H39" s="86"/>
    </row>
    <row r="40" spans="1:8" ht="15" thickBot="1">
      <c r="A40" s="87"/>
      <c r="B40" s="84"/>
      <c r="C40" s="84"/>
      <c r="D40" s="84"/>
      <c r="E40" s="84"/>
      <c r="F40" s="85"/>
      <c r="G40" s="86"/>
      <c r="H40" s="86"/>
    </row>
    <row r="41" spans="1:8" ht="15" thickBot="1">
      <c r="A41" s="87"/>
      <c r="B41" s="84"/>
      <c r="C41" s="84"/>
      <c r="D41" s="84"/>
      <c r="E41" s="84"/>
      <c r="F41" s="85"/>
      <c r="G41" s="86"/>
      <c r="H41" s="86"/>
    </row>
    <row r="42" spans="1:8" ht="15" thickBot="1">
      <c r="A42" s="75"/>
      <c r="B42" s="69"/>
      <c r="C42" s="69"/>
      <c r="D42" s="69"/>
      <c r="E42" s="69"/>
      <c r="F42" s="69"/>
      <c r="G42" s="79"/>
      <c r="H42" s="79"/>
    </row>
    <row r="43" spans="1:8">
      <c r="A43" s="64" t="s">
        <v>12</v>
      </c>
      <c r="B43" s="66"/>
      <c r="C43" s="66"/>
      <c r="D43" s="66"/>
      <c r="E43" s="66"/>
      <c r="F43" s="66"/>
      <c r="G43" s="66"/>
      <c r="H43" s="74"/>
    </row>
    <row r="44" spans="1:8">
      <c r="A44" s="67" t="s">
        <v>158</v>
      </c>
      <c r="B44" s="66"/>
      <c r="C44" s="66"/>
      <c r="D44" s="66"/>
      <c r="E44" s="66"/>
      <c r="F44" s="66"/>
      <c r="G44" s="66"/>
      <c r="H44" s="74"/>
    </row>
    <row r="45" spans="1:8">
      <c r="A45" s="67"/>
      <c r="B45" s="66"/>
      <c r="C45" s="66"/>
      <c r="D45" s="66"/>
      <c r="E45" s="66"/>
      <c r="F45" s="66"/>
      <c r="G45" s="66"/>
      <c r="H45" s="74"/>
    </row>
    <row r="46" spans="1:8" ht="15" thickBot="1">
      <c r="A46" s="80" t="s">
        <v>13</v>
      </c>
      <c r="B46" s="66"/>
      <c r="C46" s="66"/>
      <c r="D46" s="66"/>
      <c r="E46" s="66"/>
      <c r="F46" s="66"/>
      <c r="G46" s="66"/>
      <c r="H46" s="74"/>
    </row>
    <row r="47" spans="1:8">
      <c r="A47" s="80" t="s">
        <v>14</v>
      </c>
      <c r="B47" s="66"/>
      <c r="C47" s="66"/>
      <c r="D47" s="66"/>
      <c r="E47" s="66"/>
      <c r="F47" s="66"/>
      <c r="G47" s="78" t="s">
        <v>185</v>
      </c>
      <c r="H47" s="72"/>
    </row>
    <row r="48" spans="1:8">
      <c r="A48" s="80" t="s">
        <v>15</v>
      </c>
      <c r="B48" s="66"/>
      <c r="C48" s="66"/>
      <c r="D48" s="66"/>
      <c r="E48" s="66"/>
      <c r="F48" s="66"/>
      <c r="G48" s="67"/>
      <c r="H48" s="74"/>
    </row>
    <row r="49" spans="1:8">
      <c r="A49" s="80" t="s">
        <v>16</v>
      </c>
      <c r="B49" s="66"/>
      <c r="C49" s="66"/>
      <c r="D49" s="66"/>
      <c r="E49" s="66"/>
      <c r="F49" s="66"/>
      <c r="G49" s="67"/>
      <c r="H49" s="74"/>
    </row>
    <row r="50" spans="1:8">
      <c r="A50" s="80" t="s">
        <v>17</v>
      </c>
      <c r="B50" s="66"/>
      <c r="C50" s="66"/>
      <c r="D50" s="66"/>
      <c r="E50" s="66"/>
      <c r="F50" s="66"/>
      <c r="G50" s="67"/>
      <c r="H50" s="74"/>
    </row>
    <row r="51" spans="1:8" ht="15" thickBot="1">
      <c r="A51" s="75" t="s">
        <v>153</v>
      </c>
      <c r="B51" s="69"/>
      <c r="C51" s="69"/>
      <c r="D51" s="69"/>
      <c r="E51" s="69"/>
      <c r="F51" s="69"/>
      <c r="G51" s="75"/>
      <c r="H51" s="76"/>
    </row>
  </sheetData>
  <mergeCells count="17">
    <mergeCell ref="G1:H1"/>
    <mergeCell ref="C1:F1"/>
    <mergeCell ref="A1:B1"/>
    <mergeCell ref="A3:H3"/>
    <mergeCell ref="G33:H33"/>
    <mergeCell ref="A19:H19"/>
    <mergeCell ref="A32:H32"/>
    <mergeCell ref="A30:H30"/>
    <mergeCell ref="C5:E6"/>
    <mergeCell ref="C8:G8"/>
    <mergeCell ref="C16:G16"/>
    <mergeCell ref="C12:G14"/>
    <mergeCell ref="C10:G10"/>
    <mergeCell ref="B20:C20"/>
    <mergeCell ref="E20:F20"/>
    <mergeCell ref="B25:C25"/>
    <mergeCell ref="G25:H25"/>
  </mergeCells>
  <dataValidations count="1">
    <dataValidation type="list" allowBlank="1" showInputMessage="1" showErrorMessage="1" sqref="C5:E6">
      <formula1>#REF!</formula1>
    </dataValidation>
  </dataValidations>
  <printOptions horizontalCentered="1"/>
  <pageMargins left="0.31496062992125984" right="0.31496062992125984" top="0.19685039370078741" bottom="0.31496062992125984" header="0" footer="0"/>
  <pageSetup paperSize="9" orientation="portrait"/>
  <ignoredErrors>
    <ignoredError sqref="C5" evalError="1"/>
  </ignoredError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/>
  <dimension ref="A1:H49"/>
  <sheetViews>
    <sheetView workbookViewId="0">
      <selection activeCell="K15" sqref="K15"/>
    </sheetView>
  </sheetViews>
  <sheetFormatPr baseColWidth="10" defaultColWidth="10.83203125" defaultRowHeight="14" x14ac:dyDescent="0"/>
  <cols>
    <col min="1" max="1" width="14.6640625" style="63" customWidth="1"/>
    <col min="2" max="16384" width="10.83203125" style="63"/>
  </cols>
  <sheetData>
    <row r="1" spans="1:8" ht="15" thickBot="1">
      <c r="A1" s="193" t="e">
        <f>#REF!</f>
        <v>#REF!</v>
      </c>
      <c r="B1" s="195"/>
      <c r="C1" s="193" t="s">
        <v>21</v>
      </c>
      <c r="D1" s="195"/>
      <c r="E1" s="195"/>
      <c r="F1" s="195"/>
      <c r="G1" s="193" t="s">
        <v>220</v>
      </c>
      <c r="H1" s="194"/>
    </row>
    <row r="2" spans="1:8" s="89" customFormat="1" ht="15" thickBot="1">
      <c r="A2" s="88"/>
      <c r="B2" s="88"/>
      <c r="C2" s="88"/>
      <c r="D2" s="88"/>
      <c r="E2" s="88"/>
      <c r="F2" s="88"/>
      <c r="G2" s="88"/>
    </row>
    <row r="3" spans="1:8">
      <c r="A3" s="78"/>
      <c r="B3" s="77"/>
      <c r="C3" s="77"/>
      <c r="D3" s="71"/>
      <c r="E3" s="90"/>
      <c r="F3" s="71"/>
      <c r="G3" s="71"/>
      <c r="H3" s="72"/>
    </row>
    <row r="4" spans="1:8">
      <c r="A4" s="64" t="s">
        <v>4</v>
      </c>
      <c r="B4" s="202"/>
      <c r="C4" s="202"/>
      <c r="D4" s="66"/>
      <c r="E4" s="204" t="s">
        <v>204</v>
      </c>
      <c r="F4" s="204"/>
      <c r="G4" s="168"/>
      <c r="H4" s="74"/>
    </row>
    <row r="5" spans="1:8" ht="15" thickBot="1">
      <c r="A5" s="75"/>
      <c r="B5" s="69"/>
      <c r="C5" s="69"/>
      <c r="D5" s="69"/>
      <c r="E5" s="69"/>
      <c r="F5" s="69"/>
      <c r="G5" s="69"/>
      <c r="H5" s="76"/>
    </row>
    <row r="6" spans="1:8" ht="15" thickBot="1">
      <c r="A6" s="180" t="s">
        <v>159</v>
      </c>
      <c r="B6" s="181"/>
      <c r="C6" s="181"/>
      <c r="D6" s="181"/>
      <c r="E6" s="181"/>
      <c r="F6" s="181"/>
      <c r="G6" s="181"/>
      <c r="H6" s="182"/>
    </row>
    <row r="7" spans="1:8">
      <c r="A7" s="67"/>
      <c r="B7" s="66"/>
      <c r="C7" s="66"/>
      <c r="D7" s="66"/>
      <c r="E7" s="66"/>
      <c r="F7" s="66"/>
      <c r="G7" s="66"/>
      <c r="H7" s="74"/>
    </row>
    <row r="8" spans="1:8" ht="23.25" customHeight="1">
      <c r="A8" s="91" t="s">
        <v>195</v>
      </c>
      <c r="B8" s="201"/>
      <c r="C8" s="201"/>
      <c r="D8" s="201"/>
      <c r="E8" s="201"/>
      <c r="F8" s="201"/>
      <c r="G8" s="201"/>
      <c r="H8" s="74"/>
    </row>
    <row r="9" spans="1:8" ht="15" customHeight="1">
      <c r="A9" s="91"/>
      <c r="B9" s="92"/>
      <c r="C9" s="92"/>
      <c r="D9" s="92"/>
      <c r="E9" s="92"/>
      <c r="F9" s="92"/>
      <c r="G9" s="92"/>
      <c r="H9" s="74"/>
    </row>
    <row r="10" spans="1:8">
      <c r="A10" s="96" t="s">
        <v>186</v>
      </c>
      <c r="B10" s="189"/>
      <c r="C10" s="189"/>
      <c r="D10" s="189"/>
      <c r="E10" s="189"/>
      <c r="F10" s="189"/>
      <c r="G10" s="189"/>
      <c r="H10" s="74"/>
    </row>
    <row r="11" spans="1:8">
      <c r="A11" s="64"/>
      <c r="B11" s="66"/>
      <c r="C11" s="66"/>
      <c r="D11" s="66"/>
      <c r="E11" s="66"/>
      <c r="F11" s="66"/>
      <c r="G11" s="66"/>
      <c r="H11" s="74"/>
    </row>
    <row r="12" spans="1:8">
      <c r="A12" s="96" t="s">
        <v>187</v>
      </c>
      <c r="B12" s="189"/>
      <c r="C12" s="189"/>
      <c r="D12" s="189"/>
      <c r="E12" s="189"/>
      <c r="F12" s="189"/>
      <c r="G12" s="189"/>
      <c r="H12" s="74"/>
    </row>
    <row r="13" spans="1:8">
      <c r="A13" s="99"/>
      <c r="B13" s="93"/>
      <c r="C13" s="93"/>
      <c r="D13" s="93"/>
      <c r="E13" s="93"/>
      <c r="F13" s="93"/>
      <c r="G13" s="93"/>
      <c r="H13" s="94"/>
    </row>
    <row r="14" spans="1:8">
      <c r="A14" s="91" t="s">
        <v>188</v>
      </c>
      <c r="B14" s="203"/>
      <c r="C14" s="203"/>
      <c r="D14" s="66"/>
      <c r="E14" s="95" t="s">
        <v>191</v>
      </c>
      <c r="F14" s="202"/>
      <c r="G14" s="202"/>
      <c r="H14" s="74"/>
    </row>
    <row r="15" spans="1:8">
      <c r="A15" s="96"/>
      <c r="B15" s="66"/>
      <c r="C15" s="66"/>
      <c r="D15" s="66"/>
      <c r="E15" s="66"/>
      <c r="F15" s="66"/>
      <c r="G15" s="66"/>
      <c r="H15" s="74"/>
    </row>
    <row r="16" spans="1:8">
      <c r="A16" s="91" t="s">
        <v>189</v>
      </c>
      <c r="B16" s="202"/>
      <c r="C16" s="202"/>
      <c r="D16" s="66"/>
      <c r="E16" s="95" t="s">
        <v>192</v>
      </c>
      <c r="F16" s="202"/>
      <c r="G16" s="202"/>
      <c r="H16" s="74"/>
    </row>
    <row r="17" spans="1:8">
      <c r="A17" s="67"/>
      <c r="B17" s="66"/>
      <c r="C17" s="66"/>
      <c r="D17" s="66"/>
      <c r="E17" s="66"/>
      <c r="F17" s="89"/>
      <c r="G17" s="89"/>
      <c r="H17" s="74"/>
    </row>
    <row r="18" spans="1:8">
      <c r="A18" s="91" t="s">
        <v>190</v>
      </c>
      <c r="B18" s="202"/>
      <c r="C18" s="202"/>
      <c r="D18" s="66"/>
      <c r="E18" s="97" t="s">
        <v>193</v>
      </c>
      <c r="F18" s="202"/>
      <c r="G18" s="202"/>
      <c r="H18" s="74"/>
    </row>
    <row r="19" spans="1:8">
      <c r="A19" s="67"/>
      <c r="B19" s="66"/>
      <c r="C19" s="66"/>
      <c r="D19" s="66"/>
      <c r="E19" s="66"/>
      <c r="F19" s="66"/>
      <c r="G19" s="66"/>
      <c r="H19" s="74"/>
    </row>
    <row r="20" spans="1:8">
      <c r="A20" s="67"/>
      <c r="B20" s="66"/>
      <c r="C20" s="66"/>
      <c r="D20" s="66"/>
      <c r="E20" s="65" t="s">
        <v>194</v>
      </c>
      <c r="F20" s="202"/>
      <c r="G20" s="202"/>
      <c r="H20" s="74"/>
    </row>
    <row r="21" spans="1:8" ht="15" thickBot="1">
      <c r="A21" s="67"/>
      <c r="B21" s="66"/>
      <c r="C21" s="66"/>
      <c r="D21" s="66"/>
      <c r="E21" s="66"/>
      <c r="F21" s="66"/>
      <c r="G21" s="66"/>
      <c r="H21" s="74"/>
    </row>
    <row r="22" spans="1:8" ht="15" thickBot="1">
      <c r="A22" s="180" t="s">
        <v>22</v>
      </c>
      <c r="B22" s="181"/>
      <c r="C22" s="181"/>
      <c r="D22" s="181"/>
      <c r="E22" s="181"/>
      <c r="F22" s="181"/>
      <c r="G22" s="181"/>
      <c r="H22" s="182"/>
    </row>
    <row r="23" spans="1:8">
      <c r="A23" s="67" t="s">
        <v>23</v>
      </c>
      <c r="B23" s="66"/>
      <c r="C23" s="66"/>
      <c r="D23" s="66"/>
      <c r="E23" s="66"/>
      <c r="F23" s="66"/>
      <c r="G23" s="66"/>
      <c r="H23" s="74"/>
    </row>
    <row r="24" spans="1:8">
      <c r="A24" s="67" t="s">
        <v>24</v>
      </c>
      <c r="B24" s="66"/>
      <c r="C24" s="66"/>
      <c r="D24" s="66"/>
      <c r="E24" s="66"/>
      <c r="F24" s="66"/>
      <c r="G24" s="66"/>
      <c r="H24" s="74"/>
    </row>
    <row r="25" spans="1:8">
      <c r="A25" s="67"/>
      <c r="B25" s="66"/>
      <c r="C25" s="66"/>
      <c r="D25" s="66"/>
      <c r="E25" s="66"/>
      <c r="F25" s="66"/>
      <c r="G25" s="66"/>
      <c r="H25" s="74"/>
    </row>
    <row r="26" spans="1:8">
      <c r="A26" s="67"/>
      <c r="B26" s="66"/>
      <c r="C26" s="66"/>
      <c r="D26" s="66"/>
      <c r="E26" s="66"/>
      <c r="F26" s="66"/>
      <c r="G26" s="66"/>
      <c r="H26" s="74"/>
    </row>
    <row r="27" spans="1:8">
      <c r="A27" s="67"/>
      <c r="B27" s="66"/>
      <c r="C27" s="66"/>
      <c r="D27" s="66"/>
      <c r="E27" s="66"/>
      <c r="F27" s="66"/>
      <c r="G27" s="66"/>
      <c r="H27" s="74"/>
    </row>
    <row r="28" spans="1:8" ht="15" thickBot="1">
      <c r="A28" s="67"/>
      <c r="B28" s="66"/>
      <c r="C28" s="66"/>
      <c r="D28" s="66"/>
      <c r="E28" s="66"/>
      <c r="F28" s="66"/>
      <c r="G28" s="66"/>
      <c r="H28" s="74"/>
    </row>
    <row r="29" spans="1:8" ht="15" thickBot="1">
      <c r="A29" s="180" t="s">
        <v>25</v>
      </c>
      <c r="B29" s="181"/>
      <c r="C29" s="181"/>
      <c r="D29" s="181"/>
      <c r="E29" s="181"/>
      <c r="F29" s="181"/>
      <c r="G29" s="181"/>
      <c r="H29" s="182"/>
    </row>
    <row r="30" spans="1:8">
      <c r="A30" s="67"/>
      <c r="B30" s="66"/>
      <c r="C30" s="66"/>
      <c r="D30" s="66"/>
      <c r="E30" s="66"/>
      <c r="F30" s="66"/>
      <c r="G30" s="66"/>
      <c r="H30" s="74"/>
    </row>
    <row r="31" spans="1:8">
      <c r="A31" s="163" t="s">
        <v>213</v>
      </c>
      <c r="B31" s="164"/>
      <c r="C31" s="164"/>
      <c r="D31" s="164"/>
      <c r="E31" s="164"/>
      <c r="F31" s="66"/>
      <c r="G31" s="66"/>
      <c r="H31" s="74"/>
    </row>
    <row r="32" spans="1:8">
      <c r="A32" s="67"/>
      <c r="B32" s="66"/>
      <c r="C32" s="66"/>
      <c r="D32" s="66"/>
      <c r="E32" s="66"/>
      <c r="F32" s="66"/>
      <c r="G32" s="66"/>
      <c r="H32" s="74"/>
    </row>
    <row r="33" spans="1:8">
      <c r="A33" s="67"/>
      <c r="B33" s="66"/>
      <c r="C33" s="66"/>
      <c r="D33" s="66"/>
      <c r="E33" s="66"/>
      <c r="F33" s="66"/>
      <c r="G33" s="66"/>
      <c r="H33" s="74"/>
    </row>
    <row r="34" spans="1:8">
      <c r="A34" s="67" t="s">
        <v>160</v>
      </c>
      <c r="B34" s="66"/>
      <c r="C34" s="66"/>
      <c r="D34" s="66"/>
      <c r="E34" s="66"/>
      <c r="F34" s="66"/>
      <c r="G34" s="66"/>
      <c r="H34" s="74"/>
    </row>
    <row r="35" spans="1:8">
      <c r="A35" s="67"/>
      <c r="B35" s="66"/>
      <c r="C35" s="66"/>
      <c r="D35" s="66"/>
      <c r="E35" s="66"/>
      <c r="F35" s="66"/>
      <c r="G35" s="66"/>
      <c r="H35" s="74"/>
    </row>
    <row r="36" spans="1:8">
      <c r="A36" s="67"/>
      <c r="B36" s="66"/>
      <c r="C36" s="66"/>
      <c r="D36" s="66"/>
      <c r="E36" s="66"/>
      <c r="F36" s="66"/>
      <c r="G36" s="66"/>
      <c r="H36" s="74"/>
    </row>
    <row r="37" spans="1:8">
      <c r="A37" s="67"/>
      <c r="B37" s="66"/>
      <c r="C37" s="66"/>
      <c r="D37" s="66"/>
      <c r="E37" s="66"/>
      <c r="F37" s="66"/>
      <c r="G37" s="66"/>
      <c r="H37" s="74"/>
    </row>
    <row r="38" spans="1:8" ht="15" thickBot="1">
      <c r="A38" s="67"/>
      <c r="B38" s="66"/>
      <c r="C38" s="66"/>
      <c r="D38" s="66"/>
      <c r="E38" s="66"/>
      <c r="F38" s="66"/>
      <c r="G38" s="66"/>
      <c r="H38" s="74"/>
    </row>
    <row r="39" spans="1:8" ht="15" thickBot="1">
      <c r="A39" s="180" t="s">
        <v>26</v>
      </c>
      <c r="B39" s="181"/>
      <c r="C39" s="181"/>
      <c r="D39" s="181"/>
      <c r="E39" s="181"/>
      <c r="F39" s="181"/>
      <c r="G39" s="181"/>
      <c r="H39" s="182"/>
    </row>
    <row r="40" spans="1:8">
      <c r="A40" s="67"/>
      <c r="B40" s="66"/>
      <c r="C40" s="66"/>
      <c r="D40" s="66"/>
      <c r="E40" s="66"/>
      <c r="F40" s="66"/>
      <c r="G40" s="66"/>
      <c r="H40" s="74"/>
    </row>
    <row r="41" spans="1:8" ht="15" thickBot="1">
      <c r="A41" s="67"/>
      <c r="B41" s="66"/>
      <c r="C41" s="66"/>
      <c r="D41" s="66"/>
      <c r="E41" s="66"/>
      <c r="F41" s="66"/>
      <c r="G41" s="66"/>
      <c r="H41" s="74"/>
    </row>
    <row r="42" spans="1:8" ht="15" thickBot="1">
      <c r="A42" s="180" t="s">
        <v>212</v>
      </c>
      <c r="B42" s="181"/>
      <c r="C42" s="181"/>
      <c r="D42" s="181"/>
      <c r="E42" s="181"/>
      <c r="F42" s="181"/>
      <c r="G42" s="181"/>
      <c r="H42" s="182"/>
    </row>
    <row r="43" spans="1:8">
      <c r="A43" s="67"/>
      <c r="B43" s="66"/>
      <c r="C43" s="66"/>
      <c r="D43" s="66"/>
      <c r="E43" s="66"/>
      <c r="F43" s="66"/>
      <c r="G43" s="66"/>
      <c r="H43" s="74"/>
    </row>
    <row r="44" spans="1:8">
      <c r="A44" s="199" t="s">
        <v>205</v>
      </c>
      <c r="B44" s="200"/>
      <c r="C44" s="200"/>
      <c r="D44" s="66"/>
      <c r="E44" s="66"/>
      <c r="F44" s="66"/>
      <c r="G44" s="66"/>
      <c r="H44" s="74"/>
    </row>
    <row r="45" spans="1:8">
      <c r="A45" s="67"/>
      <c r="B45" s="66"/>
      <c r="C45" s="66"/>
      <c r="D45" s="66"/>
      <c r="E45" s="66"/>
      <c r="F45" s="66"/>
      <c r="G45" s="66"/>
      <c r="H45" s="74"/>
    </row>
    <row r="46" spans="1:8">
      <c r="A46" s="67"/>
      <c r="B46" s="66"/>
      <c r="C46" s="66"/>
      <c r="D46" s="66"/>
      <c r="E46" s="66"/>
      <c r="F46" s="66"/>
      <c r="G46" s="66"/>
      <c r="H46" s="74"/>
    </row>
    <row r="47" spans="1:8">
      <c r="A47" s="67"/>
      <c r="B47" s="66"/>
      <c r="C47" s="66"/>
      <c r="D47" s="66"/>
      <c r="E47" s="66"/>
      <c r="F47" s="66"/>
      <c r="G47" s="66"/>
      <c r="H47" s="74"/>
    </row>
    <row r="48" spans="1:8">
      <c r="A48" s="67"/>
      <c r="B48" s="66"/>
      <c r="C48" s="66"/>
      <c r="D48" s="66"/>
      <c r="E48" s="66"/>
      <c r="F48" s="66"/>
      <c r="G48" s="66"/>
      <c r="H48" s="74"/>
    </row>
    <row r="49" spans="1:8" ht="15" thickBot="1">
      <c r="A49" s="75"/>
      <c r="B49" s="69"/>
      <c r="C49" s="69"/>
      <c r="D49" s="69"/>
      <c r="E49" s="69"/>
      <c r="F49" s="69"/>
      <c r="G49" s="69"/>
      <c r="H49" s="76"/>
    </row>
  </sheetData>
  <mergeCells count="21">
    <mergeCell ref="A1:B1"/>
    <mergeCell ref="C1:F1"/>
    <mergeCell ref="G1:H1"/>
    <mergeCell ref="A6:H6"/>
    <mergeCell ref="A22:H22"/>
    <mergeCell ref="B4:C4"/>
    <mergeCell ref="E4:F4"/>
    <mergeCell ref="A44:C44"/>
    <mergeCell ref="A29:H29"/>
    <mergeCell ref="B8:G8"/>
    <mergeCell ref="A39:H39"/>
    <mergeCell ref="A42:H42"/>
    <mergeCell ref="B16:C16"/>
    <mergeCell ref="B18:C18"/>
    <mergeCell ref="F18:G18"/>
    <mergeCell ref="F20:G20"/>
    <mergeCell ref="F16:G16"/>
    <mergeCell ref="F14:G14"/>
    <mergeCell ref="B14:C14"/>
    <mergeCell ref="B10:G10"/>
    <mergeCell ref="B12:G12"/>
  </mergeCells>
  <dataValidations xWindow="328" yWindow="398" count="4">
    <dataValidation type="list" allowBlank="1" showInputMessage="1" showErrorMessage="1" sqref="B14">
      <formula1>"ANCRAGE,SUSPENSION"</formula1>
    </dataValidation>
    <dataValidation type="list" allowBlank="1" showErrorMessage="1" prompt="_x000a_" sqref="F16:G16">
      <formula1>"1,2,3"</formula1>
    </dataValidation>
    <dataValidation type="list" allowBlank="1" showErrorMessage="1" prompt="Veuillez sélectionner une donnée" sqref="A44:C44">
      <formula1>"LE TRAVAIL EST REALISABLE,LE TRAVAIL N'EST PAS REALISABLE"</formula1>
    </dataValidation>
    <dataValidation type="list" allowBlank="1" showInputMessage="1" showErrorMessage="1" sqref="B8">
      <formula1>#REF!</formula1>
    </dataValidation>
  </dataValidations>
  <printOptions horizontalCentered="1"/>
  <pageMargins left="0.35433070866141736" right="0.23622047244094491" top="0.31496062992125984" bottom="0.23622047244094491" header="0" footer="0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enableFormatConditionsCalculation="0"/>
  <dimension ref="A1:H52"/>
  <sheetViews>
    <sheetView workbookViewId="0">
      <selection activeCell="M12" sqref="M12"/>
    </sheetView>
  </sheetViews>
  <sheetFormatPr baseColWidth="10" defaultColWidth="10.83203125" defaultRowHeight="14" x14ac:dyDescent="0"/>
  <cols>
    <col min="1" max="1" width="14.6640625" style="63" customWidth="1"/>
    <col min="2" max="16384" width="10.83203125" style="63"/>
  </cols>
  <sheetData>
    <row r="1" spans="1:8" ht="15" thickBot="1">
      <c r="A1" s="193" t="e">
        <f>#REF!</f>
        <v>#REF!</v>
      </c>
      <c r="B1" s="195"/>
      <c r="C1" s="193" t="s">
        <v>21</v>
      </c>
      <c r="D1" s="195"/>
      <c r="E1" s="195"/>
      <c r="F1" s="195"/>
      <c r="G1" s="193" t="s">
        <v>217</v>
      </c>
      <c r="H1" s="194"/>
    </row>
    <row r="2" spans="1:8" s="89" customFormat="1" ht="15" thickBot="1">
      <c r="A2" s="88"/>
      <c r="B2" s="88"/>
      <c r="C2" s="88"/>
      <c r="D2" s="88"/>
      <c r="E2" s="88"/>
      <c r="F2" s="88"/>
      <c r="G2" s="88"/>
    </row>
    <row r="3" spans="1:8" s="89" customFormat="1">
      <c r="A3" s="129"/>
      <c r="B3" s="130"/>
      <c r="C3" s="130"/>
      <c r="D3" s="130"/>
      <c r="E3" s="130"/>
      <c r="F3" s="130"/>
      <c r="G3" s="130"/>
      <c r="H3" s="131"/>
    </row>
    <row r="4" spans="1:8">
      <c r="A4" s="64" t="s">
        <v>4</v>
      </c>
      <c r="B4" s="189">
        <f>'Page 3'!B4</f>
        <v>0</v>
      </c>
      <c r="C4" s="189"/>
      <c r="D4" s="66"/>
      <c r="E4" s="68" t="s">
        <v>19</v>
      </c>
      <c r="F4" s="66"/>
      <c r="G4" s="170">
        <f>'Page 3'!G4</f>
        <v>0</v>
      </c>
      <c r="H4" s="74"/>
    </row>
    <row r="5" spans="1:8" ht="15" thickBot="1">
      <c r="A5" s="75"/>
      <c r="B5" s="69"/>
      <c r="C5" s="69"/>
      <c r="D5" s="69"/>
      <c r="E5" s="69"/>
      <c r="F5" s="69"/>
      <c r="G5" s="69"/>
      <c r="H5" s="76"/>
    </row>
    <row r="6" spans="1:8" ht="15" thickBot="1">
      <c r="A6" s="75"/>
      <c r="B6" s="66"/>
      <c r="C6" s="66"/>
      <c r="D6" s="66"/>
      <c r="E6" s="66"/>
      <c r="F6" s="66"/>
      <c r="G6" s="66"/>
    </row>
    <row r="7" spans="1:8" ht="15" thickBot="1">
      <c r="A7" s="166" t="s">
        <v>27</v>
      </c>
      <c r="B7" s="167" t="s">
        <v>28</v>
      </c>
      <c r="C7" s="181"/>
      <c r="D7" s="182"/>
      <c r="E7" s="205" t="s">
        <v>206</v>
      </c>
      <c r="F7" s="206"/>
      <c r="G7" s="206"/>
      <c r="H7" s="207"/>
    </row>
    <row r="8" spans="1:8">
      <c r="A8" s="67"/>
      <c r="B8" s="66"/>
      <c r="C8" s="66"/>
      <c r="D8" s="66"/>
      <c r="E8" s="66"/>
      <c r="F8" s="66"/>
      <c r="G8" s="66"/>
      <c r="H8" s="74"/>
    </row>
    <row r="9" spans="1:8">
      <c r="A9" s="67"/>
      <c r="B9" s="66"/>
      <c r="C9" s="66"/>
      <c r="D9" s="66"/>
      <c r="E9" s="66"/>
      <c r="F9" s="66"/>
      <c r="G9" s="66"/>
      <c r="H9" s="74"/>
    </row>
    <row r="10" spans="1:8">
      <c r="A10" s="67"/>
      <c r="B10" s="66"/>
      <c r="C10" s="66"/>
      <c r="D10" s="66"/>
      <c r="E10" s="66"/>
      <c r="F10" s="66"/>
      <c r="G10" s="66"/>
      <c r="H10" s="74"/>
    </row>
    <row r="11" spans="1:8">
      <c r="A11" s="67"/>
      <c r="B11" s="66"/>
      <c r="C11" s="66"/>
      <c r="D11" s="66"/>
      <c r="E11" s="66"/>
      <c r="F11" s="66"/>
      <c r="G11" s="66"/>
      <c r="H11" s="74"/>
    </row>
    <row r="12" spans="1:8">
      <c r="A12" s="67"/>
      <c r="B12" s="66"/>
      <c r="C12" s="66"/>
      <c r="D12" s="66"/>
      <c r="E12" s="66"/>
      <c r="F12" s="66"/>
      <c r="G12" s="66"/>
      <c r="H12" s="74"/>
    </row>
    <row r="13" spans="1:8">
      <c r="A13" s="67"/>
      <c r="B13" s="66"/>
      <c r="C13" s="66"/>
      <c r="D13" s="66"/>
      <c r="E13" s="66"/>
      <c r="F13" s="66"/>
      <c r="G13" s="66"/>
      <c r="H13" s="74"/>
    </row>
    <row r="14" spans="1:8">
      <c r="A14" s="67"/>
      <c r="B14" s="66"/>
      <c r="C14" s="66"/>
      <c r="D14" s="66"/>
      <c r="E14" s="66"/>
      <c r="F14" s="66"/>
      <c r="G14" s="66"/>
      <c r="H14" s="74"/>
    </row>
    <row r="15" spans="1:8">
      <c r="A15" s="67"/>
      <c r="B15" s="66"/>
      <c r="C15" s="66"/>
      <c r="D15" s="66"/>
      <c r="E15" s="66"/>
      <c r="F15" s="66"/>
      <c r="G15" s="66"/>
      <c r="H15" s="74"/>
    </row>
    <row r="16" spans="1:8">
      <c r="A16" s="67"/>
      <c r="B16" s="66"/>
      <c r="C16" s="66"/>
      <c r="D16" s="66"/>
      <c r="E16" s="66"/>
      <c r="F16" s="66"/>
      <c r="G16" s="66"/>
      <c r="H16" s="74"/>
    </row>
    <row r="17" spans="1:8">
      <c r="A17" s="67"/>
      <c r="B17" s="66"/>
      <c r="C17" s="66"/>
      <c r="D17" s="66"/>
      <c r="E17" s="66"/>
      <c r="F17" s="66"/>
      <c r="G17" s="66"/>
      <c r="H17" s="74"/>
    </row>
    <row r="18" spans="1:8">
      <c r="A18" s="67"/>
      <c r="B18" s="66"/>
      <c r="C18" s="66"/>
      <c r="D18" s="66"/>
      <c r="E18" s="66"/>
      <c r="F18" s="66"/>
      <c r="G18" s="66"/>
      <c r="H18" s="74"/>
    </row>
    <row r="19" spans="1:8">
      <c r="A19" s="67"/>
      <c r="B19" s="66"/>
      <c r="C19" s="66"/>
      <c r="D19" s="66"/>
      <c r="E19" s="66"/>
      <c r="F19" s="66"/>
      <c r="G19" s="66"/>
      <c r="H19" s="74"/>
    </row>
    <row r="20" spans="1:8">
      <c r="A20" s="67"/>
      <c r="B20" s="66"/>
      <c r="C20" s="66"/>
      <c r="D20" s="66"/>
      <c r="E20" s="66"/>
      <c r="F20" s="66"/>
      <c r="G20" s="66"/>
      <c r="H20" s="74"/>
    </row>
    <row r="21" spans="1:8">
      <c r="A21" s="67"/>
      <c r="B21" s="66"/>
      <c r="C21" s="66"/>
      <c r="D21" s="66"/>
      <c r="E21" s="66"/>
      <c r="F21" s="66"/>
      <c r="G21" s="66"/>
      <c r="H21" s="74"/>
    </row>
    <row r="22" spans="1:8">
      <c r="A22" s="67"/>
      <c r="B22" s="66"/>
      <c r="C22" s="66"/>
      <c r="D22" s="66"/>
      <c r="E22" s="66"/>
      <c r="F22" s="66"/>
      <c r="G22" s="66"/>
      <c r="H22" s="74"/>
    </row>
    <row r="23" spans="1:8">
      <c r="A23" s="67"/>
      <c r="B23" s="66"/>
      <c r="C23" s="66"/>
      <c r="D23" s="66"/>
      <c r="E23" s="66"/>
      <c r="F23" s="66"/>
      <c r="G23" s="66"/>
      <c r="H23" s="74"/>
    </row>
    <row r="24" spans="1:8">
      <c r="A24" s="67"/>
      <c r="B24" s="66"/>
      <c r="C24" s="66"/>
      <c r="D24" s="66"/>
      <c r="E24" s="66"/>
      <c r="F24" s="66"/>
      <c r="G24" s="66"/>
      <c r="H24" s="74"/>
    </row>
    <row r="25" spans="1:8">
      <c r="A25" s="67"/>
      <c r="B25" s="66"/>
      <c r="C25" s="66"/>
      <c r="D25" s="66"/>
      <c r="E25" s="66"/>
      <c r="F25" s="66"/>
      <c r="G25" s="66"/>
      <c r="H25" s="74"/>
    </row>
    <row r="26" spans="1:8">
      <c r="A26" s="67"/>
      <c r="B26" s="66"/>
      <c r="C26" s="66"/>
      <c r="D26" s="66"/>
      <c r="E26" s="66"/>
      <c r="F26" s="66"/>
      <c r="G26" s="66"/>
      <c r="H26" s="74"/>
    </row>
    <row r="27" spans="1:8">
      <c r="A27" s="67"/>
      <c r="B27" s="66"/>
      <c r="C27" s="66"/>
      <c r="D27" s="66"/>
      <c r="E27" s="66"/>
      <c r="F27" s="66"/>
      <c r="G27" s="66"/>
      <c r="H27" s="74"/>
    </row>
    <row r="28" spans="1:8">
      <c r="A28" s="67"/>
      <c r="B28" s="66"/>
      <c r="C28" s="66"/>
      <c r="D28" s="66"/>
      <c r="E28" s="66"/>
      <c r="F28" s="66"/>
      <c r="G28" s="66"/>
      <c r="H28" s="74"/>
    </row>
    <row r="29" spans="1:8">
      <c r="A29" s="67"/>
      <c r="B29" s="66"/>
      <c r="C29" s="66"/>
      <c r="D29" s="66"/>
      <c r="E29" s="66"/>
      <c r="F29" s="66"/>
      <c r="G29" s="66"/>
      <c r="H29" s="74"/>
    </row>
    <row r="30" spans="1:8">
      <c r="A30" s="67"/>
      <c r="B30" s="66"/>
      <c r="C30" s="66"/>
      <c r="D30" s="66"/>
      <c r="E30" s="66"/>
      <c r="F30" s="66"/>
      <c r="G30" s="66"/>
      <c r="H30" s="74"/>
    </row>
    <row r="31" spans="1:8">
      <c r="A31" s="67"/>
      <c r="B31" s="66"/>
      <c r="C31" s="66"/>
      <c r="D31" s="66"/>
      <c r="E31" s="66"/>
      <c r="F31" s="66"/>
      <c r="G31" s="66"/>
      <c r="H31" s="74"/>
    </row>
    <row r="32" spans="1:8">
      <c r="A32" s="67"/>
      <c r="B32" s="66"/>
      <c r="C32" s="66"/>
      <c r="D32" s="66"/>
      <c r="E32" s="66"/>
      <c r="F32" s="66"/>
      <c r="G32" s="66"/>
      <c r="H32" s="74"/>
    </row>
    <row r="33" spans="1:8">
      <c r="A33" s="67"/>
      <c r="B33" s="66"/>
      <c r="C33" s="66"/>
      <c r="D33" s="66"/>
      <c r="E33" s="66"/>
      <c r="F33" s="66"/>
      <c r="G33" s="66"/>
      <c r="H33" s="74"/>
    </row>
    <row r="34" spans="1:8">
      <c r="A34" s="67"/>
      <c r="B34" s="66"/>
      <c r="C34" s="66"/>
      <c r="D34" s="66"/>
      <c r="E34" s="66"/>
      <c r="F34" s="66"/>
      <c r="G34" s="66"/>
      <c r="H34" s="74"/>
    </row>
    <row r="35" spans="1:8">
      <c r="A35" s="67"/>
      <c r="B35" s="66"/>
      <c r="C35" s="66"/>
      <c r="D35" s="66"/>
      <c r="E35" s="66"/>
      <c r="F35" s="66"/>
      <c r="G35" s="66"/>
      <c r="H35" s="74"/>
    </row>
    <row r="36" spans="1:8">
      <c r="A36" s="67"/>
      <c r="B36" s="66"/>
      <c r="C36" s="66"/>
      <c r="D36" s="66"/>
      <c r="E36" s="66"/>
      <c r="F36" s="66"/>
      <c r="G36" s="66"/>
      <c r="H36" s="74"/>
    </row>
    <row r="37" spans="1:8">
      <c r="A37" s="67"/>
      <c r="B37" s="66"/>
      <c r="C37" s="66"/>
      <c r="D37" s="66"/>
      <c r="E37" s="66"/>
      <c r="F37" s="66"/>
      <c r="G37" s="66"/>
      <c r="H37" s="74"/>
    </row>
    <row r="38" spans="1:8">
      <c r="A38" s="67"/>
      <c r="B38" s="66"/>
      <c r="C38" s="66"/>
      <c r="D38" s="66"/>
      <c r="E38" s="66"/>
      <c r="F38" s="66"/>
      <c r="G38" s="66"/>
      <c r="H38" s="74"/>
    </row>
    <row r="39" spans="1:8">
      <c r="A39" s="67"/>
      <c r="B39" s="66"/>
      <c r="C39" s="66"/>
      <c r="D39" s="66"/>
      <c r="E39" s="66"/>
      <c r="F39" s="66"/>
      <c r="G39" s="66"/>
      <c r="H39" s="74"/>
    </row>
    <row r="40" spans="1:8">
      <c r="A40" s="67"/>
      <c r="B40" s="66"/>
      <c r="C40" s="66"/>
      <c r="D40" s="66"/>
      <c r="E40" s="66"/>
      <c r="F40" s="66"/>
      <c r="G40" s="66"/>
      <c r="H40" s="74"/>
    </row>
    <row r="41" spans="1:8">
      <c r="A41" s="67"/>
      <c r="B41" s="66"/>
      <c r="C41" s="66"/>
      <c r="D41" s="66"/>
      <c r="E41" s="66"/>
      <c r="F41" s="66"/>
      <c r="G41" s="66"/>
      <c r="H41" s="74"/>
    </row>
    <row r="42" spans="1:8">
      <c r="A42" s="67"/>
      <c r="B42" s="66"/>
      <c r="C42" s="66"/>
      <c r="D42" s="66"/>
      <c r="E42" s="66"/>
      <c r="F42" s="66"/>
      <c r="G42" s="66"/>
      <c r="H42" s="74"/>
    </row>
    <row r="43" spans="1:8">
      <c r="A43" s="67"/>
      <c r="B43" s="66"/>
      <c r="C43" s="66"/>
      <c r="D43" s="66"/>
      <c r="E43" s="66"/>
      <c r="F43" s="66"/>
      <c r="G43" s="66"/>
      <c r="H43" s="74"/>
    </row>
    <row r="44" spans="1:8">
      <c r="A44" s="67"/>
      <c r="B44" s="66"/>
      <c r="C44" s="66"/>
      <c r="D44" s="66"/>
      <c r="E44" s="66"/>
      <c r="F44" s="66"/>
      <c r="G44" s="66"/>
      <c r="H44" s="74"/>
    </row>
    <row r="45" spans="1:8">
      <c r="A45" s="67"/>
      <c r="B45" s="66"/>
      <c r="C45" s="66"/>
      <c r="D45" s="66"/>
      <c r="E45" s="66"/>
      <c r="F45" s="66"/>
      <c r="G45" s="66"/>
      <c r="H45" s="74"/>
    </row>
    <row r="46" spans="1:8">
      <c r="A46" s="67"/>
      <c r="B46" s="66"/>
      <c r="C46" s="66"/>
      <c r="D46" s="66"/>
      <c r="E46" s="66"/>
      <c r="F46" s="66"/>
      <c r="G46" s="66"/>
      <c r="H46" s="74"/>
    </row>
    <row r="47" spans="1:8">
      <c r="A47" s="67"/>
      <c r="B47" s="66"/>
      <c r="C47" s="66"/>
      <c r="D47" s="66"/>
      <c r="E47" s="66"/>
      <c r="F47" s="66"/>
      <c r="G47" s="66"/>
      <c r="H47" s="74"/>
    </row>
    <row r="48" spans="1:8">
      <c r="A48" s="67"/>
      <c r="B48" s="66"/>
      <c r="C48" s="66"/>
      <c r="D48" s="66"/>
      <c r="E48" s="66"/>
      <c r="F48" s="66"/>
      <c r="G48" s="66"/>
      <c r="H48" s="74"/>
    </row>
    <row r="49" spans="1:8">
      <c r="A49" s="67"/>
      <c r="B49" s="66"/>
      <c r="C49" s="66"/>
      <c r="D49" s="66"/>
      <c r="E49" s="66"/>
      <c r="F49" s="66"/>
      <c r="G49" s="66"/>
      <c r="H49" s="74"/>
    </row>
    <row r="50" spans="1:8">
      <c r="A50" s="67"/>
      <c r="B50" s="66"/>
      <c r="C50" s="66"/>
      <c r="D50" s="66"/>
      <c r="E50" s="66"/>
      <c r="F50" s="66"/>
      <c r="G50" s="66"/>
      <c r="H50" s="74"/>
    </row>
    <row r="51" spans="1:8">
      <c r="A51" s="67"/>
      <c r="B51" s="66"/>
      <c r="C51" s="66"/>
      <c r="D51" s="66"/>
      <c r="E51" s="66"/>
      <c r="F51" s="66"/>
      <c r="G51" s="66"/>
      <c r="H51" s="74"/>
    </row>
    <row r="52" spans="1:8" ht="15" thickBot="1">
      <c r="A52" s="75"/>
      <c r="B52" s="69"/>
      <c r="C52" s="69"/>
      <c r="D52" s="69"/>
      <c r="E52" s="69"/>
      <c r="F52" s="69"/>
      <c r="G52" s="69"/>
      <c r="H52" s="76"/>
    </row>
  </sheetData>
  <mergeCells count="6">
    <mergeCell ref="G1:H1"/>
    <mergeCell ref="C1:F1"/>
    <mergeCell ref="A1:B1"/>
    <mergeCell ref="E7:H7"/>
    <mergeCell ref="B4:C4"/>
    <mergeCell ref="C7:D7"/>
  </mergeCells>
  <printOptions horizontalCentered="1"/>
  <pageMargins left="0.55118110236220474" right="0.23622047244094491" top="0.51181102362204722" bottom="0.43307086614173229" header="0.19685039370078741" footer="0.31496062992125984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 enableFormatConditionsCalculation="0"/>
  <dimension ref="A1:I52"/>
  <sheetViews>
    <sheetView zoomScale="110" zoomScaleNormal="110" zoomScalePageLayoutView="110" workbookViewId="0">
      <selection activeCell="L10" sqref="L10"/>
    </sheetView>
  </sheetViews>
  <sheetFormatPr baseColWidth="10" defaultColWidth="10.83203125" defaultRowHeight="14" x14ac:dyDescent="0"/>
  <cols>
    <col min="1" max="1" width="4.5" style="63" customWidth="1"/>
    <col min="2" max="2" width="10.83203125" style="63"/>
    <col min="3" max="3" width="9.5" style="63" customWidth="1"/>
    <col min="4" max="4" width="12.6640625" style="63" customWidth="1"/>
    <col min="5" max="5" width="5.6640625" style="63" customWidth="1"/>
    <col min="6" max="6" width="15" style="63" customWidth="1"/>
    <col min="7" max="7" width="11.6640625" style="63" customWidth="1"/>
    <col min="8" max="8" width="12.6640625" style="63" customWidth="1"/>
    <col min="9" max="16384" width="10.83203125" style="63"/>
  </cols>
  <sheetData>
    <row r="1" spans="1:8" ht="15" thickBot="1">
      <c r="A1" s="193" t="e">
        <f>#REF!</f>
        <v>#REF!</v>
      </c>
      <c r="B1" s="195"/>
      <c r="C1" s="210" t="s">
        <v>30</v>
      </c>
      <c r="D1" s="211"/>
      <c r="E1" s="211"/>
      <c r="F1" s="212"/>
      <c r="G1" s="193" t="s">
        <v>220</v>
      </c>
      <c r="H1" s="194"/>
    </row>
    <row r="2" spans="1:8" ht="15" thickBot="1"/>
    <row r="3" spans="1:8">
      <c r="A3" s="101"/>
      <c r="B3" s="102"/>
      <c r="C3" s="213"/>
      <c r="D3" s="213"/>
      <c r="E3" s="213"/>
      <c r="F3" s="213"/>
      <c r="G3" s="213"/>
      <c r="H3" s="72"/>
    </row>
    <row r="4" spans="1:8" s="66" customFormat="1">
      <c r="A4" s="103">
        <v>1</v>
      </c>
      <c r="B4" s="104" t="s">
        <v>199</v>
      </c>
      <c r="H4" s="74"/>
    </row>
    <row r="5" spans="1:8" s="66" customFormat="1">
      <c r="A5" s="103"/>
      <c r="B5" s="105" t="s">
        <v>196</v>
      </c>
      <c r="C5" s="105"/>
      <c r="D5" s="105"/>
      <c r="E5" s="106"/>
      <c r="F5" s="105"/>
      <c r="G5" s="105"/>
      <c r="H5" s="107"/>
    </row>
    <row r="6" spans="1:8" s="66" customFormat="1">
      <c r="A6" s="103"/>
      <c r="B6" s="105" t="s">
        <v>180</v>
      </c>
      <c r="C6" s="105"/>
      <c r="D6" s="105"/>
      <c r="E6" s="108"/>
      <c r="F6" s="109"/>
      <c r="G6" s="105"/>
      <c r="H6" s="107"/>
    </row>
    <row r="7" spans="1:8" s="66" customFormat="1">
      <c r="A7" s="103"/>
      <c r="C7" s="89"/>
      <c r="E7" s="110"/>
      <c r="F7" s="89"/>
      <c r="G7" s="89"/>
      <c r="H7" s="94"/>
    </row>
    <row r="8" spans="1:8" s="66" customFormat="1">
      <c r="A8" s="111"/>
      <c r="B8" s="112" t="s">
        <v>198</v>
      </c>
      <c r="C8" s="89"/>
      <c r="D8" s="89"/>
      <c r="E8" s="89"/>
      <c r="F8" s="113"/>
      <c r="G8" s="89"/>
      <c r="H8" s="94"/>
    </row>
    <row r="9" spans="1:8" s="66" customFormat="1">
      <c r="A9" s="111"/>
      <c r="B9" s="114" t="s">
        <v>197</v>
      </c>
      <c r="C9" s="115"/>
      <c r="D9" s="115"/>
      <c r="E9" s="115"/>
      <c r="F9" s="115"/>
      <c r="G9" s="115"/>
      <c r="H9" s="94"/>
    </row>
    <row r="10" spans="1:8" s="66" customFormat="1">
      <c r="A10" s="111"/>
      <c r="B10" s="89"/>
      <c r="C10" s="115"/>
      <c r="D10" s="115"/>
      <c r="E10" s="115"/>
      <c r="F10" s="115"/>
      <c r="G10" s="115"/>
      <c r="H10" s="94"/>
    </row>
    <row r="11" spans="1:8" s="66" customFormat="1" ht="15" thickBot="1">
      <c r="A11" s="111"/>
      <c r="B11" s="216" t="s">
        <v>214</v>
      </c>
      <c r="C11" s="216"/>
      <c r="D11" s="216"/>
      <c r="E11" s="216"/>
      <c r="F11" s="217" t="s">
        <v>215</v>
      </c>
      <c r="G11" s="217"/>
      <c r="H11" s="218"/>
    </row>
    <row r="12" spans="1:8" s="66" customFormat="1">
      <c r="A12" s="111"/>
      <c r="B12" s="208"/>
      <c r="C12" s="208"/>
      <c r="D12" s="208"/>
      <c r="E12" s="219"/>
      <c r="F12" s="208"/>
      <c r="G12" s="208"/>
      <c r="H12" s="209"/>
    </row>
    <row r="13" spans="1:8" s="66" customFormat="1">
      <c r="A13" s="111"/>
      <c r="B13" s="208"/>
      <c r="C13" s="208"/>
      <c r="D13" s="208"/>
      <c r="E13" s="219"/>
      <c r="F13" s="208"/>
      <c r="G13" s="208"/>
      <c r="H13" s="209"/>
    </row>
    <row r="14" spans="1:8" s="66" customFormat="1">
      <c r="A14" s="111"/>
      <c r="B14" s="208"/>
      <c r="C14" s="208"/>
      <c r="D14" s="208"/>
      <c r="E14" s="219"/>
      <c r="F14" s="208"/>
      <c r="G14" s="208"/>
      <c r="H14" s="209"/>
    </row>
    <row r="15" spans="1:8" s="66" customFormat="1">
      <c r="A15" s="111"/>
      <c r="B15" s="208"/>
      <c r="C15" s="208"/>
      <c r="D15" s="208"/>
      <c r="E15" s="219"/>
      <c r="F15" s="208"/>
      <c r="G15" s="208"/>
      <c r="H15" s="209"/>
    </row>
    <row r="16" spans="1:8" s="66" customFormat="1">
      <c r="A16" s="111"/>
      <c r="B16" s="208"/>
      <c r="C16" s="208"/>
      <c r="D16" s="208"/>
      <c r="E16" s="219"/>
      <c r="F16" s="208"/>
      <c r="G16" s="208"/>
      <c r="H16" s="209"/>
    </row>
    <row r="17" spans="1:8" s="66" customFormat="1">
      <c r="A17" s="111"/>
      <c r="B17" s="208"/>
      <c r="C17" s="208"/>
      <c r="D17" s="208"/>
      <c r="E17" s="219"/>
      <c r="F17" s="208"/>
      <c r="G17" s="208"/>
      <c r="H17" s="209"/>
    </row>
    <row r="18" spans="1:8" s="66" customFormat="1">
      <c r="A18" s="111"/>
      <c r="B18" s="208"/>
      <c r="C18" s="208"/>
      <c r="D18" s="208"/>
      <c r="E18" s="219"/>
      <c r="F18" s="208"/>
      <c r="G18" s="208"/>
      <c r="H18" s="209"/>
    </row>
    <row r="19" spans="1:8" s="66" customFormat="1">
      <c r="A19" s="111"/>
      <c r="B19" s="208"/>
      <c r="C19" s="208"/>
      <c r="D19" s="208"/>
      <c r="E19" s="219"/>
      <c r="F19" s="208"/>
      <c r="G19" s="208"/>
      <c r="H19" s="209"/>
    </row>
    <row r="20" spans="1:8" s="66" customFormat="1">
      <c r="A20" s="111"/>
      <c r="B20" s="208"/>
      <c r="C20" s="208"/>
      <c r="D20" s="208"/>
      <c r="E20" s="219"/>
      <c r="F20" s="208"/>
      <c r="G20" s="208"/>
      <c r="H20" s="209"/>
    </row>
    <row r="21" spans="1:8" s="66" customFormat="1">
      <c r="A21" s="111"/>
      <c r="B21" s="208"/>
      <c r="C21" s="208"/>
      <c r="D21" s="208"/>
      <c r="E21" s="219"/>
      <c r="F21" s="208"/>
      <c r="G21" s="208"/>
      <c r="H21" s="209"/>
    </row>
    <row r="22" spans="1:8" s="66" customFormat="1">
      <c r="A22" s="111"/>
      <c r="B22" s="208"/>
      <c r="C22" s="208"/>
      <c r="D22" s="208"/>
      <c r="E22" s="219"/>
      <c r="F22" s="208"/>
      <c r="G22" s="208"/>
      <c r="H22" s="209"/>
    </row>
    <row r="23" spans="1:8" s="66" customFormat="1">
      <c r="A23" s="111"/>
      <c r="B23" s="208"/>
      <c r="C23" s="208"/>
      <c r="D23" s="208"/>
      <c r="E23" s="219"/>
      <c r="F23" s="208"/>
      <c r="G23" s="208"/>
      <c r="H23" s="209"/>
    </row>
    <row r="24" spans="1:8" s="66" customFormat="1">
      <c r="A24" s="111"/>
      <c r="B24" s="208"/>
      <c r="C24" s="208"/>
      <c r="D24" s="208"/>
      <c r="E24" s="219"/>
      <c r="F24" s="208"/>
      <c r="G24" s="208"/>
      <c r="H24" s="209"/>
    </row>
    <row r="25" spans="1:8" s="66" customFormat="1">
      <c r="A25" s="111"/>
      <c r="B25" s="208"/>
      <c r="C25" s="208"/>
      <c r="D25" s="208"/>
      <c r="E25" s="219"/>
      <c r="F25" s="208"/>
      <c r="G25" s="208"/>
      <c r="H25" s="209"/>
    </row>
    <row r="26" spans="1:8" s="66" customFormat="1">
      <c r="A26" s="111"/>
      <c r="B26" s="208"/>
      <c r="C26" s="208"/>
      <c r="D26" s="208"/>
      <c r="E26" s="219"/>
      <c r="F26" s="208"/>
      <c r="G26" s="208"/>
      <c r="H26" s="209"/>
    </row>
    <row r="27" spans="1:8" s="66" customFormat="1">
      <c r="A27" s="111"/>
      <c r="B27" s="208"/>
      <c r="C27" s="208"/>
      <c r="D27" s="208"/>
      <c r="E27" s="219"/>
      <c r="F27" s="208"/>
      <c r="G27" s="208"/>
      <c r="H27" s="209"/>
    </row>
    <row r="28" spans="1:8" s="66" customFormat="1" ht="15" thickBot="1">
      <c r="A28" s="111"/>
      <c r="B28" s="208"/>
      <c r="C28" s="208"/>
      <c r="D28" s="208"/>
      <c r="E28" s="219"/>
      <c r="F28" s="208"/>
      <c r="G28" s="208"/>
      <c r="H28" s="209"/>
    </row>
    <row r="29" spans="1:8" s="66" customFormat="1">
      <c r="A29" s="101"/>
      <c r="B29" s="71"/>
      <c r="C29" s="71"/>
      <c r="D29" s="71"/>
      <c r="E29" s="71"/>
      <c r="F29" s="71"/>
      <c r="G29" s="71"/>
      <c r="H29" s="72"/>
    </row>
    <row r="30" spans="1:8" s="66" customFormat="1">
      <c r="A30" s="103">
        <v>2</v>
      </c>
      <c r="B30" s="104" t="s">
        <v>207</v>
      </c>
      <c r="H30" s="74"/>
    </row>
    <row r="31" spans="1:8" s="66" customFormat="1">
      <c r="A31" s="103"/>
      <c r="E31" s="124" t="s">
        <v>167</v>
      </c>
      <c r="F31" s="202"/>
      <c r="G31" s="202"/>
      <c r="H31" s="74"/>
    </row>
    <row r="32" spans="1:8">
      <c r="A32" s="103"/>
      <c r="B32" s="66"/>
      <c r="C32" s="66"/>
      <c r="D32" s="66"/>
      <c r="E32" s="110" t="s">
        <v>47</v>
      </c>
      <c r="F32" s="215"/>
      <c r="G32" s="215"/>
      <c r="H32" s="74"/>
    </row>
    <row r="33" spans="1:9">
      <c r="A33" s="103"/>
      <c r="B33" s="66"/>
      <c r="C33" s="66"/>
      <c r="D33" s="66"/>
      <c r="E33" s="125"/>
      <c r="F33" s="89"/>
      <c r="G33" s="66"/>
      <c r="H33" s="74"/>
    </row>
    <row r="34" spans="1:9">
      <c r="A34" s="103"/>
      <c r="B34" s="66"/>
      <c r="C34" s="66"/>
      <c r="D34" s="66"/>
      <c r="E34" s="66"/>
      <c r="F34" s="66"/>
      <c r="G34" s="66"/>
      <c r="H34" s="74"/>
    </row>
    <row r="35" spans="1:9">
      <c r="A35" s="111"/>
      <c r="B35" s="66" t="s">
        <v>168</v>
      </c>
      <c r="C35" s="66"/>
      <c r="D35" s="66"/>
      <c r="E35" s="66"/>
      <c r="F35" s="123" t="s">
        <v>121</v>
      </c>
      <c r="G35" s="66"/>
      <c r="H35" s="74"/>
    </row>
    <row r="36" spans="1:9">
      <c r="A36" s="111"/>
      <c r="B36" s="66"/>
      <c r="C36" s="214" t="str">
        <f>'Page 12'!N65</f>
        <v xml:space="preserve">Travail autorisé à distance normale </v>
      </c>
      <c r="D36" s="214"/>
      <c r="E36" s="214"/>
      <c r="F36" s="214"/>
      <c r="G36" s="214"/>
      <c r="H36" s="74"/>
    </row>
    <row r="37" spans="1:9">
      <c r="A37" s="111"/>
      <c r="B37" s="66"/>
      <c r="C37" s="214"/>
      <c r="D37" s="214"/>
      <c r="E37" s="214"/>
      <c r="F37" s="214"/>
      <c r="G37" s="214"/>
      <c r="H37" s="74"/>
    </row>
    <row r="38" spans="1:9">
      <c r="A38" s="111"/>
      <c r="B38" s="66"/>
      <c r="C38" s="66"/>
      <c r="D38" s="66"/>
      <c r="E38" s="66"/>
      <c r="F38" s="66"/>
      <c r="G38" s="66"/>
      <c r="H38" s="74"/>
    </row>
    <row r="39" spans="1:9">
      <c r="A39" s="111"/>
      <c r="B39" s="126" t="s">
        <v>118</v>
      </c>
      <c r="C39" s="66"/>
      <c r="D39" s="66"/>
      <c r="E39" s="66"/>
      <c r="F39" s="114" t="s">
        <v>119</v>
      </c>
      <c r="H39" s="66"/>
      <c r="I39" s="67"/>
    </row>
    <row r="40" spans="1:9">
      <c r="A40" s="111"/>
      <c r="B40" s="126" t="s">
        <v>208</v>
      </c>
      <c r="C40" s="66"/>
      <c r="D40" s="66"/>
      <c r="E40" s="66"/>
      <c r="F40" s="114" t="s">
        <v>120</v>
      </c>
      <c r="G40" s="123" t="s">
        <v>169</v>
      </c>
      <c r="H40" s="74"/>
    </row>
    <row r="41" spans="1:9">
      <c r="A41" s="111"/>
      <c r="B41" s="66"/>
      <c r="C41" s="66"/>
      <c r="D41" s="66"/>
      <c r="E41" s="66"/>
      <c r="F41" s="114"/>
      <c r="G41" s="123"/>
      <c r="H41" s="74"/>
    </row>
    <row r="42" spans="1:9">
      <c r="A42" s="111"/>
      <c r="B42" s="126" t="s">
        <v>170</v>
      </c>
      <c r="C42" s="66"/>
      <c r="D42" s="66"/>
      <c r="E42" s="66"/>
      <c r="F42" s="124" t="s">
        <v>122</v>
      </c>
      <c r="G42" s="118"/>
      <c r="H42" s="74"/>
    </row>
    <row r="43" spans="1:9">
      <c r="A43" s="111"/>
      <c r="B43" s="66"/>
      <c r="C43" s="124"/>
      <c r="D43" s="66"/>
      <c r="E43" s="66"/>
      <c r="F43" s="125" t="s">
        <v>200</v>
      </c>
      <c r="G43" s="115"/>
      <c r="H43" s="74"/>
    </row>
    <row r="44" spans="1:9">
      <c r="A44" s="111"/>
      <c r="B44" s="66"/>
      <c r="C44" s="66"/>
      <c r="D44" s="66"/>
      <c r="E44" s="66"/>
      <c r="F44" s="125" t="s">
        <v>123</v>
      </c>
      <c r="G44" s="115"/>
      <c r="H44" s="74"/>
    </row>
    <row r="45" spans="1:9">
      <c r="A45" s="111"/>
      <c r="B45" s="66"/>
      <c r="C45" s="66"/>
      <c r="D45" s="66"/>
      <c r="E45" s="66"/>
      <c r="F45" s="125" t="s">
        <v>124</v>
      </c>
      <c r="G45" s="115"/>
      <c r="H45" s="74"/>
    </row>
    <row r="46" spans="1:9">
      <c r="A46" s="111"/>
      <c r="B46" s="66"/>
      <c r="C46" s="66"/>
      <c r="D46" s="66"/>
      <c r="E46" s="66"/>
      <c r="F46" s="114"/>
      <c r="G46" s="123"/>
      <c r="H46" s="74"/>
    </row>
    <row r="47" spans="1:9">
      <c r="A47" s="111"/>
      <c r="B47" s="126" t="s">
        <v>133</v>
      </c>
      <c r="C47" s="66"/>
      <c r="D47" s="66"/>
      <c r="E47" s="66"/>
      <c r="F47" s="114"/>
      <c r="G47" s="123"/>
      <c r="H47" s="74"/>
    </row>
    <row r="48" spans="1:9" ht="16">
      <c r="A48" s="111"/>
      <c r="B48" s="66"/>
      <c r="C48" s="66"/>
      <c r="D48" s="124" t="s">
        <v>125</v>
      </c>
      <c r="E48" s="170">
        <f>E51*E50*E50</f>
        <v>0</v>
      </c>
      <c r="F48" s="122" t="s">
        <v>171</v>
      </c>
      <c r="G48" s="127" t="s">
        <v>126</v>
      </c>
      <c r="H48" s="171" t="str">
        <f>IF(E48&lt;=135*C50,"OUI","NON")</f>
        <v>OUI</v>
      </c>
    </row>
    <row r="49" spans="1:8">
      <c r="A49" s="111"/>
      <c r="B49" s="66"/>
      <c r="C49" s="66"/>
      <c r="D49" s="124" t="s">
        <v>127</v>
      </c>
      <c r="E49" s="170">
        <f>E51*E50</f>
        <v>0</v>
      </c>
      <c r="F49" s="122" t="s">
        <v>128</v>
      </c>
      <c r="G49" s="127" t="s">
        <v>126</v>
      </c>
      <c r="H49" s="171" t="str">
        <f>IF(E49&lt;=800,"OUI","NON")</f>
        <v>OUI</v>
      </c>
    </row>
    <row r="50" spans="1:8" ht="16">
      <c r="A50" s="111"/>
      <c r="B50" s="124" t="s">
        <v>129</v>
      </c>
      <c r="C50" s="170">
        <f>IF(ISNUMBER(E51),(E51+C51)/(2*E51),0)</f>
        <v>0</v>
      </c>
      <c r="D50" s="124" t="s">
        <v>130</v>
      </c>
      <c r="E50" s="89"/>
      <c r="F50" s="122" t="s">
        <v>172</v>
      </c>
      <c r="G50" s="127" t="s">
        <v>126</v>
      </c>
      <c r="H50" s="171" t="str">
        <f>IF(E50&lt;=(4*C50),"OUI","NON")</f>
        <v>OUI</v>
      </c>
    </row>
    <row r="51" spans="1:8">
      <c r="A51" s="111"/>
      <c r="B51" s="124" t="s">
        <v>132</v>
      </c>
      <c r="C51" s="89"/>
      <c r="D51" s="124" t="s">
        <v>131</v>
      </c>
      <c r="E51" s="89"/>
      <c r="F51" s="122" t="s">
        <v>173</v>
      </c>
      <c r="G51" s="127" t="s">
        <v>126</v>
      </c>
      <c r="H51" s="172" t="str">
        <f>IF(E51&lt;=10000,"OUI","NON")</f>
        <v>OUI</v>
      </c>
    </row>
    <row r="52" spans="1:8" ht="15" thickBot="1">
      <c r="A52" s="128"/>
      <c r="B52" s="69"/>
      <c r="C52" s="69"/>
      <c r="D52" s="69"/>
      <c r="E52" s="69"/>
      <c r="F52" s="69"/>
      <c r="G52" s="69"/>
      <c r="H52" s="76"/>
    </row>
  </sheetData>
  <mergeCells count="43">
    <mergeCell ref="B27:E27"/>
    <mergeCell ref="F27:H27"/>
    <mergeCell ref="B28:E28"/>
    <mergeCell ref="F28:H28"/>
    <mergeCell ref="B21:E21"/>
    <mergeCell ref="F21:H21"/>
    <mergeCell ref="B22:E22"/>
    <mergeCell ref="F22:H22"/>
    <mergeCell ref="B23:E23"/>
    <mergeCell ref="F23:H23"/>
    <mergeCell ref="B24:E24"/>
    <mergeCell ref="F24:H24"/>
    <mergeCell ref="B25:E25"/>
    <mergeCell ref="F25:H25"/>
    <mergeCell ref="B26:E26"/>
    <mergeCell ref="F26:H26"/>
    <mergeCell ref="B18:E18"/>
    <mergeCell ref="F18:H18"/>
    <mergeCell ref="B19:E19"/>
    <mergeCell ref="F19:H19"/>
    <mergeCell ref="B20:E20"/>
    <mergeCell ref="F20:H20"/>
    <mergeCell ref="A1:B1"/>
    <mergeCell ref="C1:F1"/>
    <mergeCell ref="G1:H1"/>
    <mergeCell ref="C3:G3"/>
    <mergeCell ref="C36:G37"/>
    <mergeCell ref="F31:G31"/>
    <mergeCell ref="F32:G32"/>
    <mergeCell ref="B11:E11"/>
    <mergeCell ref="F11:H11"/>
    <mergeCell ref="B12:E12"/>
    <mergeCell ref="B13:E13"/>
    <mergeCell ref="B14:E14"/>
    <mergeCell ref="B15:E15"/>
    <mergeCell ref="B16:E16"/>
    <mergeCell ref="B17:E17"/>
    <mergeCell ref="F12:H12"/>
    <mergeCell ref="F13:H13"/>
    <mergeCell ref="F14:H14"/>
    <mergeCell ref="F15:H15"/>
    <mergeCell ref="F16:H16"/>
    <mergeCell ref="F17:H17"/>
  </mergeCells>
  <conditionalFormatting sqref="H48:H51">
    <cfRule type="containsText" dxfId="7" priority="27" stopIfTrue="1" operator="containsText" text="NON">
      <formula>NOT(ISERROR(SEARCH("NON",H48)))</formula>
    </cfRule>
    <cfRule type="containsText" dxfId="6" priority="28" stopIfTrue="1" operator="containsText" text="OUI">
      <formula>NOT(ISERROR(SEARCH("OUI",H48)))</formula>
    </cfRule>
    <cfRule type="containsText" dxfId="5" priority="29" stopIfTrue="1" operator="containsText" text="OUI">
      <formula>NOT(ISERROR(SEARCH("OUI",H48)))</formula>
    </cfRule>
  </conditionalFormatting>
  <conditionalFormatting sqref="H49:H51">
    <cfRule type="containsText" dxfId="4" priority="25" stopIfTrue="1" operator="containsText" text="OUI">
      <formula>NOT(ISERROR(SEARCH("OUI",H49)))</formula>
    </cfRule>
    <cfRule type="containsText" dxfId="3" priority="26" stopIfTrue="1" operator="containsText" text="OUI">
      <formula>NOT(ISERROR(SEARCH("OUI",H49)))</formula>
    </cfRule>
  </conditionalFormatting>
  <dataValidations count="1">
    <dataValidation type="list" allowBlank="1" showInputMessage="1" showErrorMessage="1" sqref="G43">
      <formula1>"OUI,NON"</formula1>
    </dataValidation>
  </dataValidations>
  <printOptions horizontalCentered="1"/>
  <pageMargins left="0.23622047244094491" right="0.19685039370078741" top="0.31496062992125984" bottom="0.35433070866141736" header="0" footer="0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 enableFormatConditionsCalculation="0"/>
  <dimension ref="A1:H58"/>
  <sheetViews>
    <sheetView workbookViewId="0">
      <selection activeCell="E7" sqref="E7"/>
    </sheetView>
  </sheetViews>
  <sheetFormatPr baseColWidth="10" defaultColWidth="10.83203125" defaultRowHeight="14" x14ac:dyDescent="0"/>
  <cols>
    <col min="1" max="1" width="4.5" style="63" customWidth="1"/>
    <col min="2" max="2" width="10.83203125" style="63"/>
    <col min="3" max="3" width="9.5" style="63" customWidth="1"/>
    <col min="4" max="4" width="14.33203125" style="63" customWidth="1"/>
    <col min="5" max="5" width="11.5" style="63" bestFit="1" customWidth="1"/>
    <col min="6" max="6" width="12.33203125" style="63" customWidth="1"/>
    <col min="7" max="7" width="10.83203125" style="63"/>
    <col min="8" max="8" width="11.6640625" style="63" customWidth="1"/>
    <col min="9" max="16384" width="10.83203125" style="63"/>
  </cols>
  <sheetData>
    <row r="1" spans="1:8" ht="15" thickBot="1">
      <c r="A1" s="193" t="e">
        <f>#REF!</f>
        <v>#REF!</v>
      </c>
      <c r="B1" s="195"/>
      <c r="C1" s="210" t="s">
        <v>30</v>
      </c>
      <c r="D1" s="211"/>
      <c r="E1" s="211"/>
      <c r="F1" s="212"/>
      <c r="G1" s="193" t="s">
        <v>217</v>
      </c>
      <c r="H1" s="194"/>
    </row>
    <row r="2" spans="1:8" ht="15" thickBot="1"/>
    <row r="3" spans="1:8">
      <c r="A3" s="141"/>
      <c r="B3" s="213" t="s">
        <v>45</v>
      </c>
      <c r="C3" s="213"/>
      <c r="D3" s="213"/>
      <c r="E3" s="213"/>
      <c r="F3" s="213"/>
      <c r="G3" s="213"/>
      <c r="H3" s="227"/>
    </row>
    <row r="4" spans="1:8" s="66" customFormat="1">
      <c r="A4" s="103">
        <v>3</v>
      </c>
      <c r="B4" s="132" t="s">
        <v>29</v>
      </c>
      <c r="E4" s="100"/>
      <c r="H4" s="74"/>
    </row>
    <row r="5" spans="1:8" s="66" customFormat="1">
      <c r="A5" s="103">
        <v>4</v>
      </c>
      <c r="B5" s="132" t="s">
        <v>31</v>
      </c>
      <c r="E5" s="100"/>
      <c r="H5" s="74"/>
    </row>
    <row r="6" spans="1:8" s="66" customFormat="1">
      <c r="A6" s="103">
        <v>5</v>
      </c>
      <c r="B6" s="133" t="s">
        <v>32</v>
      </c>
      <c r="E6" s="100"/>
      <c r="G6" s="123" t="s">
        <v>142</v>
      </c>
      <c r="H6" s="74"/>
    </row>
    <row r="7" spans="1:8" s="66" customFormat="1">
      <c r="A7" s="111"/>
      <c r="B7" s="134" t="s">
        <v>33</v>
      </c>
      <c r="C7" s="170" t="e">
        <f>#REF!</f>
        <v>#REF!</v>
      </c>
      <c r="D7" s="124" t="s">
        <v>34</v>
      </c>
      <c r="E7" s="170" t="e">
        <f>#REF!</f>
        <v>#REF!</v>
      </c>
      <c r="H7" s="74"/>
    </row>
    <row r="8" spans="1:8" s="66" customFormat="1">
      <c r="A8" s="111"/>
      <c r="E8" s="100"/>
      <c r="H8" s="74"/>
    </row>
    <row r="9" spans="1:8" s="66" customFormat="1">
      <c r="A9" s="111"/>
      <c r="B9" s="135"/>
      <c r="C9" s="136" t="s">
        <v>35</v>
      </c>
      <c r="D9" s="137" t="s">
        <v>38</v>
      </c>
      <c r="E9" s="173" t="e">
        <f>IF(#REF!&gt;0,#REF!,IF(#REF!&gt;0,#REF!,IF(#REF!&gt;0,#REF!,#REF!)))</f>
        <v>#REF!</v>
      </c>
      <c r="H9" s="74"/>
    </row>
    <row r="10" spans="1:8" s="66" customFormat="1">
      <c r="A10" s="111"/>
      <c r="C10" s="89"/>
      <c r="D10" s="137" t="s">
        <v>39</v>
      </c>
      <c r="E10" s="173" t="e">
        <f>IF(#REF!&gt;0,#REF!,IF(#REF!&gt;0,#REF!,IF(#REF!&gt;0,#REF!,#REF!)))</f>
        <v>#REF!</v>
      </c>
      <c r="H10" s="74"/>
    </row>
    <row r="11" spans="1:8" s="66" customFormat="1">
      <c r="A11" s="111"/>
      <c r="E11" s="100"/>
      <c r="H11" s="74"/>
    </row>
    <row r="12" spans="1:8" s="66" customFormat="1">
      <c r="A12" s="111"/>
      <c r="B12" s="89"/>
      <c r="C12" s="138" t="s">
        <v>36</v>
      </c>
      <c r="D12" s="228" t="e">
        <f>#REF!</f>
        <v>#REF!</v>
      </c>
      <c r="E12" s="228"/>
      <c r="F12" s="228"/>
      <c r="G12" s="228"/>
      <c r="H12" s="74"/>
    </row>
    <row r="13" spans="1:8" s="66" customFormat="1">
      <c r="A13" s="111"/>
      <c r="B13" s="89"/>
      <c r="C13" s="138" t="s">
        <v>37</v>
      </c>
      <c r="D13" s="174" t="e">
        <f>#REF!</f>
        <v>#REF!</v>
      </c>
      <c r="E13" s="165"/>
      <c r="F13" s="89"/>
      <c r="G13" s="89"/>
      <c r="H13" s="74"/>
    </row>
    <row r="14" spans="1:8" s="66" customFormat="1">
      <c r="A14" s="111"/>
      <c r="H14" s="74"/>
    </row>
    <row r="15" spans="1:8" s="66" customFormat="1">
      <c r="A15" s="103">
        <v>6</v>
      </c>
      <c r="B15" s="133" t="s">
        <v>40</v>
      </c>
      <c r="C15" s="89"/>
      <c r="E15" s="124" t="s">
        <v>41</v>
      </c>
      <c r="F15" s="169"/>
      <c r="G15" s="66" t="s">
        <v>140</v>
      </c>
      <c r="H15" s="74"/>
    </row>
    <row r="16" spans="1:8" s="66" customFormat="1">
      <c r="A16" s="111"/>
      <c r="B16" s="123" t="s">
        <v>139</v>
      </c>
      <c r="E16" s="124" t="s">
        <v>42</v>
      </c>
      <c r="F16" s="169"/>
      <c r="G16" s="66" t="s">
        <v>140</v>
      </c>
      <c r="H16" s="74"/>
    </row>
    <row r="17" spans="1:8" s="66" customFormat="1">
      <c r="A17" s="111"/>
      <c r="E17" s="124" t="s">
        <v>175</v>
      </c>
      <c r="F17" s="169"/>
      <c r="G17" s="66" t="s">
        <v>140</v>
      </c>
      <c r="H17" s="74"/>
    </row>
    <row r="18" spans="1:8" s="66" customFormat="1">
      <c r="A18" s="111"/>
      <c r="E18" s="124"/>
      <c r="H18" s="74"/>
    </row>
    <row r="19" spans="1:8" s="66" customFormat="1">
      <c r="A19" s="111"/>
      <c r="B19" s="66" t="s">
        <v>161</v>
      </c>
      <c r="E19" s="124"/>
      <c r="F19" s="169"/>
      <c r="G19" s="66" t="s">
        <v>141</v>
      </c>
      <c r="H19" s="74"/>
    </row>
    <row r="20" spans="1:8" s="66" customFormat="1">
      <c r="A20" s="111"/>
      <c r="E20" s="124"/>
      <c r="H20" s="74"/>
    </row>
    <row r="21" spans="1:8" s="66" customFormat="1">
      <c r="A21" s="111"/>
      <c r="B21" s="114" t="s">
        <v>43</v>
      </c>
      <c r="H21" s="74"/>
    </row>
    <row r="22" spans="1:8" s="66" customFormat="1">
      <c r="A22" s="111"/>
      <c r="C22" s="125" t="s">
        <v>44</v>
      </c>
      <c r="D22" s="220" t="s">
        <v>182</v>
      </c>
      <c r="E22" s="220"/>
      <c r="F22" s="220"/>
      <c r="G22" s="158"/>
      <c r="H22" s="159"/>
    </row>
    <row r="23" spans="1:8" s="66" customFormat="1">
      <c r="A23" s="111"/>
      <c r="C23" s="125" t="s">
        <v>44</v>
      </c>
      <c r="D23" s="220" t="s">
        <v>182</v>
      </c>
      <c r="E23" s="220"/>
      <c r="F23" s="220"/>
      <c r="G23" s="155"/>
      <c r="H23" s="156"/>
    </row>
    <row r="24" spans="1:8" s="66" customFormat="1">
      <c r="A24" s="111"/>
      <c r="C24" s="125" t="s">
        <v>44</v>
      </c>
      <c r="D24" s="220" t="s">
        <v>182</v>
      </c>
      <c r="E24" s="220"/>
      <c r="F24" s="220"/>
      <c r="G24" s="155"/>
      <c r="H24" s="156"/>
    </row>
    <row r="25" spans="1:8" s="66" customFormat="1">
      <c r="A25" s="111"/>
      <c r="C25" s="125" t="s">
        <v>44</v>
      </c>
      <c r="D25" s="220" t="s">
        <v>182</v>
      </c>
      <c r="E25" s="220"/>
      <c r="F25" s="220"/>
      <c r="G25" s="155"/>
      <c r="H25" s="156"/>
    </row>
    <row r="26" spans="1:8" s="66" customFormat="1">
      <c r="A26" s="111"/>
      <c r="H26" s="74"/>
    </row>
    <row r="27" spans="1:8" s="66" customFormat="1">
      <c r="A27" s="111"/>
      <c r="B27" s="114" t="s">
        <v>46</v>
      </c>
      <c r="H27" s="74"/>
    </row>
    <row r="28" spans="1:8" s="66" customFormat="1">
      <c r="A28" s="111"/>
      <c r="B28" s="221" t="s">
        <v>209</v>
      </c>
      <c r="C28" s="221"/>
      <c r="D28" s="221"/>
      <c r="E28" s="221"/>
      <c r="F28" s="160" t="s">
        <v>210</v>
      </c>
      <c r="G28" s="160" t="s">
        <v>211</v>
      </c>
      <c r="H28" s="157"/>
    </row>
    <row r="29" spans="1:8" s="66" customFormat="1">
      <c r="A29" s="111"/>
      <c r="B29" s="224"/>
      <c r="C29" s="225"/>
      <c r="D29" s="225"/>
      <c r="E29" s="226"/>
      <c r="F29" s="161"/>
      <c r="G29" s="162"/>
      <c r="H29" s="157"/>
    </row>
    <row r="30" spans="1:8" s="66" customFormat="1">
      <c r="A30" s="111"/>
      <c r="B30" s="223"/>
      <c r="C30" s="223"/>
      <c r="D30" s="223"/>
      <c r="E30" s="223"/>
      <c r="F30" s="161"/>
      <c r="G30" s="162"/>
      <c r="H30" s="157"/>
    </row>
    <row r="31" spans="1:8" s="66" customFormat="1">
      <c r="A31" s="111"/>
      <c r="B31" s="223"/>
      <c r="C31" s="223"/>
      <c r="D31" s="223"/>
      <c r="E31" s="223"/>
      <c r="F31" s="161"/>
      <c r="G31" s="162"/>
      <c r="H31" s="157"/>
    </row>
    <row r="32" spans="1:8" s="66" customFormat="1">
      <c r="A32" s="111"/>
      <c r="B32" s="222"/>
      <c r="C32" s="222"/>
      <c r="D32" s="222"/>
      <c r="E32" s="222"/>
      <c r="F32" s="161"/>
      <c r="G32" s="162"/>
      <c r="H32" s="157"/>
    </row>
    <row r="33" spans="1:8" s="66" customFormat="1">
      <c r="A33" s="111"/>
      <c r="H33" s="74"/>
    </row>
    <row r="34" spans="1:8" s="66" customFormat="1">
      <c r="A34" s="103">
        <v>7</v>
      </c>
      <c r="B34" s="140" t="s">
        <v>162</v>
      </c>
      <c r="E34" s="113" t="s">
        <v>163</v>
      </c>
      <c r="F34" s="89"/>
      <c r="G34" s="89"/>
      <c r="H34" s="94"/>
    </row>
    <row r="35" spans="1:8" s="66" customFormat="1">
      <c r="A35" s="103"/>
      <c r="B35" s="89"/>
      <c r="C35" s="89"/>
      <c r="D35" s="89"/>
      <c r="E35" s="117"/>
      <c r="F35" s="89"/>
      <c r="G35" s="89"/>
      <c r="H35" s="94"/>
    </row>
    <row r="36" spans="1:8" s="66" customFormat="1">
      <c r="A36" s="103"/>
      <c r="B36" s="115" t="s">
        <v>164</v>
      </c>
      <c r="C36" s="115"/>
      <c r="D36" s="115"/>
      <c r="E36" s="110"/>
      <c r="F36" s="139"/>
      <c r="G36" s="89"/>
      <c r="H36" s="94"/>
    </row>
    <row r="37" spans="1:8" s="66" customFormat="1">
      <c r="A37" s="103"/>
      <c r="B37" s="116" t="s">
        <v>135</v>
      </c>
      <c r="C37" s="142"/>
      <c r="D37" s="165"/>
      <c r="E37" s="110"/>
      <c r="F37" s="89"/>
      <c r="G37" s="89"/>
      <c r="H37" s="94"/>
    </row>
    <row r="38" spans="1:8" s="66" customFormat="1">
      <c r="A38" s="103"/>
      <c r="B38" s="116" t="s">
        <v>136</v>
      </c>
      <c r="C38" s="89"/>
      <c r="D38" s="165"/>
      <c r="E38" s="89"/>
      <c r="F38" s="89"/>
      <c r="G38" s="89"/>
      <c r="H38" s="94"/>
    </row>
    <row r="39" spans="1:8" s="66" customFormat="1">
      <c r="A39" s="111"/>
      <c r="C39" s="89"/>
      <c r="D39" s="89"/>
      <c r="E39" s="89"/>
      <c r="F39" s="113"/>
      <c r="G39" s="89"/>
      <c r="H39" s="94"/>
    </row>
    <row r="40" spans="1:8" s="66" customFormat="1">
      <c r="A40" s="111"/>
      <c r="B40" s="115" t="s">
        <v>134</v>
      </c>
      <c r="C40" s="115"/>
      <c r="D40" s="115"/>
      <c r="E40" s="115"/>
      <c r="F40" s="115"/>
      <c r="G40" s="115"/>
      <c r="H40" s="94"/>
    </row>
    <row r="41" spans="1:8" s="66" customFormat="1">
      <c r="A41" s="111"/>
      <c r="B41" s="89" t="s">
        <v>165</v>
      </c>
      <c r="C41" s="115"/>
      <c r="D41" s="115"/>
      <c r="E41" s="115"/>
      <c r="F41" s="115"/>
      <c r="G41" s="115"/>
      <c r="H41" s="94"/>
    </row>
    <row r="42" spans="1:8" s="66" customFormat="1">
      <c r="A42" s="111"/>
      <c r="B42" s="116" t="s">
        <v>137</v>
      </c>
      <c r="C42" s="89"/>
      <c r="D42" s="89"/>
      <c r="E42" s="89"/>
      <c r="F42" s="89"/>
      <c r="G42" s="89"/>
      <c r="H42" s="94"/>
    </row>
    <row r="43" spans="1:8" s="66" customFormat="1">
      <c r="A43" s="111"/>
      <c r="B43" s="116"/>
      <c r="C43" s="89"/>
      <c r="D43" s="89"/>
      <c r="E43" s="89"/>
      <c r="F43" s="115"/>
      <c r="G43" s="110"/>
      <c r="H43" s="94"/>
    </row>
    <row r="44" spans="1:8" s="66" customFormat="1">
      <c r="A44" s="111"/>
      <c r="B44" s="115" t="s">
        <v>138</v>
      </c>
      <c r="C44" s="89"/>
      <c r="D44" s="89"/>
      <c r="E44" s="89"/>
      <c r="F44" s="115"/>
      <c r="G44" s="113"/>
      <c r="H44" s="94"/>
    </row>
    <row r="45" spans="1:8" s="66" customFormat="1">
      <c r="A45" s="111"/>
      <c r="B45" s="89"/>
      <c r="C45" s="89"/>
      <c r="D45" s="89"/>
      <c r="E45" s="89"/>
      <c r="F45" s="115"/>
      <c r="G45" s="113"/>
      <c r="H45" s="94"/>
    </row>
    <row r="46" spans="1:8" s="66" customFormat="1">
      <c r="A46" s="111"/>
      <c r="B46" s="116"/>
      <c r="C46" s="89"/>
      <c r="D46" s="89"/>
      <c r="E46" s="89"/>
      <c r="F46" s="117"/>
      <c r="G46" s="118"/>
      <c r="H46" s="94"/>
    </row>
    <row r="47" spans="1:8" s="66" customFormat="1">
      <c r="A47" s="111"/>
      <c r="B47" s="89"/>
      <c r="C47" s="117"/>
      <c r="D47" s="89"/>
      <c r="E47" s="89"/>
      <c r="F47" s="110"/>
      <c r="G47" s="115"/>
      <c r="H47" s="94"/>
    </row>
    <row r="48" spans="1:8" s="66" customFormat="1">
      <c r="A48" s="111"/>
      <c r="B48" s="115" t="s">
        <v>166</v>
      </c>
      <c r="C48" s="89"/>
      <c r="D48" s="89"/>
      <c r="E48" s="89"/>
      <c r="F48" s="110"/>
      <c r="G48" s="115"/>
      <c r="H48" s="94"/>
    </row>
    <row r="49" spans="1:8" s="66" customFormat="1">
      <c r="A49" s="111"/>
      <c r="B49" s="89"/>
      <c r="C49" s="89"/>
      <c r="D49" s="89"/>
      <c r="E49" s="89"/>
      <c r="F49" s="110"/>
      <c r="G49" s="115"/>
      <c r="H49" s="94"/>
    </row>
    <row r="50" spans="1:8" s="66" customFormat="1">
      <c r="A50" s="111"/>
      <c r="B50" s="89"/>
      <c r="C50" s="89"/>
      <c r="D50" s="89"/>
      <c r="E50" s="89"/>
      <c r="F50" s="115"/>
      <c r="G50" s="113"/>
      <c r="H50" s="94"/>
    </row>
    <row r="51" spans="1:8" s="66" customFormat="1">
      <c r="A51" s="111"/>
      <c r="B51" s="89"/>
      <c r="C51" s="89"/>
      <c r="D51" s="117"/>
      <c r="E51" s="119"/>
      <c r="F51" s="120"/>
      <c r="G51" s="121"/>
      <c r="H51" s="94"/>
    </row>
    <row r="52" spans="1:8" s="66" customFormat="1">
      <c r="A52" s="111"/>
      <c r="B52" s="66" t="s">
        <v>143</v>
      </c>
      <c r="F52" s="89"/>
      <c r="G52" s="123" t="s">
        <v>145</v>
      </c>
      <c r="H52" s="74"/>
    </row>
    <row r="53" spans="1:8" s="66" customFormat="1">
      <c r="A53" s="111"/>
      <c r="D53" s="114"/>
      <c r="E53" s="114"/>
      <c r="F53" s="125" t="s">
        <v>144</v>
      </c>
      <c r="G53" s="89"/>
      <c r="H53" s="74"/>
    </row>
    <row r="54" spans="1:8" s="66" customFormat="1" ht="15" thickBot="1">
      <c r="A54" s="128"/>
      <c r="B54" s="69"/>
      <c r="C54" s="69"/>
      <c r="D54" s="69"/>
      <c r="E54" s="69"/>
      <c r="F54" s="69"/>
      <c r="G54" s="69"/>
      <c r="H54" s="76"/>
    </row>
    <row r="55" spans="1:8" s="66" customFormat="1"/>
    <row r="56" spans="1:8" s="66" customFormat="1"/>
    <row r="57" spans="1:8" s="66" customFormat="1"/>
    <row r="58" spans="1:8" s="66" customFormat="1"/>
  </sheetData>
  <mergeCells count="14">
    <mergeCell ref="G1:H1"/>
    <mergeCell ref="B3:H3"/>
    <mergeCell ref="D22:F22"/>
    <mergeCell ref="D23:F23"/>
    <mergeCell ref="D24:F24"/>
    <mergeCell ref="D12:G12"/>
    <mergeCell ref="D25:F25"/>
    <mergeCell ref="A1:B1"/>
    <mergeCell ref="C1:F1"/>
    <mergeCell ref="B28:E28"/>
    <mergeCell ref="B32:E32"/>
    <mergeCell ref="B31:E31"/>
    <mergeCell ref="B30:E30"/>
    <mergeCell ref="B29:E29"/>
  </mergeCells>
  <conditionalFormatting sqref="H51">
    <cfRule type="containsText" dxfId="2" priority="16" stopIfTrue="1" operator="containsText" text="NON">
      <formula>NOT(ISERROR(SEARCH("NON",H51)))</formula>
    </cfRule>
    <cfRule type="containsText" dxfId="1" priority="23" stopIfTrue="1" operator="containsText" text="OUI">
      <formula>NOT(ISERROR(SEARCH("OUI",H51)))</formula>
    </cfRule>
    <cfRule type="containsText" dxfId="0" priority="24" stopIfTrue="1" operator="containsText" text="OUI">
      <formula>NOT(ISERROR(SEARCH("OUI",H51)))</formula>
    </cfRule>
  </conditionalFormatting>
  <dataValidations count="1">
    <dataValidation type="list" allowBlank="1" showInputMessage="1" showErrorMessage="1" sqref="D22:F25">
      <formula1>"/,MUTANT : LEVAGE DE MATERIEL,PAILLARDET : LEVAGE DE PERSONNE"</formula1>
    </dataValidation>
  </dataValidations>
  <printOptions horizontalCentered="1"/>
  <pageMargins left="0.23622047244094491" right="0.19685039370078741" top="0.35433070866141736" bottom="0.27559055118110237" header="0" footer="0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 enableFormatConditionsCalculation="0"/>
  <dimension ref="A1:J50"/>
  <sheetViews>
    <sheetView workbookViewId="0">
      <selection activeCell="O8" sqref="O8"/>
    </sheetView>
  </sheetViews>
  <sheetFormatPr baseColWidth="10" defaultRowHeight="14" x14ac:dyDescent="0"/>
  <cols>
    <col min="1" max="1" width="5.5" customWidth="1"/>
    <col min="2" max="2" width="5.33203125" customWidth="1"/>
    <col min="6" max="6" width="26.33203125" customWidth="1"/>
    <col min="7" max="7" width="11.1640625" customWidth="1"/>
    <col min="8" max="8" width="7.33203125" customWidth="1"/>
    <col min="9" max="9" width="4.1640625" customWidth="1"/>
    <col min="10" max="10" width="5.83203125" customWidth="1"/>
  </cols>
  <sheetData>
    <row r="1" spans="1:10" ht="15" thickBot="1">
      <c r="A1" s="193" t="e">
        <f>#REF!</f>
        <v>#REF!</v>
      </c>
      <c r="B1" s="195"/>
      <c r="C1" s="194"/>
      <c r="D1" s="193" t="s">
        <v>152</v>
      </c>
      <c r="E1" s="195"/>
      <c r="F1" s="195"/>
      <c r="G1" s="194"/>
      <c r="H1" s="193" t="s">
        <v>219</v>
      </c>
      <c r="I1" s="195"/>
      <c r="J1" s="194"/>
    </row>
    <row r="3" spans="1:10">
      <c r="A3" s="1"/>
      <c r="B3" s="1"/>
      <c r="C3" t="s">
        <v>149</v>
      </c>
    </row>
    <row r="4" spans="1:10">
      <c r="A4" s="5"/>
      <c r="B4" s="5"/>
      <c r="C4" t="s">
        <v>174</v>
      </c>
    </row>
    <row r="5" spans="1:10">
      <c r="A5" s="8" t="s">
        <v>150</v>
      </c>
      <c r="B5" s="8"/>
      <c r="C5" s="6" t="s">
        <v>151</v>
      </c>
    </row>
    <row r="7" spans="1:10">
      <c r="A7" s="19" t="s">
        <v>146</v>
      </c>
      <c r="B7" s="18" t="s">
        <v>178</v>
      </c>
      <c r="C7" s="229" t="s">
        <v>147</v>
      </c>
      <c r="D7" s="229"/>
      <c r="E7" s="229"/>
      <c r="F7" s="229"/>
      <c r="G7" s="229" t="s">
        <v>148</v>
      </c>
      <c r="H7" s="229"/>
      <c r="I7" s="229"/>
      <c r="J7" s="10" t="s">
        <v>177</v>
      </c>
    </row>
    <row r="8" spans="1:10">
      <c r="A8" s="7"/>
      <c r="B8" s="7"/>
      <c r="C8" s="230"/>
      <c r="D8" s="230"/>
      <c r="E8" s="230"/>
      <c r="F8" s="230"/>
      <c r="G8" s="230"/>
      <c r="H8" s="230"/>
      <c r="I8" s="230"/>
      <c r="J8" s="12"/>
    </row>
    <row r="9" spans="1:10">
      <c r="A9" s="4"/>
      <c r="B9" s="13"/>
      <c r="C9" s="231"/>
      <c r="D9" s="232"/>
      <c r="E9" s="232"/>
      <c r="F9" s="233"/>
      <c r="G9" s="234"/>
      <c r="H9" s="235"/>
      <c r="I9" s="236"/>
      <c r="J9" s="11"/>
    </row>
    <row r="10" spans="1:10">
      <c r="A10" s="4"/>
      <c r="B10" s="13"/>
      <c r="C10" s="231"/>
      <c r="D10" s="232"/>
      <c r="E10" s="232"/>
      <c r="F10" s="233"/>
      <c r="G10" s="234"/>
      <c r="H10" s="235"/>
      <c r="I10" s="236"/>
      <c r="J10" s="11"/>
    </row>
    <row r="11" spans="1:10">
      <c r="A11" s="4"/>
      <c r="B11" s="13"/>
      <c r="C11" s="231"/>
      <c r="D11" s="232"/>
      <c r="E11" s="232"/>
      <c r="F11" s="233"/>
      <c r="G11" s="234"/>
      <c r="H11" s="235"/>
      <c r="I11" s="236"/>
      <c r="J11" s="11"/>
    </row>
    <row r="12" spans="1:10" s="17" customFormat="1">
      <c r="A12" s="14"/>
      <c r="B12" s="15"/>
      <c r="C12" s="237"/>
      <c r="D12" s="238"/>
      <c r="E12" s="238"/>
      <c r="F12" s="239"/>
      <c r="G12" s="237"/>
      <c r="H12" s="238"/>
      <c r="I12" s="239"/>
      <c r="J12" s="16"/>
    </row>
    <row r="13" spans="1:10" s="17" customFormat="1">
      <c r="A13" s="14"/>
      <c r="B13" s="14"/>
      <c r="C13" s="240"/>
      <c r="D13" s="240"/>
      <c r="E13" s="240"/>
      <c r="F13" s="240"/>
      <c r="G13" s="240"/>
      <c r="H13" s="240"/>
      <c r="I13" s="240"/>
      <c r="J13" s="16"/>
    </row>
    <row r="14" spans="1:10" s="17" customFormat="1">
      <c r="A14" s="14"/>
      <c r="B14" s="14"/>
      <c r="C14" s="240"/>
      <c r="D14" s="240"/>
      <c r="E14" s="240"/>
      <c r="F14" s="240"/>
      <c r="G14" s="240"/>
      <c r="H14" s="240"/>
      <c r="I14" s="240"/>
      <c r="J14" s="16"/>
    </row>
    <row r="15" spans="1:10" s="17" customFormat="1">
      <c r="A15" s="14"/>
      <c r="B15" s="14"/>
      <c r="C15" s="240"/>
      <c r="D15" s="240"/>
      <c r="E15" s="240"/>
      <c r="F15" s="240"/>
      <c r="G15" s="240"/>
      <c r="H15" s="240"/>
      <c r="I15" s="240"/>
      <c r="J15" s="16"/>
    </row>
    <row r="16" spans="1:10" s="17" customFormat="1">
      <c r="A16" s="14"/>
      <c r="B16" s="14"/>
      <c r="C16" s="240"/>
      <c r="D16" s="240"/>
      <c r="E16" s="240"/>
      <c r="F16" s="240"/>
      <c r="G16" s="240"/>
      <c r="H16" s="240"/>
      <c r="I16" s="240"/>
      <c r="J16" s="16"/>
    </row>
    <row r="17" spans="1:10" s="17" customFormat="1">
      <c r="A17" s="14"/>
      <c r="B17" s="14"/>
      <c r="C17" s="240"/>
      <c r="D17" s="240"/>
      <c r="E17" s="240"/>
      <c r="F17" s="240"/>
      <c r="G17" s="240"/>
      <c r="H17" s="240"/>
      <c r="I17" s="240"/>
      <c r="J17" s="16"/>
    </row>
    <row r="18" spans="1:10" s="17" customFormat="1">
      <c r="A18" s="14"/>
      <c r="B18" s="14"/>
      <c r="C18" s="240"/>
      <c r="D18" s="240"/>
      <c r="E18" s="240"/>
      <c r="F18" s="240"/>
      <c r="G18" s="240"/>
      <c r="H18" s="240"/>
      <c r="I18" s="240"/>
      <c r="J18" s="16"/>
    </row>
    <row r="19" spans="1:10" s="17" customFormat="1">
      <c r="A19" s="14"/>
      <c r="B19" s="14"/>
      <c r="C19" s="240"/>
      <c r="D19" s="240"/>
      <c r="E19" s="240"/>
      <c r="F19" s="240"/>
      <c r="G19" s="240"/>
      <c r="H19" s="240"/>
      <c r="I19" s="240"/>
      <c r="J19" s="16"/>
    </row>
    <row r="20" spans="1:10">
      <c r="A20" s="4"/>
      <c r="B20" s="4"/>
      <c r="C20" s="241"/>
      <c r="D20" s="241"/>
      <c r="E20" s="241"/>
      <c r="F20" s="241"/>
      <c r="G20" s="241"/>
      <c r="H20" s="241"/>
      <c r="I20" s="241"/>
      <c r="J20" s="11"/>
    </row>
    <row r="21" spans="1:10">
      <c r="A21" s="4"/>
      <c r="B21" s="4"/>
      <c r="C21" s="241"/>
      <c r="D21" s="241"/>
      <c r="E21" s="241"/>
      <c r="F21" s="241"/>
      <c r="G21" s="242"/>
      <c r="H21" s="242"/>
      <c r="I21" s="242"/>
      <c r="J21" s="11"/>
    </row>
    <row r="22" spans="1:10">
      <c r="A22" s="4"/>
      <c r="B22" s="4"/>
      <c r="C22" s="241"/>
      <c r="D22" s="241"/>
      <c r="E22" s="241"/>
      <c r="F22" s="241"/>
      <c r="G22" s="241"/>
      <c r="H22" s="241"/>
      <c r="I22" s="241"/>
      <c r="J22" s="11"/>
    </row>
    <row r="23" spans="1:10">
      <c r="A23" s="4"/>
      <c r="B23" s="4"/>
      <c r="C23" s="241"/>
      <c r="D23" s="241"/>
      <c r="E23" s="241"/>
      <c r="F23" s="241"/>
      <c r="G23" s="241"/>
      <c r="H23" s="241"/>
      <c r="I23" s="241"/>
      <c r="J23" s="11"/>
    </row>
    <row r="24" spans="1:10">
      <c r="A24" s="4"/>
      <c r="B24" s="4"/>
      <c r="C24" s="241"/>
      <c r="D24" s="241"/>
      <c r="E24" s="241"/>
      <c r="F24" s="241"/>
      <c r="G24" s="241"/>
      <c r="H24" s="241"/>
      <c r="I24" s="241"/>
      <c r="J24" s="11"/>
    </row>
    <row r="25" spans="1:10">
      <c r="A25" s="4"/>
      <c r="B25" s="4"/>
      <c r="C25" s="241"/>
      <c r="D25" s="241"/>
      <c r="E25" s="241"/>
      <c r="F25" s="241"/>
      <c r="G25" s="241"/>
      <c r="H25" s="241"/>
      <c r="I25" s="241"/>
      <c r="J25" s="11"/>
    </row>
    <row r="26" spans="1:10">
      <c r="A26" s="4"/>
      <c r="B26" s="4"/>
      <c r="C26" s="241"/>
      <c r="D26" s="241"/>
      <c r="E26" s="241"/>
      <c r="F26" s="241"/>
      <c r="G26" s="241"/>
      <c r="H26" s="241"/>
      <c r="I26" s="241"/>
      <c r="J26" s="11"/>
    </row>
    <row r="27" spans="1:10">
      <c r="A27" s="4"/>
      <c r="B27" s="4"/>
      <c r="C27" s="241"/>
      <c r="D27" s="241"/>
      <c r="E27" s="241"/>
      <c r="F27" s="241"/>
      <c r="G27" s="241"/>
      <c r="H27" s="241"/>
      <c r="I27" s="241"/>
      <c r="J27" s="11"/>
    </row>
    <row r="28" spans="1:10">
      <c r="A28" s="4"/>
      <c r="B28" s="4"/>
      <c r="C28" s="241"/>
      <c r="D28" s="241"/>
      <c r="E28" s="241"/>
      <c r="F28" s="241"/>
      <c r="G28" s="241"/>
      <c r="H28" s="241"/>
      <c r="I28" s="241"/>
      <c r="J28" s="11"/>
    </row>
    <row r="29" spans="1:10">
      <c r="A29" s="4"/>
      <c r="B29" s="4"/>
      <c r="C29" s="241"/>
      <c r="D29" s="241"/>
      <c r="E29" s="241"/>
      <c r="F29" s="241"/>
      <c r="G29" s="241"/>
      <c r="H29" s="241"/>
      <c r="I29" s="241"/>
      <c r="J29" s="11"/>
    </row>
    <row r="30" spans="1:10">
      <c r="A30" s="4"/>
      <c r="B30" s="4"/>
      <c r="C30" s="241"/>
      <c r="D30" s="241"/>
      <c r="E30" s="241"/>
      <c r="F30" s="241"/>
      <c r="G30" s="241"/>
      <c r="H30" s="241"/>
      <c r="I30" s="241"/>
      <c r="J30" s="11"/>
    </row>
    <row r="31" spans="1:10">
      <c r="A31" s="4"/>
      <c r="B31" s="4"/>
      <c r="C31" s="241"/>
      <c r="D31" s="241"/>
      <c r="E31" s="241"/>
      <c r="F31" s="241"/>
      <c r="G31" s="241"/>
      <c r="H31" s="241"/>
      <c r="I31" s="241"/>
      <c r="J31" s="11"/>
    </row>
    <row r="32" spans="1:10">
      <c r="A32" s="4"/>
      <c r="B32" s="4"/>
      <c r="C32" s="241"/>
      <c r="D32" s="241"/>
      <c r="E32" s="241"/>
      <c r="F32" s="241"/>
      <c r="G32" s="241"/>
      <c r="H32" s="241"/>
      <c r="I32" s="241"/>
      <c r="J32" s="11"/>
    </row>
    <row r="33" spans="1:10">
      <c r="A33" s="4"/>
      <c r="B33" s="4"/>
      <c r="C33" s="241"/>
      <c r="D33" s="241"/>
      <c r="E33" s="241"/>
      <c r="F33" s="241"/>
      <c r="G33" s="241"/>
      <c r="H33" s="241"/>
      <c r="I33" s="241"/>
      <c r="J33" s="11"/>
    </row>
    <row r="34" spans="1:10">
      <c r="A34" s="4"/>
      <c r="B34" s="4"/>
      <c r="C34" s="241"/>
      <c r="D34" s="241"/>
      <c r="E34" s="241"/>
      <c r="F34" s="241"/>
      <c r="G34" s="241"/>
      <c r="H34" s="241"/>
      <c r="I34" s="241"/>
      <c r="J34" s="11"/>
    </row>
    <row r="35" spans="1:10">
      <c r="A35" s="4"/>
      <c r="B35" s="4"/>
      <c r="C35" s="241"/>
      <c r="D35" s="241"/>
      <c r="E35" s="241"/>
      <c r="F35" s="241"/>
      <c r="G35" s="241"/>
      <c r="H35" s="241"/>
      <c r="I35" s="241"/>
      <c r="J35" s="11"/>
    </row>
    <row r="36" spans="1:10">
      <c r="A36" s="4"/>
      <c r="B36" s="4"/>
      <c r="C36" s="241"/>
      <c r="D36" s="241"/>
      <c r="E36" s="241"/>
      <c r="F36" s="241"/>
      <c r="G36" s="241"/>
      <c r="H36" s="241"/>
      <c r="I36" s="241"/>
      <c r="J36" s="11"/>
    </row>
    <row r="37" spans="1:10">
      <c r="A37" s="4"/>
      <c r="B37" s="4"/>
      <c r="C37" s="241"/>
      <c r="D37" s="241"/>
      <c r="E37" s="241"/>
      <c r="F37" s="241"/>
      <c r="G37" s="241"/>
      <c r="H37" s="241"/>
      <c r="I37" s="241"/>
      <c r="J37" s="11"/>
    </row>
    <row r="38" spans="1:10">
      <c r="A38" s="4"/>
      <c r="B38" s="4"/>
      <c r="C38" s="241"/>
      <c r="D38" s="241"/>
      <c r="E38" s="241"/>
      <c r="F38" s="241"/>
      <c r="G38" s="241"/>
      <c r="H38" s="241"/>
      <c r="I38" s="241"/>
      <c r="J38" s="11"/>
    </row>
    <row r="39" spans="1:10">
      <c r="A39" s="4"/>
      <c r="B39" s="4"/>
      <c r="C39" s="241"/>
      <c r="D39" s="241"/>
      <c r="E39" s="241"/>
      <c r="F39" s="241"/>
      <c r="G39" s="241"/>
      <c r="H39" s="241"/>
      <c r="I39" s="241"/>
      <c r="J39" s="11"/>
    </row>
    <row r="40" spans="1:10">
      <c r="A40" s="4"/>
      <c r="B40" s="4"/>
      <c r="C40" s="241"/>
      <c r="D40" s="241"/>
      <c r="E40" s="241"/>
      <c r="F40" s="241"/>
      <c r="G40" s="241"/>
      <c r="H40" s="241"/>
      <c r="I40" s="241"/>
      <c r="J40" s="11"/>
    </row>
    <row r="41" spans="1:10">
      <c r="A41" s="4"/>
      <c r="B41" s="4"/>
      <c r="C41" s="241"/>
      <c r="D41" s="241"/>
      <c r="E41" s="241"/>
      <c r="F41" s="241"/>
      <c r="G41" s="241"/>
      <c r="H41" s="241"/>
      <c r="I41" s="241"/>
      <c r="J41" s="11"/>
    </row>
    <row r="42" spans="1:10">
      <c r="A42" s="4"/>
      <c r="B42" s="4"/>
      <c r="C42" s="241"/>
      <c r="D42" s="241"/>
      <c r="E42" s="241"/>
      <c r="F42" s="241"/>
      <c r="G42" s="241"/>
      <c r="H42" s="241"/>
      <c r="I42" s="241"/>
      <c r="J42" s="11"/>
    </row>
    <row r="43" spans="1:10">
      <c r="A43" s="4"/>
      <c r="B43" s="4"/>
      <c r="C43" s="241"/>
      <c r="D43" s="241"/>
      <c r="E43" s="241"/>
      <c r="F43" s="241"/>
      <c r="G43" s="241"/>
      <c r="H43" s="241"/>
      <c r="I43" s="241"/>
      <c r="J43" s="11"/>
    </row>
    <row r="44" spans="1:10">
      <c r="A44" s="4"/>
      <c r="B44" s="4"/>
      <c r="C44" s="241"/>
      <c r="D44" s="241"/>
      <c r="E44" s="241"/>
      <c r="F44" s="241"/>
      <c r="G44" s="241"/>
      <c r="H44" s="241"/>
      <c r="I44" s="241"/>
      <c r="J44" s="11"/>
    </row>
    <row r="45" spans="1:10">
      <c r="A45" s="4"/>
      <c r="B45" s="4"/>
      <c r="C45" s="241"/>
      <c r="D45" s="241"/>
      <c r="E45" s="241"/>
      <c r="F45" s="241"/>
      <c r="G45" s="241"/>
      <c r="H45" s="241"/>
      <c r="I45" s="241"/>
      <c r="J45" s="11"/>
    </row>
    <row r="46" spans="1:10">
      <c r="A46" s="4"/>
      <c r="B46" s="4"/>
      <c r="C46" s="241"/>
      <c r="D46" s="241"/>
      <c r="E46" s="241"/>
      <c r="F46" s="241"/>
      <c r="G46" s="241"/>
      <c r="H46" s="241"/>
      <c r="I46" s="241"/>
      <c r="J46" s="11"/>
    </row>
    <row r="47" spans="1:10">
      <c r="A47" s="4"/>
      <c r="B47" s="4"/>
      <c r="C47" s="241"/>
      <c r="D47" s="241"/>
      <c r="E47" s="241"/>
      <c r="F47" s="241"/>
      <c r="G47" s="241"/>
      <c r="H47" s="241"/>
      <c r="I47" s="241"/>
      <c r="J47" s="11"/>
    </row>
    <row r="48" spans="1:10">
      <c r="A48" s="4"/>
      <c r="B48" s="4"/>
      <c r="C48" s="241"/>
      <c r="D48" s="241"/>
      <c r="E48" s="241"/>
      <c r="F48" s="241"/>
      <c r="G48" s="241"/>
      <c r="H48" s="241"/>
      <c r="I48" s="241"/>
      <c r="J48" s="11"/>
    </row>
    <row r="49" spans="1:10">
      <c r="A49" s="4"/>
      <c r="B49" s="4"/>
      <c r="C49" s="241"/>
      <c r="D49" s="241"/>
      <c r="E49" s="241"/>
      <c r="F49" s="241"/>
      <c r="G49" s="241"/>
      <c r="H49" s="241"/>
      <c r="I49" s="241"/>
      <c r="J49" s="11"/>
    </row>
    <row r="50" spans="1:10">
      <c r="A50" s="4"/>
      <c r="B50" s="4"/>
      <c r="C50" s="241"/>
      <c r="D50" s="241"/>
      <c r="E50" s="241"/>
      <c r="F50" s="241"/>
      <c r="G50" s="241"/>
      <c r="H50" s="241"/>
      <c r="I50" s="241"/>
      <c r="J50" s="11"/>
    </row>
  </sheetData>
  <mergeCells count="91">
    <mergeCell ref="A1:C1"/>
    <mergeCell ref="H1:J1"/>
    <mergeCell ref="D1:G1"/>
    <mergeCell ref="C49:F49"/>
    <mergeCell ref="G49:I49"/>
    <mergeCell ref="C43:F43"/>
    <mergeCell ref="G43:I43"/>
    <mergeCell ref="C44:F44"/>
    <mergeCell ref="G44:I44"/>
    <mergeCell ref="C45:F45"/>
    <mergeCell ref="G45:I45"/>
    <mergeCell ref="C40:F40"/>
    <mergeCell ref="G40:I40"/>
    <mergeCell ref="C41:F41"/>
    <mergeCell ref="G41:I41"/>
    <mergeCell ref="C42:F42"/>
    <mergeCell ref="C50:F50"/>
    <mergeCell ref="G50:I50"/>
    <mergeCell ref="C46:F46"/>
    <mergeCell ref="G46:I46"/>
    <mergeCell ref="C47:F47"/>
    <mergeCell ref="G47:I47"/>
    <mergeCell ref="C48:F48"/>
    <mergeCell ref="G48:I48"/>
    <mergeCell ref="G42:I42"/>
    <mergeCell ref="C37:F37"/>
    <mergeCell ref="G37:I37"/>
    <mergeCell ref="C38:F38"/>
    <mergeCell ref="G38:I38"/>
    <mergeCell ref="C39:F39"/>
    <mergeCell ref="G39:I39"/>
    <mergeCell ref="C34:F34"/>
    <mergeCell ref="G34:I34"/>
    <mergeCell ref="C35:F35"/>
    <mergeCell ref="G35:I35"/>
    <mergeCell ref="C36:F36"/>
    <mergeCell ref="G36:I36"/>
    <mergeCell ref="C31:F31"/>
    <mergeCell ref="G31:I31"/>
    <mergeCell ref="C32:F32"/>
    <mergeCell ref="G32:I32"/>
    <mergeCell ref="C33:F33"/>
    <mergeCell ref="G33:I33"/>
    <mergeCell ref="C28:F28"/>
    <mergeCell ref="G28:I28"/>
    <mergeCell ref="C29:F29"/>
    <mergeCell ref="G29:I29"/>
    <mergeCell ref="C30:F30"/>
    <mergeCell ref="G30:I30"/>
    <mergeCell ref="C25:F25"/>
    <mergeCell ref="G25:I25"/>
    <mergeCell ref="C26:F26"/>
    <mergeCell ref="G26:I26"/>
    <mergeCell ref="C27:F27"/>
    <mergeCell ref="G27:I27"/>
    <mergeCell ref="C22:F22"/>
    <mergeCell ref="G22:I22"/>
    <mergeCell ref="C23:F23"/>
    <mergeCell ref="G23:I23"/>
    <mergeCell ref="C24:F24"/>
    <mergeCell ref="G24:I24"/>
    <mergeCell ref="C19:F19"/>
    <mergeCell ref="G19:I19"/>
    <mergeCell ref="C20:F20"/>
    <mergeCell ref="G20:I20"/>
    <mergeCell ref="C21:F21"/>
    <mergeCell ref="G21:I21"/>
    <mergeCell ref="C16:F16"/>
    <mergeCell ref="G16:I16"/>
    <mergeCell ref="C17:F17"/>
    <mergeCell ref="G17:I17"/>
    <mergeCell ref="C18:F18"/>
    <mergeCell ref="G18:I18"/>
    <mergeCell ref="C13:F13"/>
    <mergeCell ref="G13:I13"/>
    <mergeCell ref="C14:F14"/>
    <mergeCell ref="G14:I14"/>
    <mergeCell ref="C15:F15"/>
    <mergeCell ref="G15:I15"/>
    <mergeCell ref="C10:F10"/>
    <mergeCell ref="G10:I10"/>
    <mergeCell ref="C11:F11"/>
    <mergeCell ref="G11:I11"/>
    <mergeCell ref="C12:F12"/>
    <mergeCell ref="G12:I12"/>
    <mergeCell ref="C7:F7"/>
    <mergeCell ref="G7:I7"/>
    <mergeCell ref="C8:F8"/>
    <mergeCell ref="G8:I8"/>
    <mergeCell ref="C9:F9"/>
    <mergeCell ref="G9:I9"/>
  </mergeCells>
  <pageMargins left="0.17" right="0.1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pageSetUpPr fitToPage="1"/>
  </sheetPr>
  <dimension ref="A1:Z69"/>
  <sheetViews>
    <sheetView topLeftCell="C1" zoomScale="110" zoomScaleNormal="110" zoomScalePageLayoutView="110" workbookViewId="0">
      <selection activeCell="AD6" sqref="AD6"/>
    </sheetView>
  </sheetViews>
  <sheetFormatPr baseColWidth="10" defaultRowHeight="12" x14ac:dyDescent="0"/>
  <cols>
    <col min="1" max="24" width="3.6640625" style="61" customWidth="1"/>
    <col min="25" max="25" width="9.6640625" style="61" customWidth="1"/>
    <col min="26" max="256" width="10.83203125" style="61"/>
    <col min="257" max="280" width="3.6640625" style="61" customWidth="1"/>
    <col min="281" max="281" width="9.6640625" style="61" customWidth="1"/>
    <col min="282" max="512" width="10.83203125" style="61"/>
    <col min="513" max="536" width="3.6640625" style="61" customWidth="1"/>
    <col min="537" max="537" width="9.6640625" style="61" customWidth="1"/>
    <col min="538" max="768" width="10.83203125" style="61"/>
    <col min="769" max="792" width="3.6640625" style="61" customWidth="1"/>
    <col min="793" max="793" width="9.6640625" style="61" customWidth="1"/>
    <col min="794" max="1024" width="10.83203125" style="61"/>
    <col min="1025" max="1048" width="3.6640625" style="61" customWidth="1"/>
    <col min="1049" max="1049" width="9.6640625" style="61" customWidth="1"/>
    <col min="1050" max="1280" width="10.83203125" style="61"/>
    <col min="1281" max="1304" width="3.6640625" style="61" customWidth="1"/>
    <col min="1305" max="1305" width="9.6640625" style="61" customWidth="1"/>
    <col min="1306" max="1536" width="10.83203125" style="61"/>
    <col min="1537" max="1560" width="3.6640625" style="61" customWidth="1"/>
    <col min="1561" max="1561" width="9.6640625" style="61" customWidth="1"/>
    <col min="1562" max="1792" width="10.83203125" style="61"/>
    <col min="1793" max="1816" width="3.6640625" style="61" customWidth="1"/>
    <col min="1817" max="1817" width="9.6640625" style="61" customWidth="1"/>
    <col min="1818" max="2048" width="10.83203125" style="61"/>
    <col min="2049" max="2072" width="3.6640625" style="61" customWidth="1"/>
    <col min="2073" max="2073" width="9.6640625" style="61" customWidth="1"/>
    <col min="2074" max="2304" width="10.83203125" style="61"/>
    <col min="2305" max="2328" width="3.6640625" style="61" customWidth="1"/>
    <col min="2329" max="2329" width="9.6640625" style="61" customWidth="1"/>
    <col min="2330" max="2560" width="10.83203125" style="61"/>
    <col min="2561" max="2584" width="3.6640625" style="61" customWidth="1"/>
    <col min="2585" max="2585" width="9.6640625" style="61" customWidth="1"/>
    <col min="2586" max="2816" width="10.83203125" style="61"/>
    <col min="2817" max="2840" width="3.6640625" style="61" customWidth="1"/>
    <col min="2841" max="2841" width="9.6640625" style="61" customWidth="1"/>
    <col min="2842" max="3072" width="10.83203125" style="61"/>
    <col min="3073" max="3096" width="3.6640625" style="61" customWidth="1"/>
    <col min="3097" max="3097" width="9.6640625" style="61" customWidth="1"/>
    <col min="3098" max="3328" width="10.83203125" style="61"/>
    <col min="3329" max="3352" width="3.6640625" style="61" customWidth="1"/>
    <col min="3353" max="3353" width="9.6640625" style="61" customWidth="1"/>
    <col min="3354" max="3584" width="10.83203125" style="61"/>
    <col min="3585" max="3608" width="3.6640625" style="61" customWidth="1"/>
    <col min="3609" max="3609" width="9.6640625" style="61" customWidth="1"/>
    <col min="3610" max="3840" width="10.83203125" style="61"/>
    <col min="3841" max="3864" width="3.6640625" style="61" customWidth="1"/>
    <col min="3865" max="3865" width="9.6640625" style="61" customWidth="1"/>
    <col min="3866" max="4096" width="10.83203125" style="61"/>
    <col min="4097" max="4120" width="3.6640625" style="61" customWidth="1"/>
    <col min="4121" max="4121" width="9.6640625" style="61" customWidth="1"/>
    <col min="4122" max="4352" width="10.83203125" style="61"/>
    <col min="4353" max="4376" width="3.6640625" style="61" customWidth="1"/>
    <col min="4377" max="4377" width="9.6640625" style="61" customWidth="1"/>
    <col min="4378" max="4608" width="10.83203125" style="61"/>
    <col min="4609" max="4632" width="3.6640625" style="61" customWidth="1"/>
    <col min="4633" max="4633" width="9.6640625" style="61" customWidth="1"/>
    <col min="4634" max="4864" width="10.83203125" style="61"/>
    <col min="4865" max="4888" width="3.6640625" style="61" customWidth="1"/>
    <col min="4889" max="4889" width="9.6640625" style="61" customWidth="1"/>
    <col min="4890" max="5120" width="10.83203125" style="61"/>
    <col min="5121" max="5144" width="3.6640625" style="61" customWidth="1"/>
    <col min="5145" max="5145" width="9.6640625" style="61" customWidth="1"/>
    <col min="5146" max="5376" width="10.83203125" style="61"/>
    <col min="5377" max="5400" width="3.6640625" style="61" customWidth="1"/>
    <col min="5401" max="5401" width="9.6640625" style="61" customWidth="1"/>
    <col min="5402" max="5632" width="10.83203125" style="61"/>
    <col min="5633" max="5656" width="3.6640625" style="61" customWidth="1"/>
    <col min="5657" max="5657" width="9.6640625" style="61" customWidth="1"/>
    <col min="5658" max="5888" width="10.83203125" style="61"/>
    <col min="5889" max="5912" width="3.6640625" style="61" customWidth="1"/>
    <col min="5913" max="5913" width="9.6640625" style="61" customWidth="1"/>
    <col min="5914" max="6144" width="10.83203125" style="61"/>
    <col min="6145" max="6168" width="3.6640625" style="61" customWidth="1"/>
    <col min="6169" max="6169" width="9.6640625" style="61" customWidth="1"/>
    <col min="6170" max="6400" width="10.83203125" style="61"/>
    <col min="6401" max="6424" width="3.6640625" style="61" customWidth="1"/>
    <col min="6425" max="6425" width="9.6640625" style="61" customWidth="1"/>
    <col min="6426" max="6656" width="10.83203125" style="61"/>
    <col min="6657" max="6680" width="3.6640625" style="61" customWidth="1"/>
    <col min="6681" max="6681" width="9.6640625" style="61" customWidth="1"/>
    <col min="6682" max="6912" width="10.83203125" style="61"/>
    <col min="6913" max="6936" width="3.6640625" style="61" customWidth="1"/>
    <col min="6937" max="6937" width="9.6640625" style="61" customWidth="1"/>
    <col min="6938" max="7168" width="10.83203125" style="61"/>
    <col min="7169" max="7192" width="3.6640625" style="61" customWidth="1"/>
    <col min="7193" max="7193" width="9.6640625" style="61" customWidth="1"/>
    <col min="7194" max="7424" width="10.83203125" style="61"/>
    <col min="7425" max="7448" width="3.6640625" style="61" customWidth="1"/>
    <col min="7449" max="7449" width="9.6640625" style="61" customWidth="1"/>
    <col min="7450" max="7680" width="10.83203125" style="61"/>
    <col min="7681" max="7704" width="3.6640625" style="61" customWidth="1"/>
    <col min="7705" max="7705" width="9.6640625" style="61" customWidth="1"/>
    <col min="7706" max="7936" width="10.83203125" style="61"/>
    <col min="7937" max="7960" width="3.6640625" style="61" customWidth="1"/>
    <col min="7961" max="7961" width="9.6640625" style="61" customWidth="1"/>
    <col min="7962" max="8192" width="10.83203125" style="61"/>
    <col min="8193" max="8216" width="3.6640625" style="61" customWidth="1"/>
    <col min="8217" max="8217" width="9.6640625" style="61" customWidth="1"/>
    <col min="8218" max="8448" width="10.83203125" style="61"/>
    <col min="8449" max="8472" width="3.6640625" style="61" customWidth="1"/>
    <col min="8473" max="8473" width="9.6640625" style="61" customWidth="1"/>
    <col min="8474" max="8704" width="10.83203125" style="61"/>
    <col min="8705" max="8728" width="3.6640625" style="61" customWidth="1"/>
    <col min="8729" max="8729" width="9.6640625" style="61" customWidth="1"/>
    <col min="8730" max="8960" width="10.83203125" style="61"/>
    <col min="8961" max="8984" width="3.6640625" style="61" customWidth="1"/>
    <col min="8985" max="8985" width="9.6640625" style="61" customWidth="1"/>
    <col min="8986" max="9216" width="10.83203125" style="61"/>
    <col min="9217" max="9240" width="3.6640625" style="61" customWidth="1"/>
    <col min="9241" max="9241" width="9.6640625" style="61" customWidth="1"/>
    <col min="9242" max="9472" width="10.83203125" style="61"/>
    <col min="9473" max="9496" width="3.6640625" style="61" customWidth="1"/>
    <col min="9497" max="9497" width="9.6640625" style="61" customWidth="1"/>
    <col min="9498" max="9728" width="10.83203125" style="61"/>
    <col min="9729" max="9752" width="3.6640625" style="61" customWidth="1"/>
    <col min="9753" max="9753" width="9.6640625" style="61" customWidth="1"/>
    <col min="9754" max="9984" width="10.83203125" style="61"/>
    <col min="9985" max="10008" width="3.6640625" style="61" customWidth="1"/>
    <col min="10009" max="10009" width="9.6640625" style="61" customWidth="1"/>
    <col min="10010" max="10240" width="10.83203125" style="61"/>
    <col min="10241" max="10264" width="3.6640625" style="61" customWidth="1"/>
    <col min="10265" max="10265" width="9.6640625" style="61" customWidth="1"/>
    <col min="10266" max="10496" width="10.83203125" style="61"/>
    <col min="10497" max="10520" width="3.6640625" style="61" customWidth="1"/>
    <col min="10521" max="10521" width="9.6640625" style="61" customWidth="1"/>
    <col min="10522" max="10752" width="10.83203125" style="61"/>
    <col min="10753" max="10776" width="3.6640625" style="61" customWidth="1"/>
    <col min="10777" max="10777" width="9.6640625" style="61" customWidth="1"/>
    <col min="10778" max="11008" width="10.83203125" style="61"/>
    <col min="11009" max="11032" width="3.6640625" style="61" customWidth="1"/>
    <col min="11033" max="11033" width="9.6640625" style="61" customWidth="1"/>
    <col min="11034" max="11264" width="10.83203125" style="61"/>
    <col min="11265" max="11288" width="3.6640625" style="61" customWidth="1"/>
    <col min="11289" max="11289" width="9.6640625" style="61" customWidth="1"/>
    <col min="11290" max="11520" width="10.83203125" style="61"/>
    <col min="11521" max="11544" width="3.6640625" style="61" customWidth="1"/>
    <col min="11545" max="11545" width="9.6640625" style="61" customWidth="1"/>
    <col min="11546" max="11776" width="10.83203125" style="61"/>
    <col min="11777" max="11800" width="3.6640625" style="61" customWidth="1"/>
    <col min="11801" max="11801" width="9.6640625" style="61" customWidth="1"/>
    <col min="11802" max="12032" width="10.83203125" style="61"/>
    <col min="12033" max="12056" width="3.6640625" style="61" customWidth="1"/>
    <col min="12057" max="12057" width="9.6640625" style="61" customWidth="1"/>
    <col min="12058" max="12288" width="10.83203125" style="61"/>
    <col min="12289" max="12312" width="3.6640625" style="61" customWidth="1"/>
    <col min="12313" max="12313" width="9.6640625" style="61" customWidth="1"/>
    <col min="12314" max="12544" width="10.83203125" style="61"/>
    <col min="12545" max="12568" width="3.6640625" style="61" customWidth="1"/>
    <col min="12569" max="12569" width="9.6640625" style="61" customWidth="1"/>
    <col min="12570" max="12800" width="10.83203125" style="61"/>
    <col min="12801" max="12824" width="3.6640625" style="61" customWidth="1"/>
    <col min="12825" max="12825" width="9.6640625" style="61" customWidth="1"/>
    <col min="12826" max="13056" width="10.83203125" style="61"/>
    <col min="13057" max="13080" width="3.6640625" style="61" customWidth="1"/>
    <col min="13081" max="13081" width="9.6640625" style="61" customWidth="1"/>
    <col min="13082" max="13312" width="10.83203125" style="61"/>
    <col min="13313" max="13336" width="3.6640625" style="61" customWidth="1"/>
    <col min="13337" max="13337" width="9.6640625" style="61" customWidth="1"/>
    <col min="13338" max="13568" width="10.83203125" style="61"/>
    <col min="13569" max="13592" width="3.6640625" style="61" customWidth="1"/>
    <col min="13593" max="13593" width="9.6640625" style="61" customWidth="1"/>
    <col min="13594" max="13824" width="10.83203125" style="61"/>
    <col min="13825" max="13848" width="3.6640625" style="61" customWidth="1"/>
    <col min="13849" max="13849" width="9.6640625" style="61" customWidth="1"/>
    <col min="13850" max="14080" width="10.83203125" style="61"/>
    <col min="14081" max="14104" width="3.6640625" style="61" customWidth="1"/>
    <col min="14105" max="14105" width="9.6640625" style="61" customWidth="1"/>
    <col min="14106" max="14336" width="10.83203125" style="61"/>
    <col min="14337" max="14360" width="3.6640625" style="61" customWidth="1"/>
    <col min="14361" max="14361" width="9.6640625" style="61" customWidth="1"/>
    <col min="14362" max="14592" width="10.83203125" style="61"/>
    <col min="14593" max="14616" width="3.6640625" style="61" customWidth="1"/>
    <col min="14617" max="14617" width="9.6640625" style="61" customWidth="1"/>
    <col min="14618" max="14848" width="10.83203125" style="61"/>
    <col min="14849" max="14872" width="3.6640625" style="61" customWidth="1"/>
    <col min="14873" max="14873" width="9.6640625" style="61" customWidth="1"/>
    <col min="14874" max="15104" width="10.83203125" style="61"/>
    <col min="15105" max="15128" width="3.6640625" style="61" customWidth="1"/>
    <col min="15129" max="15129" width="9.6640625" style="61" customWidth="1"/>
    <col min="15130" max="15360" width="10.83203125" style="61"/>
    <col min="15361" max="15384" width="3.6640625" style="61" customWidth="1"/>
    <col min="15385" max="15385" width="9.6640625" style="61" customWidth="1"/>
    <col min="15386" max="15616" width="10.83203125" style="61"/>
    <col min="15617" max="15640" width="3.6640625" style="61" customWidth="1"/>
    <col min="15641" max="15641" width="9.6640625" style="61" customWidth="1"/>
    <col min="15642" max="15872" width="10.83203125" style="61"/>
    <col min="15873" max="15896" width="3.6640625" style="61" customWidth="1"/>
    <col min="15897" max="15897" width="9.6640625" style="61" customWidth="1"/>
    <col min="15898" max="16128" width="10.83203125" style="61"/>
    <col min="16129" max="16152" width="3.6640625" style="61" customWidth="1"/>
    <col min="16153" max="16153" width="9.6640625" style="61" customWidth="1"/>
    <col min="16154" max="16384" width="10.83203125" style="61"/>
  </cols>
  <sheetData>
    <row r="1" spans="1:25" ht="39" customHeight="1" thickBot="1">
      <c r="A1" s="193" t="e">
        <f>#REF!</f>
        <v>#REF!</v>
      </c>
      <c r="B1" s="195"/>
      <c r="C1" s="195"/>
      <c r="D1" s="195"/>
      <c r="E1" s="195"/>
      <c r="F1" s="250" t="s">
        <v>116</v>
      </c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  <c r="R1" s="251"/>
      <c r="S1" s="251"/>
      <c r="T1" s="251"/>
      <c r="U1" s="252"/>
      <c r="V1" s="193" t="s">
        <v>218</v>
      </c>
      <c r="W1" s="195"/>
      <c r="X1" s="195"/>
      <c r="Y1" s="194"/>
    </row>
    <row r="2" spans="1:25" ht="39" customHeight="1" thickBot="1">
      <c r="A2" s="149"/>
      <c r="B2" s="149"/>
      <c r="C2" s="149"/>
      <c r="D2" s="149"/>
      <c r="E2" s="149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49"/>
      <c r="U2" s="149"/>
      <c r="V2" s="149"/>
      <c r="W2" s="149"/>
      <c r="X2" s="149"/>
      <c r="Y2" s="149"/>
    </row>
    <row r="3" spans="1:25">
      <c r="A3" s="144" t="s">
        <v>115</v>
      </c>
      <c r="B3" s="145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7"/>
      <c r="N3" s="22" t="s">
        <v>114</v>
      </c>
      <c r="O3" s="23"/>
      <c r="P3" s="23"/>
      <c r="Q3" s="23"/>
      <c r="R3" s="23"/>
      <c r="S3" s="23"/>
      <c r="T3" s="23"/>
      <c r="U3" s="23"/>
      <c r="V3" s="23"/>
      <c r="W3" s="23"/>
      <c r="X3" s="23"/>
      <c r="Y3" s="24"/>
    </row>
    <row r="4" spans="1:25">
      <c r="A4" s="27" t="s">
        <v>97</v>
      </c>
      <c r="B4" s="26"/>
      <c r="C4" s="26"/>
      <c r="D4" s="26"/>
      <c r="E4" s="26"/>
      <c r="F4" s="26"/>
      <c r="G4" s="26"/>
      <c r="H4" s="26"/>
      <c r="I4" s="26"/>
      <c r="J4" s="42" t="s">
        <v>201</v>
      </c>
      <c r="K4" s="26"/>
      <c r="L4" s="26"/>
      <c r="M4" s="62"/>
      <c r="N4" s="27" t="s">
        <v>113</v>
      </c>
      <c r="O4" s="26"/>
      <c r="P4" s="26"/>
      <c r="Q4" s="26"/>
      <c r="R4" s="26"/>
      <c r="S4" s="26"/>
      <c r="T4" s="26"/>
      <c r="U4" s="26"/>
      <c r="V4" s="26"/>
      <c r="W4" s="26"/>
      <c r="X4" s="26"/>
      <c r="Y4" s="62"/>
    </row>
    <row r="5" spans="1:25" ht="3" customHeight="1">
      <c r="A5" s="25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62"/>
      <c r="N5" s="25"/>
      <c r="O5" s="26"/>
      <c r="P5" s="26"/>
      <c r="Q5" s="26"/>
      <c r="R5" s="26"/>
      <c r="S5" s="26"/>
      <c r="T5" s="26"/>
      <c r="U5" s="26"/>
      <c r="V5" s="26"/>
      <c r="W5" s="26"/>
      <c r="X5" s="26"/>
      <c r="Y5" s="62"/>
    </row>
    <row r="6" spans="1:25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62"/>
      <c r="N6" s="25" t="s">
        <v>112</v>
      </c>
      <c r="O6" s="28"/>
      <c r="Q6" s="29"/>
      <c r="R6" s="26" t="s">
        <v>111</v>
      </c>
      <c r="S6" s="26"/>
      <c r="T6" s="26"/>
      <c r="U6" s="26"/>
      <c r="V6" s="26"/>
      <c r="W6" s="26"/>
      <c r="X6" s="26"/>
      <c r="Y6" s="62"/>
    </row>
    <row r="7" spans="1:25" ht="3" customHeight="1">
      <c r="A7" s="25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62"/>
      <c r="N7" s="25"/>
      <c r="O7" s="29"/>
      <c r="Q7" s="26"/>
      <c r="R7" s="26"/>
      <c r="S7" s="26"/>
      <c r="T7" s="26"/>
      <c r="U7" s="26"/>
      <c r="V7" s="26"/>
      <c r="W7" s="26"/>
      <c r="X7" s="26"/>
      <c r="Y7" s="62"/>
    </row>
    <row r="8" spans="1:25">
      <c r="A8" s="25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62"/>
      <c r="N8" s="25" t="s">
        <v>110</v>
      </c>
      <c r="O8" s="26"/>
      <c r="Q8" s="26"/>
      <c r="R8" s="246" t="e">
        <f>VLOOKUP($F$33,#REF!,4,0)</f>
        <v>#REF!</v>
      </c>
      <c r="S8" s="246"/>
      <c r="T8" s="57" t="s">
        <v>109</v>
      </c>
      <c r="U8" s="9"/>
      <c r="V8" s="246" t="e">
        <f>VLOOKUP($F$33,#REF!,5,0)</f>
        <v>#REF!</v>
      </c>
      <c r="W8" s="246"/>
      <c r="X8" s="26" t="s">
        <v>98</v>
      </c>
      <c r="Y8" s="62"/>
    </row>
    <row r="9" spans="1:25" ht="3" customHeight="1">
      <c r="A9" s="25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62"/>
      <c r="N9" s="25"/>
      <c r="O9" s="26"/>
      <c r="Q9" s="26"/>
      <c r="R9" s="26"/>
      <c r="S9" s="26"/>
      <c r="T9" s="26"/>
      <c r="U9" s="26"/>
      <c r="V9" s="26"/>
      <c r="W9" s="26"/>
      <c r="X9" s="26"/>
      <c r="Y9" s="62"/>
    </row>
    <row r="10" spans="1:25">
      <c r="A10" s="25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62"/>
      <c r="N10" s="25"/>
      <c r="O10" s="26"/>
      <c r="Q10" s="26"/>
      <c r="R10" s="42" t="s">
        <v>108</v>
      </c>
      <c r="S10" s="247" t="e">
        <f>PRODUCT(R8:W8)</f>
        <v>#REF!</v>
      </c>
      <c r="T10" s="247"/>
      <c r="U10" s="26" t="s">
        <v>98</v>
      </c>
      <c r="V10" s="26"/>
      <c r="W10" s="26"/>
      <c r="X10" s="26"/>
      <c r="Y10" s="62"/>
    </row>
    <row r="11" spans="1:25">
      <c r="A11" s="25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62"/>
      <c r="N11" s="27" t="s">
        <v>107</v>
      </c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62"/>
    </row>
    <row r="12" spans="1:25" ht="3" customHeight="1">
      <c r="A12" s="25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62"/>
      <c r="N12" s="25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62"/>
    </row>
    <row r="13" spans="1:25">
      <c r="A13" s="25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62"/>
      <c r="N13" s="25" t="s">
        <v>106</v>
      </c>
      <c r="O13" s="246" t="e">
        <f>VLOOKUP($F$33,#REF!,2,0)</f>
        <v>#REF!</v>
      </c>
      <c r="P13" s="246"/>
      <c r="Q13" s="26" t="s">
        <v>98</v>
      </c>
      <c r="R13" s="26" t="s">
        <v>105</v>
      </c>
      <c r="S13" s="26" t="s">
        <v>104</v>
      </c>
      <c r="T13" s="246" t="e">
        <f>VLOOKUP($F$33,#REF!,3,0)</f>
        <v>#REF!</v>
      </c>
      <c r="U13" s="246"/>
      <c r="V13" s="26" t="s">
        <v>98</v>
      </c>
      <c r="W13" s="57" t="s">
        <v>103</v>
      </c>
      <c r="X13" s="26"/>
      <c r="Y13" s="62"/>
    </row>
    <row r="14" spans="1:25" ht="3" customHeight="1">
      <c r="A14" s="25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62"/>
      <c r="N14" s="25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62"/>
    </row>
    <row r="15" spans="1:25">
      <c r="A15" s="25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62"/>
      <c r="N15" s="25"/>
      <c r="O15" s="26"/>
      <c r="P15" s="26"/>
      <c r="Q15" s="26"/>
      <c r="R15" s="58" t="s">
        <v>102</v>
      </c>
      <c r="S15" s="20"/>
      <c r="T15" s="247" t="e">
        <f>SUM(O13+T13)</f>
        <v>#REF!</v>
      </c>
      <c r="U15" s="247"/>
      <c r="V15" s="26" t="s">
        <v>98</v>
      </c>
      <c r="W15" s="26"/>
      <c r="X15" s="26"/>
      <c r="Y15" s="62"/>
    </row>
    <row r="16" spans="1:25" ht="3" customHeight="1">
      <c r="A16" s="25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62"/>
      <c r="N16" s="25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62"/>
    </row>
    <row r="17" spans="1:25">
      <c r="A17" s="25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62"/>
      <c r="N17" s="27" t="s">
        <v>101</v>
      </c>
      <c r="O17" s="26"/>
      <c r="P17" s="26"/>
      <c r="Q17" s="26"/>
      <c r="R17" s="26"/>
      <c r="S17" s="26" t="s">
        <v>100</v>
      </c>
      <c r="T17" s="26"/>
      <c r="U17" s="26"/>
      <c r="V17" s="26"/>
      <c r="W17" s="26"/>
      <c r="X17" s="26"/>
      <c r="Y17" s="62"/>
    </row>
    <row r="18" spans="1:25" ht="3" customHeight="1">
      <c r="A18" s="25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62"/>
      <c r="N18" s="25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62"/>
    </row>
    <row r="19" spans="1:25">
      <c r="A19" s="25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62"/>
      <c r="N19" s="25"/>
      <c r="O19" s="26"/>
      <c r="P19" s="26"/>
      <c r="Q19" s="26"/>
      <c r="R19" s="42" t="s">
        <v>99</v>
      </c>
      <c r="S19" s="247" t="e">
        <f>SUM( S10-T15)</f>
        <v>#REF!</v>
      </c>
      <c r="T19" s="247"/>
      <c r="U19" s="26" t="s">
        <v>98</v>
      </c>
      <c r="V19" s="26"/>
      <c r="W19" s="26"/>
      <c r="X19" s="26"/>
      <c r="Y19" s="62"/>
    </row>
    <row r="20" spans="1:25" ht="3" customHeight="1">
      <c r="A20" s="25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62"/>
      <c r="N20" s="25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62"/>
    </row>
    <row r="21" spans="1:25">
      <c r="A21" s="25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62"/>
      <c r="N21" s="27" t="s">
        <v>97</v>
      </c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62"/>
    </row>
    <row r="22" spans="1:25">
      <c r="A22" s="25"/>
      <c r="B22" s="26"/>
      <c r="C22" s="26"/>
      <c r="D22" s="26"/>
      <c r="E22" s="26"/>
      <c r="F22" s="26"/>
      <c r="G22" s="26"/>
      <c r="H22" s="26"/>
      <c r="I22" s="26"/>
      <c r="J22" s="26" t="s">
        <v>68</v>
      </c>
      <c r="K22" s="26"/>
      <c r="L22" s="26"/>
      <c r="M22" s="62"/>
      <c r="N22" s="243" t="s">
        <v>96</v>
      </c>
      <c r="O22" s="248"/>
      <c r="P22" s="248"/>
      <c r="Q22" s="248"/>
      <c r="R22" s="248"/>
      <c r="S22" s="248"/>
      <c r="T22" s="248"/>
      <c r="U22" s="248"/>
      <c r="V22" s="248"/>
      <c r="W22" s="248"/>
      <c r="X22" s="248"/>
      <c r="Y22" s="249"/>
    </row>
    <row r="23" spans="1:25" ht="3" customHeight="1">
      <c r="A23" s="25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62"/>
      <c r="N23" s="25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62"/>
    </row>
    <row r="24" spans="1:25">
      <c r="A24" s="25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62"/>
      <c r="N24" s="243" t="s">
        <v>95</v>
      </c>
      <c r="O24" s="244"/>
      <c r="P24" s="244"/>
      <c r="Q24" s="244"/>
      <c r="R24" s="244"/>
      <c r="S24" s="244"/>
      <c r="T24" s="244"/>
      <c r="U24" s="244"/>
      <c r="V24" s="244"/>
      <c r="W24" s="244"/>
      <c r="X24" s="244"/>
      <c r="Y24" s="245"/>
    </row>
    <row r="25" spans="1:25" ht="3" customHeight="1">
      <c r="A25" s="25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62"/>
      <c r="N25" s="25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62"/>
    </row>
    <row r="26" spans="1:25">
      <c r="A26" s="25"/>
      <c r="B26" s="26"/>
      <c r="C26" s="21"/>
      <c r="D26" s="21"/>
      <c r="E26" s="21"/>
      <c r="F26" s="26"/>
      <c r="G26" s="26"/>
      <c r="H26" s="26"/>
      <c r="I26" s="26"/>
      <c r="J26" s="26"/>
      <c r="K26" s="26"/>
      <c r="L26" s="26"/>
      <c r="M26" s="62"/>
      <c r="N26" s="27" t="s">
        <v>94</v>
      </c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62"/>
    </row>
    <row r="27" spans="1:25">
      <c r="A27" s="25"/>
      <c r="B27" s="21"/>
      <c r="C27" s="21"/>
      <c r="D27" s="21"/>
      <c r="E27" s="21"/>
      <c r="F27" s="26"/>
      <c r="G27" s="26"/>
      <c r="H27" s="26"/>
      <c r="I27" s="26"/>
      <c r="J27" s="26"/>
      <c r="K27" s="26"/>
      <c r="L27" s="26"/>
      <c r="M27" s="62"/>
      <c r="N27" s="243" t="s">
        <v>93</v>
      </c>
      <c r="O27" s="244"/>
      <c r="P27" s="244"/>
      <c r="Q27" s="244"/>
      <c r="R27" s="244"/>
      <c r="S27" s="244"/>
      <c r="T27" s="244"/>
      <c r="U27" s="244"/>
      <c r="V27" s="244"/>
      <c r="W27" s="244"/>
      <c r="X27" s="244"/>
      <c r="Y27" s="245"/>
    </row>
    <row r="28" spans="1:25" ht="3" customHeight="1">
      <c r="A28" s="25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62"/>
      <c r="N28" s="25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62"/>
    </row>
    <row r="29" spans="1:25">
      <c r="A29" s="25"/>
      <c r="B29" s="26"/>
      <c r="C29" s="21"/>
      <c r="D29" s="26"/>
      <c r="E29" s="30"/>
      <c r="F29" s="21"/>
      <c r="G29" s="26"/>
      <c r="H29" s="31"/>
      <c r="I29" s="26"/>
      <c r="J29" s="26"/>
      <c r="K29" s="26"/>
      <c r="L29" s="26"/>
      <c r="M29" s="62"/>
      <c r="N29" s="243" t="s">
        <v>92</v>
      </c>
      <c r="O29" s="244"/>
      <c r="P29" s="244"/>
      <c r="Q29" s="244"/>
      <c r="R29" s="244"/>
      <c r="S29" s="244"/>
      <c r="T29" s="244"/>
      <c r="U29" s="244"/>
      <c r="V29" s="244"/>
      <c r="W29" s="244"/>
      <c r="X29" s="244"/>
      <c r="Y29" s="245"/>
    </row>
    <row r="30" spans="1:25" ht="3" customHeight="1">
      <c r="A30" s="25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62"/>
      <c r="N30" s="25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62"/>
    </row>
    <row r="31" spans="1:25" ht="3" customHeight="1">
      <c r="A31" s="25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62"/>
      <c r="N31" s="25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62"/>
    </row>
    <row r="32" spans="1:25" ht="9" customHeight="1">
      <c r="A32" s="25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62"/>
      <c r="N32" s="25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62"/>
    </row>
    <row r="33" spans="1:26">
      <c r="A33" s="27" t="s">
        <v>202</v>
      </c>
      <c r="B33" s="26"/>
      <c r="C33" s="21"/>
      <c r="D33" s="26"/>
      <c r="E33" s="30"/>
      <c r="F33" s="270" t="s">
        <v>203</v>
      </c>
      <c r="G33" s="270"/>
      <c r="H33" s="270"/>
      <c r="I33" s="270"/>
      <c r="J33" s="143"/>
      <c r="K33" s="26"/>
      <c r="L33" s="26"/>
      <c r="M33" s="62"/>
      <c r="N33" s="243"/>
      <c r="O33" s="244"/>
      <c r="P33" s="244"/>
      <c r="Q33" s="244"/>
      <c r="R33" s="244"/>
      <c r="S33" s="244"/>
      <c r="T33" s="244"/>
      <c r="U33" s="244"/>
      <c r="V33" s="244"/>
      <c r="W33" s="244"/>
      <c r="X33" s="244"/>
      <c r="Y33" s="245"/>
    </row>
    <row r="34" spans="1:26" ht="3" customHeight="1">
      <c r="A34" s="25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62"/>
      <c r="N34" s="25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62"/>
    </row>
    <row r="35" spans="1:26">
      <c r="A35" s="25"/>
      <c r="B35" s="26"/>
      <c r="C35" s="21"/>
      <c r="D35" s="26"/>
      <c r="E35" s="30" t="s">
        <v>91</v>
      </c>
      <c r="F35" s="246">
        <v>400</v>
      </c>
      <c r="G35" s="246"/>
      <c r="H35" s="31" t="s">
        <v>90</v>
      </c>
      <c r="I35" s="26"/>
      <c r="J35" s="32"/>
      <c r="K35" s="32"/>
      <c r="L35" s="32"/>
      <c r="M35" s="33"/>
      <c r="N35" s="277"/>
      <c r="O35" s="278"/>
      <c r="P35" s="278"/>
      <c r="Q35" s="278"/>
      <c r="R35" s="278"/>
      <c r="S35" s="278"/>
      <c r="T35" s="278"/>
      <c r="U35" s="278"/>
      <c r="V35" s="278"/>
      <c r="W35" s="278"/>
      <c r="X35" s="278"/>
      <c r="Y35" s="279"/>
    </row>
    <row r="36" spans="1:26" ht="3" customHeight="1" thickBot="1">
      <c r="A36" s="2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62"/>
      <c r="N36" s="25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62"/>
    </row>
    <row r="37" spans="1:26">
      <c r="A37" s="34" t="s">
        <v>89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6"/>
      <c r="N37" s="34" t="s">
        <v>88</v>
      </c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4"/>
    </row>
    <row r="38" spans="1:26">
      <c r="A38" s="37" t="s">
        <v>87</v>
      </c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59"/>
      <c r="N38" s="25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62"/>
    </row>
    <row r="39" spans="1:26">
      <c r="A39" s="39" t="s">
        <v>86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62"/>
      <c r="N39" s="40" t="s">
        <v>85</v>
      </c>
      <c r="O39" s="26"/>
      <c r="P39" s="26"/>
      <c r="Q39" s="26"/>
      <c r="R39" s="26"/>
      <c r="S39" s="26"/>
      <c r="T39" s="26"/>
      <c r="U39" s="26"/>
      <c r="V39" s="26"/>
      <c r="W39" s="154"/>
      <c r="X39" s="153">
        <v>0</v>
      </c>
      <c r="Y39" s="62"/>
    </row>
    <row r="40" spans="1:26">
      <c r="A40" s="40" t="s">
        <v>84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62"/>
      <c r="N40" s="40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62"/>
    </row>
    <row r="41" spans="1:26">
      <c r="A41" s="40" t="s">
        <v>83</v>
      </c>
      <c r="B41" s="246">
        <v>0</v>
      </c>
      <c r="C41" s="246"/>
      <c r="D41" s="41" t="s">
        <v>82</v>
      </c>
      <c r="E41" s="246">
        <v>0</v>
      </c>
      <c r="F41" s="246"/>
      <c r="G41" s="42" t="s">
        <v>81</v>
      </c>
      <c r="H41" s="274">
        <f>PRODUCT(B41,E41)</f>
        <v>0</v>
      </c>
      <c r="I41" s="274"/>
      <c r="J41" s="274"/>
      <c r="K41" s="26"/>
      <c r="L41" s="26" t="s">
        <v>68</v>
      </c>
      <c r="M41" s="62"/>
      <c r="N41" s="43" t="s">
        <v>80</v>
      </c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62"/>
    </row>
    <row r="42" spans="1:26">
      <c r="A42" s="39" t="s">
        <v>79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62"/>
      <c r="N42" s="40" t="s">
        <v>78</v>
      </c>
      <c r="O42" s="26"/>
      <c r="P42" s="26"/>
      <c r="Q42" s="26"/>
      <c r="R42" s="26"/>
      <c r="S42" s="26"/>
      <c r="T42" s="26"/>
      <c r="U42" s="26"/>
      <c r="V42" s="26"/>
      <c r="W42" s="48" t="s">
        <v>77</v>
      </c>
      <c r="X42" s="270">
        <v>0</v>
      </c>
      <c r="Y42" s="275"/>
    </row>
    <row r="43" spans="1:26">
      <c r="A43" s="43" t="s">
        <v>76</v>
      </c>
      <c r="B43" s="276">
        <v>0</v>
      </c>
      <c r="C43" s="276"/>
      <c r="D43" s="276"/>
      <c r="E43" s="26" t="s">
        <v>75</v>
      </c>
      <c r="F43" s="26"/>
      <c r="G43" s="26"/>
      <c r="H43" s="26"/>
      <c r="I43" s="26"/>
      <c r="J43" s="26"/>
      <c r="K43" s="26"/>
      <c r="L43" s="26"/>
      <c r="M43" s="62"/>
      <c r="N43" s="253" t="s">
        <v>74</v>
      </c>
      <c r="O43" s="254"/>
      <c r="P43" s="254"/>
      <c r="Q43" s="254"/>
      <c r="R43" s="254"/>
      <c r="S43" s="254"/>
      <c r="T43" s="254"/>
      <c r="U43" s="254"/>
      <c r="V43" s="254"/>
      <c r="W43" s="254"/>
      <c r="X43" s="254"/>
      <c r="Y43" s="255"/>
    </row>
    <row r="44" spans="1:26">
      <c r="A44" s="43" t="s">
        <v>73</v>
      </c>
      <c r="B44" s="259">
        <v>0</v>
      </c>
      <c r="C44" s="259"/>
      <c r="D44" s="259"/>
      <c r="E44" s="26" t="s">
        <v>72</v>
      </c>
      <c r="F44" s="26"/>
      <c r="G44" s="26"/>
      <c r="H44" s="26"/>
      <c r="I44" s="26"/>
      <c r="J44" s="26"/>
      <c r="K44" s="26"/>
      <c r="L44" s="26"/>
      <c r="M44" s="62"/>
      <c r="N44" s="60" t="s">
        <v>71</v>
      </c>
      <c r="O44" s="148"/>
      <c r="P44" s="148"/>
      <c r="Q44" s="148"/>
      <c r="R44" s="148"/>
      <c r="S44" s="148"/>
      <c r="T44" s="148"/>
      <c r="U44" s="148"/>
      <c r="V44" s="148"/>
      <c r="W44" s="48" t="s">
        <v>70</v>
      </c>
      <c r="X44" s="260">
        <v>0</v>
      </c>
      <c r="Y44" s="261"/>
    </row>
    <row r="45" spans="1:26" ht="15" customHeight="1">
      <c r="A45" s="39" t="s">
        <v>69</v>
      </c>
      <c r="B45" s="26"/>
      <c r="C45" s="26"/>
      <c r="D45" s="26"/>
      <c r="E45" s="26"/>
      <c r="F45" s="32" t="s">
        <v>68</v>
      </c>
      <c r="G45" s="32"/>
      <c r="H45" s="32"/>
      <c r="I45" s="32"/>
      <c r="J45" s="32"/>
      <c r="K45" s="32"/>
      <c r="L45" s="26"/>
      <c r="M45" s="62"/>
      <c r="N45" s="253" t="s">
        <v>67</v>
      </c>
      <c r="O45" s="254"/>
      <c r="P45" s="254"/>
      <c r="Q45" s="254"/>
      <c r="R45" s="254"/>
      <c r="S45" s="254"/>
      <c r="T45" s="254"/>
      <c r="U45" s="254"/>
      <c r="V45" s="254"/>
      <c r="W45" s="254"/>
      <c r="X45" s="254"/>
      <c r="Y45" s="255"/>
      <c r="Z45" s="25"/>
    </row>
    <row r="46" spans="1:26" s="151" customFormat="1">
      <c r="A46" s="44"/>
      <c r="B46" s="45"/>
      <c r="C46" s="45"/>
      <c r="D46" s="46"/>
      <c r="E46" s="46" t="s">
        <v>66</v>
      </c>
      <c r="F46" s="46"/>
      <c r="G46" s="46"/>
      <c r="H46" s="46"/>
      <c r="I46" s="46"/>
      <c r="J46" s="46"/>
      <c r="K46" s="46"/>
      <c r="L46" s="46"/>
      <c r="M46" s="47"/>
      <c r="N46" s="56" t="s">
        <v>65</v>
      </c>
      <c r="O46" s="38"/>
      <c r="P46" s="38"/>
      <c r="Q46" s="38"/>
      <c r="R46" s="38"/>
      <c r="S46" s="38"/>
      <c r="T46" s="38"/>
      <c r="U46" s="38"/>
      <c r="V46" s="38"/>
      <c r="W46" s="48" t="s">
        <v>64</v>
      </c>
      <c r="X46" s="260">
        <v>0</v>
      </c>
      <c r="Y46" s="261"/>
    </row>
    <row r="47" spans="1:26" s="151" customFormat="1" ht="11">
      <c r="A47" s="44"/>
      <c r="B47" s="45"/>
      <c r="C47" s="45"/>
      <c r="D47" s="46"/>
      <c r="E47" s="48" t="s">
        <v>63</v>
      </c>
      <c r="F47" s="262" t="e">
        <f>SUM( S19-H41-B43-B44)</f>
        <v>#REF!</v>
      </c>
      <c r="G47" s="262"/>
      <c r="H47" s="262"/>
      <c r="I47" s="46"/>
      <c r="J47" s="46"/>
      <c r="K47" s="46" t="s">
        <v>68</v>
      </c>
      <c r="L47" s="46"/>
      <c r="M47" s="47"/>
      <c r="N47" s="40"/>
      <c r="O47" s="46"/>
      <c r="P47" s="46"/>
      <c r="Q47" s="46" t="s">
        <v>62</v>
      </c>
      <c r="R47" s="46"/>
      <c r="S47" s="46"/>
      <c r="T47" s="46"/>
      <c r="U47" s="46"/>
      <c r="V47" s="46"/>
      <c r="W47" s="46"/>
      <c r="X47" s="46"/>
      <c r="Y47" s="47"/>
    </row>
    <row r="48" spans="1:26" ht="5.25" customHeight="1">
      <c r="A48" s="25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62"/>
      <c r="N48" s="25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62"/>
    </row>
    <row r="49" spans="1:26">
      <c r="A49" s="43" t="s">
        <v>61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62"/>
      <c r="N49" s="25"/>
      <c r="O49" s="26"/>
      <c r="P49" s="26"/>
      <c r="Q49" s="48" t="s">
        <v>60</v>
      </c>
      <c r="R49" s="263">
        <f>SUM(X42+X44+X46)</f>
        <v>0</v>
      </c>
      <c r="S49" s="263"/>
      <c r="T49" s="263"/>
      <c r="U49" s="26"/>
      <c r="V49" s="26"/>
      <c r="W49" s="26"/>
      <c r="X49" s="26"/>
      <c r="Y49" s="62"/>
    </row>
    <row r="50" spans="1:26" ht="3" customHeight="1">
      <c r="A50" s="25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62"/>
      <c r="N50" s="25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62"/>
    </row>
    <row r="51" spans="1:26">
      <c r="A51" s="264" t="s">
        <v>59</v>
      </c>
      <c r="B51" s="254"/>
      <c r="C51" s="254"/>
      <c r="D51" s="254"/>
      <c r="E51" s="254"/>
      <c r="F51" s="254"/>
      <c r="G51" s="254"/>
      <c r="H51" s="254"/>
      <c r="I51" s="254"/>
      <c r="J51" s="254"/>
      <c r="K51" s="254"/>
      <c r="L51" s="254"/>
      <c r="M51" s="255"/>
      <c r="N51" s="43" t="s">
        <v>58</v>
      </c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62"/>
      <c r="Z51" s="152"/>
    </row>
    <row r="52" spans="1:26">
      <c r="A52" s="253"/>
      <c r="B52" s="254"/>
      <c r="C52" s="254"/>
      <c r="D52" s="254"/>
      <c r="E52" s="254"/>
      <c r="F52" s="254"/>
      <c r="G52" s="254"/>
      <c r="H52" s="254"/>
      <c r="I52" s="254"/>
      <c r="J52" s="254"/>
      <c r="K52" s="254"/>
      <c r="L52" s="254"/>
      <c r="M52" s="255"/>
      <c r="N52" s="25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62"/>
    </row>
    <row r="53" spans="1:26">
      <c r="A53" s="264" t="s">
        <v>57</v>
      </c>
      <c r="B53" s="265"/>
      <c r="C53" s="265"/>
      <c r="D53" s="265"/>
      <c r="E53" s="265"/>
      <c r="F53" s="265"/>
      <c r="G53" s="265"/>
      <c r="H53" s="265"/>
      <c r="I53" s="265"/>
      <c r="J53" s="265"/>
      <c r="K53" s="265"/>
      <c r="L53" s="265"/>
      <c r="M53" s="266"/>
      <c r="N53" s="256" t="s">
        <v>56</v>
      </c>
      <c r="O53" s="257"/>
      <c r="P53" s="257"/>
      <c r="Q53" s="257"/>
      <c r="R53" s="257"/>
      <c r="S53" s="257"/>
      <c r="T53" s="257"/>
      <c r="U53" s="257"/>
      <c r="V53" s="257"/>
      <c r="W53" s="257"/>
      <c r="X53" s="257"/>
      <c r="Y53" s="258"/>
    </row>
    <row r="54" spans="1:26">
      <c r="A54" s="264"/>
      <c r="B54" s="265"/>
      <c r="C54" s="265"/>
      <c r="D54" s="265"/>
      <c r="E54" s="265"/>
      <c r="F54" s="265"/>
      <c r="G54" s="265"/>
      <c r="H54" s="265"/>
      <c r="I54" s="265"/>
      <c r="J54" s="265"/>
      <c r="K54" s="265"/>
      <c r="L54" s="265"/>
      <c r="M54" s="266"/>
      <c r="N54" s="25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62"/>
    </row>
    <row r="55" spans="1:26">
      <c r="A55" s="264" t="s">
        <v>49</v>
      </c>
      <c r="B55" s="265"/>
      <c r="C55" s="265"/>
      <c r="D55" s="265"/>
      <c r="E55" s="265"/>
      <c r="F55" s="265"/>
      <c r="G55" s="265"/>
      <c r="H55" s="265"/>
      <c r="I55" s="265"/>
      <c r="J55" s="265"/>
      <c r="K55" s="265"/>
      <c r="L55" s="265"/>
      <c r="M55" s="266"/>
      <c r="N55" s="256" t="s">
        <v>55</v>
      </c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8"/>
    </row>
    <row r="56" spans="1:26">
      <c r="A56" s="264"/>
      <c r="B56" s="265"/>
      <c r="C56" s="265"/>
      <c r="D56" s="265"/>
      <c r="E56" s="265"/>
      <c r="F56" s="265"/>
      <c r="G56" s="265"/>
      <c r="H56" s="265"/>
      <c r="I56" s="265"/>
      <c r="J56" s="265"/>
      <c r="K56" s="265"/>
      <c r="L56" s="265"/>
      <c r="M56" s="266"/>
      <c r="N56" s="25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62"/>
    </row>
    <row r="57" spans="1:26">
      <c r="A57" s="267"/>
      <c r="B57" s="268"/>
      <c r="C57" s="268"/>
      <c r="D57" s="268"/>
      <c r="E57" s="268"/>
      <c r="F57" s="268"/>
      <c r="G57" s="268"/>
      <c r="H57" s="268"/>
      <c r="I57" s="268"/>
      <c r="J57" s="268"/>
      <c r="K57" s="268"/>
      <c r="L57" s="268"/>
      <c r="M57" s="269"/>
      <c r="N57" s="43" t="s">
        <v>54</v>
      </c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62"/>
    </row>
    <row r="58" spans="1:26">
      <c r="A58" s="267"/>
      <c r="B58" s="268"/>
      <c r="C58" s="268"/>
      <c r="D58" s="268"/>
      <c r="E58" s="268"/>
      <c r="F58" s="268"/>
      <c r="G58" s="268"/>
      <c r="H58" s="268"/>
      <c r="I58" s="268"/>
      <c r="J58" s="268"/>
      <c r="K58" s="268"/>
      <c r="L58" s="268"/>
      <c r="M58" s="269"/>
      <c r="N58" s="25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62"/>
    </row>
    <row r="59" spans="1:26" ht="16.5" customHeight="1">
      <c r="A59" s="253" t="s">
        <v>48</v>
      </c>
      <c r="B59" s="254"/>
      <c r="C59" s="254"/>
      <c r="D59" s="254"/>
      <c r="E59" s="254"/>
      <c r="F59" s="254"/>
      <c r="G59" s="254"/>
      <c r="H59" s="254"/>
      <c r="I59" s="254"/>
      <c r="J59" s="254"/>
      <c r="K59" s="254"/>
      <c r="L59" s="254"/>
      <c r="M59" s="255"/>
      <c r="N59" s="256" t="s">
        <v>53</v>
      </c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8"/>
    </row>
    <row r="60" spans="1:26" ht="5.25" customHeight="1">
      <c r="A60" s="25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62"/>
      <c r="N60" s="25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62"/>
    </row>
    <row r="61" spans="1:26">
      <c r="A61" s="43" t="s">
        <v>52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62"/>
      <c r="N61" s="25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62"/>
    </row>
    <row r="62" spans="1:26">
      <c r="A62" s="264" t="s">
        <v>51</v>
      </c>
      <c r="B62" s="254"/>
      <c r="C62" s="254"/>
      <c r="D62" s="254"/>
      <c r="E62" s="254"/>
      <c r="F62" s="254"/>
      <c r="G62" s="254"/>
      <c r="H62" s="254"/>
      <c r="I62" s="254"/>
      <c r="J62" s="254"/>
      <c r="K62" s="254"/>
      <c r="L62" s="254"/>
      <c r="M62" s="255"/>
      <c r="N62" s="256" t="s">
        <v>50</v>
      </c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8"/>
    </row>
    <row r="63" spans="1:26">
      <c r="A63" s="253"/>
      <c r="B63" s="254"/>
      <c r="C63" s="254"/>
      <c r="D63" s="254"/>
      <c r="E63" s="254"/>
      <c r="F63" s="254"/>
      <c r="G63" s="254"/>
      <c r="H63" s="254"/>
      <c r="I63" s="254"/>
      <c r="J63" s="254"/>
      <c r="K63" s="254"/>
      <c r="L63" s="254"/>
      <c r="M63" s="255"/>
      <c r="N63" s="25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62"/>
    </row>
    <row r="64" spans="1:26">
      <c r="A64" s="264" t="s">
        <v>49</v>
      </c>
      <c r="B64" s="265"/>
      <c r="C64" s="265"/>
      <c r="D64" s="265"/>
      <c r="E64" s="265"/>
      <c r="F64" s="265"/>
      <c r="G64" s="265"/>
      <c r="H64" s="265"/>
      <c r="I64" s="265"/>
      <c r="J64" s="265"/>
      <c r="K64" s="265"/>
      <c r="L64" s="265"/>
      <c r="M64" s="266"/>
      <c r="N64" s="271" t="s">
        <v>117</v>
      </c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3"/>
    </row>
    <row r="65" spans="1:25" ht="12.75" customHeight="1">
      <c r="A65" s="264"/>
      <c r="B65" s="265"/>
      <c r="C65" s="265"/>
      <c r="D65" s="265"/>
      <c r="E65" s="265"/>
      <c r="F65" s="265"/>
      <c r="G65" s="265"/>
      <c r="H65" s="265"/>
      <c r="I65" s="265"/>
      <c r="J65" s="265"/>
      <c r="K65" s="265"/>
      <c r="L65" s="265"/>
      <c r="M65" s="266"/>
      <c r="N65" s="52" t="s">
        <v>179</v>
      </c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4"/>
    </row>
    <row r="66" spans="1:25">
      <c r="A66" s="267"/>
      <c r="B66" s="268"/>
      <c r="C66" s="268"/>
      <c r="D66" s="268"/>
      <c r="E66" s="268"/>
      <c r="F66" s="268"/>
      <c r="G66" s="268"/>
      <c r="H66" s="268"/>
      <c r="I66" s="268"/>
      <c r="J66" s="268"/>
      <c r="K66" s="268"/>
      <c r="L66" s="268"/>
      <c r="M66" s="269"/>
      <c r="N66" s="52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4"/>
    </row>
    <row r="67" spans="1:25">
      <c r="A67" s="267"/>
      <c r="B67" s="268"/>
      <c r="C67" s="268"/>
      <c r="D67" s="268"/>
      <c r="E67" s="268"/>
      <c r="F67" s="268"/>
      <c r="G67" s="268"/>
      <c r="H67" s="268"/>
      <c r="I67" s="268"/>
      <c r="J67" s="268"/>
      <c r="K67" s="268"/>
      <c r="L67" s="268"/>
      <c r="M67" s="269"/>
      <c r="N67" s="55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4"/>
    </row>
    <row r="68" spans="1:25" ht="16.5" customHeight="1">
      <c r="A68" s="253" t="s">
        <v>48</v>
      </c>
      <c r="B68" s="254"/>
      <c r="C68" s="254"/>
      <c r="D68" s="254"/>
      <c r="E68" s="254"/>
      <c r="F68" s="254"/>
      <c r="G68" s="254"/>
      <c r="H68" s="254"/>
      <c r="I68" s="254"/>
      <c r="J68" s="254"/>
      <c r="K68" s="254"/>
      <c r="L68" s="254"/>
      <c r="M68" s="255"/>
      <c r="N68" s="25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62"/>
    </row>
    <row r="69" spans="1:25" ht="4.5" customHeight="1" thickBot="1">
      <c r="A69" s="49"/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1"/>
      <c r="N69" s="49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1"/>
    </row>
  </sheetData>
  <mergeCells count="42">
    <mergeCell ref="F33:I33"/>
    <mergeCell ref="N33:Y33"/>
    <mergeCell ref="A64:M67"/>
    <mergeCell ref="N64:Y64"/>
    <mergeCell ref="B41:C41"/>
    <mergeCell ref="E41:F41"/>
    <mergeCell ref="H41:J41"/>
    <mergeCell ref="X42:Y42"/>
    <mergeCell ref="B43:D43"/>
    <mergeCell ref="N43:Y43"/>
    <mergeCell ref="F35:G35"/>
    <mergeCell ref="N35:Y35"/>
    <mergeCell ref="A68:M68"/>
    <mergeCell ref="A59:M59"/>
    <mergeCell ref="N59:Y59"/>
    <mergeCell ref="B44:D44"/>
    <mergeCell ref="X44:Y44"/>
    <mergeCell ref="N45:Y45"/>
    <mergeCell ref="X46:Y46"/>
    <mergeCell ref="F47:H47"/>
    <mergeCell ref="R49:T49"/>
    <mergeCell ref="A51:M52"/>
    <mergeCell ref="A53:M54"/>
    <mergeCell ref="N53:Y53"/>
    <mergeCell ref="A55:M58"/>
    <mergeCell ref="N55:Y55"/>
    <mergeCell ref="A62:M63"/>
    <mergeCell ref="N62:Y62"/>
    <mergeCell ref="N27:Y27"/>
    <mergeCell ref="N29:Y29"/>
    <mergeCell ref="N24:Y24"/>
    <mergeCell ref="A1:E1"/>
    <mergeCell ref="R8:S8"/>
    <mergeCell ref="V8:W8"/>
    <mergeCell ref="S10:T10"/>
    <mergeCell ref="O13:P13"/>
    <mergeCell ref="T13:U13"/>
    <mergeCell ref="T15:U15"/>
    <mergeCell ref="S19:T19"/>
    <mergeCell ref="N22:Y22"/>
    <mergeCell ref="F1:U1"/>
    <mergeCell ref="V1:Y1"/>
  </mergeCells>
  <dataValidations count="3">
    <dataValidation type="list" allowBlank="1" showInputMessage="1" showErrorMessage="1" sqref="F35:G35 JB35:JC35 SX35:SY35 ACT35:ACU35 AMP35:AMQ35 AWL35:AWM35 BGH35:BGI35 BQD35:BQE35 BZZ35:CAA35 CJV35:CJW35 CTR35:CTS35 DDN35:DDO35 DNJ35:DNK35 DXF35:DXG35 EHB35:EHC35 EQX35:EQY35 FAT35:FAU35 FKP35:FKQ35 FUL35:FUM35 GEH35:GEI35 GOD35:GOE35 GXZ35:GYA35 HHV35:HHW35 HRR35:HRS35 IBN35:IBO35 ILJ35:ILK35 IVF35:IVG35 JFB35:JFC35 JOX35:JOY35 JYT35:JYU35 KIP35:KIQ35 KSL35:KSM35 LCH35:LCI35 LMD35:LME35 LVZ35:LWA35 MFV35:MFW35 MPR35:MPS35 MZN35:MZO35 NJJ35:NJK35 NTF35:NTG35 ODB35:ODC35 OMX35:OMY35 OWT35:OWU35 PGP35:PGQ35 PQL35:PQM35 QAH35:QAI35 QKD35:QKE35 QTZ35:QUA35 RDV35:RDW35 RNR35:RNS35 RXN35:RXO35 SHJ35:SHK35 SRF35:SRG35 TBB35:TBC35 TKX35:TKY35 TUT35:TUU35 UEP35:UEQ35 UOL35:UOM35 UYH35:UYI35 VID35:VIE35 VRZ35:VSA35 WBV35:WBW35 WLR35:WLS35 WVN35:WVO35 F65571:G65571 JB65571:JC65571 SX65571:SY65571 ACT65571:ACU65571 AMP65571:AMQ65571 AWL65571:AWM65571 BGH65571:BGI65571 BQD65571:BQE65571 BZZ65571:CAA65571 CJV65571:CJW65571 CTR65571:CTS65571 DDN65571:DDO65571 DNJ65571:DNK65571 DXF65571:DXG65571 EHB65571:EHC65571 EQX65571:EQY65571 FAT65571:FAU65571 FKP65571:FKQ65571 FUL65571:FUM65571 GEH65571:GEI65571 GOD65571:GOE65571 GXZ65571:GYA65571 HHV65571:HHW65571 HRR65571:HRS65571 IBN65571:IBO65571 ILJ65571:ILK65571 IVF65571:IVG65571 JFB65571:JFC65571 JOX65571:JOY65571 JYT65571:JYU65571 KIP65571:KIQ65571 KSL65571:KSM65571 LCH65571:LCI65571 LMD65571:LME65571 LVZ65571:LWA65571 MFV65571:MFW65571 MPR65571:MPS65571 MZN65571:MZO65571 NJJ65571:NJK65571 NTF65571:NTG65571 ODB65571:ODC65571 OMX65571:OMY65571 OWT65571:OWU65571 PGP65571:PGQ65571 PQL65571:PQM65571 QAH65571:QAI65571 QKD65571:QKE65571 QTZ65571:QUA65571 RDV65571:RDW65571 RNR65571:RNS65571 RXN65571:RXO65571 SHJ65571:SHK65571 SRF65571:SRG65571 TBB65571:TBC65571 TKX65571:TKY65571 TUT65571:TUU65571 UEP65571:UEQ65571 UOL65571:UOM65571 UYH65571:UYI65571 VID65571:VIE65571 VRZ65571:VSA65571 WBV65571:WBW65571 WLR65571:WLS65571 WVN65571:WVO65571 F131107:G131107 JB131107:JC131107 SX131107:SY131107 ACT131107:ACU131107 AMP131107:AMQ131107 AWL131107:AWM131107 BGH131107:BGI131107 BQD131107:BQE131107 BZZ131107:CAA131107 CJV131107:CJW131107 CTR131107:CTS131107 DDN131107:DDO131107 DNJ131107:DNK131107 DXF131107:DXG131107 EHB131107:EHC131107 EQX131107:EQY131107 FAT131107:FAU131107 FKP131107:FKQ131107 FUL131107:FUM131107 GEH131107:GEI131107 GOD131107:GOE131107 GXZ131107:GYA131107 HHV131107:HHW131107 HRR131107:HRS131107 IBN131107:IBO131107 ILJ131107:ILK131107 IVF131107:IVG131107 JFB131107:JFC131107 JOX131107:JOY131107 JYT131107:JYU131107 KIP131107:KIQ131107 KSL131107:KSM131107 LCH131107:LCI131107 LMD131107:LME131107 LVZ131107:LWA131107 MFV131107:MFW131107 MPR131107:MPS131107 MZN131107:MZO131107 NJJ131107:NJK131107 NTF131107:NTG131107 ODB131107:ODC131107 OMX131107:OMY131107 OWT131107:OWU131107 PGP131107:PGQ131107 PQL131107:PQM131107 QAH131107:QAI131107 QKD131107:QKE131107 QTZ131107:QUA131107 RDV131107:RDW131107 RNR131107:RNS131107 RXN131107:RXO131107 SHJ131107:SHK131107 SRF131107:SRG131107 TBB131107:TBC131107 TKX131107:TKY131107 TUT131107:TUU131107 UEP131107:UEQ131107 UOL131107:UOM131107 UYH131107:UYI131107 VID131107:VIE131107 VRZ131107:VSA131107 WBV131107:WBW131107 WLR131107:WLS131107 WVN131107:WVO131107 F196643:G196643 JB196643:JC196643 SX196643:SY196643 ACT196643:ACU196643 AMP196643:AMQ196643 AWL196643:AWM196643 BGH196643:BGI196643 BQD196643:BQE196643 BZZ196643:CAA196643 CJV196643:CJW196643 CTR196643:CTS196643 DDN196643:DDO196643 DNJ196643:DNK196643 DXF196643:DXG196643 EHB196643:EHC196643 EQX196643:EQY196643 FAT196643:FAU196643 FKP196643:FKQ196643 FUL196643:FUM196643 GEH196643:GEI196643 GOD196643:GOE196643 GXZ196643:GYA196643 HHV196643:HHW196643 HRR196643:HRS196643 IBN196643:IBO196643 ILJ196643:ILK196643 IVF196643:IVG196643 JFB196643:JFC196643 JOX196643:JOY196643 JYT196643:JYU196643 KIP196643:KIQ196643 KSL196643:KSM196643 LCH196643:LCI196643 LMD196643:LME196643 LVZ196643:LWA196643 MFV196643:MFW196643 MPR196643:MPS196643 MZN196643:MZO196643 NJJ196643:NJK196643 NTF196643:NTG196643 ODB196643:ODC196643 OMX196643:OMY196643 OWT196643:OWU196643 PGP196643:PGQ196643 PQL196643:PQM196643 QAH196643:QAI196643 QKD196643:QKE196643 QTZ196643:QUA196643 RDV196643:RDW196643 RNR196643:RNS196643 RXN196643:RXO196643 SHJ196643:SHK196643 SRF196643:SRG196643 TBB196643:TBC196643 TKX196643:TKY196643 TUT196643:TUU196643 UEP196643:UEQ196643 UOL196643:UOM196643 UYH196643:UYI196643 VID196643:VIE196643 VRZ196643:VSA196643 WBV196643:WBW196643 WLR196643:WLS196643 WVN196643:WVO196643 F262179:G262179 JB262179:JC262179 SX262179:SY262179 ACT262179:ACU262179 AMP262179:AMQ262179 AWL262179:AWM262179 BGH262179:BGI262179 BQD262179:BQE262179 BZZ262179:CAA262179 CJV262179:CJW262179 CTR262179:CTS262179 DDN262179:DDO262179 DNJ262179:DNK262179 DXF262179:DXG262179 EHB262179:EHC262179 EQX262179:EQY262179 FAT262179:FAU262179 FKP262179:FKQ262179 FUL262179:FUM262179 GEH262179:GEI262179 GOD262179:GOE262179 GXZ262179:GYA262179 HHV262179:HHW262179 HRR262179:HRS262179 IBN262179:IBO262179 ILJ262179:ILK262179 IVF262179:IVG262179 JFB262179:JFC262179 JOX262179:JOY262179 JYT262179:JYU262179 KIP262179:KIQ262179 KSL262179:KSM262179 LCH262179:LCI262179 LMD262179:LME262179 LVZ262179:LWA262179 MFV262179:MFW262179 MPR262179:MPS262179 MZN262179:MZO262179 NJJ262179:NJK262179 NTF262179:NTG262179 ODB262179:ODC262179 OMX262179:OMY262179 OWT262179:OWU262179 PGP262179:PGQ262179 PQL262179:PQM262179 QAH262179:QAI262179 QKD262179:QKE262179 QTZ262179:QUA262179 RDV262179:RDW262179 RNR262179:RNS262179 RXN262179:RXO262179 SHJ262179:SHK262179 SRF262179:SRG262179 TBB262179:TBC262179 TKX262179:TKY262179 TUT262179:TUU262179 UEP262179:UEQ262179 UOL262179:UOM262179 UYH262179:UYI262179 VID262179:VIE262179 VRZ262179:VSA262179 WBV262179:WBW262179 WLR262179:WLS262179 WVN262179:WVO262179 F327715:G327715 JB327715:JC327715 SX327715:SY327715 ACT327715:ACU327715 AMP327715:AMQ327715 AWL327715:AWM327715 BGH327715:BGI327715 BQD327715:BQE327715 BZZ327715:CAA327715 CJV327715:CJW327715 CTR327715:CTS327715 DDN327715:DDO327715 DNJ327715:DNK327715 DXF327715:DXG327715 EHB327715:EHC327715 EQX327715:EQY327715 FAT327715:FAU327715 FKP327715:FKQ327715 FUL327715:FUM327715 GEH327715:GEI327715 GOD327715:GOE327715 GXZ327715:GYA327715 HHV327715:HHW327715 HRR327715:HRS327715 IBN327715:IBO327715 ILJ327715:ILK327715 IVF327715:IVG327715 JFB327715:JFC327715 JOX327715:JOY327715 JYT327715:JYU327715 KIP327715:KIQ327715 KSL327715:KSM327715 LCH327715:LCI327715 LMD327715:LME327715 LVZ327715:LWA327715 MFV327715:MFW327715 MPR327715:MPS327715 MZN327715:MZO327715 NJJ327715:NJK327715 NTF327715:NTG327715 ODB327715:ODC327715 OMX327715:OMY327715 OWT327715:OWU327715 PGP327715:PGQ327715 PQL327715:PQM327715 QAH327715:QAI327715 QKD327715:QKE327715 QTZ327715:QUA327715 RDV327715:RDW327715 RNR327715:RNS327715 RXN327715:RXO327715 SHJ327715:SHK327715 SRF327715:SRG327715 TBB327715:TBC327715 TKX327715:TKY327715 TUT327715:TUU327715 UEP327715:UEQ327715 UOL327715:UOM327715 UYH327715:UYI327715 VID327715:VIE327715 VRZ327715:VSA327715 WBV327715:WBW327715 WLR327715:WLS327715 WVN327715:WVO327715 F393251:G393251 JB393251:JC393251 SX393251:SY393251 ACT393251:ACU393251 AMP393251:AMQ393251 AWL393251:AWM393251 BGH393251:BGI393251 BQD393251:BQE393251 BZZ393251:CAA393251 CJV393251:CJW393251 CTR393251:CTS393251 DDN393251:DDO393251 DNJ393251:DNK393251 DXF393251:DXG393251 EHB393251:EHC393251 EQX393251:EQY393251 FAT393251:FAU393251 FKP393251:FKQ393251 FUL393251:FUM393251 GEH393251:GEI393251 GOD393251:GOE393251 GXZ393251:GYA393251 HHV393251:HHW393251 HRR393251:HRS393251 IBN393251:IBO393251 ILJ393251:ILK393251 IVF393251:IVG393251 JFB393251:JFC393251 JOX393251:JOY393251 JYT393251:JYU393251 KIP393251:KIQ393251 KSL393251:KSM393251 LCH393251:LCI393251 LMD393251:LME393251 LVZ393251:LWA393251 MFV393251:MFW393251 MPR393251:MPS393251 MZN393251:MZO393251 NJJ393251:NJK393251 NTF393251:NTG393251 ODB393251:ODC393251 OMX393251:OMY393251 OWT393251:OWU393251 PGP393251:PGQ393251 PQL393251:PQM393251 QAH393251:QAI393251 QKD393251:QKE393251 QTZ393251:QUA393251 RDV393251:RDW393251 RNR393251:RNS393251 RXN393251:RXO393251 SHJ393251:SHK393251 SRF393251:SRG393251 TBB393251:TBC393251 TKX393251:TKY393251 TUT393251:TUU393251 UEP393251:UEQ393251 UOL393251:UOM393251 UYH393251:UYI393251 VID393251:VIE393251 VRZ393251:VSA393251 WBV393251:WBW393251 WLR393251:WLS393251 WVN393251:WVO393251 F458787:G458787 JB458787:JC458787 SX458787:SY458787 ACT458787:ACU458787 AMP458787:AMQ458787 AWL458787:AWM458787 BGH458787:BGI458787 BQD458787:BQE458787 BZZ458787:CAA458787 CJV458787:CJW458787 CTR458787:CTS458787 DDN458787:DDO458787 DNJ458787:DNK458787 DXF458787:DXG458787 EHB458787:EHC458787 EQX458787:EQY458787 FAT458787:FAU458787 FKP458787:FKQ458787 FUL458787:FUM458787 GEH458787:GEI458787 GOD458787:GOE458787 GXZ458787:GYA458787 HHV458787:HHW458787 HRR458787:HRS458787 IBN458787:IBO458787 ILJ458787:ILK458787 IVF458787:IVG458787 JFB458787:JFC458787 JOX458787:JOY458787 JYT458787:JYU458787 KIP458787:KIQ458787 KSL458787:KSM458787 LCH458787:LCI458787 LMD458787:LME458787 LVZ458787:LWA458787 MFV458787:MFW458787 MPR458787:MPS458787 MZN458787:MZO458787 NJJ458787:NJK458787 NTF458787:NTG458787 ODB458787:ODC458787 OMX458787:OMY458787 OWT458787:OWU458787 PGP458787:PGQ458787 PQL458787:PQM458787 QAH458787:QAI458787 QKD458787:QKE458787 QTZ458787:QUA458787 RDV458787:RDW458787 RNR458787:RNS458787 RXN458787:RXO458787 SHJ458787:SHK458787 SRF458787:SRG458787 TBB458787:TBC458787 TKX458787:TKY458787 TUT458787:TUU458787 UEP458787:UEQ458787 UOL458787:UOM458787 UYH458787:UYI458787 VID458787:VIE458787 VRZ458787:VSA458787 WBV458787:WBW458787 WLR458787:WLS458787 WVN458787:WVO458787 F524323:G524323 JB524323:JC524323 SX524323:SY524323 ACT524323:ACU524323 AMP524323:AMQ524323 AWL524323:AWM524323 BGH524323:BGI524323 BQD524323:BQE524323 BZZ524323:CAA524323 CJV524323:CJW524323 CTR524323:CTS524323 DDN524323:DDO524323 DNJ524323:DNK524323 DXF524323:DXG524323 EHB524323:EHC524323 EQX524323:EQY524323 FAT524323:FAU524323 FKP524323:FKQ524323 FUL524323:FUM524323 GEH524323:GEI524323 GOD524323:GOE524323 GXZ524323:GYA524323 HHV524323:HHW524323 HRR524323:HRS524323 IBN524323:IBO524323 ILJ524323:ILK524323 IVF524323:IVG524323 JFB524323:JFC524323 JOX524323:JOY524323 JYT524323:JYU524323 KIP524323:KIQ524323 KSL524323:KSM524323 LCH524323:LCI524323 LMD524323:LME524323 LVZ524323:LWA524323 MFV524323:MFW524323 MPR524323:MPS524323 MZN524323:MZO524323 NJJ524323:NJK524323 NTF524323:NTG524323 ODB524323:ODC524323 OMX524323:OMY524323 OWT524323:OWU524323 PGP524323:PGQ524323 PQL524323:PQM524323 QAH524323:QAI524323 QKD524323:QKE524323 QTZ524323:QUA524323 RDV524323:RDW524323 RNR524323:RNS524323 RXN524323:RXO524323 SHJ524323:SHK524323 SRF524323:SRG524323 TBB524323:TBC524323 TKX524323:TKY524323 TUT524323:TUU524323 UEP524323:UEQ524323 UOL524323:UOM524323 UYH524323:UYI524323 VID524323:VIE524323 VRZ524323:VSA524323 WBV524323:WBW524323 WLR524323:WLS524323 WVN524323:WVO524323 F589859:G589859 JB589859:JC589859 SX589859:SY589859 ACT589859:ACU589859 AMP589859:AMQ589859 AWL589859:AWM589859 BGH589859:BGI589859 BQD589859:BQE589859 BZZ589859:CAA589859 CJV589859:CJW589859 CTR589859:CTS589859 DDN589859:DDO589859 DNJ589859:DNK589859 DXF589859:DXG589859 EHB589859:EHC589859 EQX589859:EQY589859 FAT589859:FAU589859 FKP589859:FKQ589859 FUL589859:FUM589859 GEH589859:GEI589859 GOD589859:GOE589859 GXZ589859:GYA589859 HHV589859:HHW589859 HRR589859:HRS589859 IBN589859:IBO589859 ILJ589859:ILK589859 IVF589859:IVG589859 JFB589859:JFC589859 JOX589859:JOY589859 JYT589859:JYU589859 KIP589859:KIQ589859 KSL589859:KSM589859 LCH589859:LCI589859 LMD589859:LME589859 LVZ589859:LWA589859 MFV589859:MFW589859 MPR589859:MPS589859 MZN589859:MZO589859 NJJ589859:NJK589859 NTF589859:NTG589859 ODB589859:ODC589859 OMX589859:OMY589859 OWT589859:OWU589859 PGP589859:PGQ589859 PQL589859:PQM589859 QAH589859:QAI589859 QKD589859:QKE589859 QTZ589859:QUA589859 RDV589859:RDW589859 RNR589859:RNS589859 RXN589859:RXO589859 SHJ589859:SHK589859 SRF589859:SRG589859 TBB589859:TBC589859 TKX589859:TKY589859 TUT589859:TUU589859 UEP589859:UEQ589859 UOL589859:UOM589859 UYH589859:UYI589859 VID589859:VIE589859 VRZ589859:VSA589859 WBV589859:WBW589859 WLR589859:WLS589859 WVN589859:WVO589859 F655395:G655395 JB655395:JC655395 SX655395:SY655395 ACT655395:ACU655395 AMP655395:AMQ655395 AWL655395:AWM655395 BGH655395:BGI655395 BQD655395:BQE655395 BZZ655395:CAA655395 CJV655395:CJW655395 CTR655395:CTS655395 DDN655395:DDO655395 DNJ655395:DNK655395 DXF655395:DXG655395 EHB655395:EHC655395 EQX655395:EQY655395 FAT655395:FAU655395 FKP655395:FKQ655395 FUL655395:FUM655395 GEH655395:GEI655395 GOD655395:GOE655395 GXZ655395:GYA655395 HHV655395:HHW655395 HRR655395:HRS655395 IBN655395:IBO655395 ILJ655395:ILK655395 IVF655395:IVG655395 JFB655395:JFC655395 JOX655395:JOY655395 JYT655395:JYU655395 KIP655395:KIQ655395 KSL655395:KSM655395 LCH655395:LCI655395 LMD655395:LME655395 LVZ655395:LWA655395 MFV655395:MFW655395 MPR655395:MPS655395 MZN655395:MZO655395 NJJ655395:NJK655395 NTF655395:NTG655395 ODB655395:ODC655395 OMX655395:OMY655395 OWT655395:OWU655395 PGP655395:PGQ655395 PQL655395:PQM655395 QAH655395:QAI655395 QKD655395:QKE655395 QTZ655395:QUA655395 RDV655395:RDW655395 RNR655395:RNS655395 RXN655395:RXO655395 SHJ655395:SHK655395 SRF655395:SRG655395 TBB655395:TBC655395 TKX655395:TKY655395 TUT655395:TUU655395 UEP655395:UEQ655395 UOL655395:UOM655395 UYH655395:UYI655395 VID655395:VIE655395 VRZ655395:VSA655395 WBV655395:WBW655395 WLR655395:WLS655395 WVN655395:WVO655395 F720931:G720931 JB720931:JC720931 SX720931:SY720931 ACT720931:ACU720931 AMP720931:AMQ720931 AWL720931:AWM720931 BGH720931:BGI720931 BQD720931:BQE720931 BZZ720931:CAA720931 CJV720931:CJW720931 CTR720931:CTS720931 DDN720931:DDO720931 DNJ720931:DNK720931 DXF720931:DXG720931 EHB720931:EHC720931 EQX720931:EQY720931 FAT720931:FAU720931 FKP720931:FKQ720931 FUL720931:FUM720931 GEH720931:GEI720931 GOD720931:GOE720931 GXZ720931:GYA720931 HHV720931:HHW720931 HRR720931:HRS720931 IBN720931:IBO720931 ILJ720931:ILK720931 IVF720931:IVG720931 JFB720931:JFC720931 JOX720931:JOY720931 JYT720931:JYU720931 KIP720931:KIQ720931 KSL720931:KSM720931 LCH720931:LCI720931 LMD720931:LME720931 LVZ720931:LWA720931 MFV720931:MFW720931 MPR720931:MPS720931 MZN720931:MZO720931 NJJ720931:NJK720931 NTF720931:NTG720931 ODB720931:ODC720931 OMX720931:OMY720931 OWT720931:OWU720931 PGP720931:PGQ720931 PQL720931:PQM720931 QAH720931:QAI720931 QKD720931:QKE720931 QTZ720931:QUA720931 RDV720931:RDW720931 RNR720931:RNS720931 RXN720931:RXO720931 SHJ720931:SHK720931 SRF720931:SRG720931 TBB720931:TBC720931 TKX720931:TKY720931 TUT720931:TUU720931 UEP720931:UEQ720931 UOL720931:UOM720931 UYH720931:UYI720931 VID720931:VIE720931 VRZ720931:VSA720931 WBV720931:WBW720931 WLR720931:WLS720931 WVN720931:WVO720931 F786467:G786467 JB786467:JC786467 SX786467:SY786467 ACT786467:ACU786467 AMP786467:AMQ786467 AWL786467:AWM786467 BGH786467:BGI786467 BQD786467:BQE786467 BZZ786467:CAA786467 CJV786467:CJW786467 CTR786467:CTS786467 DDN786467:DDO786467 DNJ786467:DNK786467 DXF786467:DXG786467 EHB786467:EHC786467 EQX786467:EQY786467 FAT786467:FAU786467 FKP786467:FKQ786467 FUL786467:FUM786467 GEH786467:GEI786467 GOD786467:GOE786467 GXZ786467:GYA786467 HHV786467:HHW786467 HRR786467:HRS786467 IBN786467:IBO786467 ILJ786467:ILK786467 IVF786467:IVG786467 JFB786467:JFC786467 JOX786467:JOY786467 JYT786467:JYU786467 KIP786467:KIQ786467 KSL786467:KSM786467 LCH786467:LCI786467 LMD786467:LME786467 LVZ786467:LWA786467 MFV786467:MFW786467 MPR786467:MPS786467 MZN786467:MZO786467 NJJ786467:NJK786467 NTF786467:NTG786467 ODB786467:ODC786467 OMX786467:OMY786467 OWT786467:OWU786467 PGP786467:PGQ786467 PQL786467:PQM786467 QAH786467:QAI786467 QKD786467:QKE786467 QTZ786467:QUA786467 RDV786467:RDW786467 RNR786467:RNS786467 RXN786467:RXO786467 SHJ786467:SHK786467 SRF786467:SRG786467 TBB786467:TBC786467 TKX786467:TKY786467 TUT786467:TUU786467 UEP786467:UEQ786467 UOL786467:UOM786467 UYH786467:UYI786467 VID786467:VIE786467 VRZ786467:VSA786467 WBV786467:WBW786467 WLR786467:WLS786467 WVN786467:WVO786467 F852003:G852003 JB852003:JC852003 SX852003:SY852003 ACT852003:ACU852003 AMP852003:AMQ852003 AWL852003:AWM852003 BGH852003:BGI852003 BQD852003:BQE852003 BZZ852003:CAA852003 CJV852003:CJW852003 CTR852003:CTS852003 DDN852003:DDO852003 DNJ852003:DNK852003 DXF852003:DXG852003 EHB852003:EHC852003 EQX852003:EQY852003 FAT852003:FAU852003 FKP852003:FKQ852003 FUL852003:FUM852003 GEH852003:GEI852003 GOD852003:GOE852003 GXZ852003:GYA852003 HHV852003:HHW852003 HRR852003:HRS852003 IBN852003:IBO852003 ILJ852003:ILK852003 IVF852003:IVG852003 JFB852003:JFC852003 JOX852003:JOY852003 JYT852003:JYU852003 KIP852003:KIQ852003 KSL852003:KSM852003 LCH852003:LCI852003 LMD852003:LME852003 LVZ852003:LWA852003 MFV852003:MFW852003 MPR852003:MPS852003 MZN852003:MZO852003 NJJ852003:NJK852003 NTF852003:NTG852003 ODB852003:ODC852003 OMX852003:OMY852003 OWT852003:OWU852003 PGP852003:PGQ852003 PQL852003:PQM852003 QAH852003:QAI852003 QKD852003:QKE852003 QTZ852003:QUA852003 RDV852003:RDW852003 RNR852003:RNS852003 RXN852003:RXO852003 SHJ852003:SHK852003 SRF852003:SRG852003 TBB852003:TBC852003 TKX852003:TKY852003 TUT852003:TUU852003 UEP852003:UEQ852003 UOL852003:UOM852003 UYH852003:UYI852003 VID852003:VIE852003 VRZ852003:VSA852003 WBV852003:WBW852003 WLR852003:WLS852003 WVN852003:WVO852003 F917539:G917539 JB917539:JC917539 SX917539:SY917539 ACT917539:ACU917539 AMP917539:AMQ917539 AWL917539:AWM917539 BGH917539:BGI917539 BQD917539:BQE917539 BZZ917539:CAA917539 CJV917539:CJW917539 CTR917539:CTS917539 DDN917539:DDO917539 DNJ917539:DNK917539 DXF917539:DXG917539 EHB917539:EHC917539 EQX917539:EQY917539 FAT917539:FAU917539 FKP917539:FKQ917539 FUL917539:FUM917539 GEH917539:GEI917539 GOD917539:GOE917539 GXZ917539:GYA917539 HHV917539:HHW917539 HRR917539:HRS917539 IBN917539:IBO917539 ILJ917539:ILK917539 IVF917539:IVG917539 JFB917539:JFC917539 JOX917539:JOY917539 JYT917539:JYU917539 KIP917539:KIQ917539 KSL917539:KSM917539 LCH917539:LCI917539 LMD917539:LME917539 LVZ917539:LWA917539 MFV917539:MFW917539 MPR917539:MPS917539 MZN917539:MZO917539 NJJ917539:NJK917539 NTF917539:NTG917539 ODB917539:ODC917539 OMX917539:OMY917539 OWT917539:OWU917539 PGP917539:PGQ917539 PQL917539:PQM917539 QAH917539:QAI917539 QKD917539:QKE917539 QTZ917539:QUA917539 RDV917539:RDW917539 RNR917539:RNS917539 RXN917539:RXO917539 SHJ917539:SHK917539 SRF917539:SRG917539 TBB917539:TBC917539 TKX917539:TKY917539 TUT917539:TUU917539 UEP917539:UEQ917539 UOL917539:UOM917539 UYH917539:UYI917539 VID917539:VIE917539 VRZ917539:VSA917539 WBV917539:WBW917539 WLR917539:WLS917539 WVN917539:WVO917539 F983075:G983075 JB983075:JC983075 SX983075:SY983075 ACT983075:ACU983075 AMP983075:AMQ983075 AWL983075:AWM983075 BGH983075:BGI983075 BQD983075:BQE983075 BZZ983075:CAA983075 CJV983075:CJW983075 CTR983075:CTS983075 DDN983075:DDO983075 DNJ983075:DNK983075 DXF983075:DXG983075 EHB983075:EHC983075 EQX983075:EQY983075 FAT983075:FAU983075 FKP983075:FKQ983075 FUL983075:FUM983075 GEH983075:GEI983075 GOD983075:GOE983075 GXZ983075:GYA983075 HHV983075:HHW983075 HRR983075:HRS983075 IBN983075:IBO983075 ILJ983075:ILK983075 IVF983075:IVG983075 JFB983075:JFC983075 JOX983075:JOY983075 JYT983075:JYU983075 KIP983075:KIQ983075 KSL983075:KSM983075 LCH983075:LCI983075 LMD983075:LME983075 LVZ983075:LWA983075 MFV983075:MFW983075 MPR983075:MPS983075 MZN983075:MZO983075 NJJ983075:NJK983075 NTF983075:NTG983075 ODB983075:ODC983075 OMX983075:OMY983075 OWT983075:OWU983075 PGP983075:PGQ983075 PQL983075:PQM983075 QAH983075:QAI983075 QKD983075:QKE983075 QTZ983075:QUA983075 RDV983075:RDW983075 RNR983075:RNS983075 RXN983075:RXO983075 SHJ983075:SHK983075 SRF983075:SRG983075 TBB983075:TBC983075 TKX983075:TKY983075 TUT983075:TUU983075 UEP983075:UEQ983075 UOL983075:UOM983075 UYH983075:UYI983075 VID983075:VIE983075 VRZ983075:VSA983075 WBV983075:WBW983075 WLR983075:WLS983075 WVN983075:WVO983075">
      <formula1>"400,225,150,90,63"</formula1>
    </dataValidation>
    <dataValidation type="list" allowBlank="1" showInputMessage="1" showErrorMessage="1" sqref="F33:I33">
      <formula1>chaine</formula1>
    </dataValidation>
    <dataValidation type="list" allowBlank="1" showInputMessage="1" showErrorMessage="1" sqref="F33:I33">
      <formula1>#REF!</formula1>
    </dataValidation>
  </dataValidations>
  <printOptions horizontalCentered="1"/>
  <pageMargins left="0.23622047244094491" right="0.19685039370078741" top="0.39370078740157483" bottom="0.19685039370078741" header="0" footer="0"/>
  <pageSetup paperSize="9" orientation="portrait"/>
  <headerFooter alignWithMargins="0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[2]CHAINES!#REF!</xm:f>
          </x14:formula1>
          <xm:sqref>WVN983073:WVQ983073 JB33:JE33 SX33:TA33 ACT33:ACW33 AMP33:AMS33 AWL33:AWO33 BGH33:BGK33 BQD33:BQG33 BZZ33:CAC33 CJV33:CJY33 CTR33:CTU33 DDN33:DDQ33 DNJ33:DNM33 DXF33:DXI33 EHB33:EHE33 EQX33:ERA33 FAT33:FAW33 FKP33:FKS33 FUL33:FUO33 GEH33:GEK33 GOD33:GOG33 GXZ33:GYC33 HHV33:HHY33 HRR33:HRU33 IBN33:IBQ33 ILJ33:ILM33 IVF33:IVI33 JFB33:JFE33 JOX33:JPA33 JYT33:JYW33 KIP33:KIS33 KSL33:KSO33 LCH33:LCK33 LMD33:LMG33 LVZ33:LWC33 MFV33:MFY33 MPR33:MPU33 MZN33:MZQ33 NJJ33:NJM33 NTF33:NTI33 ODB33:ODE33 OMX33:ONA33 OWT33:OWW33 PGP33:PGS33 PQL33:PQO33 QAH33:QAK33 QKD33:QKG33 QTZ33:QUC33 RDV33:RDY33 RNR33:RNU33 RXN33:RXQ33 SHJ33:SHM33 SRF33:SRI33 TBB33:TBE33 TKX33:TLA33 TUT33:TUW33 UEP33:UES33 UOL33:UOO33 UYH33:UYK33 VID33:VIG33 VRZ33:VSC33 WBV33:WBY33 WLR33:WLU33 WVN33:WVQ33 F65569:I65569 JB65569:JE65569 SX65569:TA65569 ACT65569:ACW65569 AMP65569:AMS65569 AWL65569:AWO65569 BGH65569:BGK65569 BQD65569:BQG65569 BZZ65569:CAC65569 CJV65569:CJY65569 CTR65569:CTU65569 DDN65569:DDQ65569 DNJ65569:DNM65569 DXF65569:DXI65569 EHB65569:EHE65569 EQX65569:ERA65569 FAT65569:FAW65569 FKP65569:FKS65569 FUL65569:FUO65569 GEH65569:GEK65569 GOD65569:GOG65569 GXZ65569:GYC65569 HHV65569:HHY65569 HRR65569:HRU65569 IBN65569:IBQ65569 ILJ65569:ILM65569 IVF65569:IVI65569 JFB65569:JFE65569 JOX65569:JPA65569 JYT65569:JYW65569 KIP65569:KIS65569 KSL65569:KSO65569 LCH65569:LCK65569 LMD65569:LMG65569 LVZ65569:LWC65569 MFV65569:MFY65569 MPR65569:MPU65569 MZN65569:MZQ65569 NJJ65569:NJM65569 NTF65569:NTI65569 ODB65569:ODE65569 OMX65569:ONA65569 OWT65569:OWW65569 PGP65569:PGS65569 PQL65569:PQO65569 QAH65569:QAK65569 QKD65569:QKG65569 QTZ65569:QUC65569 RDV65569:RDY65569 RNR65569:RNU65569 RXN65569:RXQ65569 SHJ65569:SHM65569 SRF65569:SRI65569 TBB65569:TBE65569 TKX65569:TLA65569 TUT65569:TUW65569 UEP65569:UES65569 UOL65569:UOO65569 UYH65569:UYK65569 VID65569:VIG65569 VRZ65569:VSC65569 WBV65569:WBY65569 WLR65569:WLU65569 WVN65569:WVQ65569 F131105:I131105 JB131105:JE131105 SX131105:TA131105 ACT131105:ACW131105 AMP131105:AMS131105 AWL131105:AWO131105 BGH131105:BGK131105 BQD131105:BQG131105 BZZ131105:CAC131105 CJV131105:CJY131105 CTR131105:CTU131105 DDN131105:DDQ131105 DNJ131105:DNM131105 DXF131105:DXI131105 EHB131105:EHE131105 EQX131105:ERA131105 FAT131105:FAW131105 FKP131105:FKS131105 FUL131105:FUO131105 GEH131105:GEK131105 GOD131105:GOG131105 GXZ131105:GYC131105 HHV131105:HHY131105 HRR131105:HRU131105 IBN131105:IBQ131105 ILJ131105:ILM131105 IVF131105:IVI131105 JFB131105:JFE131105 JOX131105:JPA131105 JYT131105:JYW131105 KIP131105:KIS131105 KSL131105:KSO131105 LCH131105:LCK131105 LMD131105:LMG131105 LVZ131105:LWC131105 MFV131105:MFY131105 MPR131105:MPU131105 MZN131105:MZQ131105 NJJ131105:NJM131105 NTF131105:NTI131105 ODB131105:ODE131105 OMX131105:ONA131105 OWT131105:OWW131105 PGP131105:PGS131105 PQL131105:PQO131105 QAH131105:QAK131105 QKD131105:QKG131105 QTZ131105:QUC131105 RDV131105:RDY131105 RNR131105:RNU131105 RXN131105:RXQ131105 SHJ131105:SHM131105 SRF131105:SRI131105 TBB131105:TBE131105 TKX131105:TLA131105 TUT131105:TUW131105 UEP131105:UES131105 UOL131105:UOO131105 UYH131105:UYK131105 VID131105:VIG131105 VRZ131105:VSC131105 WBV131105:WBY131105 WLR131105:WLU131105 WVN131105:WVQ131105 F196641:I196641 JB196641:JE196641 SX196641:TA196641 ACT196641:ACW196641 AMP196641:AMS196641 AWL196641:AWO196641 BGH196641:BGK196641 BQD196641:BQG196641 BZZ196641:CAC196641 CJV196641:CJY196641 CTR196641:CTU196641 DDN196641:DDQ196641 DNJ196641:DNM196641 DXF196641:DXI196641 EHB196641:EHE196641 EQX196641:ERA196641 FAT196641:FAW196641 FKP196641:FKS196641 FUL196641:FUO196641 GEH196641:GEK196641 GOD196641:GOG196641 GXZ196641:GYC196641 HHV196641:HHY196641 HRR196641:HRU196641 IBN196641:IBQ196641 ILJ196641:ILM196641 IVF196641:IVI196641 JFB196641:JFE196641 JOX196641:JPA196641 JYT196641:JYW196641 KIP196641:KIS196641 KSL196641:KSO196641 LCH196641:LCK196641 LMD196641:LMG196641 LVZ196641:LWC196641 MFV196641:MFY196641 MPR196641:MPU196641 MZN196641:MZQ196641 NJJ196641:NJM196641 NTF196641:NTI196641 ODB196641:ODE196641 OMX196641:ONA196641 OWT196641:OWW196641 PGP196641:PGS196641 PQL196641:PQO196641 QAH196641:QAK196641 QKD196641:QKG196641 QTZ196641:QUC196641 RDV196641:RDY196641 RNR196641:RNU196641 RXN196641:RXQ196641 SHJ196641:SHM196641 SRF196641:SRI196641 TBB196641:TBE196641 TKX196641:TLA196641 TUT196641:TUW196641 UEP196641:UES196641 UOL196641:UOO196641 UYH196641:UYK196641 VID196641:VIG196641 VRZ196641:VSC196641 WBV196641:WBY196641 WLR196641:WLU196641 WVN196641:WVQ196641 F262177:I262177 JB262177:JE262177 SX262177:TA262177 ACT262177:ACW262177 AMP262177:AMS262177 AWL262177:AWO262177 BGH262177:BGK262177 BQD262177:BQG262177 BZZ262177:CAC262177 CJV262177:CJY262177 CTR262177:CTU262177 DDN262177:DDQ262177 DNJ262177:DNM262177 DXF262177:DXI262177 EHB262177:EHE262177 EQX262177:ERA262177 FAT262177:FAW262177 FKP262177:FKS262177 FUL262177:FUO262177 GEH262177:GEK262177 GOD262177:GOG262177 GXZ262177:GYC262177 HHV262177:HHY262177 HRR262177:HRU262177 IBN262177:IBQ262177 ILJ262177:ILM262177 IVF262177:IVI262177 JFB262177:JFE262177 JOX262177:JPA262177 JYT262177:JYW262177 KIP262177:KIS262177 KSL262177:KSO262177 LCH262177:LCK262177 LMD262177:LMG262177 LVZ262177:LWC262177 MFV262177:MFY262177 MPR262177:MPU262177 MZN262177:MZQ262177 NJJ262177:NJM262177 NTF262177:NTI262177 ODB262177:ODE262177 OMX262177:ONA262177 OWT262177:OWW262177 PGP262177:PGS262177 PQL262177:PQO262177 QAH262177:QAK262177 QKD262177:QKG262177 QTZ262177:QUC262177 RDV262177:RDY262177 RNR262177:RNU262177 RXN262177:RXQ262177 SHJ262177:SHM262177 SRF262177:SRI262177 TBB262177:TBE262177 TKX262177:TLA262177 TUT262177:TUW262177 UEP262177:UES262177 UOL262177:UOO262177 UYH262177:UYK262177 VID262177:VIG262177 VRZ262177:VSC262177 WBV262177:WBY262177 WLR262177:WLU262177 WVN262177:WVQ262177 F327713:I327713 JB327713:JE327713 SX327713:TA327713 ACT327713:ACW327713 AMP327713:AMS327713 AWL327713:AWO327713 BGH327713:BGK327713 BQD327713:BQG327713 BZZ327713:CAC327713 CJV327713:CJY327713 CTR327713:CTU327713 DDN327713:DDQ327713 DNJ327713:DNM327713 DXF327713:DXI327713 EHB327713:EHE327713 EQX327713:ERA327713 FAT327713:FAW327713 FKP327713:FKS327713 FUL327713:FUO327713 GEH327713:GEK327713 GOD327713:GOG327713 GXZ327713:GYC327713 HHV327713:HHY327713 HRR327713:HRU327713 IBN327713:IBQ327713 ILJ327713:ILM327713 IVF327713:IVI327713 JFB327713:JFE327713 JOX327713:JPA327713 JYT327713:JYW327713 KIP327713:KIS327713 KSL327713:KSO327713 LCH327713:LCK327713 LMD327713:LMG327713 LVZ327713:LWC327713 MFV327713:MFY327713 MPR327713:MPU327713 MZN327713:MZQ327713 NJJ327713:NJM327713 NTF327713:NTI327713 ODB327713:ODE327713 OMX327713:ONA327713 OWT327713:OWW327713 PGP327713:PGS327713 PQL327713:PQO327713 QAH327713:QAK327713 QKD327713:QKG327713 QTZ327713:QUC327713 RDV327713:RDY327713 RNR327713:RNU327713 RXN327713:RXQ327713 SHJ327713:SHM327713 SRF327713:SRI327713 TBB327713:TBE327713 TKX327713:TLA327713 TUT327713:TUW327713 UEP327713:UES327713 UOL327713:UOO327713 UYH327713:UYK327713 VID327713:VIG327713 VRZ327713:VSC327713 WBV327713:WBY327713 WLR327713:WLU327713 WVN327713:WVQ327713 F393249:I393249 JB393249:JE393249 SX393249:TA393249 ACT393249:ACW393249 AMP393249:AMS393249 AWL393249:AWO393249 BGH393249:BGK393249 BQD393249:BQG393249 BZZ393249:CAC393249 CJV393249:CJY393249 CTR393249:CTU393249 DDN393249:DDQ393249 DNJ393249:DNM393249 DXF393249:DXI393249 EHB393249:EHE393249 EQX393249:ERA393249 FAT393249:FAW393249 FKP393249:FKS393249 FUL393249:FUO393249 GEH393249:GEK393249 GOD393249:GOG393249 GXZ393249:GYC393249 HHV393249:HHY393249 HRR393249:HRU393249 IBN393249:IBQ393249 ILJ393249:ILM393249 IVF393249:IVI393249 JFB393249:JFE393249 JOX393249:JPA393249 JYT393249:JYW393249 KIP393249:KIS393249 KSL393249:KSO393249 LCH393249:LCK393249 LMD393249:LMG393249 LVZ393249:LWC393249 MFV393249:MFY393249 MPR393249:MPU393249 MZN393249:MZQ393249 NJJ393249:NJM393249 NTF393249:NTI393249 ODB393249:ODE393249 OMX393249:ONA393249 OWT393249:OWW393249 PGP393249:PGS393249 PQL393249:PQO393249 QAH393249:QAK393249 QKD393249:QKG393249 QTZ393249:QUC393249 RDV393249:RDY393249 RNR393249:RNU393249 RXN393249:RXQ393249 SHJ393249:SHM393249 SRF393249:SRI393249 TBB393249:TBE393249 TKX393249:TLA393249 TUT393249:TUW393249 UEP393249:UES393249 UOL393249:UOO393249 UYH393249:UYK393249 VID393249:VIG393249 VRZ393249:VSC393249 WBV393249:WBY393249 WLR393249:WLU393249 WVN393249:WVQ393249 F458785:I458785 JB458785:JE458785 SX458785:TA458785 ACT458785:ACW458785 AMP458785:AMS458785 AWL458785:AWO458785 BGH458785:BGK458785 BQD458785:BQG458785 BZZ458785:CAC458785 CJV458785:CJY458785 CTR458785:CTU458785 DDN458785:DDQ458785 DNJ458785:DNM458785 DXF458785:DXI458785 EHB458785:EHE458785 EQX458785:ERA458785 FAT458785:FAW458785 FKP458785:FKS458785 FUL458785:FUO458785 GEH458785:GEK458785 GOD458785:GOG458785 GXZ458785:GYC458785 HHV458785:HHY458785 HRR458785:HRU458785 IBN458785:IBQ458785 ILJ458785:ILM458785 IVF458785:IVI458785 JFB458785:JFE458785 JOX458785:JPA458785 JYT458785:JYW458785 KIP458785:KIS458785 KSL458785:KSO458785 LCH458785:LCK458785 LMD458785:LMG458785 LVZ458785:LWC458785 MFV458785:MFY458785 MPR458785:MPU458785 MZN458785:MZQ458785 NJJ458785:NJM458785 NTF458785:NTI458785 ODB458785:ODE458785 OMX458785:ONA458785 OWT458785:OWW458785 PGP458785:PGS458785 PQL458785:PQO458785 QAH458785:QAK458785 QKD458785:QKG458785 QTZ458785:QUC458785 RDV458785:RDY458785 RNR458785:RNU458785 RXN458785:RXQ458785 SHJ458785:SHM458785 SRF458785:SRI458785 TBB458785:TBE458785 TKX458785:TLA458785 TUT458785:TUW458785 UEP458785:UES458785 UOL458785:UOO458785 UYH458785:UYK458785 VID458785:VIG458785 VRZ458785:VSC458785 WBV458785:WBY458785 WLR458785:WLU458785 WVN458785:WVQ458785 F524321:I524321 JB524321:JE524321 SX524321:TA524321 ACT524321:ACW524321 AMP524321:AMS524321 AWL524321:AWO524321 BGH524321:BGK524321 BQD524321:BQG524321 BZZ524321:CAC524321 CJV524321:CJY524321 CTR524321:CTU524321 DDN524321:DDQ524321 DNJ524321:DNM524321 DXF524321:DXI524321 EHB524321:EHE524321 EQX524321:ERA524321 FAT524321:FAW524321 FKP524321:FKS524321 FUL524321:FUO524321 GEH524321:GEK524321 GOD524321:GOG524321 GXZ524321:GYC524321 HHV524321:HHY524321 HRR524321:HRU524321 IBN524321:IBQ524321 ILJ524321:ILM524321 IVF524321:IVI524321 JFB524321:JFE524321 JOX524321:JPA524321 JYT524321:JYW524321 KIP524321:KIS524321 KSL524321:KSO524321 LCH524321:LCK524321 LMD524321:LMG524321 LVZ524321:LWC524321 MFV524321:MFY524321 MPR524321:MPU524321 MZN524321:MZQ524321 NJJ524321:NJM524321 NTF524321:NTI524321 ODB524321:ODE524321 OMX524321:ONA524321 OWT524321:OWW524321 PGP524321:PGS524321 PQL524321:PQO524321 QAH524321:QAK524321 QKD524321:QKG524321 QTZ524321:QUC524321 RDV524321:RDY524321 RNR524321:RNU524321 RXN524321:RXQ524321 SHJ524321:SHM524321 SRF524321:SRI524321 TBB524321:TBE524321 TKX524321:TLA524321 TUT524321:TUW524321 UEP524321:UES524321 UOL524321:UOO524321 UYH524321:UYK524321 VID524321:VIG524321 VRZ524321:VSC524321 WBV524321:WBY524321 WLR524321:WLU524321 WVN524321:WVQ524321 F589857:I589857 JB589857:JE589857 SX589857:TA589857 ACT589857:ACW589857 AMP589857:AMS589857 AWL589857:AWO589857 BGH589857:BGK589857 BQD589857:BQG589857 BZZ589857:CAC589857 CJV589857:CJY589857 CTR589857:CTU589857 DDN589857:DDQ589857 DNJ589857:DNM589857 DXF589857:DXI589857 EHB589857:EHE589857 EQX589857:ERA589857 FAT589857:FAW589857 FKP589857:FKS589857 FUL589857:FUO589857 GEH589857:GEK589857 GOD589857:GOG589857 GXZ589857:GYC589857 HHV589857:HHY589857 HRR589857:HRU589857 IBN589857:IBQ589857 ILJ589857:ILM589857 IVF589857:IVI589857 JFB589857:JFE589857 JOX589857:JPA589857 JYT589857:JYW589857 KIP589857:KIS589857 KSL589857:KSO589857 LCH589857:LCK589857 LMD589857:LMG589857 LVZ589857:LWC589857 MFV589857:MFY589857 MPR589857:MPU589857 MZN589857:MZQ589857 NJJ589857:NJM589857 NTF589857:NTI589857 ODB589857:ODE589857 OMX589857:ONA589857 OWT589857:OWW589857 PGP589857:PGS589857 PQL589857:PQO589857 QAH589857:QAK589857 QKD589857:QKG589857 QTZ589857:QUC589857 RDV589857:RDY589857 RNR589857:RNU589857 RXN589857:RXQ589857 SHJ589857:SHM589857 SRF589857:SRI589857 TBB589857:TBE589857 TKX589857:TLA589857 TUT589857:TUW589857 UEP589857:UES589857 UOL589857:UOO589857 UYH589857:UYK589857 VID589857:VIG589857 VRZ589857:VSC589857 WBV589857:WBY589857 WLR589857:WLU589857 WVN589857:WVQ589857 F655393:I655393 JB655393:JE655393 SX655393:TA655393 ACT655393:ACW655393 AMP655393:AMS655393 AWL655393:AWO655393 BGH655393:BGK655393 BQD655393:BQG655393 BZZ655393:CAC655393 CJV655393:CJY655393 CTR655393:CTU655393 DDN655393:DDQ655393 DNJ655393:DNM655393 DXF655393:DXI655393 EHB655393:EHE655393 EQX655393:ERA655393 FAT655393:FAW655393 FKP655393:FKS655393 FUL655393:FUO655393 GEH655393:GEK655393 GOD655393:GOG655393 GXZ655393:GYC655393 HHV655393:HHY655393 HRR655393:HRU655393 IBN655393:IBQ655393 ILJ655393:ILM655393 IVF655393:IVI655393 JFB655393:JFE655393 JOX655393:JPA655393 JYT655393:JYW655393 KIP655393:KIS655393 KSL655393:KSO655393 LCH655393:LCK655393 LMD655393:LMG655393 LVZ655393:LWC655393 MFV655393:MFY655393 MPR655393:MPU655393 MZN655393:MZQ655393 NJJ655393:NJM655393 NTF655393:NTI655393 ODB655393:ODE655393 OMX655393:ONA655393 OWT655393:OWW655393 PGP655393:PGS655393 PQL655393:PQO655393 QAH655393:QAK655393 QKD655393:QKG655393 QTZ655393:QUC655393 RDV655393:RDY655393 RNR655393:RNU655393 RXN655393:RXQ655393 SHJ655393:SHM655393 SRF655393:SRI655393 TBB655393:TBE655393 TKX655393:TLA655393 TUT655393:TUW655393 UEP655393:UES655393 UOL655393:UOO655393 UYH655393:UYK655393 VID655393:VIG655393 VRZ655393:VSC655393 WBV655393:WBY655393 WLR655393:WLU655393 WVN655393:WVQ655393 F720929:I720929 JB720929:JE720929 SX720929:TA720929 ACT720929:ACW720929 AMP720929:AMS720929 AWL720929:AWO720929 BGH720929:BGK720929 BQD720929:BQG720929 BZZ720929:CAC720929 CJV720929:CJY720929 CTR720929:CTU720929 DDN720929:DDQ720929 DNJ720929:DNM720929 DXF720929:DXI720929 EHB720929:EHE720929 EQX720929:ERA720929 FAT720929:FAW720929 FKP720929:FKS720929 FUL720929:FUO720929 GEH720929:GEK720929 GOD720929:GOG720929 GXZ720929:GYC720929 HHV720929:HHY720929 HRR720929:HRU720929 IBN720929:IBQ720929 ILJ720929:ILM720929 IVF720929:IVI720929 JFB720929:JFE720929 JOX720929:JPA720929 JYT720929:JYW720929 KIP720929:KIS720929 KSL720929:KSO720929 LCH720929:LCK720929 LMD720929:LMG720929 LVZ720929:LWC720929 MFV720929:MFY720929 MPR720929:MPU720929 MZN720929:MZQ720929 NJJ720929:NJM720929 NTF720929:NTI720929 ODB720929:ODE720929 OMX720929:ONA720929 OWT720929:OWW720929 PGP720929:PGS720929 PQL720929:PQO720929 QAH720929:QAK720929 QKD720929:QKG720929 QTZ720929:QUC720929 RDV720929:RDY720929 RNR720929:RNU720929 RXN720929:RXQ720929 SHJ720929:SHM720929 SRF720929:SRI720929 TBB720929:TBE720929 TKX720929:TLA720929 TUT720929:TUW720929 UEP720929:UES720929 UOL720929:UOO720929 UYH720929:UYK720929 VID720929:VIG720929 VRZ720929:VSC720929 WBV720929:WBY720929 WLR720929:WLU720929 WVN720929:WVQ720929 F786465:I786465 JB786465:JE786465 SX786465:TA786465 ACT786465:ACW786465 AMP786465:AMS786465 AWL786465:AWO786465 BGH786465:BGK786465 BQD786465:BQG786465 BZZ786465:CAC786465 CJV786465:CJY786465 CTR786465:CTU786465 DDN786465:DDQ786465 DNJ786465:DNM786465 DXF786465:DXI786465 EHB786465:EHE786465 EQX786465:ERA786465 FAT786465:FAW786465 FKP786465:FKS786465 FUL786465:FUO786465 GEH786465:GEK786465 GOD786465:GOG786465 GXZ786465:GYC786465 HHV786465:HHY786465 HRR786465:HRU786465 IBN786465:IBQ786465 ILJ786465:ILM786465 IVF786465:IVI786465 JFB786465:JFE786465 JOX786465:JPA786465 JYT786465:JYW786465 KIP786465:KIS786465 KSL786465:KSO786465 LCH786465:LCK786465 LMD786465:LMG786465 LVZ786465:LWC786465 MFV786465:MFY786465 MPR786465:MPU786465 MZN786465:MZQ786465 NJJ786465:NJM786465 NTF786465:NTI786465 ODB786465:ODE786465 OMX786465:ONA786465 OWT786465:OWW786465 PGP786465:PGS786465 PQL786465:PQO786465 QAH786465:QAK786465 QKD786465:QKG786465 QTZ786465:QUC786465 RDV786465:RDY786465 RNR786465:RNU786465 RXN786465:RXQ786465 SHJ786465:SHM786465 SRF786465:SRI786465 TBB786465:TBE786465 TKX786465:TLA786465 TUT786465:TUW786465 UEP786465:UES786465 UOL786465:UOO786465 UYH786465:UYK786465 VID786465:VIG786465 VRZ786465:VSC786465 WBV786465:WBY786465 WLR786465:WLU786465 WVN786465:WVQ786465 F852001:I852001 JB852001:JE852001 SX852001:TA852001 ACT852001:ACW852001 AMP852001:AMS852001 AWL852001:AWO852001 BGH852001:BGK852001 BQD852001:BQG852001 BZZ852001:CAC852001 CJV852001:CJY852001 CTR852001:CTU852001 DDN852001:DDQ852001 DNJ852001:DNM852001 DXF852001:DXI852001 EHB852001:EHE852001 EQX852001:ERA852001 FAT852001:FAW852001 FKP852001:FKS852001 FUL852001:FUO852001 GEH852001:GEK852001 GOD852001:GOG852001 GXZ852001:GYC852001 HHV852001:HHY852001 HRR852001:HRU852001 IBN852001:IBQ852001 ILJ852001:ILM852001 IVF852001:IVI852001 JFB852001:JFE852001 JOX852001:JPA852001 JYT852001:JYW852001 KIP852001:KIS852001 KSL852001:KSO852001 LCH852001:LCK852001 LMD852001:LMG852001 LVZ852001:LWC852001 MFV852001:MFY852001 MPR852001:MPU852001 MZN852001:MZQ852001 NJJ852001:NJM852001 NTF852001:NTI852001 ODB852001:ODE852001 OMX852001:ONA852001 OWT852001:OWW852001 PGP852001:PGS852001 PQL852001:PQO852001 QAH852001:QAK852001 QKD852001:QKG852001 QTZ852001:QUC852001 RDV852001:RDY852001 RNR852001:RNU852001 RXN852001:RXQ852001 SHJ852001:SHM852001 SRF852001:SRI852001 TBB852001:TBE852001 TKX852001:TLA852001 TUT852001:TUW852001 UEP852001:UES852001 UOL852001:UOO852001 UYH852001:UYK852001 VID852001:VIG852001 VRZ852001:VSC852001 WBV852001:WBY852001 WLR852001:WLU852001 WVN852001:WVQ852001 F917537:I917537 JB917537:JE917537 SX917537:TA917537 ACT917537:ACW917537 AMP917537:AMS917537 AWL917537:AWO917537 BGH917537:BGK917537 BQD917537:BQG917537 BZZ917537:CAC917537 CJV917537:CJY917537 CTR917537:CTU917537 DDN917537:DDQ917537 DNJ917537:DNM917537 DXF917537:DXI917537 EHB917537:EHE917537 EQX917537:ERA917537 FAT917537:FAW917537 FKP917537:FKS917537 FUL917537:FUO917537 GEH917537:GEK917537 GOD917537:GOG917537 GXZ917537:GYC917537 HHV917537:HHY917537 HRR917537:HRU917537 IBN917537:IBQ917537 ILJ917537:ILM917537 IVF917537:IVI917537 JFB917537:JFE917537 JOX917537:JPA917537 JYT917537:JYW917537 KIP917537:KIS917537 KSL917537:KSO917537 LCH917537:LCK917537 LMD917537:LMG917537 LVZ917537:LWC917537 MFV917537:MFY917537 MPR917537:MPU917537 MZN917537:MZQ917537 NJJ917537:NJM917537 NTF917537:NTI917537 ODB917537:ODE917537 OMX917537:ONA917537 OWT917537:OWW917537 PGP917537:PGS917537 PQL917537:PQO917537 QAH917537:QAK917537 QKD917537:QKG917537 QTZ917537:QUC917537 RDV917537:RDY917537 RNR917537:RNU917537 RXN917537:RXQ917537 SHJ917537:SHM917537 SRF917537:SRI917537 TBB917537:TBE917537 TKX917537:TLA917537 TUT917537:TUW917537 UEP917537:UES917537 UOL917537:UOO917537 UYH917537:UYK917537 VID917537:VIG917537 VRZ917537:VSC917537 WBV917537:WBY917537 WLR917537:WLU917537 WVN917537:WVQ917537 F983073:I983073 JB983073:JE983073 SX983073:TA983073 ACT983073:ACW983073 AMP983073:AMS983073 AWL983073:AWO983073 BGH983073:BGK983073 BQD983073:BQG983073 BZZ983073:CAC983073 CJV983073:CJY983073 CTR983073:CTU983073 DDN983073:DDQ983073 DNJ983073:DNM983073 DXF983073:DXI983073 EHB983073:EHE983073 EQX983073:ERA983073 FAT983073:FAW983073 FKP983073:FKS983073 FUL983073:FUO983073 GEH983073:GEK983073 GOD983073:GOG983073 GXZ983073:GYC983073 HHV983073:HHY983073 HRR983073:HRU983073 IBN983073:IBQ983073 ILJ983073:ILM983073 IVF983073:IVI983073 JFB983073:JFE983073 JOX983073:JPA983073 JYT983073:JYW983073 KIP983073:KIS983073 KSL983073:KSO983073 LCH983073:LCK983073 LMD983073:LMG983073 LVZ983073:LWC983073 MFV983073:MFY983073 MPR983073:MPU983073 MZN983073:MZQ983073 NJJ983073:NJM983073 NTF983073:NTI983073 ODB983073:ODE983073 OMX983073:ONA983073 OWT983073:OWW983073 PGP983073:PGS983073 PQL983073:PQO983073 QAH983073:QAK983073 QKD983073:QKG983073 QTZ983073:QUC983073 RDV983073:RDY983073 RNR983073:RNU983073 RXN983073:RXQ983073 SHJ983073:SHM983073 SRF983073:SRI983073 TBB983073:TBE983073 TKX983073:TLA983073 TUT983073:TUW983073 UEP983073:UES983073 UOL983073:UOO983073 UYH983073:UYK983073 VID983073:VIG983073 VRZ983073:VSC983073 WBV983073:WBY983073 WLR983073:WLU983073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Sommaire</vt:lpstr>
      <vt:lpstr>Page 2</vt:lpstr>
      <vt:lpstr>Page 3</vt:lpstr>
      <vt:lpstr>Page 4</vt:lpstr>
      <vt:lpstr>Page 5</vt:lpstr>
      <vt:lpstr>Page 6</vt:lpstr>
      <vt:lpstr>Page 11</vt:lpstr>
      <vt:lpstr>Page 12</vt:lpstr>
    </vt:vector>
  </TitlesOfParts>
  <Company>RTE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BROCA Alexandre</dc:creator>
  <cp:lastModifiedBy>Charline Di Ceglie</cp:lastModifiedBy>
  <cp:lastPrinted>2015-02-25T18:08:22Z</cp:lastPrinted>
  <dcterms:created xsi:type="dcterms:W3CDTF">2013-10-03T07:01:29Z</dcterms:created>
  <dcterms:modified xsi:type="dcterms:W3CDTF">2015-03-26T12:34:45Z</dcterms:modified>
</cp:coreProperties>
</file>