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2030" windowHeight="55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Feuil1!$A$2:$V$72</definedName>
    <definedName name="Z_2B9C7CB7_BF20_4EA5_A33A_B9B77BD4226F_.wvu.FilterData" localSheetId="0" hidden="1">Feuil1!$A$2:$V$72</definedName>
    <definedName name="Z_58DECEF4_128B_4616_9657_92711123DC07_.wvu.FilterData" localSheetId="0" hidden="1">Feuil1!$A$2:$T$2</definedName>
    <definedName name="Z_CDF23995_DBEF_4437_B75E_7ED47E532E90_.wvu.FilterData" localSheetId="0" hidden="1">Feuil1!$A$2:$U$2</definedName>
    <definedName name="Z_E5A33D46_18A1_4673_8888_AE8775080C18_.wvu.FilterData" localSheetId="0" hidden="1">Feuil1!$A$2:$U$2</definedName>
    <definedName name="Z_FB16B2B5_A04E_407E_AD4F_1B16E06700AA_.wvu.FilterData" localSheetId="0" hidden="1">Feuil1!$A$2:$T$2</definedName>
  </definedNames>
  <calcPr calcId="125725"/>
  <customWorkbookViews>
    <customWorkbookView name="daniel.kerrizore - Affichage personnalisé" guid="{2B9C7CB7-BF20-4EA5-A33A-B9B77BD4226F}" mergeInterval="0" personalView="1" maximized="1" xWindow="1" yWindow="1" windowWidth="1276" windowHeight="570" activeSheetId="1"/>
    <customWorkbookView name="j-c.bourseau - Affichage personnalisé" guid="{CDF23995-DBEF-4437-B75E-7ED47E532E90}" mergeInterval="0" personalView="1" maximized="1" xWindow="1" yWindow="1" windowWidth="1276" windowHeight="661" activeSheetId="1"/>
    <customWorkbookView name="rozenn.robin - Affichage personnalisé" guid="{58DECEF4-128B-4616-9657-92711123DC07}" mergeInterval="0" personalView="1" maximized="1" xWindow="1" yWindow="1" windowWidth="796" windowHeight="370" activeSheetId="1"/>
    <customWorkbookView name="ROBIN Rozenn - Affichage personnalisé" guid="{FB16B2B5-A04E-407E-AD4F-1B16E06700AA}" mergeInterval="0" personalView="1" maximized="1" windowWidth="1280" windowHeight="838" activeSheetId="1"/>
  </customWorkbookViews>
</workbook>
</file>

<file path=xl/calcChain.xml><?xml version="1.0" encoding="utf-8"?>
<calcChain xmlns="http://schemas.openxmlformats.org/spreadsheetml/2006/main">
  <c r="G77" i="1"/>
  <c r="G76"/>
  <c r="G75"/>
  <c r="V3"/>
  <c r="V4"/>
  <c r="V5"/>
  <c r="V6"/>
  <c r="V7"/>
  <c r="V77" s="1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6" l="1"/>
  <c r="G78"/>
  <c r="V75"/>
  <c r="V78" s="1"/>
</calcChain>
</file>

<file path=xl/sharedStrings.xml><?xml version="1.0" encoding="utf-8"?>
<sst xmlns="http://schemas.openxmlformats.org/spreadsheetml/2006/main" count="381" uniqueCount="293">
  <si>
    <t>Détecteurs de fumée - Notaires de Liffré - SCP Gatel</t>
  </si>
  <si>
    <t>Adresse intervention</t>
  </si>
  <si>
    <t>CP &amp; Ville</t>
  </si>
  <si>
    <t>Nom des locataires</t>
  </si>
  <si>
    <t>n° tel locataires</t>
  </si>
  <si>
    <t>Nom propriétaires</t>
  </si>
  <si>
    <t xml:space="preserve">M. et Mme BEAUPERE JEAN </t>
  </si>
  <si>
    <t>35340 Liffré</t>
  </si>
  <si>
    <t>prix TTC</t>
  </si>
  <si>
    <t xml:space="preserve">3 impasse des Jardins </t>
  </si>
  <si>
    <t>35340 Ercé-près-Liffré</t>
  </si>
  <si>
    <t xml:space="preserve">M. MAIZIERE et Mlle ADNOT </t>
  </si>
  <si>
    <t>06 46 52 54 66 - 07 78 10 74 32</t>
  </si>
  <si>
    <t>M. et Mme MENEU JEAN-PAUL</t>
  </si>
  <si>
    <t>11 rue Olympe de Gouge</t>
  </si>
  <si>
    <t>M. JANVIER et Mlle CHAUVEL</t>
  </si>
  <si>
    <t>06 03 60 26 42</t>
  </si>
  <si>
    <r>
      <rPr>
        <sz val="12"/>
        <color theme="1"/>
        <rFont val="Calibri"/>
        <family val="2"/>
        <scheme val="minor"/>
      </rPr>
      <t>M. et Mme DESCORMIERS MICHEL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</si>
  <si>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7 Champs Blancs </t>
  </si>
  <si>
    <t>35250 Saint-Sulpice-la-Forêt</t>
  </si>
  <si>
    <t xml:space="preserve">Mlle DOUINE </t>
  </si>
  <si>
    <t>06 13 42 21 24</t>
  </si>
  <si>
    <t>M. et Mme CUPIF FRANCIS</t>
  </si>
  <si>
    <t>12 A rue des Ecoles</t>
  </si>
  <si>
    <t>M. HENAFF</t>
  </si>
  <si>
    <t>06 26 71 55 04</t>
  </si>
  <si>
    <t>30 rue Ferdinand Buisson</t>
  </si>
  <si>
    <t>M. MORIZO</t>
  </si>
  <si>
    <t>07 87 95 24 73</t>
  </si>
  <si>
    <t xml:space="preserve">Mme BARBIER ANNE-SOPHIE </t>
  </si>
  <si>
    <t>5 rue François Giroud</t>
  </si>
  <si>
    <t>M. et Mme NEZOU</t>
  </si>
  <si>
    <t>02 99 66 27 08</t>
  </si>
  <si>
    <t xml:space="preserve">Indivision BOULARD </t>
  </si>
  <si>
    <t xml:space="preserve">125 avenue Aristide Briand </t>
  </si>
  <si>
    <t>35000 Rennes</t>
  </si>
  <si>
    <t>M. CONTI</t>
  </si>
  <si>
    <t>02 90 02 54 96</t>
  </si>
  <si>
    <r>
      <t>Mme CATROS FLORENCE</t>
    </r>
    <r>
      <rPr>
        <b/>
        <u/>
        <sz val="12"/>
        <color theme="1"/>
        <rFont val="Calibri"/>
        <family val="2"/>
        <scheme val="minor"/>
      </rPr>
      <t xml:space="preserve"> </t>
    </r>
  </si>
  <si>
    <t>13 boulevard de la Tour d'Auvergne</t>
  </si>
  <si>
    <t>M. DESCHAMPS et Mlle MEIGNANT</t>
  </si>
  <si>
    <t>06 31 38 25 39</t>
  </si>
  <si>
    <t xml:space="preserve">27 rue de Brest </t>
  </si>
  <si>
    <t xml:space="preserve">Mme TROMELEUE </t>
  </si>
  <si>
    <t>09 60 51 43 40</t>
  </si>
  <si>
    <r>
      <t>Mme DEGROUTTE Sylvie</t>
    </r>
    <r>
      <rPr>
        <b/>
        <u/>
        <sz val="12"/>
        <color theme="1"/>
        <rFont val="Calibri"/>
        <family val="2"/>
        <scheme val="minor"/>
      </rPr>
      <t xml:space="preserve"> </t>
    </r>
  </si>
  <si>
    <t>34 rue d'Echange</t>
  </si>
  <si>
    <t>Mme DUGOIS GUILLOPE</t>
  </si>
  <si>
    <t>06 82 77 07 89</t>
  </si>
  <si>
    <r>
      <t>M. LARDOUX LUCIEN</t>
    </r>
    <r>
      <rPr>
        <b/>
        <u/>
        <sz val="12"/>
        <color theme="1"/>
        <rFont val="Calibri"/>
        <family val="2"/>
        <scheme val="minor"/>
      </rPr>
      <t xml:space="preserve"> </t>
    </r>
  </si>
  <si>
    <t>51 avenue du P. François Mitterrand</t>
  </si>
  <si>
    <t>Mme BOUGERIE</t>
  </si>
  <si>
    <t>02 99 68 43 29</t>
  </si>
  <si>
    <t>M. et Mme DEPASSE YVES-LOUP</t>
  </si>
  <si>
    <t>17 quai Lamartine (3e étage)</t>
  </si>
  <si>
    <t xml:space="preserve">M. ROBERT et Mlle VUILLERMET </t>
  </si>
  <si>
    <t>06 21 71 45 18</t>
  </si>
  <si>
    <t>15 quai Lamartine</t>
  </si>
  <si>
    <t>M. MEREL et Mme PERAIS</t>
  </si>
  <si>
    <t>06 50 55 13 14 - 06 80 74 16 87</t>
  </si>
  <si>
    <t>35700 Rennes</t>
  </si>
  <si>
    <t>8 Bis rue Jean Macé (1er droite)</t>
  </si>
  <si>
    <t>logement vide</t>
  </si>
  <si>
    <t>clés à l'étude</t>
  </si>
  <si>
    <t>8 Bis rue Jean Macé (1er gauche)</t>
  </si>
  <si>
    <t xml:space="preserve">M. et Mme BOSSIS </t>
  </si>
  <si>
    <t>06 84 97 66 77</t>
  </si>
  <si>
    <t>21 rue Victor Hugo</t>
  </si>
  <si>
    <t xml:space="preserve">M. LE GUERN et Mlle VIANDER </t>
  </si>
  <si>
    <t>06 01 42 78 80 - 06 79 40 39 30</t>
  </si>
  <si>
    <t>5 rue Victor Hugo</t>
  </si>
  <si>
    <t xml:space="preserve">M. LE BOURHIS </t>
  </si>
  <si>
    <t>06 77 34 27 48</t>
  </si>
  <si>
    <t>13 rue Saint-Hélier</t>
  </si>
  <si>
    <t>M. et Mme DE RANCOURT</t>
  </si>
  <si>
    <t>06 27 77 10 05</t>
  </si>
  <si>
    <t>10 rue Gurvand (2e étage)</t>
  </si>
  <si>
    <t>M. REHEL</t>
  </si>
  <si>
    <t>02 99 31 39 80 - 06 45 60 29 75</t>
  </si>
  <si>
    <t>10 rue Gurvand (RDC)</t>
  </si>
  <si>
    <t xml:space="preserve">M. HEANG </t>
  </si>
  <si>
    <t>06 70 82 65 89</t>
  </si>
  <si>
    <r>
      <t>Monsieur et Madame BAHERE</t>
    </r>
    <r>
      <rPr>
        <b/>
        <u/>
        <sz val="12"/>
        <color theme="1"/>
        <rFont val="Calibri"/>
        <family val="2"/>
        <scheme val="minor"/>
      </rPr>
      <t xml:space="preserve"> </t>
    </r>
  </si>
  <si>
    <t>3 La Haute Epine</t>
  </si>
  <si>
    <t>M. et Mme BAHERE</t>
  </si>
  <si>
    <t>02 99 68 46 02</t>
  </si>
  <si>
    <t>11 rue de la Salle Verte</t>
  </si>
  <si>
    <t xml:space="preserve"> M. CUENOT et Mme THOMAS</t>
  </si>
  <si>
    <t>06 26 29 77 98</t>
  </si>
  <si>
    <t>M. et Mme GENDROT CHRISTOPHE</t>
  </si>
  <si>
    <t>4 rue de Cézembre (A11)</t>
  </si>
  <si>
    <t>35170 Bruz</t>
  </si>
  <si>
    <t>M. LEVEQUE et Mlle DELATUILLERIE</t>
  </si>
  <si>
    <t>06 77 30 85 77 - 06 27 68 02 75</t>
  </si>
  <si>
    <t>Mme DEVECCHIO</t>
  </si>
  <si>
    <t>7 allée de la Mignorais</t>
  </si>
  <si>
    <t xml:space="preserve">Mme LE CALVEZ </t>
  </si>
  <si>
    <t>02 28 45 43 63</t>
  </si>
  <si>
    <r>
      <t>M. et Mme LE GONIDEC HERVE</t>
    </r>
    <r>
      <rPr>
        <b/>
        <u/>
        <sz val="12"/>
        <color theme="1"/>
        <rFont val="Calibri"/>
        <family val="2"/>
        <scheme val="minor"/>
      </rPr>
      <t xml:space="preserve"> </t>
    </r>
  </si>
  <si>
    <t>82 rue de Fougères (Bat B)</t>
  </si>
  <si>
    <t>M. BOUYGUES</t>
  </si>
  <si>
    <t>06 08 30 19 46</t>
  </si>
  <si>
    <r>
      <t>Mme MARIN ARLETTE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</si>
  <si>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5 square de Sofia </t>
  </si>
  <si>
    <t>35200 Rennes</t>
  </si>
  <si>
    <t>Mme GUILLAUME</t>
  </si>
  <si>
    <t>02 99 50 07 72</t>
  </si>
  <si>
    <t>3 square de Sofia</t>
  </si>
  <si>
    <t>M. SOENE ARTHUR</t>
  </si>
  <si>
    <t>31 rue Nationale</t>
  </si>
  <si>
    <t>35235 Thorigné Fouillard</t>
  </si>
  <si>
    <t>M. PELLERIN</t>
  </si>
  <si>
    <t>06 49 72 17 80</t>
  </si>
  <si>
    <t>31  bis rue Nationale</t>
  </si>
  <si>
    <t>M. LACHAISE et Mlle BOUET</t>
  </si>
  <si>
    <t>06 81 56 91 97</t>
  </si>
  <si>
    <t>Mr DEGUILLARD Jean Marie</t>
  </si>
  <si>
    <t>34 rue des Ecoles</t>
  </si>
  <si>
    <t>Mr et Mme PUSNEL</t>
  </si>
  <si>
    <t>02 99 39 05 89</t>
  </si>
  <si>
    <t>Mme HAY Armelle</t>
  </si>
  <si>
    <t>99 Rue de Rennes</t>
  </si>
  <si>
    <t>Mr Lejop et Mlle Poirier</t>
  </si>
  <si>
    <t>06 46 72 73 28</t>
  </si>
  <si>
    <r>
      <t>Mr et Mme SILVESTRE GERARD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</si>
  <si>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9 Ter rue Pasteur, Résidence Louis Pasteur </t>
  </si>
  <si>
    <t>09 53 24 26 11 / 06 40 31 56 02</t>
  </si>
  <si>
    <t xml:space="preserve">Mme CHOUKI </t>
  </si>
  <si>
    <r>
      <t>Mr et Mme BRAULT FRANCOIS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</si>
  <si>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2 Allée de l’Equinox (Apt BA12) </t>
  </si>
  <si>
    <t xml:space="preserve">Mlle CHAIGNEAU </t>
  </si>
  <si>
    <t>06 37 41 30 83</t>
  </si>
  <si>
    <t xml:space="preserve">Mr et Mme BARBE EUGENE </t>
  </si>
  <si>
    <t xml:space="preserve">10 avenue du Générale de Gaulle </t>
  </si>
  <si>
    <t xml:space="preserve">Mme LE GALLOU </t>
  </si>
  <si>
    <t>06 33 58 00 15</t>
  </si>
  <si>
    <r>
      <t>Mr LEBON YVES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</si>
  <si>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10 rue de Suisse </t>
  </si>
  <si>
    <t xml:space="preserve">Mme CORMIER </t>
  </si>
  <si>
    <t>06 10 97 96 01</t>
  </si>
  <si>
    <r>
      <t>Mr CLOTEAUX ALEXIS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</si>
  <si>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13 B rue de la Pilate </t>
  </si>
  <si>
    <t xml:space="preserve">81 B rue de Dinan </t>
  </si>
  <si>
    <t xml:space="preserve">Mr LEVIONNOIS et Mlle FAUGERAS </t>
  </si>
  <si>
    <t>06 32 96 29 97/ 06 79 52 10 30)</t>
  </si>
  <si>
    <t xml:space="preserve">Mlle DECOSTERD </t>
  </si>
  <si>
    <t>06 63 11 69 75</t>
  </si>
  <si>
    <t xml:space="preserve">Mr et Mme SIMON ALAIN </t>
  </si>
  <si>
    <t xml:space="preserve">15 B rue des Ecoles, Résidence Honoré de Balzac </t>
  </si>
  <si>
    <t xml:space="preserve">Mlle BARBE </t>
  </si>
  <si>
    <t>06 61 32 26 13</t>
  </si>
  <si>
    <r>
      <t>Mr PROVOST JEAN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</si>
  <si>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11 rue Beaugeard Lancelot </t>
  </si>
  <si>
    <t xml:space="preserve">Mlle LEPROVOST et Mlle BEVILLARD </t>
  </si>
  <si>
    <t>06 95 54 37 34 / 06 99 29 44 94</t>
  </si>
  <si>
    <t xml:space="preserve">Mme CRUBLET HELENE </t>
  </si>
  <si>
    <t>34 Rue de l'endroit Joli</t>
  </si>
  <si>
    <t>Mr PRINGAULT</t>
  </si>
  <si>
    <t>06 08 21 22 24</t>
  </si>
  <si>
    <t xml:space="preserve">Mr et Mme HUET Marcel </t>
  </si>
  <si>
    <t>3 Rue Charles Baudelaire</t>
  </si>
  <si>
    <t>Mr Garagnon</t>
  </si>
  <si>
    <t>02 99 68 52 82</t>
  </si>
  <si>
    <t>11 Rue Laennec</t>
  </si>
  <si>
    <t>Mr et Mme MARQUET et GRANDIN</t>
  </si>
  <si>
    <t>06 32 41 83 12 / 06 87 38 05 20 / 02 99 68 37 60</t>
  </si>
  <si>
    <t>Mme JACOB</t>
  </si>
  <si>
    <t>Société HYGEE</t>
  </si>
  <si>
    <t>06 19 22 74 50</t>
  </si>
  <si>
    <t xml:space="preserve">3  bis Rue du Bois Rondel  </t>
  </si>
  <si>
    <t>3 Rue du Bois Rondel</t>
  </si>
  <si>
    <t>Mr et Mme POULPIQUET</t>
  </si>
  <si>
    <t>02 99 36 30 83 / 09 80 64 18 48</t>
  </si>
  <si>
    <t>Mr et Mme NEVEU Georges</t>
  </si>
  <si>
    <t>Mme BEE Florence</t>
  </si>
  <si>
    <t>06 08 41 22 17</t>
  </si>
  <si>
    <t>Mr et Mme PANNETIER</t>
  </si>
  <si>
    <t>10 Rue Aristide Briand</t>
  </si>
  <si>
    <t>Mme SERRAND</t>
  </si>
  <si>
    <t>106 Rue de Rennes</t>
  </si>
  <si>
    <t>Mr DELAUNAY</t>
  </si>
  <si>
    <t>06 16 34 40 34</t>
  </si>
  <si>
    <t>Mme LEMOINE Madeleine</t>
  </si>
  <si>
    <t>8 Rue des Saules</t>
  </si>
  <si>
    <t>Mr et Mme MORIN Robert</t>
  </si>
  <si>
    <t>5 C Rue de Bignon</t>
  </si>
  <si>
    <t>Mr JUBAULT</t>
  </si>
  <si>
    <t>09 52 22 48 70</t>
  </si>
  <si>
    <t>06 42 04 67 46 / 02 99 68 67 51</t>
  </si>
  <si>
    <t>Mr et Mme AMIOT Jean Pierre</t>
  </si>
  <si>
    <t>11 Allée Docteur Maruelle</t>
  </si>
  <si>
    <t>Mr GAUDICHON</t>
  </si>
  <si>
    <t>02 99 36 64 18</t>
  </si>
  <si>
    <t>Mr et Mme BEUCHERIE Jean</t>
  </si>
  <si>
    <t>30 Rue Georges Sand</t>
  </si>
  <si>
    <t>Mr FALA</t>
  </si>
  <si>
    <t>06 24 26 19 25</t>
  </si>
  <si>
    <t>Mme BUSNEL Marie</t>
  </si>
  <si>
    <t>29 Rue Jospeh Turmel</t>
  </si>
  <si>
    <t>MLLE SAMSON</t>
  </si>
  <si>
    <t>06 15 10 22 10 / 06 35 45 24 58</t>
  </si>
  <si>
    <t>Mr et Mme HENRY Daniel</t>
  </si>
  <si>
    <t>8 Rue Pointeau du Ronceray</t>
  </si>
  <si>
    <t>Mr et Mme GUILLOU</t>
  </si>
  <si>
    <t>06 14 70 00 95</t>
  </si>
  <si>
    <t>Mme JEULAND Maryvonne</t>
  </si>
  <si>
    <t>Mr et Mme CHEREIL DE LA RIVIERE</t>
  </si>
  <si>
    <t>7 Allée des Bergeronnettes</t>
  </si>
  <si>
    <t>Mr et Mme FLOCH et LEMAITRE</t>
  </si>
  <si>
    <t>06 76 02 39 07 / 07 60 71 54 94</t>
  </si>
  <si>
    <t xml:space="preserve">Mme PRIOUL ARMANDINE </t>
  </si>
  <si>
    <t>18 Rue de la Salle Verte</t>
  </si>
  <si>
    <t>Mme SEJOURNE</t>
  </si>
  <si>
    <t>06 47 47 66 13</t>
  </si>
  <si>
    <t xml:space="preserve">Mr et Mme LIGUET JEAN CLAUDE </t>
  </si>
  <si>
    <t>17 Rue de Fougères</t>
  </si>
  <si>
    <t>Mr et Mme LIGUET</t>
  </si>
  <si>
    <t>02 99 68 31 06</t>
  </si>
  <si>
    <t xml:space="preserve">97 A Rue de Paris </t>
  </si>
  <si>
    <t>Mme LEVY</t>
  </si>
  <si>
    <t>06 99 45 34 93</t>
  </si>
  <si>
    <t>20 Square Léon Bourgeois</t>
  </si>
  <si>
    <t>Mlle BACON</t>
  </si>
  <si>
    <t>06 98 82 07 48</t>
  </si>
  <si>
    <t>Mr et Mme LEJAS</t>
  </si>
  <si>
    <t>Le Désert</t>
  </si>
  <si>
    <t>Mr et Mme GASTARD et BOULANGER</t>
  </si>
  <si>
    <t>06 79 52 06 22</t>
  </si>
  <si>
    <t>Mr et Mme BLANCHARD François</t>
  </si>
  <si>
    <t>1 Bis Allée Guillaume Apollinaire</t>
  </si>
  <si>
    <t>Mlle GARANDO</t>
  </si>
  <si>
    <t>09 52 41 66 76</t>
  </si>
  <si>
    <t>Mme LENEN Andrée</t>
  </si>
  <si>
    <t>2 C Allée Raymond Cornon</t>
  </si>
  <si>
    <t>Mr et Mme ROPITA et FROMONT</t>
  </si>
  <si>
    <t>06 15 07 30 32</t>
  </si>
  <si>
    <t>2 A Allée Raymond Cornon</t>
  </si>
  <si>
    <t>Mme FORTIN</t>
  </si>
  <si>
    <t>06 12 41 42 59</t>
  </si>
  <si>
    <t>Mr et Mme LIGUET JEAN CLAUDE</t>
  </si>
  <si>
    <t>Mr NOYALET</t>
  </si>
  <si>
    <t>06 30 99 98 54</t>
  </si>
  <si>
    <t>4 rue de l’étang</t>
  </si>
  <si>
    <t>35340 La Bouexière</t>
  </si>
  <si>
    <t>Mr VANDEVYVERE et Mme MAZURAIS</t>
  </si>
  <si>
    <t>02 99 04 43 58 / 06 44 12 86 21</t>
  </si>
  <si>
    <t xml:space="preserve">Lieu dit Chevre </t>
  </si>
  <si>
    <t>9 Rue Jules Verne</t>
  </si>
  <si>
    <t>Mme GARREAU</t>
  </si>
  <si>
    <t>06 60 92 69 13</t>
  </si>
  <si>
    <t xml:space="preserve"> Mr MONNIER</t>
  </si>
  <si>
    <t>06 33 79 16 23</t>
  </si>
  <si>
    <r>
      <rPr>
        <sz val="7"/>
        <rFont val="Times New Roman"/>
        <family val="1"/>
      </rPr>
      <t xml:space="preserve"> </t>
    </r>
    <r>
      <rPr>
        <sz val="11"/>
        <rFont val="Calibri"/>
        <family val="2"/>
      </rPr>
      <t xml:space="preserve">2 rue de l’étang </t>
    </r>
  </si>
  <si>
    <t>Mr RIVA et Mme ANDRIEUX</t>
  </si>
  <si>
    <t>06 50 55 26 37 / 06 74 11 97 40</t>
  </si>
  <si>
    <t>La Martois</t>
  </si>
  <si>
    <t>Mr BEQUIGNON et Mme Touchard</t>
  </si>
  <si>
    <t>06 83 34 40 04</t>
  </si>
  <si>
    <t xml:space="preserve">6 rue de l’étang </t>
  </si>
  <si>
    <t xml:space="preserve"> Mr LE GALLOU</t>
  </si>
  <si>
    <t>06 03 72 12 52</t>
  </si>
  <si>
    <t xml:space="preserve">17 B rue de Fougères </t>
  </si>
  <si>
    <t>17 A Rue de Fougères</t>
  </si>
  <si>
    <t>Mme ROUSSEAU</t>
  </si>
  <si>
    <t>06 62 98 17 50</t>
  </si>
  <si>
    <t>13 Rue Aristide Briand</t>
  </si>
  <si>
    <t>Mr Le Bian</t>
  </si>
  <si>
    <t>06 72 77 49 77</t>
  </si>
  <si>
    <t>35450 Dourdain</t>
  </si>
  <si>
    <t>35220 Chateaubourg</t>
  </si>
  <si>
    <t>35760 St Grégoire</t>
  </si>
  <si>
    <t>35136 St Jacques de la Lande</t>
  </si>
  <si>
    <t>DATE RAPPEL</t>
  </si>
  <si>
    <t>RAPPORT OK</t>
  </si>
  <si>
    <t>PROBLEME: refus, mauvais n°,déjà fait</t>
  </si>
  <si>
    <t>APPEL 1</t>
  </si>
  <si>
    <t>APPEL 2</t>
  </si>
  <si>
    <t>APPEL 3</t>
  </si>
  <si>
    <t>1ER DAAF</t>
  </si>
  <si>
    <t>2EME DAAF</t>
  </si>
  <si>
    <t>INTRANET OK</t>
  </si>
  <si>
    <t>N° MISSION</t>
  </si>
  <si>
    <t>Nbre
 DAAF</t>
  </si>
  <si>
    <t>NOM EXPERT</t>
  </si>
  <si>
    <t>CLOTURES</t>
  </si>
  <si>
    <t>3EME DAAF</t>
  </si>
  <si>
    <t>MONTANT
DU</t>
  </si>
  <si>
    <t>DATE POSE</t>
  </si>
  <si>
    <t>TOTAL</t>
  </si>
  <si>
    <t>TOTAL 
MANUEL</t>
  </si>
  <si>
    <t>TOTAL THIBAUD</t>
  </si>
  <si>
    <t>TOTAL 
JEAN-CHARLES</t>
  </si>
  <si>
    <t>TOTAL
DAAF posés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</si>
</sst>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7"/>
      <name val="Times New Roman"/>
      <family val="1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6"/>
      <color rgb="FFFFFF00"/>
      <name val="Calibri"/>
      <family val="2"/>
      <scheme val="minor"/>
    </font>
    <font>
      <sz val="14"/>
      <color rgb="FFFFFF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dashDotDot">
        <color rgb="FFFFFF00"/>
      </left>
      <right style="dashDotDot">
        <color rgb="FFFFFF00"/>
      </right>
      <top style="dashDotDot">
        <color rgb="FFFFFF00"/>
      </top>
      <bottom style="dashDotDot">
        <color rgb="FFFFFF00"/>
      </bottom>
      <diagonal/>
    </border>
    <border>
      <left style="dashDotDot">
        <color rgb="FFFFFF00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0" fillId="0" borderId="0" xfId="0" applyFont="1"/>
    <xf numFmtId="0" fontId="2" fillId="0" borderId="0" xfId="0" applyFont="1"/>
    <xf numFmtId="0" fontId="3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5" fillId="0" borderId="0" xfId="0" applyFont="1" applyAlignment="1"/>
    <xf numFmtId="0" fontId="7" fillId="0" borderId="0" xfId="0" applyFont="1"/>
    <xf numFmtId="0" fontId="1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 shrinkToFit="1"/>
    </xf>
    <xf numFmtId="0" fontId="10" fillId="3" borderId="1" xfId="0" applyFont="1" applyFill="1" applyBorder="1" applyAlignment="1">
      <alignment horizontal="center" vertical="center"/>
    </xf>
    <xf numFmtId="164" fontId="0" fillId="0" borderId="0" xfId="0" applyNumberFormat="1"/>
    <xf numFmtId="164" fontId="7" fillId="0" borderId="0" xfId="0" applyNumberFormat="1" applyFont="1"/>
    <xf numFmtId="0" fontId="10" fillId="5" borderId="0" xfId="0" applyFont="1" applyFill="1" applyBorder="1" applyAlignment="1">
      <alignment horizontal="center" vertical="center" wrapText="1"/>
    </xf>
    <xf numFmtId="164" fontId="0" fillId="6" borderId="0" xfId="0" applyNumberFormat="1" applyFill="1"/>
    <xf numFmtId="0" fontId="11" fillId="4" borderId="2" xfId="0" applyFont="1" applyFill="1" applyBorder="1" applyAlignment="1">
      <alignment horizontal="center" vertical="center"/>
    </xf>
    <xf numFmtId="164" fontId="12" fillId="4" borderId="2" xfId="0" applyNumberFormat="1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 wrapText="1" shrinkToFit="1"/>
    </xf>
    <xf numFmtId="0" fontId="0" fillId="7" borderId="0" xfId="0" applyFill="1" applyAlignment="1">
      <alignment horizontal="center" vertical="center" wrapText="1" shrinkToFit="1"/>
    </xf>
    <xf numFmtId="0" fontId="0" fillId="8" borderId="0" xfId="0" applyFill="1" applyAlignment="1">
      <alignment horizontal="center" vertical="center" wrapText="1" shrinkToFit="1"/>
    </xf>
    <xf numFmtId="0" fontId="0" fillId="0" borderId="0" xfId="0" applyFill="1"/>
    <xf numFmtId="164" fontId="12" fillId="0" borderId="3" xfId="0" applyNumberFormat="1" applyFont="1" applyFill="1" applyBorder="1" applyAlignment="1">
      <alignment horizontal="center" vertical="center"/>
    </xf>
    <xf numFmtId="1" fontId="12" fillId="10" borderId="2" xfId="0" applyNumberFormat="1" applyFont="1" applyFill="1" applyBorder="1" applyAlignment="1">
      <alignment horizontal="center" vertical="center"/>
    </xf>
    <xf numFmtId="0" fontId="11" fillId="10" borderId="2" xfId="0" applyFont="1" applyFill="1" applyBorder="1" applyAlignment="1">
      <alignment horizontal="center" vertical="center" wrapText="1"/>
    </xf>
    <xf numFmtId="1" fontId="0" fillId="8" borderId="0" xfId="0" applyNumberFormat="1" applyFill="1" applyAlignment="1">
      <alignment horizontal="center" vertical="center"/>
    </xf>
    <xf numFmtId="1" fontId="0" fillId="7" borderId="0" xfId="0" applyNumberFormat="1" applyFill="1" applyAlignment="1">
      <alignment horizontal="center" vertical="center"/>
    </xf>
    <xf numFmtId="1" fontId="0" fillId="9" borderId="0" xfId="0" applyNumberFormat="1" applyFill="1" applyAlignment="1">
      <alignment horizontal="center" vertical="center"/>
    </xf>
    <xf numFmtId="164" fontId="0" fillId="8" borderId="0" xfId="0" applyNumberFormat="1" applyFill="1" applyAlignment="1">
      <alignment horizontal="center" vertical="center"/>
    </xf>
    <xf numFmtId="164" fontId="0" fillId="7" borderId="0" xfId="0" applyNumberFormat="1" applyFill="1" applyAlignment="1">
      <alignment horizontal="center" vertical="center"/>
    </xf>
    <xf numFmtId="164" fontId="0" fillId="9" borderId="0" xfId="0" applyNumberFormat="1" applyFill="1" applyAlignment="1">
      <alignment horizontal="center" vertical="center"/>
    </xf>
  </cellXfs>
  <cellStyles count="1">
    <cellStyle name="Normal" xfId="0" builtinId="0"/>
  </cellStyles>
  <dxfs count="7">
    <dxf>
      <font>
        <strike val="0"/>
      </font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78"/>
  <sheetViews>
    <sheetView tabSelected="1" zoomScale="80" zoomScaleNormal="80" workbookViewId="0">
      <selection activeCell="A3" sqref="A3"/>
    </sheetView>
  </sheetViews>
  <sheetFormatPr baseColWidth="10" defaultRowHeight="15"/>
  <cols>
    <col min="2" max="2" width="36.5703125" customWidth="1"/>
    <col min="3" max="3" width="45.5703125" customWidth="1"/>
    <col min="4" max="4" width="27.5703125" customWidth="1"/>
    <col min="5" max="5" width="33.5703125" customWidth="1"/>
    <col min="6" max="6" width="47.140625" customWidth="1"/>
    <col min="7" max="7" width="8.28515625" customWidth="1"/>
    <col min="8" max="8" width="17.42578125" customWidth="1"/>
    <col min="9" max="10" width="22.7109375" customWidth="1"/>
    <col min="12" max="12" width="15" bestFit="1" customWidth="1"/>
    <col min="13" max="13" width="14.28515625" customWidth="1"/>
    <col min="14" max="14" width="13" customWidth="1"/>
    <col min="15" max="15" width="13.7109375" customWidth="1"/>
    <col min="16" max="16" width="12.85546875" customWidth="1"/>
    <col min="18" max="18" width="25.7109375" customWidth="1"/>
    <col min="19" max="19" width="14.140625" customWidth="1"/>
    <col min="20" max="20" width="13.140625" customWidth="1"/>
    <col min="21" max="21" width="15" customWidth="1"/>
    <col min="22" max="22" width="13.42578125" customWidth="1"/>
  </cols>
  <sheetData>
    <row r="1" spans="1:22" s="1" customFormat="1" ht="27.75" customHeight="1" thickBot="1">
      <c r="B1" s="6" t="s">
        <v>0</v>
      </c>
    </row>
    <row r="2" spans="1:22" s="11" customFormat="1" ht="30.75" customHeight="1" thickTop="1" thickBot="1">
      <c r="A2" s="12" t="s">
        <v>283</v>
      </c>
      <c r="B2" s="13" t="s">
        <v>5</v>
      </c>
      <c r="C2" s="13" t="s">
        <v>1</v>
      </c>
      <c r="D2" s="13" t="s">
        <v>2</v>
      </c>
      <c r="E2" s="13" t="s">
        <v>3</v>
      </c>
      <c r="F2" s="13" t="s">
        <v>4</v>
      </c>
      <c r="G2" s="14" t="s">
        <v>282</v>
      </c>
      <c r="H2" s="13" t="s">
        <v>278</v>
      </c>
      <c r="I2" s="13" t="s">
        <v>279</v>
      </c>
      <c r="J2" s="13" t="s">
        <v>285</v>
      </c>
      <c r="K2" s="13" t="s">
        <v>8</v>
      </c>
      <c r="L2" s="13" t="s">
        <v>281</v>
      </c>
      <c r="M2" s="15" t="s">
        <v>287</v>
      </c>
      <c r="N2" s="15" t="s">
        <v>275</v>
      </c>
      <c r="O2" s="15" t="s">
        <v>276</v>
      </c>
      <c r="P2" s="15" t="s">
        <v>277</v>
      </c>
      <c r="Q2" s="15" t="s">
        <v>272</v>
      </c>
      <c r="R2" s="15" t="s">
        <v>274</v>
      </c>
      <c r="S2" s="15" t="s">
        <v>273</v>
      </c>
      <c r="T2" s="12" t="s">
        <v>280</v>
      </c>
      <c r="U2" s="16" t="s">
        <v>284</v>
      </c>
      <c r="V2" s="19" t="s">
        <v>286</v>
      </c>
    </row>
    <row r="3" spans="1:22" ht="15.75" thickTop="1">
      <c r="B3" t="s">
        <v>6</v>
      </c>
      <c r="C3" t="s">
        <v>9</v>
      </c>
      <c r="D3" t="s">
        <v>10</v>
      </c>
      <c r="E3" t="s">
        <v>11</v>
      </c>
      <c r="F3" t="s">
        <v>12</v>
      </c>
      <c r="G3">
        <v>2</v>
      </c>
      <c r="H3" s="17">
        <v>13</v>
      </c>
      <c r="I3" s="17"/>
      <c r="J3" s="17"/>
      <c r="K3" s="17">
        <v>81</v>
      </c>
      <c r="V3" s="20">
        <f>SUM(IF(U3="OK",H3:J3))</f>
        <v>0</v>
      </c>
    </row>
    <row r="4" spans="1:22" ht="15.75">
      <c r="B4" s="3" t="s">
        <v>13</v>
      </c>
      <c r="C4" t="s">
        <v>14</v>
      </c>
      <c r="D4" t="s">
        <v>7</v>
      </c>
      <c r="E4" t="s">
        <v>15</v>
      </c>
      <c r="F4" t="s">
        <v>16</v>
      </c>
      <c r="G4">
        <v>2</v>
      </c>
      <c r="H4" s="17">
        <v>13</v>
      </c>
      <c r="I4" s="17"/>
      <c r="J4" s="17"/>
      <c r="K4" s="17">
        <v>81</v>
      </c>
      <c r="V4" s="20">
        <f>SUM(IF(U4="OK",H4:J4))</f>
        <v>0</v>
      </c>
    </row>
    <row r="5" spans="1:22" ht="15.75">
      <c r="B5" s="4" t="s">
        <v>17</v>
      </c>
      <c r="C5" t="s">
        <v>18</v>
      </c>
      <c r="D5" t="s">
        <v>19</v>
      </c>
      <c r="E5" t="s">
        <v>20</v>
      </c>
      <c r="F5" t="s">
        <v>21</v>
      </c>
      <c r="G5">
        <v>1</v>
      </c>
      <c r="H5" s="17">
        <v>13</v>
      </c>
      <c r="I5" s="17"/>
      <c r="J5" s="17"/>
      <c r="K5" s="17">
        <v>48</v>
      </c>
      <c r="V5" s="20">
        <f>SUM(IF(U5="OK",H5:J5))</f>
        <v>0</v>
      </c>
    </row>
    <row r="6" spans="1:22" ht="15.75">
      <c r="B6" s="3" t="s">
        <v>22</v>
      </c>
      <c r="C6" t="s">
        <v>23</v>
      </c>
      <c r="D6" t="s">
        <v>7</v>
      </c>
      <c r="E6" t="s">
        <v>24</v>
      </c>
      <c r="F6" t="s">
        <v>25</v>
      </c>
      <c r="G6">
        <v>1</v>
      </c>
      <c r="H6" s="17">
        <v>13</v>
      </c>
      <c r="I6" s="17"/>
      <c r="J6" s="17"/>
      <c r="K6" s="17">
        <v>48</v>
      </c>
      <c r="V6" s="20">
        <f>SUM(IF(U6="OK",H6:J6))</f>
        <v>0</v>
      </c>
    </row>
    <row r="7" spans="1:22" ht="15.75">
      <c r="B7" s="3" t="s">
        <v>22</v>
      </c>
      <c r="C7" t="s">
        <v>26</v>
      </c>
      <c r="D7" t="s">
        <v>7</v>
      </c>
      <c r="E7" t="s">
        <v>27</v>
      </c>
      <c r="F7" t="s">
        <v>28</v>
      </c>
      <c r="G7">
        <v>1</v>
      </c>
      <c r="H7" s="17">
        <v>13</v>
      </c>
      <c r="I7" s="17"/>
      <c r="J7" s="17"/>
      <c r="K7" s="17">
        <v>48</v>
      </c>
      <c r="V7" s="20">
        <f>SUM(IF(U7="OK",H7:J7))</f>
        <v>0</v>
      </c>
    </row>
    <row r="8" spans="1:22" ht="15.75">
      <c r="B8" s="3" t="s">
        <v>29</v>
      </c>
      <c r="C8" t="s">
        <v>30</v>
      </c>
      <c r="D8" t="s">
        <v>7</v>
      </c>
      <c r="E8" t="s">
        <v>31</v>
      </c>
      <c r="F8" t="s">
        <v>32</v>
      </c>
      <c r="G8">
        <v>2</v>
      </c>
      <c r="H8" s="17">
        <v>13</v>
      </c>
      <c r="I8" s="17"/>
      <c r="J8" s="17"/>
      <c r="K8" s="17">
        <v>81</v>
      </c>
      <c r="V8" s="20">
        <f>SUM(IF(U8="OK",H8:J8))</f>
        <v>0</v>
      </c>
    </row>
    <row r="9" spans="1:22" ht="15.75">
      <c r="B9" s="3" t="s">
        <v>33</v>
      </c>
      <c r="C9" t="s">
        <v>34</v>
      </c>
      <c r="D9" t="s">
        <v>35</v>
      </c>
      <c r="E9" t="s">
        <v>36</v>
      </c>
      <c r="F9" t="s">
        <v>37</v>
      </c>
      <c r="G9">
        <v>1</v>
      </c>
      <c r="H9" s="17">
        <v>13</v>
      </c>
      <c r="I9" s="17"/>
      <c r="J9" s="17"/>
      <c r="K9" s="17">
        <v>48</v>
      </c>
      <c r="V9" s="20">
        <f>SUM(IF(U9="OK",H9:J9))</f>
        <v>0</v>
      </c>
    </row>
    <row r="10" spans="1:22" ht="15.75">
      <c r="B10" s="3" t="s">
        <v>38</v>
      </c>
      <c r="C10" t="s">
        <v>39</v>
      </c>
      <c r="D10" t="s">
        <v>35</v>
      </c>
      <c r="E10" t="s">
        <v>40</v>
      </c>
      <c r="F10" t="s">
        <v>41</v>
      </c>
      <c r="G10">
        <v>1</v>
      </c>
      <c r="H10" s="17">
        <v>13</v>
      </c>
      <c r="I10" s="17"/>
      <c r="J10" s="17"/>
      <c r="K10" s="17">
        <v>48</v>
      </c>
      <c r="V10" s="20">
        <f>SUM(IF(U10="OK",H10:J10))</f>
        <v>0</v>
      </c>
    </row>
    <row r="11" spans="1:22" ht="15.75">
      <c r="B11" s="3" t="s">
        <v>38</v>
      </c>
      <c r="C11" t="s">
        <v>42</v>
      </c>
      <c r="D11" t="s">
        <v>35</v>
      </c>
      <c r="E11" t="s">
        <v>43</v>
      </c>
      <c r="F11" t="s">
        <v>44</v>
      </c>
      <c r="G11">
        <v>1</v>
      </c>
      <c r="H11" s="17">
        <v>13</v>
      </c>
      <c r="I11" s="17"/>
      <c r="J11" s="17"/>
      <c r="K11" s="17">
        <v>48</v>
      </c>
      <c r="V11" s="20">
        <f>SUM(IF(U11="OK",H11:J11))</f>
        <v>0</v>
      </c>
    </row>
    <row r="12" spans="1:22" ht="15.75">
      <c r="B12" s="5" t="s">
        <v>45</v>
      </c>
      <c r="C12" t="s">
        <v>46</v>
      </c>
      <c r="D12" t="s">
        <v>35</v>
      </c>
      <c r="E12" t="s">
        <v>47</v>
      </c>
      <c r="F12" t="s">
        <v>48</v>
      </c>
      <c r="G12">
        <v>1</v>
      </c>
      <c r="H12" s="17">
        <v>13</v>
      </c>
      <c r="I12" s="17"/>
      <c r="J12" s="17"/>
      <c r="K12" s="17">
        <v>48</v>
      </c>
      <c r="V12" s="20">
        <f>SUM(IF(U12="OK",H12:J12))</f>
        <v>0</v>
      </c>
    </row>
    <row r="13" spans="1:22" ht="15.75">
      <c r="B13" s="3" t="s">
        <v>49</v>
      </c>
      <c r="C13" t="s">
        <v>50</v>
      </c>
      <c r="D13" t="s">
        <v>7</v>
      </c>
      <c r="E13" t="s">
        <v>51</v>
      </c>
      <c r="F13" t="s">
        <v>52</v>
      </c>
      <c r="G13">
        <v>2</v>
      </c>
      <c r="H13" s="17">
        <v>13</v>
      </c>
      <c r="I13" s="17"/>
      <c r="J13" s="17"/>
      <c r="K13" s="17">
        <v>81</v>
      </c>
      <c r="V13" s="20">
        <f>SUM(IF(U13="OK",H13:J13))</f>
        <v>0</v>
      </c>
    </row>
    <row r="14" spans="1:22" ht="15.75">
      <c r="B14" s="3" t="s">
        <v>53</v>
      </c>
      <c r="C14" t="s">
        <v>54</v>
      </c>
      <c r="D14" t="s">
        <v>35</v>
      </c>
      <c r="E14" t="s">
        <v>55</v>
      </c>
      <c r="F14" t="s">
        <v>56</v>
      </c>
      <c r="G14">
        <v>1</v>
      </c>
      <c r="H14" s="17">
        <v>13</v>
      </c>
      <c r="I14" s="17"/>
      <c r="J14" s="17"/>
      <c r="K14" s="17">
        <v>48</v>
      </c>
      <c r="V14" s="20">
        <f>SUM(IF(U14="OK",H14:J14))</f>
        <v>0</v>
      </c>
    </row>
    <row r="15" spans="1:22" ht="15.75">
      <c r="B15" s="3" t="s">
        <v>53</v>
      </c>
      <c r="C15" t="s">
        <v>57</v>
      </c>
      <c r="D15" t="s">
        <v>35</v>
      </c>
      <c r="E15" t="s">
        <v>58</v>
      </c>
      <c r="F15" t="s">
        <v>59</v>
      </c>
      <c r="G15">
        <v>1</v>
      </c>
      <c r="H15" s="17">
        <v>13</v>
      </c>
      <c r="I15" s="17"/>
      <c r="J15" s="17"/>
      <c r="K15" s="17">
        <v>48</v>
      </c>
      <c r="V15" s="20">
        <f>SUM(IF(U15="OK",H15:J15))</f>
        <v>0</v>
      </c>
    </row>
    <row r="16" spans="1:22" ht="15.75">
      <c r="B16" s="3" t="s">
        <v>53</v>
      </c>
      <c r="C16" t="s">
        <v>61</v>
      </c>
      <c r="D16" t="s">
        <v>60</v>
      </c>
      <c r="E16" t="s">
        <v>62</v>
      </c>
      <c r="F16" t="s">
        <v>63</v>
      </c>
      <c r="G16">
        <v>1</v>
      </c>
      <c r="H16" s="17">
        <v>13</v>
      </c>
      <c r="I16" s="17"/>
      <c r="J16" s="17"/>
      <c r="K16" s="17">
        <v>48</v>
      </c>
      <c r="V16" s="20">
        <f>SUM(IF(U16="OK",H16:J16))</f>
        <v>0</v>
      </c>
    </row>
    <row r="17" spans="2:22" ht="15.75">
      <c r="B17" s="3" t="s">
        <v>53</v>
      </c>
      <c r="C17" t="s">
        <v>64</v>
      </c>
      <c r="D17" t="s">
        <v>60</v>
      </c>
      <c r="E17" t="s">
        <v>65</v>
      </c>
      <c r="F17" t="s">
        <v>66</v>
      </c>
      <c r="G17">
        <v>1</v>
      </c>
      <c r="H17" s="17">
        <v>13</v>
      </c>
      <c r="I17" s="17"/>
      <c r="J17" s="17"/>
      <c r="K17" s="17">
        <v>48</v>
      </c>
      <c r="V17" s="20">
        <f>SUM(IF(U17="OK",H17:J17))</f>
        <v>0</v>
      </c>
    </row>
    <row r="18" spans="2:22" ht="15.75">
      <c r="B18" s="3" t="s">
        <v>53</v>
      </c>
      <c r="C18" t="s">
        <v>67</v>
      </c>
      <c r="D18" t="s">
        <v>35</v>
      </c>
      <c r="E18" t="s">
        <v>68</v>
      </c>
      <c r="F18" t="s">
        <v>69</v>
      </c>
      <c r="G18">
        <v>1</v>
      </c>
      <c r="H18" s="17">
        <v>13</v>
      </c>
      <c r="I18" s="17"/>
      <c r="J18" s="17"/>
      <c r="K18" s="17">
        <v>48</v>
      </c>
      <c r="V18" s="20">
        <f>SUM(IF(U18="OK",H18:J18))</f>
        <v>0</v>
      </c>
    </row>
    <row r="19" spans="2:22" ht="15.75">
      <c r="B19" s="3" t="s">
        <v>53</v>
      </c>
      <c r="C19" t="s">
        <v>70</v>
      </c>
      <c r="D19" t="s">
        <v>35</v>
      </c>
      <c r="E19" t="s">
        <v>71</v>
      </c>
      <c r="F19" t="s">
        <v>72</v>
      </c>
      <c r="G19">
        <v>1</v>
      </c>
      <c r="H19" s="17">
        <v>13</v>
      </c>
      <c r="I19" s="17"/>
      <c r="J19" s="17"/>
      <c r="K19" s="17">
        <v>48</v>
      </c>
      <c r="V19" s="20">
        <f>SUM(IF(U19="OK",H19:J19))</f>
        <v>0</v>
      </c>
    </row>
    <row r="20" spans="2:22" ht="15.75">
      <c r="B20" s="3" t="s">
        <v>53</v>
      </c>
      <c r="C20" t="s">
        <v>73</v>
      </c>
      <c r="D20" t="s">
        <v>35</v>
      </c>
      <c r="E20" t="s">
        <v>74</v>
      </c>
      <c r="F20" t="s">
        <v>75</v>
      </c>
      <c r="G20">
        <v>1</v>
      </c>
      <c r="H20" s="17">
        <v>13</v>
      </c>
      <c r="I20" s="17"/>
      <c r="J20" s="17"/>
      <c r="K20" s="17">
        <v>48</v>
      </c>
      <c r="V20" s="20">
        <f>SUM(IF(U20="OK",H20:J20))</f>
        <v>0</v>
      </c>
    </row>
    <row r="21" spans="2:22" ht="15.75">
      <c r="B21" s="3" t="s">
        <v>53</v>
      </c>
      <c r="C21" t="s">
        <v>76</v>
      </c>
      <c r="D21" t="s">
        <v>35</v>
      </c>
      <c r="E21" t="s">
        <v>77</v>
      </c>
      <c r="F21" t="s">
        <v>78</v>
      </c>
      <c r="G21">
        <v>1</v>
      </c>
      <c r="H21" s="17">
        <v>13</v>
      </c>
      <c r="I21" s="17"/>
      <c r="J21" s="17"/>
      <c r="K21" s="17">
        <v>48</v>
      </c>
      <c r="V21" s="20">
        <f>SUM(IF(U21="OK",H21:J21))</f>
        <v>0</v>
      </c>
    </row>
    <row r="22" spans="2:22" ht="15.75">
      <c r="B22" s="3" t="s">
        <v>53</v>
      </c>
      <c r="C22" t="s">
        <v>79</v>
      </c>
      <c r="D22" t="s">
        <v>35</v>
      </c>
      <c r="E22" t="s">
        <v>80</v>
      </c>
      <c r="F22" t="s">
        <v>81</v>
      </c>
      <c r="G22">
        <v>1</v>
      </c>
      <c r="H22" s="17">
        <v>13</v>
      </c>
      <c r="I22" s="17"/>
      <c r="J22" s="17"/>
      <c r="K22" s="17">
        <v>48</v>
      </c>
      <c r="V22" s="20">
        <f>SUM(IF(U22="OK",H22:J22))</f>
        <v>0</v>
      </c>
    </row>
    <row r="23" spans="2:22" ht="15.75">
      <c r="B23" s="5" t="s">
        <v>82</v>
      </c>
      <c r="C23" t="s">
        <v>83</v>
      </c>
      <c r="D23" t="s">
        <v>10</v>
      </c>
      <c r="E23" t="s">
        <v>84</v>
      </c>
      <c r="F23" t="s">
        <v>85</v>
      </c>
      <c r="G23">
        <v>1</v>
      </c>
      <c r="H23" s="17">
        <v>13</v>
      </c>
      <c r="I23" s="17"/>
      <c r="J23" s="17"/>
      <c r="K23" s="17">
        <v>48</v>
      </c>
      <c r="V23" s="20">
        <f>SUM(IF(U23="OK",H23:J23))</f>
        <v>0</v>
      </c>
    </row>
    <row r="24" spans="2:22" ht="15.75">
      <c r="B24" s="5" t="s">
        <v>82</v>
      </c>
      <c r="C24" t="s">
        <v>86</v>
      </c>
      <c r="D24" t="s">
        <v>7</v>
      </c>
      <c r="E24" t="s">
        <v>87</v>
      </c>
      <c r="F24" t="s">
        <v>88</v>
      </c>
      <c r="G24">
        <v>1</v>
      </c>
      <c r="H24" s="17">
        <v>13</v>
      </c>
      <c r="I24" s="17"/>
      <c r="J24" s="17"/>
      <c r="K24" s="17">
        <v>48</v>
      </c>
      <c r="V24" s="20">
        <f>SUM(IF(U24="OK",H24:J24))</f>
        <v>0</v>
      </c>
    </row>
    <row r="25" spans="2:22" ht="15.75">
      <c r="B25" s="3" t="s">
        <v>89</v>
      </c>
      <c r="C25" t="s">
        <v>90</v>
      </c>
      <c r="D25" t="s">
        <v>91</v>
      </c>
      <c r="E25" t="s">
        <v>92</v>
      </c>
      <c r="F25" t="s">
        <v>93</v>
      </c>
      <c r="G25">
        <v>1</v>
      </c>
      <c r="H25" s="17">
        <v>13</v>
      </c>
      <c r="I25" s="17"/>
      <c r="J25" s="17"/>
      <c r="K25" s="17">
        <v>48</v>
      </c>
      <c r="V25" s="20">
        <f>SUM(IF(U25="OK",H25:J25))</f>
        <v>0</v>
      </c>
    </row>
    <row r="26" spans="2:22" ht="15.75">
      <c r="B26" s="3" t="s">
        <v>94</v>
      </c>
      <c r="C26" t="s">
        <v>95</v>
      </c>
      <c r="D26" t="s">
        <v>7</v>
      </c>
      <c r="E26" t="s">
        <v>96</v>
      </c>
      <c r="F26" t="s">
        <v>97</v>
      </c>
      <c r="G26">
        <v>2</v>
      </c>
      <c r="H26" s="17">
        <v>13</v>
      </c>
      <c r="I26" s="17"/>
      <c r="J26" s="17"/>
      <c r="K26" s="17">
        <v>81</v>
      </c>
      <c r="V26" s="20">
        <f>SUM(IF(U26="OK",H26:J26))</f>
        <v>0</v>
      </c>
    </row>
    <row r="27" spans="2:22" ht="15.75">
      <c r="B27" s="3" t="s">
        <v>98</v>
      </c>
      <c r="C27" t="s">
        <v>99</v>
      </c>
      <c r="D27" t="s">
        <v>60</v>
      </c>
      <c r="E27" t="s">
        <v>100</v>
      </c>
      <c r="F27" t="s">
        <v>101</v>
      </c>
      <c r="G27">
        <v>1</v>
      </c>
      <c r="H27" s="17">
        <v>13</v>
      </c>
      <c r="I27" s="17"/>
      <c r="J27" s="17"/>
      <c r="K27" s="17">
        <v>48</v>
      </c>
      <c r="V27" s="20">
        <f>SUM(IF(U27="OK",H27:J27))</f>
        <v>0</v>
      </c>
    </row>
    <row r="28" spans="2:22" ht="15.75">
      <c r="B28" s="5" t="s">
        <v>102</v>
      </c>
      <c r="C28" t="s">
        <v>103</v>
      </c>
      <c r="D28" t="s">
        <v>104</v>
      </c>
      <c r="E28" t="s">
        <v>105</v>
      </c>
      <c r="F28" t="s">
        <v>106</v>
      </c>
      <c r="G28">
        <v>1</v>
      </c>
      <c r="H28" s="17">
        <v>13</v>
      </c>
      <c r="I28" s="17"/>
      <c r="J28" s="17"/>
      <c r="K28" s="17">
        <v>48</v>
      </c>
      <c r="V28" s="20">
        <f>SUM(IF(U28="OK",H28:J28))</f>
        <v>0</v>
      </c>
    </row>
    <row r="29" spans="2:22" ht="15.75">
      <c r="B29" s="5" t="s">
        <v>102</v>
      </c>
      <c r="C29" t="s">
        <v>107</v>
      </c>
      <c r="D29" t="s">
        <v>104</v>
      </c>
      <c r="E29" t="s">
        <v>62</v>
      </c>
      <c r="F29" t="s">
        <v>63</v>
      </c>
      <c r="G29">
        <v>1</v>
      </c>
      <c r="H29" s="17">
        <v>13</v>
      </c>
      <c r="I29" s="17"/>
      <c r="J29" s="17"/>
      <c r="K29" s="17">
        <v>48</v>
      </c>
      <c r="V29" s="20">
        <f>SUM(IF(U29="OK",H29:J29))</f>
        <v>0</v>
      </c>
    </row>
    <row r="30" spans="2:22" ht="15.75">
      <c r="B30" s="3" t="s">
        <v>108</v>
      </c>
      <c r="C30" t="s">
        <v>109</v>
      </c>
      <c r="D30" t="s">
        <v>110</v>
      </c>
      <c r="E30" t="s">
        <v>111</v>
      </c>
      <c r="F30" t="s">
        <v>112</v>
      </c>
      <c r="G30" s="10">
        <v>1</v>
      </c>
      <c r="H30" s="17">
        <v>13</v>
      </c>
      <c r="I30" s="18"/>
      <c r="J30" s="18"/>
      <c r="K30" s="18">
        <v>48</v>
      </c>
      <c r="L30" s="10"/>
      <c r="V30" s="20">
        <f>SUM(IF(U30="OK",H30:J30))</f>
        <v>0</v>
      </c>
    </row>
    <row r="31" spans="2:22" ht="15.75">
      <c r="B31" s="3" t="s">
        <v>108</v>
      </c>
      <c r="C31" t="s">
        <v>113</v>
      </c>
      <c r="D31" t="s">
        <v>110</v>
      </c>
      <c r="E31" t="s">
        <v>114</v>
      </c>
      <c r="F31" t="s">
        <v>115</v>
      </c>
      <c r="G31" s="10">
        <v>3</v>
      </c>
      <c r="H31" s="17">
        <v>13</v>
      </c>
      <c r="I31" s="18"/>
      <c r="J31" s="18"/>
      <c r="K31" s="18">
        <v>66</v>
      </c>
      <c r="L31" s="10"/>
      <c r="V31" s="20">
        <f>SUM(IF(U31="OK",H31:J31))</f>
        <v>0</v>
      </c>
    </row>
    <row r="32" spans="2:22" ht="15.75">
      <c r="B32" s="3" t="s">
        <v>116</v>
      </c>
      <c r="C32" t="s">
        <v>117</v>
      </c>
      <c r="D32" t="s">
        <v>268</v>
      </c>
      <c r="E32" t="s">
        <v>118</v>
      </c>
      <c r="F32" t="s">
        <v>119</v>
      </c>
      <c r="G32">
        <v>1</v>
      </c>
      <c r="H32" s="17">
        <v>13</v>
      </c>
      <c r="I32" s="17"/>
      <c r="J32" s="17"/>
      <c r="K32" s="17">
        <v>48</v>
      </c>
      <c r="V32" s="20">
        <f>SUM(IF(U32="OK",H32:J32))</f>
        <v>0</v>
      </c>
    </row>
    <row r="33" spans="2:22" ht="15.75">
      <c r="B33" s="3" t="s">
        <v>120</v>
      </c>
      <c r="C33" t="s">
        <v>121</v>
      </c>
      <c r="D33" t="s">
        <v>7</v>
      </c>
      <c r="E33" t="s">
        <v>122</v>
      </c>
      <c r="F33" t="s">
        <v>123</v>
      </c>
      <c r="G33">
        <v>1</v>
      </c>
      <c r="H33" s="17">
        <v>13</v>
      </c>
      <c r="I33" s="17"/>
      <c r="J33" s="17"/>
      <c r="K33" s="17">
        <v>48</v>
      </c>
      <c r="V33" s="20">
        <f>SUM(IF(U33="OK",H33:J33))</f>
        <v>0</v>
      </c>
    </row>
    <row r="34" spans="2:22" ht="15.75">
      <c r="B34" s="3" t="s">
        <v>124</v>
      </c>
      <c r="C34" s="2" t="s">
        <v>125</v>
      </c>
      <c r="D34" t="s">
        <v>269</v>
      </c>
      <c r="E34" t="s">
        <v>127</v>
      </c>
      <c r="F34" t="s">
        <v>126</v>
      </c>
      <c r="G34">
        <v>1</v>
      </c>
      <c r="H34" s="17">
        <v>13</v>
      </c>
      <c r="I34" s="17"/>
      <c r="J34" s="17"/>
      <c r="K34" s="17">
        <v>48</v>
      </c>
      <c r="V34" s="20">
        <f>SUM(IF(U34="OK",H34:J34))</f>
        <v>0</v>
      </c>
    </row>
    <row r="35" spans="2:22" ht="15.75">
      <c r="B35" s="3" t="s">
        <v>128</v>
      </c>
      <c r="C35" s="2" t="s">
        <v>129</v>
      </c>
      <c r="D35" t="s">
        <v>270</v>
      </c>
      <c r="E35" t="s">
        <v>130</v>
      </c>
      <c r="F35" t="s">
        <v>131</v>
      </c>
      <c r="G35">
        <v>1</v>
      </c>
      <c r="H35" s="17">
        <v>13</v>
      </c>
      <c r="I35" s="17"/>
      <c r="J35" s="17"/>
      <c r="K35" s="17">
        <v>48</v>
      </c>
      <c r="V35" s="20">
        <f>SUM(IF(U35="OK",H35:J35))</f>
        <v>0</v>
      </c>
    </row>
    <row r="36" spans="2:22" ht="15.75">
      <c r="B36" s="3" t="s">
        <v>132</v>
      </c>
      <c r="C36" s="2" t="s">
        <v>133</v>
      </c>
      <c r="D36" t="s">
        <v>7</v>
      </c>
      <c r="E36" t="s">
        <v>134</v>
      </c>
      <c r="F36" t="s">
        <v>135</v>
      </c>
      <c r="G36">
        <v>1</v>
      </c>
      <c r="H36" s="17">
        <v>13</v>
      </c>
      <c r="I36" s="17"/>
      <c r="J36" s="17"/>
      <c r="K36" s="17">
        <v>48</v>
      </c>
      <c r="V36" s="20">
        <f>SUM(IF(U36="OK",H36:J36))</f>
        <v>0</v>
      </c>
    </row>
    <row r="37" spans="2:22" ht="15.75">
      <c r="B37" s="3" t="s">
        <v>136</v>
      </c>
      <c r="C37" s="2" t="s">
        <v>137</v>
      </c>
      <c r="D37" t="s">
        <v>35</v>
      </c>
      <c r="E37" t="s">
        <v>138</v>
      </c>
      <c r="F37" t="s">
        <v>139</v>
      </c>
      <c r="G37">
        <v>1</v>
      </c>
      <c r="H37" s="17">
        <v>13</v>
      </c>
      <c r="I37" s="17"/>
      <c r="J37" s="17"/>
      <c r="K37" s="17">
        <v>48</v>
      </c>
      <c r="V37" s="20">
        <f>SUM(IF(U37="OK",H37:J37))</f>
        <v>0</v>
      </c>
    </row>
    <row r="38" spans="2:22" ht="15.75">
      <c r="B38" s="3" t="s">
        <v>140</v>
      </c>
      <c r="C38" s="2" t="s">
        <v>141</v>
      </c>
      <c r="D38" t="s">
        <v>271</v>
      </c>
      <c r="E38" t="s">
        <v>143</v>
      </c>
      <c r="F38" t="s">
        <v>144</v>
      </c>
      <c r="G38">
        <v>1</v>
      </c>
      <c r="H38" s="17">
        <v>13</v>
      </c>
      <c r="I38" s="17"/>
      <c r="J38" s="17"/>
      <c r="K38" s="17">
        <v>48</v>
      </c>
      <c r="V38" s="20">
        <f>SUM(IF(U38="OK",H38:J38))</f>
        <v>0</v>
      </c>
    </row>
    <row r="39" spans="2:22" ht="15.75">
      <c r="B39" s="3" t="s">
        <v>140</v>
      </c>
      <c r="C39" s="2" t="s">
        <v>142</v>
      </c>
      <c r="D39" t="s">
        <v>35</v>
      </c>
      <c r="E39" t="s">
        <v>145</v>
      </c>
      <c r="F39" t="s">
        <v>146</v>
      </c>
      <c r="G39">
        <v>1</v>
      </c>
      <c r="H39" s="17">
        <v>13</v>
      </c>
      <c r="I39" s="17"/>
      <c r="J39" s="17"/>
      <c r="K39" s="17">
        <v>48</v>
      </c>
      <c r="V39" s="20">
        <f>SUM(IF(U39="OK",H39:J39))</f>
        <v>0</v>
      </c>
    </row>
    <row r="40" spans="2:22" ht="15.75">
      <c r="B40" s="3" t="s">
        <v>147</v>
      </c>
      <c r="C40" s="2" t="s">
        <v>148</v>
      </c>
      <c r="D40" t="s">
        <v>7</v>
      </c>
      <c r="E40" t="s">
        <v>149</v>
      </c>
      <c r="F40" t="s">
        <v>150</v>
      </c>
      <c r="G40">
        <v>1</v>
      </c>
      <c r="H40" s="17">
        <v>13</v>
      </c>
      <c r="I40" s="17"/>
      <c r="J40" s="17"/>
      <c r="K40" s="17">
        <v>48</v>
      </c>
      <c r="V40" s="20">
        <f>SUM(IF(U40="OK",H40:J40))</f>
        <v>0</v>
      </c>
    </row>
    <row r="41" spans="2:22" ht="15.75">
      <c r="B41" s="3" t="s">
        <v>151</v>
      </c>
      <c r="C41" s="2" t="s">
        <v>152</v>
      </c>
      <c r="D41" t="s">
        <v>35</v>
      </c>
      <c r="E41" t="s">
        <v>153</v>
      </c>
      <c r="F41" t="s">
        <v>154</v>
      </c>
      <c r="G41">
        <v>1</v>
      </c>
      <c r="H41" s="17">
        <v>13</v>
      </c>
      <c r="I41" s="17"/>
      <c r="J41" s="17"/>
      <c r="K41" s="17">
        <v>48</v>
      </c>
      <c r="V41" s="20">
        <f>SUM(IF(U41="OK",H41:J41))</f>
        <v>0</v>
      </c>
    </row>
    <row r="42" spans="2:22">
      <c r="B42" t="s">
        <v>155</v>
      </c>
      <c r="C42" s="2" t="s">
        <v>156</v>
      </c>
      <c r="D42" t="s">
        <v>7</v>
      </c>
      <c r="E42" t="s">
        <v>157</v>
      </c>
      <c r="F42" t="s">
        <v>158</v>
      </c>
      <c r="G42">
        <v>1</v>
      </c>
      <c r="H42" s="17">
        <v>13</v>
      </c>
      <c r="I42" s="17"/>
      <c r="J42" s="17"/>
      <c r="K42" s="17">
        <v>48</v>
      </c>
      <c r="V42" s="20">
        <f>SUM(IF(U42="OK",H42:J42))</f>
        <v>0</v>
      </c>
    </row>
    <row r="43" spans="2:22">
      <c r="B43" t="s">
        <v>159</v>
      </c>
      <c r="C43" s="2" t="s">
        <v>160</v>
      </c>
      <c r="D43" t="s">
        <v>7</v>
      </c>
      <c r="E43" t="s">
        <v>161</v>
      </c>
      <c r="F43" t="s">
        <v>162</v>
      </c>
      <c r="G43">
        <v>2</v>
      </c>
      <c r="H43" s="17">
        <v>13</v>
      </c>
      <c r="I43" s="17"/>
      <c r="J43" s="17"/>
      <c r="K43" s="17">
        <v>81</v>
      </c>
      <c r="V43" s="20">
        <f>SUM(IF(U43="OK",H43:J43))</f>
        <v>0</v>
      </c>
    </row>
    <row r="44" spans="2:22">
      <c r="B44" t="s">
        <v>159</v>
      </c>
      <c r="C44" s="2" t="s">
        <v>163</v>
      </c>
      <c r="D44" t="s">
        <v>7</v>
      </c>
      <c r="E44" t="s">
        <v>164</v>
      </c>
      <c r="F44" s="7" t="s">
        <v>165</v>
      </c>
      <c r="G44">
        <v>2</v>
      </c>
      <c r="H44" s="17">
        <v>13</v>
      </c>
      <c r="I44" s="17"/>
      <c r="J44" s="17"/>
      <c r="K44" s="17">
        <v>81</v>
      </c>
      <c r="V44" s="20">
        <f>SUM(IF(U44="OK",H44:J44))</f>
        <v>0</v>
      </c>
    </row>
    <row r="45" spans="2:22">
      <c r="B45" t="s">
        <v>166</v>
      </c>
      <c r="C45" s="8" t="s">
        <v>169</v>
      </c>
      <c r="D45" t="s">
        <v>35</v>
      </c>
      <c r="E45" t="s">
        <v>167</v>
      </c>
      <c r="F45" s="7" t="s">
        <v>168</v>
      </c>
      <c r="G45">
        <v>2</v>
      </c>
      <c r="H45" s="17">
        <v>13</v>
      </c>
      <c r="I45" s="17"/>
      <c r="J45" s="17"/>
      <c r="K45" s="17">
        <v>81</v>
      </c>
      <c r="V45" s="20">
        <f>SUM(IF(U45="OK",H45:J45))</f>
        <v>0</v>
      </c>
    </row>
    <row r="46" spans="2:22">
      <c r="B46" t="s">
        <v>166</v>
      </c>
      <c r="C46" s="2" t="s">
        <v>170</v>
      </c>
      <c r="D46" t="s">
        <v>35</v>
      </c>
      <c r="E46" t="s">
        <v>171</v>
      </c>
      <c r="F46" s="7" t="s">
        <v>172</v>
      </c>
      <c r="G46">
        <v>2</v>
      </c>
      <c r="H46" s="17">
        <v>13</v>
      </c>
      <c r="I46" s="17"/>
      <c r="J46" s="17"/>
      <c r="K46" s="17">
        <v>81</v>
      </c>
      <c r="V46" s="20">
        <f>SUM(IF(U46="OK",H46:J46))</f>
        <v>0</v>
      </c>
    </row>
    <row r="47" spans="2:22">
      <c r="B47" t="s">
        <v>173</v>
      </c>
      <c r="C47" s="8" t="s">
        <v>179</v>
      </c>
      <c r="D47" t="s">
        <v>7</v>
      </c>
      <c r="E47" t="s">
        <v>180</v>
      </c>
      <c r="F47" s="7" t="s">
        <v>181</v>
      </c>
      <c r="G47">
        <v>2</v>
      </c>
      <c r="H47" s="17">
        <v>13</v>
      </c>
      <c r="I47" s="17"/>
      <c r="J47" s="17"/>
      <c r="K47" s="17">
        <v>81</v>
      </c>
      <c r="V47" s="20">
        <f>SUM(IF(U47="OK",H47:J47))</f>
        <v>0</v>
      </c>
    </row>
    <row r="48" spans="2:22">
      <c r="B48" t="s">
        <v>182</v>
      </c>
      <c r="C48" s="2" t="s">
        <v>183</v>
      </c>
      <c r="D48" t="s">
        <v>7</v>
      </c>
      <c r="E48" t="s">
        <v>174</v>
      </c>
      <c r="F48" t="s">
        <v>175</v>
      </c>
      <c r="G48">
        <v>2</v>
      </c>
      <c r="H48" s="17">
        <v>13</v>
      </c>
      <c r="I48" s="17"/>
      <c r="J48" s="17"/>
      <c r="K48" s="17">
        <v>81</v>
      </c>
      <c r="V48" s="20">
        <f>SUM(IF(U48="OK",H48:J48))</f>
        <v>0</v>
      </c>
    </row>
    <row r="49" spans="2:22">
      <c r="B49" t="s">
        <v>184</v>
      </c>
      <c r="C49" s="8" t="s">
        <v>185</v>
      </c>
      <c r="D49" t="s">
        <v>35</v>
      </c>
      <c r="E49" t="s">
        <v>186</v>
      </c>
      <c r="F49" t="s">
        <v>187</v>
      </c>
      <c r="G49">
        <v>1</v>
      </c>
      <c r="H49" s="17">
        <v>13</v>
      </c>
      <c r="I49" s="17"/>
      <c r="J49" s="17"/>
      <c r="K49" s="17">
        <v>48</v>
      </c>
      <c r="V49" s="20">
        <f>SUM(IF(U49="OK",H49:J49))</f>
        <v>0</v>
      </c>
    </row>
    <row r="50" spans="2:22">
      <c r="B50" t="s">
        <v>176</v>
      </c>
      <c r="C50" s="2" t="s">
        <v>177</v>
      </c>
      <c r="D50" t="s">
        <v>7</v>
      </c>
      <c r="E50" t="s">
        <v>178</v>
      </c>
      <c r="F50" t="s">
        <v>188</v>
      </c>
      <c r="G50">
        <v>2</v>
      </c>
      <c r="H50" s="17">
        <v>13</v>
      </c>
      <c r="I50" s="17"/>
      <c r="J50" s="17"/>
      <c r="K50" s="17">
        <v>81</v>
      </c>
      <c r="V50" s="20">
        <f>SUM(IF(U50="OK",H50:J50))</f>
        <v>0</v>
      </c>
    </row>
    <row r="51" spans="2:22">
      <c r="B51" t="s">
        <v>189</v>
      </c>
      <c r="C51" s="8" t="s">
        <v>190</v>
      </c>
      <c r="D51" t="s">
        <v>35</v>
      </c>
      <c r="E51" t="s">
        <v>191</v>
      </c>
      <c r="F51" t="s">
        <v>192</v>
      </c>
      <c r="G51">
        <v>1</v>
      </c>
      <c r="H51" s="17">
        <v>13</v>
      </c>
      <c r="I51" s="17"/>
      <c r="J51" s="17"/>
      <c r="K51" s="17">
        <v>48</v>
      </c>
      <c r="V51" s="20">
        <f>SUM(IF(U51="OK",H51:J51))</f>
        <v>0</v>
      </c>
    </row>
    <row r="52" spans="2:22">
      <c r="B52" t="s">
        <v>193</v>
      </c>
      <c r="C52" s="2" t="s">
        <v>194</v>
      </c>
      <c r="D52" t="s">
        <v>110</v>
      </c>
      <c r="E52" t="s">
        <v>195</v>
      </c>
      <c r="F52" t="s">
        <v>196</v>
      </c>
      <c r="G52">
        <v>2</v>
      </c>
      <c r="H52" s="17">
        <v>13</v>
      </c>
      <c r="I52" s="17"/>
      <c r="J52" s="17"/>
      <c r="K52" s="17">
        <v>81</v>
      </c>
      <c r="V52" s="20">
        <f>SUM(IF(U52="OK",H52:J52))</f>
        <v>0</v>
      </c>
    </row>
    <row r="53" spans="2:22">
      <c r="B53" t="s">
        <v>197</v>
      </c>
      <c r="C53" s="8" t="s">
        <v>198</v>
      </c>
      <c r="D53" t="s">
        <v>35</v>
      </c>
      <c r="E53" t="s">
        <v>199</v>
      </c>
      <c r="F53" t="s">
        <v>200</v>
      </c>
      <c r="G53">
        <v>1</v>
      </c>
      <c r="H53" s="17">
        <v>13</v>
      </c>
      <c r="I53" s="17"/>
      <c r="J53" s="17"/>
      <c r="K53" s="17">
        <v>48</v>
      </c>
      <c r="V53" s="20">
        <f>SUM(IF(U53="OK",H53:J53))</f>
        <v>0</v>
      </c>
    </row>
    <row r="54" spans="2:22">
      <c r="B54" t="s">
        <v>201</v>
      </c>
      <c r="C54" s="2" t="s">
        <v>202</v>
      </c>
      <c r="D54" t="s">
        <v>35</v>
      </c>
      <c r="E54" t="s">
        <v>203</v>
      </c>
      <c r="F54" t="s">
        <v>204</v>
      </c>
      <c r="G54">
        <v>1</v>
      </c>
      <c r="H54" s="17">
        <v>13</v>
      </c>
      <c r="I54" s="17"/>
      <c r="J54" s="17"/>
      <c r="K54" s="17">
        <v>48</v>
      </c>
      <c r="V54" s="20">
        <f>SUM(IF(U54="OK",H54:J54))</f>
        <v>0</v>
      </c>
    </row>
    <row r="55" spans="2:22">
      <c r="B55" t="s">
        <v>205</v>
      </c>
      <c r="C55" s="8" t="s">
        <v>242</v>
      </c>
      <c r="D55" t="s">
        <v>7</v>
      </c>
      <c r="E55" t="s">
        <v>240</v>
      </c>
      <c r="F55" t="s">
        <v>241</v>
      </c>
      <c r="G55">
        <v>1</v>
      </c>
      <c r="H55" s="17">
        <v>13</v>
      </c>
      <c r="I55" s="17"/>
      <c r="J55" s="17"/>
      <c r="K55" s="17">
        <v>48</v>
      </c>
      <c r="V55" s="20">
        <f>SUM(IF(U55="OK",H55:J55))</f>
        <v>0</v>
      </c>
    </row>
    <row r="56" spans="2:22">
      <c r="B56" t="s">
        <v>205</v>
      </c>
      <c r="C56" s="8" t="s">
        <v>246</v>
      </c>
      <c r="D56" t="s">
        <v>243</v>
      </c>
      <c r="E56" t="s">
        <v>244</v>
      </c>
      <c r="F56" t="s">
        <v>245</v>
      </c>
      <c r="G56">
        <v>1</v>
      </c>
      <c r="H56" s="17">
        <v>13</v>
      </c>
      <c r="I56" s="17"/>
      <c r="J56" s="17"/>
      <c r="K56" s="17">
        <v>48</v>
      </c>
      <c r="V56" s="20">
        <f>SUM(IF(U56="OK",H56:J56))</f>
        <v>0</v>
      </c>
    </row>
    <row r="57" spans="2:22">
      <c r="B57" t="s">
        <v>205</v>
      </c>
      <c r="C57" s="7" t="s">
        <v>247</v>
      </c>
      <c r="D57" t="s">
        <v>7</v>
      </c>
      <c r="E57" t="s">
        <v>248</v>
      </c>
      <c r="F57" t="s">
        <v>249</v>
      </c>
      <c r="G57">
        <v>1</v>
      </c>
      <c r="H57" s="17">
        <v>13</v>
      </c>
      <c r="I57" s="17"/>
      <c r="J57" s="17"/>
      <c r="K57" s="17">
        <v>48</v>
      </c>
      <c r="V57" s="20">
        <f>SUM(IF(U57="OK",H57:J57))</f>
        <v>0</v>
      </c>
    </row>
    <row r="58" spans="2:22">
      <c r="B58" t="s">
        <v>205</v>
      </c>
      <c r="C58" s="9" t="s">
        <v>252</v>
      </c>
      <c r="D58" t="s">
        <v>7</v>
      </c>
      <c r="E58" t="s">
        <v>250</v>
      </c>
      <c r="F58" t="s">
        <v>251</v>
      </c>
      <c r="G58">
        <v>1</v>
      </c>
      <c r="H58" s="17">
        <v>13</v>
      </c>
      <c r="I58" s="17"/>
      <c r="J58" s="17"/>
      <c r="K58" s="17">
        <v>48</v>
      </c>
      <c r="V58" s="20">
        <f>SUM(IF(U58="OK",H58:J58))</f>
        <v>0</v>
      </c>
    </row>
    <row r="59" spans="2:22">
      <c r="B59" t="s">
        <v>205</v>
      </c>
      <c r="C59" s="8" t="s">
        <v>255</v>
      </c>
      <c r="D59" t="s">
        <v>7</v>
      </c>
      <c r="E59" t="s">
        <v>253</v>
      </c>
      <c r="F59" t="s">
        <v>254</v>
      </c>
      <c r="G59">
        <v>2</v>
      </c>
      <c r="H59" s="17">
        <v>13</v>
      </c>
      <c r="I59" s="17"/>
      <c r="J59" s="17"/>
      <c r="K59" s="17">
        <v>81</v>
      </c>
      <c r="V59" s="20">
        <f>SUM(IF(U59="OK",H59:J59))</f>
        <v>0</v>
      </c>
    </row>
    <row r="60" spans="2:22">
      <c r="B60" t="s">
        <v>205</v>
      </c>
      <c r="C60" s="8" t="s">
        <v>258</v>
      </c>
      <c r="D60" t="s">
        <v>7</v>
      </c>
      <c r="E60" t="s">
        <v>256</v>
      </c>
      <c r="F60" t="s">
        <v>257</v>
      </c>
      <c r="G60">
        <v>1</v>
      </c>
      <c r="H60" s="17">
        <v>13</v>
      </c>
      <c r="I60" s="17"/>
      <c r="J60" s="17"/>
      <c r="K60" s="17">
        <v>48</v>
      </c>
      <c r="V60" s="20">
        <f>SUM(IF(U60="OK",H60:J60))</f>
        <v>0</v>
      </c>
    </row>
    <row r="61" spans="2:22">
      <c r="B61" t="s">
        <v>206</v>
      </c>
      <c r="C61" t="s">
        <v>207</v>
      </c>
      <c r="D61" t="s">
        <v>7</v>
      </c>
      <c r="E61" t="s">
        <v>208</v>
      </c>
      <c r="F61" t="s">
        <v>209</v>
      </c>
      <c r="G61">
        <v>2</v>
      </c>
      <c r="H61" s="17">
        <v>13</v>
      </c>
      <c r="I61" s="17"/>
      <c r="J61" s="17"/>
      <c r="K61" s="17">
        <v>81</v>
      </c>
      <c r="V61" s="20">
        <f>SUM(IF(U61="OK",H61:J61))</f>
        <v>0</v>
      </c>
    </row>
    <row r="62" spans="2:22">
      <c r="B62" t="s">
        <v>210</v>
      </c>
      <c r="C62" t="s">
        <v>211</v>
      </c>
      <c r="D62" t="s">
        <v>7</v>
      </c>
      <c r="E62" t="s">
        <v>212</v>
      </c>
      <c r="F62" t="s">
        <v>213</v>
      </c>
      <c r="G62">
        <v>2</v>
      </c>
      <c r="H62" s="17">
        <v>13</v>
      </c>
      <c r="I62" s="17"/>
      <c r="J62" s="17"/>
      <c r="K62" s="17">
        <v>81</v>
      </c>
      <c r="V62" s="20">
        <f>SUM(IF(U62="OK",H62:J62))</f>
        <v>0</v>
      </c>
    </row>
    <row r="63" spans="2:22">
      <c r="B63" t="s">
        <v>214</v>
      </c>
      <c r="C63" t="s">
        <v>215</v>
      </c>
      <c r="D63" t="s">
        <v>7</v>
      </c>
      <c r="E63" t="s">
        <v>216</v>
      </c>
      <c r="F63" t="s">
        <v>217</v>
      </c>
      <c r="G63">
        <v>2</v>
      </c>
      <c r="H63" s="17">
        <v>13</v>
      </c>
      <c r="I63" s="17"/>
      <c r="J63" s="17"/>
      <c r="K63" s="17">
        <v>81</v>
      </c>
      <c r="V63" s="20">
        <f>SUM(IF(U63="OK",H63:J63))</f>
        <v>0</v>
      </c>
    </row>
    <row r="64" spans="2:22">
      <c r="B64" t="s">
        <v>214</v>
      </c>
      <c r="C64" t="s">
        <v>218</v>
      </c>
      <c r="D64" t="s">
        <v>35</v>
      </c>
      <c r="E64" t="s">
        <v>219</v>
      </c>
      <c r="F64" t="s">
        <v>220</v>
      </c>
      <c r="G64">
        <v>1</v>
      </c>
      <c r="H64" s="17">
        <v>13</v>
      </c>
      <c r="I64" s="17"/>
      <c r="J64" s="17"/>
      <c r="K64" s="17">
        <v>48</v>
      </c>
      <c r="V64" s="20">
        <f>SUM(IF(U64="OK",H64:J64))</f>
        <v>0</v>
      </c>
    </row>
    <row r="65" spans="2:22">
      <c r="B65" t="s">
        <v>214</v>
      </c>
      <c r="C65" t="s">
        <v>221</v>
      </c>
      <c r="D65" t="s">
        <v>35</v>
      </c>
      <c r="E65" t="s">
        <v>222</v>
      </c>
      <c r="F65" t="s">
        <v>223</v>
      </c>
      <c r="G65">
        <v>1</v>
      </c>
      <c r="H65" s="17">
        <v>13</v>
      </c>
      <c r="I65" s="17"/>
      <c r="J65" s="17"/>
      <c r="K65" s="17">
        <v>48</v>
      </c>
      <c r="V65" s="20">
        <f>SUM(IF(U65="OK",H65:J65))</f>
        <v>0</v>
      </c>
    </row>
    <row r="66" spans="2:22">
      <c r="B66" t="s">
        <v>224</v>
      </c>
      <c r="C66" t="s">
        <v>225</v>
      </c>
      <c r="D66" t="s">
        <v>243</v>
      </c>
      <c r="E66" t="s">
        <v>226</v>
      </c>
      <c r="F66" t="s">
        <v>227</v>
      </c>
      <c r="G66">
        <v>2</v>
      </c>
      <c r="H66" s="17">
        <v>13</v>
      </c>
      <c r="I66" s="17"/>
      <c r="J66" s="17"/>
      <c r="K66" s="17">
        <v>81</v>
      </c>
      <c r="V66" s="20">
        <f>SUM(IF(U66="OK",H66:J66))</f>
        <v>0</v>
      </c>
    </row>
    <row r="67" spans="2:22">
      <c r="B67" t="s">
        <v>228</v>
      </c>
      <c r="C67" t="s">
        <v>229</v>
      </c>
      <c r="D67" t="s">
        <v>7</v>
      </c>
      <c r="E67" t="s">
        <v>230</v>
      </c>
      <c r="F67" t="s">
        <v>231</v>
      </c>
      <c r="G67">
        <v>1</v>
      </c>
      <c r="H67" s="17">
        <v>13</v>
      </c>
      <c r="I67" s="17"/>
      <c r="J67" s="17"/>
      <c r="K67" s="17">
        <v>48</v>
      </c>
      <c r="V67" s="20">
        <f>SUM(IF(U67="OK",H67:J67))</f>
        <v>0</v>
      </c>
    </row>
    <row r="68" spans="2:22">
      <c r="B68" t="s">
        <v>232</v>
      </c>
      <c r="C68" t="s">
        <v>233</v>
      </c>
      <c r="D68" t="s">
        <v>35</v>
      </c>
      <c r="E68" t="s">
        <v>234</v>
      </c>
      <c r="F68" t="s">
        <v>235</v>
      </c>
      <c r="G68">
        <v>1</v>
      </c>
      <c r="H68" s="17">
        <v>13</v>
      </c>
      <c r="I68" s="17"/>
      <c r="J68" s="17"/>
      <c r="K68" s="17">
        <v>48</v>
      </c>
      <c r="V68" s="20">
        <f>SUM(IF(U68="OK",H68:J68))</f>
        <v>0</v>
      </c>
    </row>
    <row r="69" spans="2:22">
      <c r="B69" t="s">
        <v>232</v>
      </c>
      <c r="C69" t="s">
        <v>236</v>
      </c>
      <c r="D69" t="s">
        <v>35</v>
      </c>
      <c r="E69" t="s">
        <v>237</v>
      </c>
      <c r="F69" t="s">
        <v>238</v>
      </c>
      <c r="G69">
        <v>1</v>
      </c>
      <c r="H69" s="17">
        <v>13</v>
      </c>
      <c r="I69" s="17"/>
      <c r="J69" s="17"/>
      <c r="K69" s="17">
        <v>48</v>
      </c>
      <c r="V69" s="20">
        <f>SUM(IF(U69="OK",H69:J69))</f>
        <v>0</v>
      </c>
    </row>
    <row r="70" spans="2:22">
      <c r="B70" t="s">
        <v>239</v>
      </c>
      <c r="C70" s="8" t="s">
        <v>261</v>
      </c>
      <c r="D70" t="s">
        <v>7</v>
      </c>
      <c r="E70" t="s">
        <v>259</v>
      </c>
      <c r="F70" t="s">
        <v>260</v>
      </c>
      <c r="G70">
        <v>2</v>
      </c>
      <c r="H70" s="17">
        <v>13</v>
      </c>
      <c r="I70" s="17"/>
      <c r="J70" s="17"/>
      <c r="K70" s="17">
        <v>81</v>
      </c>
      <c r="V70" s="20">
        <f>SUM(IF(U70="OK",H70:J70))</f>
        <v>0</v>
      </c>
    </row>
    <row r="71" spans="2:22">
      <c r="B71" t="s">
        <v>239</v>
      </c>
      <c r="C71" s="7" t="s">
        <v>262</v>
      </c>
      <c r="D71" t="s">
        <v>7</v>
      </c>
      <c r="E71" t="s">
        <v>263</v>
      </c>
      <c r="F71" t="s">
        <v>264</v>
      </c>
      <c r="G71">
        <v>2</v>
      </c>
      <c r="H71" s="17">
        <v>13</v>
      </c>
      <c r="I71" s="17"/>
      <c r="J71" s="17"/>
      <c r="K71" s="17">
        <v>81</v>
      </c>
      <c r="V71" s="20">
        <f>SUM(IF(U71="OK",H71:J71))</f>
        <v>0</v>
      </c>
    </row>
    <row r="72" spans="2:22">
      <c r="B72" t="s">
        <v>239</v>
      </c>
      <c r="C72" s="7" t="s">
        <v>265</v>
      </c>
      <c r="D72" t="s">
        <v>7</v>
      </c>
      <c r="E72" t="s">
        <v>266</v>
      </c>
      <c r="F72" t="s">
        <v>267</v>
      </c>
      <c r="G72">
        <v>1</v>
      </c>
      <c r="H72" s="17">
        <v>13</v>
      </c>
      <c r="I72" s="17"/>
      <c r="J72" s="17"/>
      <c r="K72" s="17">
        <v>48</v>
      </c>
      <c r="V72" s="20">
        <f>SUM(IF(U72="OK",H72:J72))</f>
        <v>0</v>
      </c>
    </row>
    <row r="75" spans="2:22" ht="30" customHeight="1">
      <c r="G75" s="30">
        <f>SUMIFS(G3:G72,A3:A72,"HENRY MANUEL",U3:U72,"OK")</f>
        <v>0</v>
      </c>
      <c r="H75" s="25" t="s">
        <v>289</v>
      </c>
      <c r="I75" s="26"/>
      <c r="U75" s="25" t="s">
        <v>289</v>
      </c>
      <c r="V75" s="33">
        <f>SUMIFS(V3:V72,A3:A72,"HENRY MANUEL",U3:U72,"OK")</f>
        <v>0</v>
      </c>
    </row>
    <row r="76" spans="2:22" ht="30" customHeight="1">
      <c r="G76" s="31">
        <f>SUMIFS(G3:G72,A3:A72,"VALLAIS THIBAUD",U3:U72,"OK")</f>
        <v>0</v>
      </c>
      <c r="H76" s="24" t="s">
        <v>290</v>
      </c>
      <c r="I76" s="26"/>
      <c r="U76" s="24" t="s">
        <v>290</v>
      </c>
      <c r="V76" s="34">
        <f>SUMIFS(V3:V72,A3:A72,"VALLAIS THIBAUD",U3:U72,"OK")</f>
        <v>0</v>
      </c>
    </row>
    <row r="77" spans="2:22" ht="30" customHeight="1">
      <c r="G77" s="32">
        <f>SUMIFS(G3:G72,A3:A72,"BOURSEAU JEAN-CHARLES",U3:U72,"OK")</f>
        <v>0</v>
      </c>
      <c r="H77" s="23" t="s">
        <v>291</v>
      </c>
      <c r="I77" s="26"/>
      <c r="U77" s="23" t="s">
        <v>291</v>
      </c>
      <c r="V77" s="35">
        <f>SUMIFS(V3:V72,A3:A72,"BOURSEAU JEAN-CHARLES",U3:U72,"OK")</f>
        <v>0</v>
      </c>
    </row>
    <row r="78" spans="2:22" ht="45.75" customHeight="1">
      <c r="G78" s="28">
        <f>SUM(G75:G77)</f>
        <v>0</v>
      </c>
      <c r="H78" s="29" t="s">
        <v>292</v>
      </c>
      <c r="I78" s="27"/>
      <c r="U78" s="21" t="s">
        <v>288</v>
      </c>
      <c r="V78" s="22">
        <f>SUM(V75:V77)</f>
        <v>0</v>
      </c>
    </row>
  </sheetData>
  <scenarios current="0">
    <scenario name="CLOTURE" count="19" user="daniel.kerrizore" comment="Créé par daniel.kerrizore le 21/11/2014">
      <inputCells r="A3" val=""/>
      <inputCells r="B3" val="M. et Mme BEAUPERE JEAN "/>
      <inputCells r="C3" val="3 impasse des Jardins "/>
      <inputCells r="D3" val="35340 Ercé-près-Liffré"/>
      <inputCells r="E3" val="M. MAIZIERE et Mlle ADNOT "/>
      <inputCells r="F3" val="06 46 52 54 66 - 07 78 10 74 32"/>
      <inputCells r="G3" val="2"/>
      <inputCells r="H3" val="13"/>
      <inputCells r="I3" val="A CONF"/>
      <inputCells r="K3" val="81"/>
      <inputCells r="L3" val=""/>
      <inputCells r="M3" val=""/>
      <inputCells r="N3" val=""/>
      <inputCells r="O3" val=""/>
      <inputCells r="P3" val=""/>
      <inputCells r="Q3" val=""/>
      <inputCells r="R3" val=""/>
      <inputCells r="S3" val=""/>
      <inputCells r="T3" val=""/>
    </scenario>
  </scenarios>
  <autoFilter ref="A2:V72"/>
  <customSheetViews>
    <customSheetView guid="{2B9C7CB7-BF20-4EA5-A33A-B9B77BD4226F}" scale="80" showAutoFilter="1" topLeftCell="I1">
      <selection activeCell="U6" sqref="U6"/>
      <pageMargins left="0.7" right="0.7" top="0.75" bottom="0.75" header="0.3" footer="0.3"/>
      <pageSetup paperSize="9" orientation="portrait" r:id="rId1"/>
      <autoFilter ref="A2:V72"/>
    </customSheetView>
    <customSheetView guid="{CDF23995-DBEF-4437-B75E-7ED47E532E90}" scale="70" topLeftCell="G1">
      <selection activeCell="M11" sqref="M11"/>
      <pageMargins left="0.7" right="0.7" top="0.75" bottom="0.75" header="0.3" footer="0.3"/>
      <pageSetup paperSize="9" orientation="portrait" r:id="rId2"/>
    </customSheetView>
    <customSheetView guid="{58DECEF4-128B-4616-9657-92711123DC07}" scale="70" showAutoFilter="1">
      <selection activeCell="A2" sqref="A2"/>
      <pageMargins left="0.7" right="0.7" top="0.75" bottom="0.75" header="0.3" footer="0.3"/>
      <pageSetup paperSize="9" orientation="portrait" r:id="rId3"/>
      <autoFilter ref="A2:S2"/>
    </customSheetView>
    <customSheetView guid="{FB16B2B5-A04E-407E-AD4F-1B16E06700AA}" scale="70">
      <selection activeCell="C17" sqref="C17"/>
      <pageMargins left="0.7" right="0.7" top="0.75" bottom="0.75" header="0.3" footer="0.3"/>
      <pageSetup paperSize="9" orientation="portrait" r:id="rId4"/>
    </customSheetView>
  </customSheetViews>
  <conditionalFormatting sqref="A3:U3">
    <cfRule type="expression" dxfId="6" priority="16">
      <formula>$U$3="OK"</formula>
    </cfRule>
  </conditionalFormatting>
  <conditionalFormatting sqref="A4:U4">
    <cfRule type="expression" dxfId="5" priority="12">
      <formula>$U$4="OK"</formula>
    </cfRule>
  </conditionalFormatting>
  <conditionalFormatting sqref="A5:U5">
    <cfRule type="expression" dxfId="4" priority="11">
      <formula>$U$5="OK"</formula>
    </cfRule>
  </conditionalFormatting>
  <conditionalFormatting sqref="A6:U6">
    <cfRule type="expression" dxfId="3" priority="10">
      <formula>$U$6="OK"</formula>
    </cfRule>
  </conditionalFormatting>
  <conditionalFormatting sqref="V3:V72">
    <cfRule type="expression" dxfId="2" priority="1">
      <formula>IF(A3:A72="BOURSEAU JEAN-CHARLES",TRUE,FALSE)</formula>
    </cfRule>
    <cfRule type="expression" dxfId="1" priority="3">
      <formula>IF(A3:A72="HENRY MANUEL",TRUE,FALSE)</formula>
    </cfRule>
    <cfRule type="expression" dxfId="0" priority="5">
      <formula>IF(A3:A72="VALLAIS THIBAUD", TRUE,FALSE)</formula>
    </cfRule>
  </conditionalFormatting>
  <dataValidations count="5">
    <dataValidation showInputMessage="1" showErrorMessage="1" sqref="U78 R1:T2 A2 H78"/>
    <dataValidation type="list" showInputMessage="1" showErrorMessage="1" sqref="A1 A73:A1048576">
      <formula1>"VALLAIS THIBAUD,HENRY MANUEL,BOURSEAU J CHARLES"</formula1>
    </dataValidation>
    <dataValidation type="list" showInputMessage="1" showErrorMessage="1" sqref="R3:R1048576">
      <formula1>"Mauvais numéro,refus,déjà fait"</formula1>
    </dataValidation>
    <dataValidation type="list" showInputMessage="1" showErrorMessage="1" sqref="S3:T1048576 U79:U1048576 U1:U74">
      <formula1>"OK"</formula1>
    </dataValidation>
    <dataValidation type="list" showInputMessage="1" showErrorMessage="1" sqref="A3:A72">
      <formula1>"VALLAIS THIBAUD,HENRY MANUEL,BOURSEAU JEAN-CHARLES"</formula1>
    </dataValidation>
  </dataValidation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customSheetViews>
    <customSheetView guid="{2B9C7CB7-BF20-4EA5-A33A-B9B77BD4226F}">
      <pageMargins left="0.7" right="0.7" top="0.75" bottom="0.75" header="0.3" footer="0.3"/>
    </customSheetView>
    <customSheetView guid="{CDF23995-DBEF-4437-B75E-7ED47E532E90}">
      <pageMargins left="0.7" right="0.7" top="0.75" bottom="0.75" header="0.3" footer="0.3"/>
    </customSheetView>
    <customSheetView guid="{58DECEF4-128B-4616-9657-92711123DC07}">
      <pageMargins left="0.7" right="0.7" top="0.75" bottom="0.75" header="0.3" footer="0.3"/>
    </customSheetView>
    <customSheetView guid="{FB16B2B5-A04E-407E-AD4F-1B16E06700AA}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customSheetViews>
    <customSheetView guid="{2B9C7CB7-BF20-4EA5-A33A-B9B77BD4226F}">
      <pageMargins left="0.7" right="0.7" top="0.75" bottom="0.75" header="0.3" footer="0.3"/>
    </customSheetView>
    <customSheetView guid="{CDF23995-DBEF-4437-B75E-7ED47E532E90}">
      <pageMargins left="0.7" right="0.7" top="0.75" bottom="0.75" header="0.3" footer="0.3"/>
    </customSheetView>
    <customSheetView guid="{58DECEF4-128B-4616-9657-92711123DC07}">
      <pageMargins left="0.7" right="0.7" top="0.75" bottom="0.75" header="0.3" footer="0.3"/>
    </customSheetView>
    <customSheetView guid="{FB16B2B5-A04E-407E-AD4F-1B16E06700AA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BEILLARD Stephanie</dc:creator>
  <cp:lastModifiedBy>daniel.kerrizore</cp:lastModifiedBy>
  <dcterms:created xsi:type="dcterms:W3CDTF">2014-11-12T16:58:30Z</dcterms:created>
  <dcterms:modified xsi:type="dcterms:W3CDTF">2014-11-23T09:36:50Z</dcterms:modified>
</cp:coreProperties>
</file>