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t/Documents/"/>
    </mc:Choice>
  </mc:AlternateContent>
  <xr:revisionPtr revIDLastSave="0" documentId="13_ncr:1_{1BC18E51-0E8B-6747-AE57-09C2A7514787}" xr6:coauthVersionLast="45" xr6:coauthVersionMax="45" xr10:uidLastSave="{00000000-0000-0000-0000-000000000000}"/>
  <bookViews>
    <workbookView xWindow="640" yWindow="460" windowWidth="40080" windowHeight="20300" xr2:uid="{00000000-000D-0000-FFFF-FFFF00000000}"/>
  </bookViews>
  <sheets>
    <sheet name="JANVIER" sheetId="1" r:id="rId1"/>
    <sheet name="DONNE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E17" i="1" l="1" a="1"/>
  <c r="CE17" i="1" s="1"/>
  <c r="CE19" i="1"/>
  <c r="CE20" i="1"/>
  <c r="CE21" i="1"/>
  <c r="CE22" i="1"/>
  <c r="CE23" i="1"/>
  <c r="CE18" i="1"/>
  <c r="CB11" i="1" l="1"/>
  <c r="CI20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18" i="1"/>
  <c r="CI17" i="1"/>
  <c r="BQ17" i="1"/>
  <c r="CH19" i="1"/>
  <c r="CH21" i="1"/>
  <c r="CH22" i="1"/>
  <c r="CJ22" i="1" s="1"/>
  <c r="CH23" i="1"/>
  <c r="CH24" i="1"/>
  <c r="CH25" i="1"/>
  <c r="CH26" i="1"/>
  <c r="CJ26" i="1" s="1"/>
  <c r="CH27" i="1"/>
  <c r="CH28" i="1"/>
  <c r="CH29" i="1"/>
  <c r="CH30" i="1"/>
  <c r="CJ30" i="1" s="1"/>
  <c r="CH31" i="1"/>
  <c r="CH32" i="1"/>
  <c r="CH33" i="1"/>
  <c r="CH34" i="1"/>
  <c r="CJ34" i="1" s="1"/>
  <c r="CH35" i="1"/>
  <c r="CH36" i="1"/>
  <c r="CH37" i="1"/>
  <c r="CH38" i="1"/>
  <c r="CJ38" i="1" s="1"/>
  <c r="CH39" i="1"/>
  <c r="CH40" i="1"/>
  <c r="CH41" i="1"/>
  <c r="CH42" i="1"/>
  <c r="CJ42" i="1" s="1"/>
  <c r="CH43" i="1"/>
  <c r="CH44" i="1"/>
  <c r="CH45" i="1"/>
  <c r="CH46" i="1"/>
  <c r="CJ46" i="1" s="1"/>
  <c r="CH47" i="1"/>
  <c r="CH48" i="1"/>
  <c r="CH49" i="1"/>
  <c r="CH50" i="1"/>
  <c r="CJ50" i="1" s="1"/>
  <c r="CH51" i="1"/>
  <c r="CH52" i="1"/>
  <c r="CH53" i="1"/>
  <c r="CH54" i="1"/>
  <c r="CJ54" i="1" s="1"/>
  <c r="CH55" i="1"/>
  <c r="CH56" i="1"/>
  <c r="CH57" i="1"/>
  <c r="CH58" i="1"/>
  <c r="CJ58" i="1" s="1"/>
  <c r="CH59" i="1"/>
  <c r="CH60" i="1"/>
  <c r="CH61" i="1"/>
  <c r="CH62" i="1"/>
  <c r="CJ62" i="1" s="1"/>
  <c r="CH63" i="1"/>
  <c r="CH64" i="1"/>
  <c r="CH65" i="1"/>
  <c r="CH66" i="1"/>
  <c r="CJ66" i="1" s="1"/>
  <c r="CH67" i="1"/>
  <c r="CH68" i="1"/>
  <c r="CH69" i="1"/>
  <c r="CH70" i="1"/>
  <c r="CJ70" i="1" s="1"/>
  <c r="CH71" i="1"/>
  <c r="CH72" i="1"/>
  <c r="CH73" i="1"/>
  <c r="CH74" i="1"/>
  <c r="CJ74" i="1" s="1"/>
  <c r="CH75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17" i="1"/>
  <c r="BV18" i="1"/>
  <c r="CH18" i="1" s="1"/>
  <c r="BV19" i="1"/>
  <c r="BV20" i="1"/>
  <c r="CH20" i="1" s="1"/>
  <c r="CJ20" i="1" s="1"/>
  <c r="BV21" i="1"/>
  <c r="CI21" i="1" s="1"/>
  <c r="BV22" i="1"/>
  <c r="BV23" i="1"/>
  <c r="BV24" i="1"/>
  <c r="BV25" i="1"/>
  <c r="BV26" i="1"/>
  <c r="BV27" i="1"/>
  <c r="BV28" i="1"/>
  <c r="BV29" i="1"/>
  <c r="BV30" i="1"/>
  <c r="BV31" i="1"/>
  <c r="BV32" i="1"/>
  <c r="BV33" i="1"/>
  <c r="BV34" i="1"/>
  <c r="BV35" i="1"/>
  <c r="BV36" i="1"/>
  <c r="BV37" i="1"/>
  <c r="BV38" i="1"/>
  <c r="BV39" i="1"/>
  <c r="BV40" i="1"/>
  <c r="BV41" i="1"/>
  <c r="BV42" i="1"/>
  <c r="BV43" i="1"/>
  <c r="BV44" i="1"/>
  <c r="BV45" i="1"/>
  <c r="BV46" i="1"/>
  <c r="BV47" i="1"/>
  <c r="BV48" i="1"/>
  <c r="BV49" i="1"/>
  <c r="BV50" i="1"/>
  <c r="BV51" i="1"/>
  <c r="BV52" i="1"/>
  <c r="BV53" i="1"/>
  <c r="BV54" i="1"/>
  <c r="BV55" i="1"/>
  <c r="BV56" i="1"/>
  <c r="BV57" i="1"/>
  <c r="BV58" i="1"/>
  <c r="BV59" i="1"/>
  <c r="BV60" i="1"/>
  <c r="BV61" i="1"/>
  <c r="BV62" i="1"/>
  <c r="BV63" i="1"/>
  <c r="BV64" i="1"/>
  <c r="BV65" i="1"/>
  <c r="BV66" i="1"/>
  <c r="BV67" i="1"/>
  <c r="BV68" i="1"/>
  <c r="BV69" i="1"/>
  <c r="BV70" i="1"/>
  <c r="BV71" i="1"/>
  <c r="BV72" i="1"/>
  <c r="BV73" i="1"/>
  <c r="BV74" i="1"/>
  <c r="BV75" i="1"/>
  <c r="BV17" i="1"/>
  <c r="J14" i="1"/>
  <c r="O14" i="1"/>
  <c r="T14" i="1"/>
  <c r="Y14" i="1"/>
  <c r="AD14" i="1"/>
  <c r="AI14" i="1"/>
  <c r="AN14" i="1"/>
  <c r="AS14" i="1"/>
  <c r="AX14" i="1"/>
  <c r="BC14" i="1"/>
  <c r="BH14" i="1"/>
  <c r="BM14" i="1"/>
  <c r="BR14" i="1"/>
  <c r="CJ75" i="1" l="1"/>
  <c r="CJ71" i="1"/>
  <c r="CJ63" i="1"/>
  <c r="CJ59" i="1"/>
  <c r="CJ51" i="1"/>
  <c r="CJ47" i="1"/>
  <c r="CJ39" i="1"/>
  <c r="CJ35" i="1"/>
  <c r="CJ27" i="1"/>
  <c r="CJ72" i="1"/>
  <c r="CJ68" i="1"/>
  <c r="CJ64" i="1"/>
  <c r="CJ60" i="1"/>
  <c r="CJ56" i="1"/>
  <c r="CJ52" i="1"/>
  <c r="CJ48" i="1"/>
  <c r="CJ44" i="1"/>
  <c r="CJ40" i="1"/>
  <c r="CJ36" i="1"/>
  <c r="CJ32" i="1"/>
  <c r="CJ28" i="1"/>
  <c r="CJ24" i="1"/>
  <c r="CJ23" i="1"/>
  <c r="CJ69" i="1"/>
  <c r="CJ65" i="1"/>
  <c r="CJ57" i="1"/>
  <c r="CJ53" i="1"/>
  <c r="CJ45" i="1"/>
  <c r="CJ41" i="1"/>
  <c r="CJ33" i="1"/>
  <c r="CJ29" i="1"/>
  <c r="CJ18" i="1"/>
  <c r="CJ73" i="1"/>
  <c r="CJ67" i="1"/>
  <c r="CJ61" i="1"/>
  <c r="CJ55" i="1"/>
  <c r="CJ49" i="1"/>
  <c r="CJ43" i="1"/>
  <c r="CJ37" i="1"/>
  <c r="CJ31" i="1"/>
  <c r="CJ25" i="1"/>
  <c r="CJ21" i="1"/>
  <c r="CH17" i="1"/>
  <c r="CJ17" i="1" s="1"/>
  <c r="CI19" i="1"/>
  <c r="CJ19" i="1" s="1"/>
  <c r="BQ18" i="1"/>
  <c r="BQ19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4" i="1"/>
  <c r="BQ55" i="1"/>
  <c r="BQ56" i="1"/>
  <c r="BQ57" i="1"/>
  <c r="BQ58" i="1"/>
  <c r="BQ59" i="1"/>
  <c r="BQ60" i="1"/>
  <c r="BQ61" i="1"/>
  <c r="BQ62" i="1"/>
  <c r="BQ63" i="1"/>
  <c r="BQ64" i="1"/>
  <c r="BQ65" i="1"/>
  <c r="BQ66" i="1"/>
  <c r="BQ67" i="1"/>
  <c r="BQ68" i="1"/>
  <c r="BQ69" i="1"/>
  <c r="BQ70" i="1"/>
  <c r="BQ71" i="1"/>
  <c r="BQ72" i="1"/>
  <c r="BQ73" i="1"/>
  <c r="BQ74" i="1"/>
  <c r="BQ75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G61" i="1"/>
  <c r="BG62" i="1"/>
  <c r="BG63" i="1"/>
  <c r="BG64" i="1"/>
  <c r="BG65" i="1"/>
  <c r="BG66" i="1"/>
  <c r="BG67" i="1"/>
  <c r="BG68" i="1"/>
  <c r="BG69" i="1"/>
  <c r="BG70" i="1"/>
  <c r="BG71" i="1"/>
  <c r="BG72" i="1"/>
  <c r="BG73" i="1"/>
  <c r="BG74" i="1"/>
  <c r="BG75" i="1"/>
  <c r="BG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17" i="1"/>
  <c r="BL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17" i="1"/>
  <c r="E14" i="1" l="1"/>
  <c r="CD11" i="1" s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17" i="1"/>
  <c r="CA75" i="1" l="1"/>
  <c r="CB75" i="1"/>
  <c r="CC75" i="1"/>
  <c r="CF75" i="1"/>
  <c r="CG75" i="1" s="1"/>
  <c r="CA71" i="1"/>
  <c r="CB71" i="1"/>
  <c r="CC71" i="1"/>
  <c r="CF71" i="1"/>
  <c r="CG71" i="1" s="1"/>
  <c r="CA67" i="1"/>
  <c r="CC67" i="1"/>
  <c r="CF67" i="1"/>
  <c r="CG67" i="1" s="1"/>
  <c r="CB67" i="1"/>
  <c r="CB63" i="1"/>
  <c r="CA63" i="1"/>
  <c r="CC63" i="1"/>
  <c r="CF63" i="1"/>
  <c r="CG63" i="1" s="1"/>
  <c r="CC59" i="1"/>
  <c r="CF59" i="1"/>
  <c r="CG59" i="1" s="1"/>
  <c r="CB59" i="1"/>
  <c r="CA59" i="1"/>
  <c r="CF55" i="1"/>
  <c r="CG55" i="1" s="1"/>
  <c r="CC55" i="1"/>
  <c r="CB55" i="1"/>
  <c r="CA55" i="1"/>
  <c r="CA51" i="1"/>
  <c r="CC51" i="1"/>
  <c r="CF51" i="1"/>
  <c r="CG51" i="1" s="1"/>
  <c r="CB51" i="1"/>
  <c r="CB47" i="1"/>
  <c r="CA47" i="1"/>
  <c r="CF47" i="1"/>
  <c r="CG47" i="1" s="1"/>
  <c r="CC47" i="1"/>
  <c r="CB43" i="1"/>
  <c r="CF43" i="1"/>
  <c r="CG43" i="1" s="1"/>
  <c r="CA43" i="1"/>
  <c r="CC43" i="1"/>
  <c r="CB39" i="1"/>
  <c r="CA39" i="1"/>
  <c r="CC39" i="1"/>
  <c r="CF39" i="1"/>
  <c r="CG39" i="1" s="1"/>
  <c r="CB35" i="1"/>
  <c r="CF35" i="1"/>
  <c r="CG35" i="1" s="1"/>
  <c r="CC35" i="1"/>
  <c r="CA35" i="1"/>
  <c r="CC31" i="1"/>
  <c r="CB31" i="1"/>
  <c r="CA31" i="1"/>
  <c r="CF31" i="1"/>
  <c r="CG31" i="1" s="1"/>
  <c r="CC27" i="1"/>
  <c r="CA27" i="1"/>
  <c r="CF27" i="1"/>
  <c r="CG27" i="1" s="1"/>
  <c r="CB27" i="1"/>
  <c r="CA23" i="1"/>
  <c r="CB23" i="1"/>
  <c r="CF23" i="1"/>
  <c r="CG23" i="1" s="1"/>
  <c r="CC23" i="1"/>
  <c r="CC19" i="1"/>
  <c r="CB19" i="1"/>
  <c r="CF19" i="1"/>
  <c r="CG19" i="1" s="1"/>
  <c r="CA19" i="1"/>
  <c r="CC74" i="1"/>
  <c r="CB74" i="1"/>
  <c r="CA74" i="1"/>
  <c r="CF74" i="1"/>
  <c r="CG74" i="1" s="1"/>
  <c r="CF70" i="1"/>
  <c r="CG70" i="1" s="1"/>
  <c r="CC70" i="1"/>
  <c r="CA70" i="1"/>
  <c r="CB70" i="1"/>
  <c r="CA66" i="1"/>
  <c r="CC66" i="1"/>
  <c r="CF66" i="1"/>
  <c r="CG66" i="1" s="1"/>
  <c r="CB66" i="1"/>
  <c r="CA62" i="1"/>
  <c r="CF62" i="1"/>
  <c r="CG62" i="1" s="1"/>
  <c r="CB62" i="1"/>
  <c r="CC62" i="1"/>
  <c r="CF58" i="1"/>
  <c r="CG58" i="1" s="1"/>
  <c r="CC58" i="1"/>
  <c r="CB58" i="1"/>
  <c r="CA58" i="1"/>
  <c r="CF54" i="1"/>
  <c r="CG54" i="1" s="1"/>
  <c r="CA54" i="1"/>
  <c r="CC54" i="1"/>
  <c r="CB54" i="1"/>
  <c r="CA50" i="1"/>
  <c r="CF50" i="1"/>
  <c r="CG50" i="1" s="1"/>
  <c r="CB50" i="1"/>
  <c r="CC50" i="1"/>
  <c r="CC46" i="1"/>
  <c r="CF46" i="1"/>
  <c r="CG46" i="1" s="1"/>
  <c r="CB46" i="1"/>
  <c r="CA46" i="1"/>
  <c r="CF42" i="1"/>
  <c r="CG42" i="1" s="1"/>
  <c r="CC42" i="1"/>
  <c r="CB42" i="1"/>
  <c r="CA42" i="1"/>
  <c r="CF38" i="1"/>
  <c r="CG38" i="1" s="1"/>
  <c r="CC38" i="1"/>
  <c r="CB38" i="1"/>
  <c r="CA38" i="1"/>
  <c r="CA34" i="1"/>
  <c r="CB34" i="1"/>
  <c r="CF34" i="1"/>
  <c r="CG34" i="1" s="1"/>
  <c r="CC34" i="1"/>
  <c r="CF30" i="1"/>
  <c r="CG30" i="1" s="1"/>
  <c r="CB30" i="1"/>
  <c r="CA30" i="1"/>
  <c r="CC30" i="1"/>
  <c r="CB26" i="1"/>
  <c r="CA26" i="1"/>
  <c r="CC26" i="1"/>
  <c r="CF26" i="1"/>
  <c r="CG26" i="1" s="1"/>
  <c r="CF22" i="1"/>
  <c r="CG22" i="1" s="1"/>
  <c r="CC22" i="1"/>
  <c r="CB22" i="1"/>
  <c r="CA22" i="1"/>
  <c r="CC18" i="1"/>
  <c r="CA18" i="1"/>
  <c r="CF18" i="1"/>
  <c r="CG18" i="1" s="1"/>
  <c r="CB18" i="1"/>
  <c r="CF73" i="1"/>
  <c r="CG73" i="1" s="1"/>
  <c r="CB73" i="1"/>
  <c r="CC73" i="1"/>
  <c r="CA73" i="1"/>
  <c r="CA69" i="1"/>
  <c r="CC69" i="1"/>
  <c r="CF69" i="1"/>
  <c r="CG69" i="1" s="1"/>
  <c r="CB69" i="1"/>
  <c r="CF65" i="1"/>
  <c r="CG65" i="1" s="1"/>
  <c r="CC65" i="1"/>
  <c r="CB65" i="1"/>
  <c r="CA65" i="1"/>
  <c r="CB61" i="1"/>
  <c r="CA61" i="1"/>
  <c r="CC61" i="1"/>
  <c r="CF61" i="1"/>
  <c r="CG61" i="1" s="1"/>
  <c r="CC57" i="1"/>
  <c r="CA57" i="1"/>
  <c r="CB57" i="1"/>
  <c r="CF57" i="1"/>
  <c r="CG57" i="1" s="1"/>
  <c r="CF53" i="1"/>
  <c r="CG53" i="1" s="1"/>
  <c r="CC53" i="1"/>
  <c r="CA53" i="1"/>
  <c r="CB53" i="1"/>
  <c r="CC49" i="1"/>
  <c r="CA49" i="1"/>
  <c r="CF49" i="1"/>
  <c r="CG49" i="1" s="1"/>
  <c r="CB49" i="1"/>
  <c r="CB45" i="1"/>
  <c r="CF45" i="1"/>
  <c r="CG45" i="1" s="1"/>
  <c r="CC45" i="1"/>
  <c r="CA45" i="1"/>
  <c r="CB41" i="1"/>
  <c r="CA41" i="1"/>
  <c r="CC41" i="1"/>
  <c r="CF41" i="1"/>
  <c r="CG41" i="1" s="1"/>
  <c r="CB37" i="1"/>
  <c r="CA37" i="1"/>
  <c r="CC37" i="1"/>
  <c r="CF37" i="1"/>
  <c r="CG37" i="1" s="1"/>
  <c r="CA33" i="1"/>
  <c r="CB33" i="1"/>
  <c r="CF33" i="1"/>
  <c r="CG33" i="1" s="1"/>
  <c r="CC33" i="1"/>
  <c r="CA29" i="1"/>
  <c r="CC29" i="1"/>
  <c r="CF29" i="1"/>
  <c r="CG29" i="1" s="1"/>
  <c r="CB29" i="1"/>
  <c r="CA25" i="1"/>
  <c r="CC25" i="1"/>
  <c r="CB25" i="1"/>
  <c r="CF25" i="1"/>
  <c r="CG25" i="1" s="1"/>
  <c r="CA21" i="1"/>
  <c r="CC21" i="1"/>
  <c r="CB21" i="1"/>
  <c r="CF21" i="1"/>
  <c r="CG21" i="1" s="1"/>
  <c r="CF17" i="1"/>
  <c r="CG17" i="1" s="1"/>
  <c r="CC17" i="1"/>
  <c r="CF72" i="1"/>
  <c r="CG72" i="1" s="1"/>
  <c r="CA72" i="1"/>
  <c r="CB72" i="1"/>
  <c r="CC72" i="1"/>
  <c r="CA68" i="1"/>
  <c r="CF68" i="1"/>
  <c r="CG68" i="1" s="1"/>
  <c r="CC68" i="1"/>
  <c r="CB68" i="1"/>
  <c r="CF64" i="1"/>
  <c r="CG64" i="1" s="1"/>
  <c r="CC64" i="1"/>
  <c r="CB64" i="1"/>
  <c r="CA64" i="1"/>
  <c r="CF60" i="1"/>
  <c r="CG60" i="1" s="1"/>
  <c r="CB60" i="1"/>
  <c r="CA60" i="1"/>
  <c r="CC60" i="1"/>
  <c r="CF56" i="1"/>
  <c r="CG56" i="1" s="1"/>
  <c r="CA56" i="1"/>
  <c r="CC56" i="1"/>
  <c r="CB56" i="1"/>
  <c r="CA52" i="1"/>
  <c r="CF52" i="1"/>
  <c r="CG52" i="1" s="1"/>
  <c r="CC52" i="1"/>
  <c r="CB52" i="1"/>
  <c r="CA48" i="1"/>
  <c r="CB48" i="1"/>
  <c r="CC48" i="1"/>
  <c r="CF48" i="1"/>
  <c r="CG48" i="1" s="1"/>
  <c r="CA44" i="1"/>
  <c r="CB44" i="1"/>
  <c r="CF44" i="1"/>
  <c r="CG44" i="1" s="1"/>
  <c r="CC44" i="1"/>
  <c r="CA40" i="1"/>
  <c r="CC40" i="1"/>
  <c r="CF40" i="1"/>
  <c r="CG40" i="1" s="1"/>
  <c r="CB40" i="1"/>
  <c r="CB36" i="1"/>
  <c r="CF36" i="1"/>
  <c r="CG36" i="1" s="1"/>
  <c r="CA36" i="1"/>
  <c r="CC36" i="1"/>
  <c r="CA32" i="1"/>
  <c r="CB32" i="1"/>
  <c r="CF32" i="1"/>
  <c r="CG32" i="1" s="1"/>
  <c r="CC32" i="1"/>
  <c r="CB28" i="1"/>
  <c r="CF28" i="1"/>
  <c r="CG28" i="1" s="1"/>
  <c r="CC28" i="1"/>
  <c r="CA28" i="1"/>
  <c r="CC24" i="1"/>
  <c r="CA24" i="1"/>
  <c r="CB24" i="1"/>
  <c r="CF24" i="1"/>
  <c r="CG24" i="1" s="1"/>
  <c r="CA20" i="1"/>
  <c r="CF20" i="1"/>
  <c r="CG20" i="1" s="1"/>
  <c r="CB20" i="1"/>
  <c r="CC20" i="1"/>
  <c r="CB17" i="1"/>
  <c r="CA1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<sst xmlns="http://schemas.openxmlformats.org/spreadsheetml/2006/main" count="269" uniqueCount="46">
  <si>
    <t>ETAT</t>
  </si>
  <si>
    <t>LISTE 3SM</t>
  </si>
  <si>
    <t>THEMATIQUE</t>
  </si>
  <si>
    <t xml:space="preserve">DISPOSITIFS </t>
  </si>
  <si>
    <t>Heures Volantes</t>
  </si>
  <si>
    <t>Date :</t>
  </si>
  <si>
    <t>Lieu</t>
  </si>
  <si>
    <t>Responsable</t>
  </si>
  <si>
    <t>Autre thème</t>
  </si>
  <si>
    <t>Durée</t>
  </si>
  <si>
    <t xml:space="preserve">Nb participants </t>
  </si>
  <si>
    <t>Position</t>
  </si>
  <si>
    <t>Nb H</t>
  </si>
  <si>
    <t>Partiel</t>
  </si>
  <si>
    <t>Type</t>
  </si>
  <si>
    <t>Dispositif</t>
  </si>
  <si>
    <t>Techniques/ Agrès/etc..</t>
  </si>
  <si>
    <t>Commentaires</t>
  </si>
  <si>
    <t>H.début</t>
  </si>
  <si>
    <t>H. fin</t>
  </si>
  <si>
    <t>SHR</t>
  </si>
  <si>
    <t>Garde</t>
  </si>
  <si>
    <t>Jour</t>
  </si>
  <si>
    <t>Nuit</t>
  </si>
  <si>
    <t>RECAP MENSUEL</t>
  </si>
  <si>
    <t>Heures restant sur quota 80h</t>
  </si>
  <si>
    <t>nb heures mensuelles</t>
  </si>
  <si>
    <t xml:space="preserve">FMPA TEMPS DE TRAVAIL </t>
  </si>
  <si>
    <t>Nb de FMPA</t>
  </si>
  <si>
    <t>NB TOTAL FMPA</t>
  </si>
  <si>
    <t>Participation moyenne</t>
  </si>
  <si>
    <t>nuit</t>
  </si>
  <si>
    <t>Nb FMPA Garde/SHR</t>
  </si>
  <si>
    <t>Nb  FMPA Heures Volantes</t>
  </si>
  <si>
    <t>Nb FMPA Repos</t>
  </si>
  <si>
    <t>SPP IHTS</t>
  </si>
  <si>
    <t>SPV VACATION</t>
  </si>
  <si>
    <r>
      <rPr>
        <b/>
        <sz val="12"/>
        <color theme="1"/>
        <rFont val="Calibri"/>
        <family val="2"/>
        <scheme val="minor"/>
      </rPr>
      <t>SPP</t>
    </r>
    <r>
      <rPr>
        <sz val="12"/>
        <color theme="1"/>
        <rFont val="Calibri"/>
        <family val="2"/>
        <scheme val="minor"/>
      </rPr>
      <t xml:space="preserve"> Repos IHTS</t>
    </r>
  </si>
  <si>
    <r>
      <rPr>
        <b/>
        <sz val="12"/>
        <color theme="1"/>
        <rFont val="Calibri"/>
        <family val="2"/>
        <scheme val="minor"/>
      </rPr>
      <t>SPV</t>
    </r>
    <r>
      <rPr>
        <sz val="12"/>
        <color theme="1"/>
        <rFont val="Calibri"/>
        <family val="2"/>
        <scheme val="minor"/>
      </rPr>
      <t xml:space="preserve"> Vacation</t>
    </r>
  </si>
  <si>
    <t xml:space="preserve">jour / nuit </t>
  </si>
  <si>
    <t>jour / nuit</t>
  </si>
  <si>
    <t>nb heures Temps de travail</t>
  </si>
  <si>
    <t>HEURES</t>
  </si>
  <si>
    <t>IMP</t>
  </si>
  <si>
    <t>Neige</t>
  </si>
  <si>
    <t xml:space="preserve">TESTS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</si>
</sst>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0"/>
      <color indexed="8"/>
      <name val="Courier"/>
      <family val="1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2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rgb="FFFFCC00"/>
        <bgColor indexed="13"/>
      </patternFill>
    </fill>
    <fill>
      <patternFill patternType="solid">
        <fgColor rgb="FFFFCC00"/>
        <bgColor indexed="64"/>
      </patternFill>
    </fill>
    <fill>
      <patternFill patternType="solid">
        <fgColor rgb="FFFFCC00"/>
        <bgColor indexed="26"/>
      </patternFill>
    </fill>
    <fill>
      <patternFill patternType="solid">
        <fgColor rgb="FFFFCC00"/>
        <bgColor indexed="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indexed="13"/>
      </patternFill>
    </fill>
    <fill>
      <patternFill patternType="solid">
        <fgColor theme="8" tint="0.59999389629810485"/>
        <bgColor indexed="9"/>
      </patternFill>
    </fill>
    <fill>
      <patternFill patternType="solid">
        <fgColor theme="5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00B050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60">
    <xf numFmtId="0" fontId="0" fillId="0" borderId="0" xfId="0"/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5" fillId="12" borderId="1" xfId="1" applyFont="1" applyFill="1" applyBorder="1" applyAlignment="1">
      <alignment horizontal="center"/>
    </xf>
    <xf numFmtId="0" fontId="6" fillId="3" borderId="2" xfId="0" applyFont="1" applyFill="1" applyBorder="1"/>
    <xf numFmtId="0" fontId="6" fillId="0" borderId="4" xfId="0" applyFont="1" applyBorder="1"/>
    <xf numFmtId="0" fontId="0" fillId="0" borderId="4" xfId="0" applyBorder="1"/>
    <xf numFmtId="0" fontId="8" fillId="13" borderId="6" xfId="1" applyFont="1" applyFill="1" applyBorder="1"/>
    <xf numFmtId="0" fontId="8" fillId="13" borderId="4" xfId="1" applyFont="1" applyFill="1" applyBorder="1"/>
    <xf numFmtId="0" fontId="8" fillId="13" borderId="5" xfId="1" applyFont="1" applyFill="1" applyBorder="1"/>
    <xf numFmtId="0" fontId="0" fillId="4" borderId="2" xfId="0" applyFill="1" applyBorder="1"/>
    <xf numFmtId="0" fontId="0" fillId="4" borderId="2" xfId="0" applyFill="1" applyBorder="1" applyAlignment="1">
      <alignment horizontal="left"/>
    </xf>
    <xf numFmtId="0" fontId="0" fillId="7" borderId="2" xfId="0" applyFill="1" applyBorder="1" applyAlignment="1">
      <alignment horizontal="left"/>
    </xf>
    <xf numFmtId="0" fontId="0" fillId="5" borderId="2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0" fillId="0" borderId="0" xfId="0" applyFill="1"/>
    <xf numFmtId="0" fontId="0" fillId="13" borderId="4" xfId="0" applyFill="1" applyBorder="1"/>
    <xf numFmtId="0" fontId="8" fillId="13" borderId="8" xfId="1" applyFont="1" applyFill="1" applyBorder="1"/>
    <xf numFmtId="0" fontId="9" fillId="13" borderId="7" xfId="1" applyFont="1" applyFill="1" applyBorder="1"/>
    <xf numFmtId="0" fontId="5" fillId="14" borderId="7" xfId="0" applyFont="1" applyFill="1" applyBorder="1" applyAlignment="1">
      <alignment horizontal="center"/>
    </xf>
    <xf numFmtId="0" fontId="6" fillId="14" borderId="8" xfId="0" applyFont="1" applyFill="1" applyBorder="1"/>
    <xf numFmtId="0" fontId="6" fillId="14" borderId="4" xfId="0" applyFont="1" applyFill="1" applyBorder="1"/>
    <xf numFmtId="0" fontId="0" fillId="0" borderId="0" xfId="0" applyProtection="1">
      <protection locked="0"/>
    </xf>
    <xf numFmtId="165" fontId="6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Alignment="1">
      <alignment horizontal="center"/>
    </xf>
    <xf numFmtId="165" fontId="0" fillId="17" borderId="4" xfId="0" quotePrefix="1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6" fillId="0" borderId="0" xfId="0" applyFont="1" applyFill="1" applyBorder="1"/>
    <xf numFmtId="164" fontId="0" fillId="17" borderId="4" xfId="0" applyNumberFormat="1" applyFill="1" applyBorder="1" applyAlignment="1" applyProtection="1">
      <alignment horizontal="center"/>
      <protection locked="0"/>
    </xf>
    <xf numFmtId="0" fontId="0" fillId="15" borderId="13" xfId="0" applyFill="1" applyBorder="1" applyProtection="1">
      <protection locked="0"/>
    </xf>
    <xf numFmtId="0" fontId="0" fillId="15" borderId="11" xfId="0" applyFill="1" applyBorder="1" applyProtection="1">
      <protection locked="0"/>
    </xf>
    <xf numFmtId="0" fontId="0" fillId="15" borderId="6" xfId="0" applyFill="1" applyBorder="1" applyProtection="1">
      <protection locked="0"/>
    </xf>
    <xf numFmtId="0" fontId="0" fillId="6" borderId="15" xfId="0" applyFill="1" applyBorder="1" applyAlignment="1">
      <alignment vertical="center"/>
    </xf>
    <xf numFmtId="0" fontId="0" fillId="5" borderId="15" xfId="0" applyFill="1" applyBorder="1"/>
    <xf numFmtId="0" fontId="0" fillId="4" borderId="15" xfId="0" applyFill="1" applyBorder="1" applyAlignment="1">
      <alignment vertical="center"/>
    </xf>
    <xf numFmtId="0" fontId="0" fillId="8" borderId="15" xfId="0" applyFill="1" applyBorder="1" applyAlignment="1">
      <alignment horizontal="left" vertical="center"/>
    </xf>
    <xf numFmtId="0" fontId="0" fillId="9" borderId="15" xfId="0" applyFill="1" applyBorder="1" applyAlignment="1">
      <alignment vertical="center"/>
    </xf>
    <xf numFmtId="0" fontId="0" fillId="8" borderId="15" xfId="0" applyFill="1" applyBorder="1" applyAlignment="1">
      <alignment vertical="center"/>
    </xf>
    <xf numFmtId="0" fontId="0" fillId="9" borderId="15" xfId="0" applyFill="1" applyBorder="1" applyAlignment="1">
      <alignment horizontal="left" vertical="center"/>
    </xf>
    <xf numFmtId="0" fontId="0" fillId="10" borderId="15" xfId="0" applyFill="1" applyBorder="1" applyAlignment="1">
      <alignment horizontal="left" vertical="center"/>
    </xf>
    <xf numFmtId="0" fontId="0" fillId="2" borderId="15" xfId="0" applyFill="1" applyBorder="1" applyAlignment="1">
      <alignment horizontal="left" vertical="center"/>
    </xf>
    <xf numFmtId="0" fontId="0" fillId="2" borderId="15" xfId="0" applyFill="1" applyBorder="1"/>
    <xf numFmtId="165" fontId="6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>
      <alignment horizontal="center"/>
    </xf>
    <xf numFmtId="0" fontId="4" fillId="0" borderId="0" xfId="0" applyFont="1" applyFill="1" applyAlignment="1">
      <alignment horizontal="right" vertical="center"/>
    </xf>
    <xf numFmtId="0" fontId="0" fillId="0" borderId="15" xfId="0" applyFill="1" applyBorder="1" applyAlignment="1">
      <alignment vertical="center"/>
    </xf>
    <xf numFmtId="0" fontId="0" fillId="0" borderId="15" xfId="0" applyFill="1" applyBorder="1"/>
    <xf numFmtId="0" fontId="0" fillId="0" borderId="15" xfId="0" applyFill="1" applyBorder="1" applyAlignment="1">
      <alignment horizontal="left" vertical="center"/>
    </xf>
    <xf numFmtId="0" fontId="4" fillId="0" borderId="4" xfId="0" applyFont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165" fontId="0" fillId="17" borderId="18" xfId="0" applyNumberFormat="1" applyFill="1" applyBorder="1" applyAlignment="1" applyProtection="1">
      <alignment horizontal="center" vertical="center"/>
      <protection locked="0"/>
    </xf>
    <xf numFmtId="0" fontId="0" fillId="15" borderId="14" xfId="0" applyFill="1" applyBorder="1" applyProtection="1">
      <protection locked="0"/>
    </xf>
    <xf numFmtId="165" fontId="4" fillId="0" borderId="4" xfId="0" applyNumberFormat="1" applyFont="1" applyFill="1" applyBorder="1" applyAlignment="1" applyProtection="1">
      <alignment horizontal="center" vertical="center"/>
      <protection locked="0"/>
    </xf>
    <xf numFmtId="0" fontId="0" fillId="17" borderId="4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 applyProtection="1">
      <alignment horizontal="center"/>
      <protection locked="0"/>
    </xf>
    <xf numFmtId="0" fontId="4" fillId="0" borderId="4" xfId="0" applyFont="1" applyBorder="1"/>
    <xf numFmtId="0" fontId="0" fillId="0" borderId="0" xfId="0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0" fillId="19" borderId="0" xfId="0" applyFill="1"/>
    <xf numFmtId="0" fontId="12" fillId="6" borderId="15" xfId="0" applyFont="1" applyFill="1" applyBorder="1" applyAlignment="1">
      <alignment vertical="center"/>
    </xf>
    <xf numFmtId="0" fontId="12" fillId="5" borderId="15" xfId="0" applyFont="1" applyFill="1" applyBorder="1"/>
    <xf numFmtId="0" fontId="12" fillId="4" borderId="15" xfId="0" applyFont="1" applyFill="1" applyBorder="1" applyAlignment="1">
      <alignment vertical="center"/>
    </xf>
    <xf numFmtId="0" fontId="12" fillId="8" borderId="15" xfId="0" applyFont="1" applyFill="1" applyBorder="1" applyAlignment="1">
      <alignment horizontal="left" vertical="center"/>
    </xf>
    <xf numFmtId="0" fontId="12" fillId="9" borderId="15" xfId="0" applyFont="1" applyFill="1" applyBorder="1" applyAlignment="1">
      <alignment vertical="center"/>
    </xf>
    <xf numFmtId="0" fontId="12" fillId="8" borderId="15" xfId="0" applyFont="1" applyFill="1" applyBorder="1" applyAlignment="1">
      <alignment vertical="center"/>
    </xf>
    <xf numFmtId="0" fontId="12" fillId="9" borderId="15" xfId="0" applyFont="1" applyFill="1" applyBorder="1" applyAlignment="1">
      <alignment horizontal="left" vertical="center"/>
    </xf>
    <xf numFmtId="0" fontId="12" fillId="10" borderId="15" xfId="0" applyFont="1" applyFill="1" applyBorder="1" applyAlignment="1">
      <alignment horizontal="left" vertical="center"/>
    </xf>
    <xf numFmtId="0" fontId="12" fillId="2" borderId="15" xfId="0" applyFont="1" applyFill="1" applyBorder="1" applyAlignment="1">
      <alignment horizontal="left" vertical="center"/>
    </xf>
    <xf numFmtId="0" fontId="12" fillId="2" borderId="15" xfId="0" applyFont="1" applyFill="1" applyBorder="1"/>
    <xf numFmtId="0" fontId="0" fillId="16" borderId="7" xfId="0" applyFill="1" applyBorder="1" applyAlignment="1" applyProtection="1">
      <alignment horizontal="center"/>
      <protection locked="0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1" fillId="0" borderId="0" xfId="0" applyFont="1" applyBorder="1" applyAlignment="1">
      <alignment vertical="center"/>
    </xf>
    <xf numFmtId="0" fontId="0" fillId="0" borderId="8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Fill="1"/>
    <xf numFmtId="0" fontId="4" fillId="15" borderId="11" xfId="0" applyFont="1" applyFill="1" applyBorder="1" applyProtection="1">
      <protection locked="0"/>
    </xf>
    <xf numFmtId="164" fontId="4" fillId="0" borderId="4" xfId="0" applyNumberFormat="1" applyFont="1" applyFill="1" applyBorder="1" applyAlignment="1" applyProtection="1">
      <alignment horizontal="center"/>
      <protection locked="0"/>
    </xf>
    <xf numFmtId="0" fontId="4" fillId="19" borderId="0" xfId="0" applyFont="1" applyFill="1"/>
    <xf numFmtId="0" fontId="3" fillId="0" borderId="0" xfId="0" applyFont="1" applyFill="1"/>
    <xf numFmtId="0" fontId="6" fillId="0" borderId="24" xfId="0" applyFont="1" applyFill="1" applyBorder="1"/>
    <xf numFmtId="0" fontId="6" fillId="0" borderId="3" xfId="0" applyFont="1" applyFill="1" applyBorder="1"/>
    <xf numFmtId="0" fontId="2" fillId="0" borderId="3" xfId="0" applyFont="1" applyFill="1" applyBorder="1"/>
    <xf numFmtId="0" fontId="6" fillId="0" borderId="5" xfId="0" applyFont="1" applyFill="1" applyBorder="1"/>
    <xf numFmtId="0" fontId="3" fillId="11" borderId="24" xfId="0" applyFont="1" applyFill="1" applyBorder="1"/>
    <xf numFmtId="0" fontId="0" fillId="2" borderId="38" xfId="0" applyFill="1" applyBorder="1" applyAlignment="1">
      <alignment horizontal="left" vertical="center"/>
    </xf>
    <xf numFmtId="0" fontId="0" fillId="2" borderId="39" xfId="0" applyFill="1" applyBorder="1" applyAlignment="1">
      <alignment horizontal="left" vertical="center"/>
    </xf>
    <xf numFmtId="0" fontId="0" fillId="20" borderId="29" xfId="0" applyFill="1" applyBorder="1" applyAlignment="1">
      <alignment horizontal="center"/>
    </xf>
    <xf numFmtId="0" fontId="0" fillId="20" borderId="30" xfId="0" applyFill="1" applyBorder="1" applyAlignment="1">
      <alignment horizontal="center"/>
    </xf>
    <xf numFmtId="0" fontId="0" fillId="20" borderId="31" xfId="0" applyFill="1" applyBorder="1" applyAlignment="1">
      <alignment horizontal="center"/>
    </xf>
    <xf numFmtId="0" fontId="13" fillId="0" borderId="21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3" fillId="18" borderId="19" xfId="0" applyFont="1" applyFill="1" applyBorder="1" applyAlignment="1">
      <alignment horizontal="center" vertical="center" wrapText="1"/>
    </xf>
    <xf numFmtId="0" fontId="3" fillId="18" borderId="20" xfId="0" applyFont="1" applyFill="1" applyBorder="1" applyAlignment="1">
      <alignment horizontal="center" vertical="center" wrapText="1"/>
    </xf>
    <xf numFmtId="0" fontId="3" fillId="18" borderId="22" xfId="0" applyFont="1" applyFill="1" applyBorder="1" applyAlignment="1">
      <alignment horizontal="center" vertical="center" wrapText="1"/>
    </xf>
    <xf numFmtId="0" fontId="3" fillId="18" borderId="23" xfId="0" applyFont="1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 wrapText="1"/>
    </xf>
    <xf numFmtId="0" fontId="0" fillId="18" borderId="3" xfId="0" applyFill="1" applyBorder="1" applyAlignment="1">
      <alignment horizontal="center" vertical="center" wrapText="1"/>
    </xf>
    <xf numFmtId="0" fontId="0" fillId="18" borderId="5" xfId="0" applyFill="1" applyBorder="1" applyAlignment="1">
      <alignment horizontal="center" vertical="center" wrapText="1"/>
    </xf>
    <xf numFmtId="0" fontId="0" fillId="16" borderId="24" xfId="0" applyFill="1" applyBorder="1" applyAlignment="1">
      <alignment horizontal="center" vertical="center" wrapText="1"/>
    </xf>
    <xf numFmtId="0" fontId="0" fillId="16" borderId="3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0" fillId="18" borderId="20" xfId="0" applyFill="1" applyBorder="1" applyAlignment="1">
      <alignment horizontal="center" vertical="center" wrapText="1"/>
    </xf>
    <xf numFmtId="0" fontId="0" fillId="18" borderId="21" xfId="0" applyFill="1" applyBorder="1" applyAlignment="1">
      <alignment horizontal="center" vertical="center" wrapText="1"/>
    </xf>
    <xf numFmtId="0" fontId="0" fillId="18" borderId="23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16" borderId="1" xfId="0" applyFill="1" applyBorder="1" applyAlignment="1">
      <alignment horizontal="center" vertical="center" wrapText="1"/>
    </xf>
    <xf numFmtId="0" fontId="0" fillId="18" borderId="19" xfId="0" applyFill="1" applyBorder="1" applyAlignment="1">
      <alignment horizontal="center" vertical="center" wrapText="1"/>
    </xf>
    <xf numFmtId="0" fontId="0" fillId="18" borderId="22" xfId="0" applyFill="1" applyBorder="1" applyAlignment="1">
      <alignment horizontal="center" vertical="center" wrapText="1"/>
    </xf>
    <xf numFmtId="0" fontId="0" fillId="0" borderId="12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65" fontId="6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15" borderId="10" xfId="0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 vertical="center" wrapText="1"/>
    </xf>
    <xf numFmtId="164" fontId="0" fillId="17" borderId="12" xfId="0" applyNumberFormat="1" applyFill="1" applyBorder="1" applyAlignment="1" applyProtection="1">
      <alignment horizontal="center"/>
      <protection locked="0"/>
    </xf>
    <xf numFmtId="164" fontId="0" fillId="17" borderId="4" xfId="0" applyNumberFormat="1" applyFill="1" applyBorder="1" applyAlignment="1" applyProtection="1">
      <alignment horizontal="center"/>
      <protection locked="0"/>
    </xf>
    <xf numFmtId="0" fontId="0" fillId="17" borderId="12" xfId="0" applyFill="1" applyBorder="1" applyAlignment="1" applyProtection="1">
      <alignment horizontal="center"/>
      <protection locked="0"/>
    </xf>
    <xf numFmtId="0" fontId="0" fillId="17" borderId="4" xfId="0" applyFill="1" applyBorder="1" applyAlignment="1" applyProtection="1">
      <alignment horizontal="center"/>
      <protection locked="0"/>
    </xf>
    <xf numFmtId="0" fontId="0" fillId="0" borderId="36" xfId="0" applyFill="1" applyBorder="1" applyAlignment="1" applyProtection="1">
      <alignment horizontal="center"/>
      <protection locked="0"/>
    </xf>
    <xf numFmtId="0" fontId="0" fillId="0" borderId="37" xfId="0" applyFill="1" applyBorder="1" applyAlignment="1" applyProtection="1">
      <alignment horizontal="center"/>
      <protection locked="0"/>
    </xf>
    <xf numFmtId="0" fontId="0" fillId="0" borderId="12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164" fontId="4" fillId="0" borderId="36" xfId="0" applyNumberFormat="1" applyFont="1" applyFill="1" applyBorder="1" applyAlignment="1" applyProtection="1">
      <alignment horizontal="center"/>
      <protection locked="0"/>
    </xf>
    <xf numFmtId="164" fontId="4" fillId="0" borderId="12" xfId="0" applyNumberFormat="1" applyFont="1" applyFill="1" applyBorder="1" applyAlignment="1" applyProtection="1">
      <alignment horizontal="center"/>
      <protection locked="0"/>
    </xf>
    <xf numFmtId="0" fontId="0" fillId="0" borderId="16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64" fontId="0" fillId="17" borderId="36" xfId="0" applyNumberForma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 xr:uid="{00000000-0005-0000-0000-000001000000}"/>
  </cellStyles>
  <dxfs count="145"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8" tint="0.59996337778862885"/>
        </patternFill>
      </fill>
    </dxf>
    <dxf>
      <fill>
        <patternFill>
          <bgColor rgb="FF0070C0"/>
        </patternFill>
      </fill>
    </dxf>
    <dxf>
      <fill>
        <patternFill>
          <bgColor rgb="FFF75309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FF7C80"/>
      <color rgb="FFF7530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82"/>
  <sheetViews>
    <sheetView tabSelected="1" zoomScale="110" zoomScaleNormal="110" workbookViewId="0">
      <pane xSplit="1" ySplit="1" topLeftCell="AO2" activePane="bottomRight" state="frozen"/>
      <selection pane="topRight" activeCell="B1" sqref="B1"/>
      <selection pane="bottomLeft" activeCell="A2" sqref="A2"/>
      <selection pane="bottomRight" activeCell="CE18" sqref="CE18"/>
    </sheetView>
  </sheetViews>
  <sheetFormatPr baseColWidth="10" defaultRowHeight="15" x14ac:dyDescent="0.2"/>
  <cols>
    <col min="1" max="1" width="19.1640625" bestFit="1" customWidth="1"/>
    <col min="2" max="2" width="3.33203125" style="18" customWidth="1"/>
    <col min="3" max="3" width="13.33203125" customWidth="1"/>
    <col min="4" max="4" width="8.1640625" customWidth="1"/>
    <col min="5" max="5" width="8.5" customWidth="1"/>
    <col min="6" max="6" width="16.5" customWidth="1"/>
    <col min="7" max="7" width="2" customWidth="1"/>
    <col min="8" max="8" width="13.33203125" customWidth="1"/>
    <col min="9" max="9" width="8.1640625" customWidth="1"/>
    <col min="10" max="10" width="8.5" customWidth="1"/>
    <col min="11" max="11" width="16.5" customWidth="1"/>
    <col min="12" max="12" width="2.33203125" customWidth="1"/>
    <col min="13" max="13" width="13.33203125" customWidth="1"/>
    <col min="14" max="14" width="8.1640625" customWidth="1"/>
    <col min="15" max="15" width="8.5" customWidth="1"/>
    <col min="16" max="16" width="16.5" customWidth="1"/>
    <col min="17" max="17" width="2.5" customWidth="1"/>
    <col min="18" max="18" width="13.33203125" customWidth="1"/>
    <col min="19" max="19" width="8.1640625" customWidth="1"/>
    <col min="20" max="20" width="8.5" customWidth="1"/>
    <col min="21" max="21" width="16.5" customWidth="1"/>
    <col min="22" max="22" width="2.83203125" customWidth="1"/>
    <col min="23" max="23" width="13.33203125" customWidth="1"/>
    <col min="24" max="24" width="8.1640625" customWidth="1"/>
    <col min="25" max="25" width="8.5" customWidth="1"/>
    <col min="26" max="26" width="16.5" customWidth="1"/>
    <col min="27" max="27" width="2.6640625" customWidth="1"/>
    <col min="28" max="28" width="13.33203125" customWidth="1"/>
    <col min="29" max="29" width="8.1640625" customWidth="1"/>
    <col min="30" max="30" width="8.5" customWidth="1"/>
    <col min="31" max="31" width="16.5" customWidth="1"/>
    <col min="32" max="32" width="2.83203125" customWidth="1"/>
    <col min="33" max="33" width="13.33203125" customWidth="1"/>
    <col min="34" max="34" width="8.1640625" customWidth="1"/>
    <col min="35" max="35" width="8.5" customWidth="1"/>
    <col min="36" max="36" width="16.5" customWidth="1"/>
    <col min="37" max="37" width="2.83203125" customWidth="1"/>
    <col min="38" max="38" width="13.33203125" customWidth="1"/>
    <col min="39" max="39" width="8.1640625" customWidth="1"/>
    <col min="40" max="40" width="8.5" customWidth="1"/>
    <col min="41" max="41" width="16.5" customWidth="1"/>
    <col min="42" max="42" width="2.83203125" customWidth="1"/>
    <col min="43" max="43" width="13.33203125" customWidth="1"/>
    <col min="44" max="44" width="8.1640625" customWidth="1"/>
    <col min="45" max="45" width="8.5" customWidth="1"/>
    <col min="46" max="46" width="16.5" customWidth="1"/>
    <col min="47" max="47" width="3.1640625" customWidth="1"/>
    <col min="48" max="48" width="13.33203125" customWidth="1"/>
    <col min="49" max="49" width="8.1640625" customWidth="1"/>
    <col min="50" max="50" width="8.5" customWidth="1"/>
    <col min="51" max="51" width="16.5" customWidth="1"/>
    <col min="52" max="52" width="3.5" customWidth="1"/>
    <col min="53" max="53" width="13.33203125" customWidth="1"/>
    <col min="54" max="54" width="8.1640625" customWidth="1"/>
    <col min="55" max="55" width="8.5" customWidth="1"/>
    <col min="56" max="56" width="16.5" customWidth="1"/>
    <col min="57" max="57" width="2.83203125" customWidth="1"/>
    <col min="58" max="58" width="13.33203125" customWidth="1"/>
    <col min="59" max="59" width="8.1640625" customWidth="1"/>
    <col min="60" max="60" width="8.5" customWidth="1"/>
    <col min="61" max="61" width="16.5" customWidth="1"/>
    <col min="62" max="62" width="3.5" customWidth="1"/>
    <col min="63" max="63" width="13.33203125" customWidth="1"/>
    <col min="64" max="64" width="8.1640625" customWidth="1"/>
    <col min="65" max="65" width="8.5" customWidth="1"/>
    <col min="66" max="66" width="16.5" customWidth="1"/>
    <col min="67" max="67" width="3.1640625" customWidth="1"/>
    <col min="68" max="68" width="13.33203125" customWidth="1"/>
    <col min="69" max="69" width="8.1640625" customWidth="1"/>
    <col min="70" max="70" width="8.5" customWidth="1"/>
    <col min="71" max="71" width="16.5" customWidth="1"/>
    <col min="72" max="72" width="2.6640625" customWidth="1"/>
    <col min="73" max="73" width="13.6640625" customWidth="1"/>
    <col min="74" max="74" width="8.1640625" customWidth="1"/>
    <col min="75" max="75" width="8.5" customWidth="1"/>
    <col min="76" max="76" width="16.5" customWidth="1"/>
    <col min="77" max="77" width="1.83203125" customWidth="1"/>
    <col min="78" max="78" width="16.6640625" customWidth="1"/>
    <col min="81" max="81" width="12.5" customWidth="1"/>
    <col min="83" max="83" width="11.5" bestFit="1" customWidth="1"/>
  </cols>
  <sheetData>
    <row r="1" spans="1:92" x14ac:dyDescent="0.2">
      <c r="C1" s="33" t="s">
        <v>5</v>
      </c>
      <c r="D1" s="138"/>
      <c r="E1" s="139"/>
      <c r="F1" s="139"/>
      <c r="G1" s="65"/>
      <c r="H1" s="33" t="s">
        <v>5</v>
      </c>
      <c r="I1" s="138"/>
      <c r="J1" s="139"/>
      <c r="K1" s="139"/>
      <c r="L1" s="65"/>
      <c r="M1" s="33" t="s">
        <v>5</v>
      </c>
      <c r="N1" s="138"/>
      <c r="O1" s="139"/>
      <c r="P1" s="139"/>
      <c r="Q1" s="65"/>
      <c r="R1" s="33" t="s">
        <v>5</v>
      </c>
      <c r="S1" s="138"/>
      <c r="T1" s="139"/>
      <c r="U1" s="139"/>
      <c r="V1" s="65"/>
      <c r="W1" s="33" t="s">
        <v>5</v>
      </c>
      <c r="X1" s="138"/>
      <c r="Y1" s="139"/>
      <c r="Z1" s="139"/>
      <c r="AA1" s="65"/>
      <c r="AB1" s="33" t="s">
        <v>5</v>
      </c>
      <c r="AC1" s="138"/>
      <c r="AD1" s="139"/>
      <c r="AE1" s="139"/>
      <c r="AF1" s="65"/>
      <c r="AG1" s="33" t="s">
        <v>5</v>
      </c>
      <c r="AH1" s="138"/>
      <c r="AI1" s="139"/>
      <c r="AJ1" s="139"/>
      <c r="AK1" s="65"/>
      <c r="AL1" s="33" t="s">
        <v>5</v>
      </c>
      <c r="AM1" s="138"/>
      <c r="AN1" s="139"/>
      <c r="AO1" s="139"/>
      <c r="AP1" s="65"/>
      <c r="AQ1" s="33" t="s">
        <v>5</v>
      </c>
      <c r="AR1" s="138"/>
      <c r="AS1" s="139"/>
      <c r="AT1" s="139"/>
      <c r="AU1" s="65"/>
      <c r="AV1" s="33" t="s">
        <v>5</v>
      </c>
      <c r="AW1" s="138"/>
      <c r="AX1" s="139"/>
      <c r="AY1" s="139"/>
      <c r="AZ1" s="65"/>
      <c r="BA1" s="33" t="s">
        <v>5</v>
      </c>
      <c r="BB1" s="138"/>
      <c r="BC1" s="139"/>
      <c r="BD1" s="139"/>
      <c r="BE1" s="65"/>
      <c r="BF1" s="33" t="s">
        <v>5</v>
      </c>
      <c r="BG1" s="138"/>
      <c r="BH1" s="139"/>
      <c r="BI1" s="139"/>
      <c r="BJ1" s="65"/>
      <c r="BK1" s="33" t="s">
        <v>5</v>
      </c>
      <c r="BL1" s="138"/>
      <c r="BM1" s="139"/>
      <c r="BN1" s="139"/>
      <c r="BO1" s="65"/>
      <c r="BP1" s="33" t="s">
        <v>5</v>
      </c>
      <c r="BQ1" s="138"/>
      <c r="BR1" s="139"/>
      <c r="BS1" s="139"/>
      <c r="BT1" s="65"/>
      <c r="BU1" s="33" t="s">
        <v>5</v>
      </c>
      <c r="BV1" s="138"/>
      <c r="BW1" s="139"/>
      <c r="BX1" s="139"/>
    </row>
    <row r="2" spans="1:92" s="92" customFormat="1" ht="9.75" customHeight="1" x14ac:dyDescent="0.15">
      <c r="B2" s="93"/>
      <c r="C2" s="94"/>
      <c r="D2" s="146"/>
      <c r="E2" s="147"/>
      <c r="F2" s="95" t="s">
        <v>39</v>
      </c>
      <c r="G2" s="96"/>
      <c r="H2" s="94"/>
      <c r="I2" s="146"/>
      <c r="J2" s="147"/>
      <c r="K2" s="95" t="s">
        <v>40</v>
      </c>
      <c r="L2" s="96"/>
      <c r="M2" s="94"/>
      <c r="N2" s="146"/>
      <c r="O2" s="147"/>
      <c r="P2" s="95" t="s">
        <v>40</v>
      </c>
      <c r="Q2" s="96"/>
      <c r="R2" s="94"/>
      <c r="S2" s="146"/>
      <c r="T2" s="147"/>
      <c r="U2" s="95" t="s">
        <v>40</v>
      </c>
      <c r="V2" s="96"/>
      <c r="W2" s="94"/>
      <c r="X2" s="146"/>
      <c r="Y2" s="147"/>
      <c r="Z2" s="95" t="s">
        <v>40</v>
      </c>
      <c r="AA2" s="96"/>
      <c r="AB2" s="94"/>
      <c r="AC2" s="146"/>
      <c r="AD2" s="147"/>
      <c r="AE2" s="95" t="s">
        <v>40</v>
      </c>
      <c r="AF2" s="96"/>
      <c r="AG2" s="94"/>
      <c r="AH2" s="146"/>
      <c r="AI2" s="147"/>
      <c r="AJ2" s="95" t="s">
        <v>40</v>
      </c>
      <c r="AK2" s="96"/>
      <c r="AL2" s="94"/>
      <c r="AM2" s="146"/>
      <c r="AN2" s="147"/>
      <c r="AO2" s="95" t="s">
        <v>40</v>
      </c>
      <c r="AP2" s="96"/>
      <c r="AQ2" s="94"/>
      <c r="AR2" s="146"/>
      <c r="AS2" s="147"/>
      <c r="AT2" s="95" t="s">
        <v>40</v>
      </c>
      <c r="AU2" s="96"/>
      <c r="AV2" s="94"/>
      <c r="AW2" s="146"/>
      <c r="AX2" s="147"/>
      <c r="AY2" s="95" t="s">
        <v>40</v>
      </c>
      <c r="AZ2" s="96"/>
      <c r="BA2" s="94"/>
      <c r="BB2" s="146"/>
      <c r="BC2" s="147"/>
      <c r="BD2" s="95" t="s">
        <v>40</v>
      </c>
      <c r="BE2" s="96"/>
      <c r="BF2" s="94"/>
      <c r="BG2" s="146"/>
      <c r="BH2" s="147"/>
      <c r="BI2" s="95" t="s">
        <v>40</v>
      </c>
      <c r="BJ2" s="96"/>
      <c r="BK2" s="94"/>
      <c r="BL2" s="146"/>
      <c r="BM2" s="147"/>
      <c r="BN2" s="95" t="s">
        <v>40</v>
      </c>
      <c r="BO2" s="96"/>
      <c r="BP2" s="94"/>
      <c r="BQ2" s="146"/>
      <c r="BR2" s="147"/>
      <c r="BS2" s="95" t="s">
        <v>40</v>
      </c>
      <c r="BT2" s="96"/>
      <c r="BU2" s="94"/>
      <c r="BV2" s="146"/>
      <c r="BW2" s="147"/>
      <c r="BX2" s="95" t="s">
        <v>40</v>
      </c>
    </row>
    <row r="3" spans="1:92" x14ac:dyDescent="0.2">
      <c r="C3" s="34" t="s">
        <v>14</v>
      </c>
      <c r="D3" s="159"/>
      <c r="E3" s="138"/>
      <c r="F3" s="32"/>
      <c r="G3" s="65"/>
      <c r="H3" s="34" t="s">
        <v>14</v>
      </c>
      <c r="I3" s="159"/>
      <c r="J3" s="138"/>
      <c r="K3" s="32"/>
      <c r="L3" s="65"/>
      <c r="M3" s="34" t="s">
        <v>14</v>
      </c>
      <c r="N3" s="159"/>
      <c r="O3" s="138"/>
      <c r="P3" s="32"/>
      <c r="Q3" s="65"/>
      <c r="R3" s="34" t="s">
        <v>14</v>
      </c>
      <c r="S3" s="159"/>
      <c r="T3" s="138"/>
      <c r="U3" s="32"/>
      <c r="V3" s="65"/>
      <c r="W3" s="34" t="s">
        <v>14</v>
      </c>
      <c r="X3" s="159"/>
      <c r="Y3" s="138"/>
      <c r="Z3" s="32"/>
      <c r="AA3" s="65"/>
      <c r="AB3" s="34" t="s">
        <v>14</v>
      </c>
      <c r="AC3" s="159"/>
      <c r="AD3" s="138"/>
      <c r="AE3" s="32"/>
      <c r="AF3" s="65"/>
      <c r="AG3" s="34" t="s">
        <v>14</v>
      </c>
      <c r="AH3" s="159"/>
      <c r="AI3" s="138"/>
      <c r="AJ3" s="32"/>
      <c r="AK3" s="65"/>
      <c r="AL3" s="34" t="s">
        <v>14</v>
      </c>
      <c r="AM3" s="159"/>
      <c r="AN3" s="138"/>
      <c r="AO3" s="32"/>
      <c r="AP3" s="65"/>
      <c r="AQ3" s="34" t="s">
        <v>14</v>
      </c>
      <c r="AR3" s="159"/>
      <c r="AS3" s="138"/>
      <c r="AT3" s="32"/>
      <c r="AU3" s="65"/>
      <c r="AV3" s="34" t="s">
        <v>14</v>
      </c>
      <c r="AW3" s="159"/>
      <c r="AX3" s="138"/>
      <c r="AY3" s="32"/>
      <c r="AZ3" s="65"/>
      <c r="BA3" s="34" t="s">
        <v>14</v>
      </c>
      <c r="BB3" s="159"/>
      <c r="BC3" s="138"/>
      <c r="BD3" s="32"/>
      <c r="BE3" s="65"/>
      <c r="BF3" s="34" t="s">
        <v>14</v>
      </c>
      <c r="BG3" s="159"/>
      <c r="BH3" s="138"/>
      <c r="BI3" s="32"/>
      <c r="BJ3" s="65"/>
      <c r="BK3" s="34" t="s">
        <v>14</v>
      </c>
      <c r="BL3" s="159"/>
      <c r="BM3" s="138"/>
      <c r="BN3" s="32"/>
      <c r="BO3" s="65"/>
      <c r="BP3" s="34" t="s">
        <v>14</v>
      </c>
      <c r="BQ3" s="159"/>
      <c r="BR3" s="138"/>
      <c r="BS3" s="32"/>
      <c r="BT3" s="65"/>
      <c r="BU3" s="34" t="s">
        <v>14</v>
      </c>
      <c r="BV3" s="159"/>
      <c r="BW3" s="138"/>
      <c r="BX3" s="32"/>
    </row>
    <row r="4" spans="1:92" x14ac:dyDescent="0.2">
      <c r="C4" s="35" t="s">
        <v>6</v>
      </c>
      <c r="D4" s="140"/>
      <c r="E4" s="141"/>
      <c r="F4" s="141"/>
      <c r="G4" s="65"/>
      <c r="H4" s="35" t="s">
        <v>6</v>
      </c>
      <c r="I4" s="140"/>
      <c r="J4" s="141"/>
      <c r="K4" s="141"/>
      <c r="L4" s="65"/>
      <c r="M4" s="35" t="s">
        <v>6</v>
      </c>
      <c r="N4" s="140"/>
      <c r="O4" s="141"/>
      <c r="P4" s="141"/>
      <c r="Q4" s="65"/>
      <c r="R4" s="35" t="s">
        <v>6</v>
      </c>
      <c r="S4" s="140"/>
      <c r="T4" s="141"/>
      <c r="U4" s="141"/>
      <c r="V4" s="65"/>
      <c r="W4" s="35" t="s">
        <v>6</v>
      </c>
      <c r="X4" s="140"/>
      <c r="Y4" s="141"/>
      <c r="Z4" s="141"/>
      <c r="AA4" s="65"/>
      <c r="AB4" s="35" t="s">
        <v>6</v>
      </c>
      <c r="AC4" s="140"/>
      <c r="AD4" s="141"/>
      <c r="AE4" s="141"/>
      <c r="AF4" s="65"/>
      <c r="AG4" s="35" t="s">
        <v>6</v>
      </c>
      <c r="AH4" s="140"/>
      <c r="AI4" s="141"/>
      <c r="AJ4" s="141"/>
      <c r="AK4" s="65"/>
      <c r="AL4" s="35" t="s">
        <v>6</v>
      </c>
      <c r="AM4" s="140"/>
      <c r="AN4" s="141"/>
      <c r="AO4" s="141"/>
      <c r="AP4" s="65"/>
      <c r="AQ4" s="35" t="s">
        <v>6</v>
      </c>
      <c r="AR4" s="140"/>
      <c r="AS4" s="141"/>
      <c r="AT4" s="141"/>
      <c r="AU4" s="65"/>
      <c r="AV4" s="35" t="s">
        <v>6</v>
      </c>
      <c r="AW4" s="140"/>
      <c r="AX4" s="141"/>
      <c r="AY4" s="141"/>
      <c r="AZ4" s="65"/>
      <c r="BA4" s="35" t="s">
        <v>6</v>
      </c>
      <c r="BB4" s="140"/>
      <c r="BC4" s="141"/>
      <c r="BD4" s="141"/>
      <c r="BE4" s="65"/>
      <c r="BF4" s="35" t="s">
        <v>6</v>
      </c>
      <c r="BG4" s="140"/>
      <c r="BH4" s="141"/>
      <c r="BI4" s="141"/>
      <c r="BJ4" s="65"/>
      <c r="BK4" s="35" t="s">
        <v>6</v>
      </c>
      <c r="BL4" s="140"/>
      <c r="BM4" s="141"/>
      <c r="BN4" s="141"/>
      <c r="BO4" s="65"/>
      <c r="BP4" s="35" t="s">
        <v>6</v>
      </c>
      <c r="BQ4" s="140"/>
      <c r="BR4" s="141"/>
      <c r="BS4" s="141"/>
      <c r="BT4" s="65"/>
      <c r="BU4" s="35" t="s">
        <v>6</v>
      </c>
      <c r="BV4" s="140"/>
      <c r="BW4" s="141"/>
      <c r="BX4" s="141"/>
    </row>
    <row r="5" spans="1:92" x14ac:dyDescent="0.2">
      <c r="C5" s="35" t="s">
        <v>7</v>
      </c>
      <c r="D5" s="142"/>
      <c r="E5" s="143"/>
      <c r="F5" s="144"/>
      <c r="G5" s="65"/>
      <c r="H5" s="35" t="s">
        <v>7</v>
      </c>
      <c r="I5" s="142"/>
      <c r="J5" s="143"/>
      <c r="K5" s="144"/>
      <c r="L5" s="65"/>
      <c r="M5" s="35" t="s">
        <v>7</v>
      </c>
      <c r="N5" s="142"/>
      <c r="O5" s="143"/>
      <c r="P5" s="144"/>
      <c r="Q5" s="65"/>
      <c r="R5" s="35" t="s">
        <v>7</v>
      </c>
      <c r="S5" s="144"/>
      <c r="T5" s="145"/>
      <c r="U5" s="145"/>
      <c r="V5" s="65"/>
      <c r="W5" s="35" t="s">
        <v>7</v>
      </c>
      <c r="X5" s="144"/>
      <c r="Y5" s="145"/>
      <c r="Z5" s="145"/>
      <c r="AA5" s="65"/>
      <c r="AB5" s="35" t="s">
        <v>7</v>
      </c>
      <c r="AC5" s="144"/>
      <c r="AD5" s="145"/>
      <c r="AE5" s="145"/>
      <c r="AF5" s="65"/>
      <c r="AG5" s="35" t="s">
        <v>7</v>
      </c>
      <c r="AH5" s="144"/>
      <c r="AI5" s="145"/>
      <c r="AJ5" s="145"/>
      <c r="AK5" s="65"/>
      <c r="AL5" s="35" t="s">
        <v>7</v>
      </c>
      <c r="AM5" s="144"/>
      <c r="AN5" s="145"/>
      <c r="AO5" s="145"/>
      <c r="AP5" s="65"/>
      <c r="AQ5" s="35" t="s">
        <v>7</v>
      </c>
      <c r="AR5" s="144"/>
      <c r="AS5" s="145"/>
      <c r="AT5" s="145"/>
      <c r="AU5" s="65"/>
      <c r="AV5" s="35" t="s">
        <v>7</v>
      </c>
      <c r="AW5" s="144"/>
      <c r="AX5" s="145"/>
      <c r="AY5" s="145"/>
      <c r="AZ5" s="65"/>
      <c r="BA5" s="35" t="s">
        <v>7</v>
      </c>
      <c r="BB5" s="144"/>
      <c r="BC5" s="145"/>
      <c r="BD5" s="145"/>
      <c r="BE5" s="65"/>
      <c r="BF5" s="35" t="s">
        <v>7</v>
      </c>
      <c r="BG5" s="144"/>
      <c r="BH5" s="145"/>
      <c r="BI5" s="145"/>
      <c r="BJ5" s="65"/>
      <c r="BK5" s="35" t="s">
        <v>7</v>
      </c>
      <c r="BL5" s="144"/>
      <c r="BM5" s="145"/>
      <c r="BN5" s="145"/>
      <c r="BO5" s="65"/>
      <c r="BP5" s="35" t="s">
        <v>7</v>
      </c>
      <c r="BQ5" s="144"/>
      <c r="BR5" s="145"/>
      <c r="BS5" s="145"/>
      <c r="BT5" s="65"/>
      <c r="BU5" s="35" t="s">
        <v>7</v>
      </c>
      <c r="BV5" s="144"/>
      <c r="BW5" s="145"/>
      <c r="BX5" s="145"/>
    </row>
    <row r="6" spans="1:92" x14ac:dyDescent="0.2">
      <c r="C6" s="35" t="s">
        <v>15</v>
      </c>
      <c r="D6" s="142"/>
      <c r="E6" s="143"/>
      <c r="F6" s="144"/>
      <c r="G6" s="65"/>
      <c r="H6" s="35" t="s">
        <v>15</v>
      </c>
      <c r="I6" s="144"/>
      <c r="J6" s="145"/>
      <c r="K6" s="145"/>
      <c r="L6" s="65"/>
      <c r="M6" s="35" t="s">
        <v>15</v>
      </c>
      <c r="N6" s="144"/>
      <c r="O6" s="145"/>
      <c r="P6" s="145"/>
      <c r="Q6" s="65"/>
      <c r="R6" s="35" t="s">
        <v>15</v>
      </c>
      <c r="S6" s="144"/>
      <c r="T6" s="145"/>
      <c r="U6" s="145"/>
      <c r="V6" s="65"/>
      <c r="W6" s="35" t="s">
        <v>15</v>
      </c>
      <c r="X6" s="144"/>
      <c r="Y6" s="145"/>
      <c r="Z6" s="145"/>
      <c r="AA6" s="65"/>
      <c r="AB6" s="35" t="s">
        <v>15</v>
      </c>
      <c r="AC6" s="144"/>
      <c r="AD6" s="145"/>
      <c r="AE6" s="145"/>
      <c r="AF6" s="65"/>
      <c r="AG6" s="35" t="s">
        <v>15</v>
      </c>
      <c r="AH6" s="144"/>
      <c r="AI6" s="145"/>
      <c r="AJ6" s="145"/>
      <c r="AK6" s="65"/>
      <c r="AL6" s="35" t="s">
        <v>15</v>
      </c>
      <c r="AM6" s="144"/>
      <c r="AN6" s="145"/>
      <c r="AO6" s="145"/>
      <c r="AP6" s="65"/>
      <c r="AQ6" s="35" t="s">
        <v>15</v>
      </c>
      <c r="AR6" s="144"/>
      <c r="AS6" s="145"/>
      <c r="AT6" s="145"/>
      <c r="AU6" s="65"/>
      <c r="AV6" s="35" t="s">
        <v>15</v>
      </c>
      <c r="AW6" s="144"/>
      <c r="AX6" s="145"/>
      <c r="AY6" s="145"/>
      <c r="AZ6" s="65"/>
      <c r="BA6" s="35" t="s">
        <v>15</v>
      </c>
      <c r="BB6" s="144"/>
      <c r="BC6" s="145"/>
      <c r="BD6" s="145"/>
      <c r="BE6" s="65"/>
      <c r="BF6" s="35" t="s">
        <v>15</v>
      </c>
      <c r="BG6" s="144"/>
      <c r="BH6" s="145"/>
      <c r="BI6" s="145"/>
      <c r="BJ6" s="65"/>
      <c r="BK6" s="35" t="s">
        <v>15</v>
      </c>
      <c r="BL6" s="144"/>
      <c r="BM6" s="145"/>
      <c r="BN6" s="145"/>
      <c r="BO6" s="65"/>
      <c r="BP6" s="35" t="s">
        <v>15</v>
      </c>
      <c r="BQ6" s="144"/>
      <c r="BR6" s="145"/>
      <c r="BS6" s="145"/>
      <c r="BT6" s="65"/>
      <c r="BU6" s="35" t="s">
        <v>15</v>
      </c>
      <c r="BV6" s="144"/>
      <c r="BW6" s="145"/>
      <c r="BX6" s="145"/>
    </row>
    <row r="7" spans="1:92" x14ac:dyDescent="0.2">
      <c r="C7" s="136" t="s">
        <v>16</v>
      </c>
      <c r="D7" s="142"/>
      <c r="E7" s="143"/>
      <c r="F7" s="144"/>
      <c r="G7" s="65"/>
      <c r="H7" s="136" t="s">
        <v>16</v>
      </c>
      <c r="I7" s="144"/>
      <c r="J7" s="145"/>
      <c r="K7" s="145"/>
      <c r="L7" s="65"/>
      <c r="M7" s="136" t="s">
        <v>16</v>
      </c>
      <c r="N7" s="144"/>
      <c r="O7" s="145"/>
      <c r="P7" s="145"/>
      <c r="Q7" s="65"/>
      <c r="R7" s="136" t="s">
        <v>16</v>
      </c>
      <c r="S7" s="144"/>
      <c r="T7" s="145"/>
      <c r="U7" s="145"/>
      <c r="V7" s="65"/>
      <c r="W7" s="136" t="s">
        <v>16</v>
      </c>
      <c r="X7" s="144"/>
      <c r="Y7" s="145"/>
      <c r="Z7" s="145"/>
      <c r="AA7" s="65"/>
      <c r="AB7" s="136" t="s">
        <v>16</v>
      </c>
      <c r="AC7" s="144"/>
      <c r="AD7" s="145"/>
      <c r="AE7" s="145"/>
      <c r="AF7" s="65"/>
      <c r="AG7" s="136" t="s">
        <v>16</v>
      </c>
      <c r="AH7" s="144"/>
      <c r="AI7" s="145"/>
      <c r="AJ7" s="145"/>
      <c r="AK7" s="65"/>
      <c r="AL7" s="136" t="s">
        <v>16</v>
      </c>
      <c r="AM7" s="144"/>
      <c r="AN7" s="145"/>
      <c r="AO7" s="145"/>
      <c r="AP7" s="65"/>
      <c r="AQ7" s="136" t="s">
        <v>16</v>
      </c>
      <c r="AR7" s="144"/>
      <c r="AS7" s="145"/>
      <c r="AT7" s="145"/>
      <c r="AU7" s="65"/>
      <c r="AV7" s="136" t="s">
        <v>16</v>
      </c>
      <c r="AW7" s="144"/>
      <c r="AX7" s="145"/>
      <c r="AY7" s="145"/>
      <c r="AZ7" s="65"/>
      <c r="BA7" s="136" t="s">
        <v>16</v>
      </c>
      <c r="BB7" s="144"/>
      <c r="BC7" s="145"/>
      <c r="BD7" s="145"/>
      <c r="BE7" s="65"/>
      <c r="BF7" s="136" t="s">
        <v>16</v>
      </c>
      <c r="BG7" s="144"/>
      <c r="BH7" s="145"/>
      <c r="BI7" s="145"/>
      <c r="BJ7" s="65"/>
      <c r="BK7" s="136" t="s">
        <v>16</v>
      </c>
      <c r="BL7" s="144"/>
      <c r="BM7" s="145"/>
      <c r="BN7" s="145"/>
      <c r="BO7" s="65"/>
      <c r="BP7" s="136" t="s">
        <v>16</v>
      </c>
      <c r="BQ7" s="144"/>
      <c r="BR7" s="145"/>
      <c r="BS7" s="145"/>
      <c r="BT7" s="65"/>
      <c r="BU7" s="136" t="s">
        <v>16</v>
      </c>
      <c r="BV7" s="144"/>
      <c r="BW7" s="145"/>
      <c r="BX7" s="145"/>
    </row>
    <row r="8" spans="1:92" x14ac:dyDescent="0.2">
      <c r="C8" s="126"/>
      <c r="D8" s="131"/>
      <c r="E8" s="132"/>
      <c r="F8" s="132"/>
      <c r="G8" s="65"/>
      <c r="H8" s="126"/>
      <c r="I8" s="131"/>
      <c r="J8" s="132"/>
      <c r="K8" s="132"/>
      <c r="L8" s="65"/>
      <c r="M8" s="126"/>
      <c r="N8" s="131"/>
      <c r="O8" s="132"/>
      <c r="P8" s="132"/>
      <c r="Q8" s="65"/>
      <c r="R8" s="126"/>
      <c r="S8" s="131"/>
      <c r="T8" s="132"/>
      <c r="U8" s="132"/>
      <c r="V8" s="65"/>
      <c r="W8" s="126"/>
      <c r="X8" s="131"/>
      <c r="Y8" s="132"/>
      <c r="Z8" s="132"/>
      <c r="AA8" s="65"/>
      <c r="AB8" s="126"/>
      <c r="AC8" s="131"/>
      <c r="AD8" s="132"/>
      <c r="AE8" s="132"/>
      <c r="AF8" s="65"/>
      <c r="AG8" s="126"/>
      <c r="AH8" s="131"/>
      <c r="AI8" s="132"/>
      <c r="AJ8" s="132"/>
      <c r="AK8" s="65"/>
      <c r="AL8" s="126"/>
      <c r="AM8" s="131"/>
      <c r="AN8" s="132"/>
      <c r="AO8" s="132"/>
      <c r="AP8" s="65"/>
      <c r="AQ8" s="126"/>
      <c r="AR8" s="131"/>
      <c r="AS8" s="132"/>
      <c r="AT8" s="132"/>
      <c r="AU8" s="65"/>
      <c r="AV8" s="126"/>
      <c r="AW8" s="144"/>
      <c r="AX8" s="145"/>
      <c r="AY8" s="145"/>
      <c r="AZ8" s="65"/>
      <c r="BA8" s="126"/>
      <c r="BB8" s="144"/>
      <c r="BC8" s="145"/>
      <c r="BD8" s="145"/>
      <c r="BE8" s="65"/>
      <c r="BF8" s="126"/>
      <c r="BG8" s="144"/>
      <c r="BH8" s="145"/>
      <c r="BI8" s="145"/>
      <c r="BJ8" s="65"/>
      <c r="BK8" s="126"/>
      <c r="BL8" s="131"/>
      <c r="BM8" s="132"/>
      <c r="BN8" s="132"/>
      <c r="BO8" s="65"/>
      <c r="BP8" s="126"/>
      <c r="BQ8" s="131"/>
      <c r="BR8" s="132"/>
      <c r="BS8" s="132"/>
      <c r="BT8" s="65"/>
      <c r="BU8" s="126"/>
      <c r="BV8" s="131"/>
      <c r="BW8" s="132"/>
      <c r="BX8" s="132"/>
    </row>
    <row r="9" spans="1:92" ht="16" thickBot="1" x14ac:dyDescent="0.25">
      <c r="C9" s="126"/>
      <c r="D9" s="131"/>
      <c r="E9" s="132"/>
      <c r="F9" s="132"/>
      <c r="G9" s="65"/>
      <c r="H9" s="126"/>
      <c r="I9" s="131"/>
      <c r="J9" s="132"/>
      <c r="K9" s="132"/>
      <c r="L9" s="65"/>
      <c r="M9" s="126"/>
      <c r="N9" s="131"/>
      <c r="O9" s="132"/>
      <c r="P9" s="132"/>
      <c r="Q9" s="65"/>
      <c r="R9" s="126"/>
      <c r="S9" s="131"/>
      <c r="T9" s="132"/>
      <c r="U9" s="132"/>
      <c r="V9" s="65"/>
      <c r="W9" s="126"/>
      <c r="X9" s="131"/>
      <c r="Y9" s="132"/>
      <c r="Z9" s="132"/>
      <c r="AA9" s="65"/>
      <c r="AB9" s="126"/>
      <c r="AC9" s="131"/>
      <c r="AD9" s="132"/>
      <c r="AE9" s="132"/>
      <c r="AF9" s="65"/>
      <c r="AG9" s="126"/>
      <c r="AH9" s="131"/>
      <c r="AI9" s="132"/>
      <c r="AJ9" s="132"/>
      <c r="AK9" s="65"/>
      <c r="AL9" s="126"/>
      <c r="AM9" s="131"/>
      <c r="AN9" s="132"/>
      <c r="AO9" s="132"/>
      <c r="AP9" s="65"/>
      <c r="AQ9" s="126"/>
      <c r="AR9" s="131"/>
      <c r="AS9" s="132"/>
      <c r="AT9" s="132"/>
      <c r="AU9" s="65"/>
      <c r="AV9" s="126"/>
      <c r="AW9" s="131"/>
      <c r="AX9" s="132"/>
      <c r="AY9" s="132"/>
      <c r="AZ9" s="65"/>
      <c r="BA9" s="126"/>
      <c r="BB9" s="131"/>
      <c r="BC9" s="132"/>
      <c r="BD9" s="132"/>
      <c r="BE9" s="65"/>
      <c r="BF9" s="126"/>
      <c r="BG9" s="131"/>
      <c r="BH9" s="132"/>
      <c r="BI9" s="132"/>
      <c r="BJ9" s="65"/>
      <c r="BK9" s="126"/>
      <c r="BL9" s="131"/>
      <c r="BM9" s="132"/>
      <c r="BN9" s="132"/>
      <c r="BO9" s="65"/>
      <c r="BP9" s="126"/>
      <c r="BQ9" s="131"/>
      <c r="BR9" s="132"/>
      <c r="BS9" s="132"/>
      <c r="BT9" s="65"/>
      <c r="BU9" s="126"/>
      <c r="BV9" s="131"/>
      <c r="BW9" s="132"/>
      <c r="BX9" s="132"/>
      <c r="CM9" s="80"/>
      <c r="CN9" s="80"/>
    </row>
    <row r="10" spans="1:92" ht="15" customHeight="1" thickBot="1" x14ac:dyDescent="0.25">
      <c r="C10" s="137"/>
      <c r="D10" s="131"/>
      <c r="E10" s="132"/>
      <c r="F10" s="132"/>
      <c r="G10" s="65"/>
      <c r="H10" s="137"/>
      <c r="I10" s="131"/>
      <c r="J10" s="132"/>
      <c r="K10" s="132"/>
      <c r="L10" s="65"/>
      <c r="M10" s="137"/>
      <c r="N10" s="131"/>
      <c r="O10" s="132"/>
      <c r="P10" s="132"/>
      <c r="Q10" s="65"/>
      <c r="R10" s="137"/>
      <c r="S10" s="131"/>
      <c r="T10" s="132"/>
      <c r="U10" s="132"/>
      <c r="V10" s="65"/>
      <c r="W10" s="137"/>
      <c r="X10" s="131"/>
      <c r="Y10" s="132"/>
      <c r="Z10" s="132"/>
      <c r="AA10" s="65"/>
      <c r="AB10" s="137"/>
      <c r="AC10" s="131"/>
      <c r="AD10" s="132"/>
      <c r="AE10" s="132"/>
      <c r="AF10" s="65"/>
      <c r="AG10" s="137"/>
      <c r="AH10" s="131"/>
      <c r="AI10" s="132"/>
      <c r="AJ10" s="132"/>
      <c r="AK10" s="65"/>
      <c r="AL10" s="137"/>
      <c r="AM10" s="131"/>
      <c r="AN10" s="132"/>
      <c r="AO10" s="132"/>
      <c r="AP10" s="65"/>
      <c r="AQ10" s="137"/>
      <c r="AR10" s="131"/>
      <c r="AS10" s="132"/>
      <c r="AT10" s="132"/>
      <c r="AU10" s="65"/>
      <c r="AV10" s="137"/>
      <c r="AW10" s="131"/>
      <c r="AX10" s="132"/>
      <c r="AY10" s="132"/>
      <c r="AZ10" s="65"/>
      <c r="BA10" s="137"/>
      <c r="BB10" s="131"/>
      <c r="BC10" s="132"/>
      <c r="BD10" s="132"/>
      <c r="BE10" s="65"/>
      <c r="BF10" s="137"/>
      <c r="BG10" s="131"/>
      <c r="BH10" s="132"/>
      <c r="BI10" s="132"/>
      <c r="BJ10" s="65"/>
      <c r="BK10" s="137"/>
      <c r="BL10" s="131"/>
      <c r="BM10" s="132"/>
      <c r="BN10" s="132"/>
      <c r="BO10" s="65"/>
      <c r="BP10" s="137"/>
      <c r="BQ10" s="131"/>
      <c r="BR10" s="132"/>
      <c r="BS10" s="132"/>
      <c r="BT10" s="65"/>
      <c r="BU10" s="137"/>
      <c r="BV10" s="131"/>
      <c r="BW10" s="132"/>
      <c r="BX10" s="132"/>
      <c r="CA10" s="105" t="s">
        <v>24</v>
      </c>
      <c r="CB10" s="106"/>
      <c r="CC10" s="106"/>
      <c r="CD10" s="106"/>
      <c r="CE10" s="106"/>
      <c r="CF10" s="106"/>
      <c r="CG10" s="106"/>
      <c r="CH10" s="106"/>
      <c r="CI10" s="106"/>
      <c r="CJ10" s="107"/>
      <c r="CM10" s="81"/>
      <c r="CN10" s="80"/>
    </row>
    <row r="11" spans="1:92" ht="22.5" customHeight="1" thickBot="1" x14ac:dyDescent="0.25">
      <c r="C11" s="57" t="s">
        <v>8</v>
      </c>
      <c r="D11" s="131"/>
      <c r="E11" s="132"/>
      <c r="F11" s="133"/>
      <c r="G11" s="65"/>
      <c r="H11" s="57" t="s">
        <v>8</v>
      </c>
      <c r="I11" s="131"/>
      <c r="J11" s="132"/>
      <c r="K11" s="133"/>
      <c r="L11" s="65"/>
      <c r="M11" s="57" t="s">
        <v>8</v>
      </c>
      <c r="N11" s="131"/>
      <c r="O11" s="132"/>
      <c r="P11" s="133"/>
      <c r="Q11" s="65"/>
      <c r="R11" s="57" t="s">
        <v>8</v>
      </c>
      <c r="S11" s="131"/>
      <c r="T11" s="132"/>
      <c r="U11" s="133"/>
      <c r="V11" s="65"/>
      <c r="W11" s="57" t="s">
        <v>8</v>
      </c>
      <c r="X11" s="131"/>
      <c r="Y11" s="132"/>
      <c r="Z11" s="133"/>
      <c r="AA11" s="65"/>
      <c r="AB11" s="57" t="s">
        <v>8</v>
      </c>
      <c r="AC11" s="131"/>
      <c r="AD11" s="132"/>
      <c r="AE11" s="133"/>
      <c r="AF11" s="65"/>
      <c r="AG11" s="57" t="s">
        <v>8</v>
      </c>
      <c r="AH11" s="131"/>
      <c r="AI11" s="132"/>
      <c r="AJ11" s="133"/>
      <c r="AK11" s="65"/>
      <c r="AL11" s="57" t="s">
        <v>8</v>
      </c>
      <c r="AM11" s="131"/>
      <c r="AN11" s="132"/>
      <c r="AO11" s="133"/>
      <c r="AP11" s="65"/>
      <c r="AQ11" s="57" t="s">
        <v>8</v>
      </c>
      <c r="AR11" s="131"/>
      <c r="AS11" s="132"/>
      <c r="AT11" s="133"/>
      <c r="AU11" s="65"/>
      <c r="AV11" s="57" t="s">
        <v>8</v>
      </c>
      <c r="AW11" s="131"/>
      <c r="AX11" s="132"/>
      <c r="AY11" s="133"/>
      <c r="AZ11" s="65"/>
      <c r="BA11" s="57" t="s">
        <v>8</v>
      </c>
      <c r="BB11" s="131"/>
      <c r="BC11" s="132"/>
      <c r="BD11" s="133"/>
      <c r="BE11" s="65"/>
      <c r="BF11" s="57" t="s">
        <v>8</v>
      </c>
      <c r="BG11" s="131"/>
      <c r="BH11" s="132"/>
      <c r="BI11" s="133"/>
      <c r="BJ11" s="65"/>
      <c r="BK11" s="57" t="s">
        <v>8</v>
      </c>
      <c r="BL11" s="131"/>
      <c r="BM11" s="132"/>
      <c r="BN11" s="133"/>
      <c r="BO11" s="65"/>
      <c r="BP11" s="57" t="s">
        <v>8</v>
      </c>
      <c r="BQ11" s="131"/>
      <c r="BR11" s="132"/>
      <c r="BS11" s="133"/>
      <c r="BT11" s="65"/>
      <c r="BU11" s="57" t="s">
        <v>8</v>
      </c>
      <c r="BV11" s="131"/>
      <c r="BW11" s="132"/>
      <c r="BX11" s="133"/>
      <c r="CA11" s="148" t="s">
        <v>28</v>
      </c>
      <c r="CB11" s="108">
        <f>COUNTA(D1,I1,N1,S1,X1,AC1,AH1,AM1,AR1,AW1,BB1,BG1,BL1,BQ1,BV1)</f>
        <v>0</v>
      </c>
      <c r="CC11" s="120" t="s">
        <v>30</v>
      </c>
      <c r="CD11" s="108">
        <f>SUM(E14+J14+O14+T14+Y14+AD14+AI14+AN14+AS14+AX14+BC14+BH14+BM14+BR14+BW14)/15</f>
        <v>0</v>
      </c>
      <c r="CE11" s="150" t="s">
        <v>31</v>
      </c>
      <c r="CF11" s="153" t="s">
        <v>42</v>
      </c>
      <c r="CG11" s="154"/>
      <c r="CH11" s="154"/>
      <c r="CI11" s="154"/>
      <c r="CJ11" s="155"/>
      <c r="CM11" s="81"/>
      <c r="CN11" s="80"/>
    </row>
    <row r="12" spans="1:92" ht="11.5" customHeight="1" thickBot="1" x14ac:dyDescent="0.25">
      <c r="C12" s="53"/>
      <c r="D12" s="52" t="s">
        <v>18</v>
      </c>
      <c r="E12" s="55" t="s">
        <v>19</v>
      </c>
      <c r="F12" s="58" t="s">
        <v>9</v>
      </c>
      <c r="G12" s="65"/>
      <c r="H12" s="53"/>
      <c r="I12" s="52" t="s">
        <v>18</v>
      </c>
      <c r="J12" s="55" t="s">
        <v>19</v>
      </c>
      <c r="K12" s="58" t="s">
        <v>9</v>
      </c>
      <c r="L12" s="65"/>
      <c r="M12" s="53"/>
      <c r="N12" s="52" t="s">
        <v>18</v>
      </c>
      <c r="O12" s="55" t="s">
        <v>19</v>
      </c>
      <c r="P12" s="58" t="s">
        <v>9</v>
      </c>
      <c r="Q12" s="65"/>
      <c r="R12" s="53"/>
      <c r="S12" s="52" t="s">
        <v>18</v>
      </c>
      <c r="T12" s="55" t="s">
        <v>19</v>
      </c>
      <c r="U12" s="58" t="s">
        <v>9</v>
      </c>
      <c r="V12" s="65"/>
      <c r="W12" s="53"/>
      <c r="X12" s="52" t="s">
        <v>18</v>
      </c>
      <c r="Y12" s="55" t="s">
        <v>19</v>
      </c>
      <c r="Z12" s="58" t="s">
        <v>9</v>
      </c>
      <c r="AA12" s="65"/>
      <c r="AB12" s="53"/>
      <c r="AC12" s="52" t="s">
        <v>18</v>
      </c>
      <c r="AD12" s="55" t="s">
        <v>19</v>
      </c>
      <c r="AE12" s="58" t="s">
        <v>9</v>
      </c>
      <c r="AF12" s="65"/>
      <c r="AG12" s="53"/>
      <c r="AH12" s="52" t="s">
        <v>18</v>
      </c>
      <c r="AI12" s="55" t="s">
        <v>19</v>
      </c>
      <c r="AJ12" s="58" t="s">
        <v>9</v>
      </c>
      <c r="AK12" s="65"/>
      <c r="AL12" s="53"/>
      <c r="AM12" s="52" t="s">
        <v>18</v>
      </c>
      <c r="AN12" s="55" t="s">
        <v>19</v>
      </c>
      <c r="AO12" s="58" t="s">
        <v>9</v>
      </c>
      <c r="AP12" s="65"/>
      <c r="AQ12" s="53"/>
      <c r="AR12" s="52" t="s">
        <v>18</v>
      </c>
      <c r="AS12" s="55" t="s">
        <v>19</v>
      </c>
      <c r="AT12" s="58" t="s">
        <v>9</v>
      </c>
      <c r="AU12" s="65"/>
      <c r="AV12" s="53"/>
      <c r="AW12" s="52" t="s">
        <v>18</v>
      </c>
      <c r="AX12" s="55" t="s">
        <v>19</v>
      </c>
      <c r="AY12" s="58" t="s">
        <v>9</v>
      </c>
      <c r="AZ12" s="65"/>
      <c r="BA12" s="53"/>
      <c r="BB12" s="52" t="s">
        <v>18</v>
      </c>
      <c r="BC12" s="55" t="s">
        <v>19</v>
      </c>
      <c r="BD12" s="58" t="s">
        <v>9</v>
      </c>
      <c r="BE12" s="65"/>
      <c r="BF12" s="53"/>
      <c r="BG12" s="52" t="s">
        <v>18</v>
      </c>
      <c r="BH12" s="55" t="s">
        <v>19</v>
      </c>
      <c r="BI12" s="58" t="s">
        <v>9</v>
      </c>
      <c r="BJ12" s="65"/>
      <c r="BK12" s="53"/>
      <c r="BL12" s="52" t="s">
        <v>18</v>
      </c>
      <c r="BM12" s="55" t="s">
        <v>19</v>
      </c>
      <c r="BN12" s="58" t="s">
        <v>9</v>
      </c>
      <c r="BO12" s="65"/>
      <c r="BP12" s="53"/>
      <c r="BQ12" s="52" t="s">
        <v>18</v>
      </c>
      <c r="BR12" s="55" t="s">
        <v>19</v>
      </c>
      <c r="BS12" s="58" t="s">
        <v>9</v>
      </c>
      <c r="BT12" s="65"/>
      <c r="BU12" s="53"/>
      <c r="BV12" s="52" t="s">
        <v>18</v>
      </c>
      <c r="BW12" s="55" t="s">
        <v>19</v>
      </c>
      <c r="BX12" s="58" t="s">
        <v>9</v>
      </c>
      <c r="CA12" s="149"/>
      <c r="CB12" s="109"/>
      <c r="CC12" s="121"/>
      <c r="CD12" s="109"/>
      <c r="CE12" s="151"/>
      <c r="CF12" s="156"/>
      <c r="CG12" s="157"/>
      <c r="CH12" s="157"/>
      <c r="CI12" s="157"/>
      <c r="CJ12" s="158"/>
    </row>
    <row r="13" spans="1:92" ht="15.75" customHeight="1" thickBot="1" x14ac:dyDescent="0.25">
      <c r="A13" s="1"/>
      <c r="B13" s="48"/>
      <c r="C13" s="54"/>
      <c r="D13" s="29"/>
      <c r="E13" s="56"/>
      <c r="F13" s="59"/>
      <c r="G13" s="65"/>
      <c r="H13" s="54"/>
      <c r="I13" s="29"/>
      <c r="J13" s="56"/>
      <c r="K13" s="59"/>
      <c r="L13" s="65"/>
      <c r="M13" s="54"/>
      <c r="N13" s="29"/>
      <c r="O13" s="56"/>
      <c r="P13" s="59"/>
      <c r="Q13" s="65"/>
      <c r="R13" s="54"/>
      <c r="S13" s="29"/>
      <c r="T13" s="56"/>
      <c r="U13" s="59"/>
      <c r="V13" s="65"/>
      <c r="W13" s="54"/>
      <c r="X13" s="29"/>
      <c r="Y13" s="56"/>
      <c r="Z13" s="59"/>
      <c r="AA13" s="65"/>
      <c r="AB13" s="54"/>
      <c r="AC13" s="29"/>
      <c r="AD13" s="56"/>
      <c r="AE13" s="59"/>
      <c r="AF13" s="65"/>
      <c r="AG13" s="54"/>
      <c r="AH13" s="29"/>
      <c r="AI13" s="56"/>
      <c r="AJ13" s="59"/>
      <c r="AK13" s="65"/>
      <c r="AL13" s="54"/>
      <c r="AM13" s="29"/>
      <c r="AN13" s="56"/>
      <c r="AO13" s="59"/>
      <c r="AP13" s="65"/>
      <c r="AQ13" s="54"/>
      <c r="AR13" s="29"/>
      <c r="AS13" s="56"/>
      <c r="AT13" s="59"/>
      <c r="AU13" s="65"/>
      <c r="AV13" s="54"/>
      <c r="AW13" s="29"/>
      <c r="AX13" s="56"/>
      <c r="AY13" s="59"/>
      <c r="AZ13" s="65"/>
      <c r="BA13" s="54"/>
      <c r="BB13" s="29"/>
      <c r="BC13" s="56"/>
      <c r="BD13" s="59"/>
      <c r="BE13" s="65"/>
      <c r="BF13" s="54"/>
      <c r="BG13" s="29"/>
      <c r="BH13" s="56"/>
      <c r="BI13" s="59"/>
      <c r="BJ13" s="65"/>
      <c r="BK13" s="54"/>
      <c r="BL13" s="29"/>
      <c r="BM13" s="56"/>
      <c r="BN13" s="59"/>
      <c r="BO13" s="65"/>
      <c r="BP13" s="54"/>
      <c r="BQ13" s="29"/>
      <c r="BR13" s="56"/>
      <c r="BS13" s="59"/>
      <c r="BT13" s="65"/>
      <c r="BU13" s="54"/>
      <c r="BV13" s="29"/>
      <c r="BW13" s="56"/>
      <c r="BX13" s="59"/>
      <c r="CA13" s="110" t="s">
        <v>27</v>
      </c>
      <c r="CB13" s="111"/>
      <c r="CC13" s="122" t="s">
        <v>34</v>
      </c>
      <c r="CD13" s="125" t="s">
        <v>29</v>
      </c>
      <c r="CE13" s="151"/>
      <c r="CF13" s="114" t="s">
        <v>26</v>
      </c>
      <c r="CG13" s="114" t="s">
        <v>41</v>
      </c>
      <c r="CH13" s="128" t="s">
        <v>35</v>
      </c>
      <c r="CI13" s="117" t="s">
        <v>36</v>
      </c>
      <c r="CJ13" s="114" t="s">
        <v>25</v>
      </c>
    </row>
    <row r="14" spans="1:92" s="18" customFormat="1" ht="17" thickBot="1" x14ac:dyDescent="0.25">
      <c r="C14" s="134" t="s">
        <v>10</v>
      </c>
      <c r="D14" s="135"/>
      <c r="E14" s="76">
        <f>COUNTA(C17:C75)</f>
        <v>0</v>
      </c>
      <c r="F14" s="28"/>
      <c r="G14" s="65"/>
      <c r="H14" s="134" t="s">
        <v>10</v>
      </c>
      <c r="I14" s="135"/>
      <c r="J14" s="76">
        <f>COUNTA(H17:H75)</f>
        <v>0</v>
      </c>
      <c r="K14" s="28"/>
      <c r="L14" s="65"/>
      <c r="M14" s="134" t="s">
        <v>10</v>
      </c>
      <c r="N14" s="135"/>
      <c r="O14" s="76">
        <f>COUNTA(M17:M75)</f>
        <v>0</v>
      </c>
      <c r="P14" s="28"/>
      <c r="Q14" s="65"/>
      <c r="R14" s="134" t="s">
        <v>10</v>
      </c>
      <c r="S14" s="135"/>
      <c r="T14" s="76">
        <f>COUNTA(R17:R75)</f>
        <v>0</v>
      </c>
      <c r="U14" s="28"/>
      <c r="V14" s="65"/>
      <c r="W14" s="134" t="s">
        <v>10</v>
      </c>
      <c r="X14" s="135"/>
      <c r="Y14" s="76">
        <f>COUNTA(W17:W75)</f>
        <v>0</v>
      </c>
      <c r="Z14" s="28"/>
      <c r="AA14" s="65"/>
      <c r="AB14" s="134" t="s">
        <v>10</v>
      </c>
      <c r="AC14" s="135"/>
      <c r="AD14" s="76">
        <f>COUNTA(AB17:AB75)</f>
        <v>0</v>
      </c>
      <c r="AE14" s="28"/>
      <c r="AF14" s="65"/>
      <c r="AG14" s="134" t="s">
        <v>10</v>
      </c>
      <c r="AH14" s="135"/>
      <c r="AI14" s="76">
        <f>COUNTA(AG17:AG75)</f>
        <v>0</v>
      </c>
      <c r="AJ14" s="28"/>
      <c r="AK14" s="65"/>
      <c r="AL14" s="134" t="s">
        <v>10</v>
      </c>
      <c r="AM14" s="135"/>
      <c r="AN14" s="76">
        <f>COUNTA(AL17:AL75)</f>
        <v>0</v>
      </c>
      <c r="AO14" s="28"/>
      <c r="AP14" s="65"/>
      <c r="AQ14" s="134" t="s">
        <v>10</v>
      </c>
      <c r="AR14" s="135"/>
      <c r="AS14" s="76">
        <f>COUNTA(AQ17:AQ75)</f>
        <v>0</v>
      </c>
      <c r="AT14" s="28"/>
      <c r="AU14" s="65"/>
      <c r="AV14" s="134" t="s">
        <v>10</v>
      </c>
      <c r="AW14" s="135"/>
      <c r="AX14" s="76">
        <f>COUNTA(AV17:AV75)</f>
        <v>0</v>
      </c>
      <c r="AY14" s="28"/>
      <c r="AZ14" s="65"/>
      <c r="BA14" s="134" t="s">
        <v>10</v>
      </c>
      <c r="BB14" s="135"/>
      <c r="BC14" s="76">
        <f>COUNTA(BA17:BA75)</f>
        <v>0</v>
      </c>
      <c r="BD14" s="28"/>
      <c r="BE14" s="65"/>
      <c r="BF14" s="134" t="s">
        <v>10</v>
      </c>
      <c r="BG14" s="135"/>
      <c r="BH14" s="76">
        <f>COUNTA(BF17:BF75)</f>
        <v>0</v>
      </c>
      <c r="BI14" s="28"/>
      <c r="BJ14" s="65"/>
      <c r="BK14" s="134" t="s">
        <v>10</v>
      </c>
      <c r="BL14" s="135"/>
      <c r="BM14" s="76">
        <f>COUNTA(BK17:BK75)</f>
        <v>0</v>
      </c>
      <c r="BN14" s="28"/>
      <c r="BO14" s="65"/>
      <c r="BP14" s="134" t="s">
        <v>10</v>
      </c>
      <c r="BQ14" s="135"/>
      <c r="BR14" s="76">
        <f>COUNTA(BP17:BP75)</f>
        <v>0</v>
      </c>
      <c r="BS14" s="28"/>
      <c r="BT14" s="65"/>
      <c r="BU14" s="134" t="s">
        <v>10</v>
      </c>
      <c r="BV14" s="135"/>
      <c r="BW14" s="76"/>
      <c r="BX14" s="28"/>
      <c r="CA14" s="112"/>
      <c r="CB14" s="113"/>
      <c r="CC14" s="123"/>
      <c r="CD14" s="126"/>
      <c r="CE14" s="151"/>
      <c r="CF14" s="115"/>
      <c r="CG14" s="115"/>
      <c r="CH14" s="118"/>
      <c r="CI14" s="118"/>
      <c r="CJ14" s="115"/>
    </row>
    <row r="15" spans="1:92" s="18" customFormat="1" ht="30.75" customHeight="1" x14ac:dyDescent="0.2">
      <c r="C15" s="26"/>
      <c r="D15" s="30"/>
      <c r="E15" s="27"/>
      <c r="F15" s="28"/>
      <c r="G15" s="65"/>
      <c r="H15" s="26"/>
      <c r="I15" s="30"/>
      <c r="J15" s="27"/>
      <c r="K15" s="28"/>
      <c r="L15" s="65"/>
      <c r="M15" s="26"/>
      <c r="N15" s="30"/>
      <c r="O15" s="27"/>
      <c r="P15" s="28"/>
      <c r="Q15" s="65"/>
      <c r="R15" s="26"/>
      <c r="S15" s="30"/>
      <c r="T15" s="27"/>
      <c r="U15" s="28"/>
      <c r="V15" s="65"/>
      <c r="W15" s="26"/>
      <c r="X15" s="30"/>
      <c r="Y15" s="27"/>
      <c r="Z15" s="28"/>
      <c r="AA15" s="65"/>
      <c r="AB15" s="26"/>
      <c r="AC15" s="30"/>
      <c r="AD15" s="27"/>
      <c r="AE15" s="28"/>
      <c r="AF15" s="65"/>
      <c r="AG15" s="26"/>
      <c r="AH15" s="30"/>
      <c r="AI15" s="27"/>
      <c r="AJ15" s="28"/>
      <c r="AK15" s="65"/>
      <c r="AL15" s="26"/>
      <c r="AM15" s="30"/>
      <c r="AN15" s="27"/>
      <c r="AO15" s="28"/>
      <c r="AP15" s="65"/>
      <c r="AQ15" s="26"/>
      <c r="AR15" s="30"/>
      <c r="AS15" s="27"/>
      <c r="AT15" s="28"/>
      <c r="AU15" s="65"/>
      <c r="AV15" s="26"/>
      <c r="AW15" s="30"/>
      <c r="AX15" s="27"/>
      <c r="AY15" s="28"/>
      <c r="AZ15" s="65"/>
      <c r="BA15" s="26"/>
      <c r="BB15" s="30"/>
      <c r="BC15" s="27"/>
      <c r="BD15" s="28"/>
      <c r="BE15" s="65"/>
      <c r="BF15" s="26"/>
      <c r="BG15" s="30"/>
      <c r="BH15" s="27"/>
      <c r="BI15" s="28"/>
      <c r="BJ15" s="65"/>
      <c r="BK15" s="26"/>
      <c r="BL15" s="30"/>
      <c r="BM15" s="27"/>
      <c r="BN15" s="28"/>
      <c r="BO15" s="65"/>
      <c r="BP15" s="26"/>
      <c r="BQ15" s="30"/>
      <c r="BR15" s="27"/>
      <c r="BS15" s="28"/>
      <c r="BT15" s="65"/>
      <c r="BU15" s="26"/>
      <c r="BV15" s="30"/>
      <c r="BW15" s="27"/>
      <c r="BX15" s="28"/>
      <c r="CA15" s="129" t="s">
        <v>32</v>
      </c>
      <c r="CB15" s="114" t="s">
        <v>33</v>
      </c>
      <c r="CC15" s="123"/>
      <c r="CD15" s="126"/>
      <c r="CE15" s="151"/>
      <c r="CF15" s="115"/>
      <c r="CG15" s="115"/>
      <c r="CH15" s="118"/>
      <c r="CI15" s="118"/>
      <c r="CJ15" s="115"/>
    </row>
    <row r="16" spans="1:92" s="18" customFormat="1" ht="15.5" customHeight="1" thickBot="1" x14ac:dyDescent="0.25">
      <c r="C16" s="46" t="s">
        <v>11</v>
      </c>
      <c r="D16" s="46" t="s">
        <v>12</v>
      </c>
      <c r="E16" s="61" t="s">
        <v>13</v>
      </c>
      <c r="F16" s="47" t="s">
        <v>17</v>
      </c>
      <c r="G16" s="65"/>
      <c r="H16" s="46" t="s">
        <v>11</v>
      </c>
      <c r="I16" s="46" t="s">
        <v>12</v>
      </c>
      <c r="J16" s="61" t="s">
        <v>13</v>
      </c>
      <c r="K16" s="47" t="s">
        <v>17</v>
      </c>
      <c r="L16" s="65"/>
      <c r="M16" s="46" t="s">
        <v>11</v>
      </c>
      <c r="N16" s="46" t="s">
        <v>12</v>
      </c>
      <c r="O16" s="61" t="s">
        <v>13</v>
      </c>
      <c r="P16" s="47" t="s">
        <v>17</v>
      </c>
      <c r="Q16" s="65"/>
      <c r="R16" s="46" t="s">
        <v>11</v>
      </c>
      <c r="S16" s="46" t="s">
        <v>12</v>
      </c>
      <c r="T16" s="61" t="s">
        <v>13</v>
      </c>
      <c r="U16" s="47" t="s">
        <v>17</v>
      </c>
      <c r="V16" s="65"/>
      <c r="W16" s="46" t="s">
        <v>11</v>
      </c>
      <c r="X16" s="46" t="s">
        <v>12</v>
      </c>
      <c r="Y16" s="61" t="s">
        <v>13</v>
      </c>
      <c r="Z16" s="47" t="s">
        <v>17</v>
      </c>
      <c r="AA16" s="65"/>
      <c r="AB16" s="46" t="s">
        <v>11</v>
      </c>
      <c r="AC16" s="46" t="s">
        <v>12</v>
      </c>
      <c r="AD16" s="61" t="s">
        <v>13</v>
      </c>
      <c r="AE16" s="47" t="s">
        <v>17</v>
      </c>
      <c r="AF16" s="65"/>
      <c r="AG16" s="46" t="s">
        <v>11</v>
      </c>
      <c r="AH16" s="46" t="s">
        <v>12</v>
      </c>
      <c r="AI16" s="61" t="s">
        <v>13</v>
      </c>
      <c r="AJ16" s="47" t="s">
        <v>17</v>
      </c>
      <c r="AK16" s="65"/>
      <c r="AL16" s="46" t="s">
        <v>11</v>
      </c>
      <c r="AM16" s="46" t="s">
        <v>12</v>
      </c>
      <c r="AN16" s="61" t="s">
        <v>13</v>
      </c>
      <c r="AO16" s="47" t="s">
        <v>17</v>
      </c>
      <c r="AP16" s="65"/>
      <c r="AQ16" s="46" t="s">
        <v>11</v>
      </c>
      <c r="AR16" s="46" t="s">
        <v>12</v>
      </c>
      <c r="AS16" s="61" t="s">
        <v>13</v>
      </c>
      <c r="AT16" s="47" t="s">
        <v>17</v>
      </c>
      <c r="AU16" s="65"/>
      <c r="AV16" s="46" t="s">
        <v>11</v>
      </c>
      <c r="AW16" s="46" t="s">
        <v>12</v>
      </c>
      <c r="AX16" s="61" t="s">
        <v>13</v>
      </c>
      <c r="AY16" s="47" t="s">
        <v>17</v>
      </c>
      <c r="AZ16" s="65"/>
      <c r="BA16" s="46" t="s">
        <v>11</v>
      </c>
      <c r="BB16" s="46" t="s">
        <v>12</v>
      </c>
      <c r="BC16" s="61" t="s">
        <v>13</v>
      </c>
      <c r="BD16" s="47" t="s">
        <v>17</v>
      </c>
      <c r="BE16" s="65"/>
      <c r="BF16" s="46" t="s">
        <v>11</v>
      </c>
      <c r="BG16" s="46" t="s">
        <v>12</v>
      </c>
      <c r="BH16" s="61" t="s">
        <v>13</v>
      </c>
      <c r="BI16" s="47" t="s">
        <v>17</v>
      </c>
      <c r="BJ16" s="65"/>
      <c r="BK16" s="46" t="s">
        <v>11</v>
      </c>
      <c r="BL16" s="46" t="s">
        <v>12</v>
      </c>
      <c r="BM16" s="61" t="s">
        <v>13</v>
      </c>
      <c r="BN16" s="47" t="s">
        <v>17</v>
      </c>
      <c r="BO16" s="65"/>
      <c r="BP16" s="46" t="s">
        <v>11</v>
      </c>
      <c r="BQ16" s="46" t="s">
        <v>12</v>
      </c>
      <c r="BR16" s="61" t="s">
        <v>13</v>
      </c>
      <c r="BS16" s="47" t="s">
        <v>17</v>
      </c>
      <c r="BT16" s="65"/>
      <c r="BU16" s="46" t="s">
        <v>11</v>
      </c>
      <c r="BV16" s="46" t="s">
        <v>12</v>
      </c>
      <c r="BW16" s="61" t="s">
        <v>13</v>
      </c>
      <c r="BX16" s="47" t="s">
        <v>17</v>
      </c>
      <c r="CA16" s="130"/>
      <c r="CB16" s="116"/>
      <c r="CC16" s="124"/>
      <c r="CD16" s="127"/>
      <c r="CE16" s="152"/>
      <c r="CF16" s="116"/>
      <c r="CG16" s="116"/>
      <c r="CH16" s="119"/>
      <c r="CI16" s="119"/>
      <c r="CJ16" s="116"/>
    </row>
    <row r="17" spans="1:88" x14ac:dyDescent="0.2">
      <c r="A17" s="36"/>
      <c r="B17" s="49"/>
      <c r="C17" s="9"/>
      <c r="D17" s="60" t="str">
        <f>IF(E17&lt;&gt;"",0,IF(OR(C17="Garde",C17="SHR",C17="Heures Volantes",C17="SPP Repos IHTS",C17="SPV Vacation",C17="EDIS",C17="Autre"),$F$13,""))</f>
        <v/>
      </c>
      <c r="E17" s="60"/>
      <c r="F17" s="62"/>
      <c r="G17" s="65"/>
      <c r="H17" s="9"/>
      <c r="I17" s="60" t="str">
        <f>IF(J17&lt;&gt;"",0,IF(OR(H17="Garde",H17="SHR",H17="Heures Volantes",H17="SPP Repos IHTS",H17="SPV Vacation",H17="EDIS",H17="Autre"),$K$13,""))</f>
        <v/>
      </c>
      <c r="J17" s="60"/>
      <c r="K17" s="62"/>
      <c r="L17" s="65"/>
      <c r="M17" s="9"/>
      <c r="N17" s="60" t="str">
        <f>IF(O17&lt;&gt;"",0,IF(OR(M17="Garde",M17="SHR",M17="Heures Volantes",M17="SPP Repos IHTS",M17="SPV Vacation",M17="EDIS",M17="Autre"),$P$13,""))</f>
        <v/>
      </c>
      <c r="O17" s="60"/>
      <c r="P17" s="62"/>
      <c r="Q17" s="65"/>
      <c r="R17" s="9"/>
      <c r="S17" s="60" t="str">
        <f>IF(T17&lt;&gt;"",0,IF(OR(R17="Garde",R17="SHR",R17="Heures Volantes",R17="SPP Repos IHTS",R17="SPV Vacation",R17="EDIS",R17="Autre"),$U$13,""))</f>
        <v/>
      </c>
      <c r="T17" s="60"/>
      <c r="U17" s="62"/>
      <c r="V17" s="65"/>
      <c r="W17" s="9"/>
      <c r="X17" s="60" t="str">
        <f>IF(Y17&lt;&gt;"",0,IF(OR(W17="Garde",W17="SHR",W17="Heures Volantes",W17="SPP Repos IHTS",W17="SPV Vacation",W17="EDIS",W17="Autre"),$Z$13,""))</f>
        <v/>
      </c>
      <c r="Y17" s="60"/>
      <c r="Z17" s="62"/>
      <c r="AA17" s="65"/>
      <c r="AB17" s="9"/>
      <c r="AC17" s="60" t="str">
        <f>IF(AD17&lt;&gt;"",0,IF(OR(AB17="Garde",AB17="SHR",AB17="Heures Volantes",AB17="SPP Repos IHTS",AB17="SPV Vacation",AB17="EDIS",AB17="Autre"),$AE$13,""))</f>
        <v/>
      </c>
      <c r="AD17" s="60"/>
      <c r="AE17" s="62"/>
      <c r="AF17" s="65"/>
      <c r="AG17" s="9"/>
      <c r="AH17" s="60" t="str">
        <f>IF(AI17&lt;&gt;"",0,IF(OR(AG17="Garde",AG17="SHR",AG17="Heures Volantes",AG17="SPP Repos IHTS",AG17="SPV Vacation",AG17="EDIS",AG17="Autre"),$AI$13,""))</f>
        <v/>
      </c>
      <c r="AI17" s="60"/>
      <c r="AJ17" s="62"/>
      <c r="AK17" s="65"/>
      <c r="AL17" s="9"/>
      <c r="AM17" s="60" t="str">
        <f>IF(AN17&lt;&gt;"",0,IF(OR(AL17="Garde",AL17="SHR",AL17="Heures Volantes",AL17="SPP Repos IHTS",AL17="SPV Vacation",AL17="EDIS",AL17="Autre"),$AO$13,""))</f>
        <v/>
      </c>
      <c r="AN17" s="60"/>
      <c r="AO17" s="62"/>
      <c r="AP17" s="65"/>
      <c r="AQ17" s="9"/>
      <c r="AR17" s="60" t="str">
        <f>IF(AS17&lt;&gt;"",0,IF(OR(AQ17="Garde",AQ17="SHR",AQ17="Heures Volantes",AQ17="SPP Repos IHTS",AQ17="SPV Vacation",AQ17="EDIS",AQ17="Autre"),$AT$13,""))</f>
        <v/>
      </c>
      <c r="AS17" s="60"/>
      <c r="AT17" s="62"/>
      <c r="AU17" s="65"/>
      <c r="AV17" s="9"/>
      <c r="AW17" s="60" t="str">
        <f>IF(AX17&lt;&gt;"",0,IF(OR(AV17="Garde",AV17="SHR",AV17="Heures Volantes",AV17="SPP Repos IHTS",AV17="SPV Vacation",AV17="EDIS",AV17="Autre"),$AY13,""))</f>
        <v/>
      </c>
      <c r="AX17" s="60"/>
      <c r="AY17" s="62"/>
      <c r="AZ17" s="65"/>
      <c r="BA17" s="9"/>
      <c r="BB17" s="60" t="str">
        <f>IF(BC17&lt;&gt;"",0,IF(OR(BA17="Garde",BA17="SHR",BA17="Heures Volantes",BA17="SPP Repos IHTS",BA17="SPV Vacation",BA17="EDIS",BA17="Autre"),$BD$13,""))</f>
        <v/>
      </c>
      <c r="BC17" s="60"/>
      <c r="BD17" s="62"/>
      <c r="BE17" s="65"/>
      <c r="BF17" s="9"/>
      <c r="BG17" s="60" t="str">
        <f>IF(BH17&lt;&gt;"",0,IF(OR(BF17="Garde",BF17="SHR",BF17="Heures Volantes",BF17="SPP Repos IHTS",BF17="SPV Vacation",BF17="EDIS",BF17="Autre"),$BI$13,""))</f>
        <v/>
      </c>
      <c r="BH17" s="60"/>
      <c r="BI17" s="62"/>
      <c r="BJ17" s="65"/>
      <c r="BK17" s="9"/>
      <c r="BL17" s="60" t="str">
        <f>IF(BM17&lt;&gt;"",0,IF(OR(BK17="Garde",BK17="SHR",BK17="Heures Volantes",BK17="SPP Repos IHTS",BK17="SPV Vacation",BK17="EDIS",BK17="Autre"),$BN$13,""))</f>
        <v/>
      </c>
      <c r="BM17" s="60"/>
      <c r="BN17" s="62"/>
      <c r="BO17" s="65"/>
      <c r="BP17" s="9"/>
      <c r="BQ17" s="60" t="str">
        <f>IF(BR17&lt;&gt;"",0,IF(OR(BP17="Garde",BP17="SHR",BP17="Heures Volantes",BP17="SPP Repos IHTS",BP17="SPV Vacation",BP17="EDIS",BP17="Autre"),$BS$13,""))</f>
        <v/>
      </c>
      <c r="BR17" s="60"/>
      <c r="BS17" s="62"/>
      <c r="BT17" s="65"/>
      <c r="BU17" s="9"/>
      <c r="BV17" s="60" t="str">
        <f>IF(BW17&lt;&gt;"",0,IF(OR(BU17="Garde",BU17="SHR",BU17="Heures Volantes",BU17="SPP Repos IHTS",BU17="SPV Vacation",BU17="EDIS",BU17="Autre"),$BX$13,""))</f>
        <v/>
      </c>
      <c r="BW17" s="60"/>
      <c r="BX17" s="62"/>
      <c r="BZ17" s="66"/>
      <c r="CA17" s="89">
        <f t="shared" ref="CA17:CA48" si="0">COUNTIF(C17:BX17,"Garde")+COUNTIF(C17:BX17,"SHR")</f>
        <v>0</v>
      </c>
      <c r="CB17" s="87">
        <f t="shared" ref="CB17:CB48" si="1">COUNTIF(C17:BX17,"Heures Volantes")</f>
        <v>0</v>
      </c>
      <c r="CC17" s="86">
        <f t="shared" ref="CC17:CC48" si="2">COUNTIF(C17:BX17,"SPP Repos IHTS")+COUNTIF(C17:BX17,"SPV Vacation")</f>
        <v>0</v>
      </c>
      <c r="CD17" s="64">
        <f t="shared" ref="CD17:CD48" si="3">COUNTA(C17,H17,M17,R17,W17,AB17,AG17,AL17,AQ17,AV17,BA17,BF17,BK17,BP17,BU17)</f>
        <v>0</v>
      </c>
      <c r="CE17" s="78" t="e" cm="1">
        <f t="array" ref="CE17">SI</f>
        <v>#NAME?</v>
      </c>
      <c r="CF17" s="78">
        <f t="shared" ref="CF17:CF48" si="4">SUM(D17,E17,I17,J17,N17,O17,S17,T17,X17,Y17,AC17,AD17,AH17,AI17,AM17,AN17,AR17,AS17,AW17,AX17,BB17,BC17,BG17,BH17,BL17,BM17,BQ17,BR17,BV17,BW17)</f>
        <v>0</v>
      </c>
      <c r="CG17" s="78">
        <f>CF17-CH17</f>
        <v>0</v>
      </c>
      <c r="CH17" s="91">
        <f t="shared" ref="CH17:CH48" si="5">SUM(IF(C17="SPP REPOS IHTS",SUM(D17:E17),0),IF(H17="SPP Repos IHTS",SUM(I17:J17),0),IF(M17="SPP Repos IHTS",SUM(N17:O17),0),IF(R17="SPP Repos IHTS",SUM(S17:T17),0),IF(W17="SPP Repos IHTS",SUM(X17:Y17),0),IF(AB17="SPP Repos IHTS",SUM(AC17:AD17),0),IF(AG17="SPP Repos IHTS",SUM(AH17:AI17),0),IF(AL17="SPP Repos IHTS",SUM(AM17:AN17),0),IF(AQ17="SPP Repos IHTS",SUM(AR17:AS17),0),IF(AV17="SPP Repos IHTS",SUM(AW17:AX17),0),IF(BA17="spp repos ihts",SUM(BB17:BC17),0),IF(BF17="spp repos ihts",SUM(BG17:BH17),0),IF(BK17="SPP REPOS IHTS",SUM(BL17:BM17),0),IF(BP17="SPP REPOS IHTS",SUM(BQ17:BR17),0),IF(BU17="SPP REPOS IHTS",SUM(BV17:BW17),0))</f>
        <v>0</v>
      </c>
      <c r="CI17" s="91">
        <f t="shared" ref="CI17:CI48" si="6">SUM(IF(C17="SPV VACATION",SUM(D17:E17),0),IF(H17="SPV VACATIONS",SUM(I17:J17),0),IF(M17="SPV VACATION",SUM(N17:O17),0),IF(R17="SPV VACATION",SUM(S17:T17),0),IF(W17="SPV VACATION",SUM(X17:Y17),0),IF(AB17="SPV VACATION",SUM(AC17:AD17),0),IF(AG17="SPV VACATION",SUM(AH17:AI17),0),IF(AL17="SPV VACATION",SUM(AM17:AN17),0),IF(AQ17="SPV VACATION",SUM(AR17:AS17),0),IF(AV17="SPV VACATION",SUM(AW17:AX17),0),IF(BA17="SPV VACATION",SUM(BB17:BC17),0),IF(BF17="SPV VACATION",SUM(BG17:BH17),0),IF(BK17="SPV VCATION",SUM(BL17:BM17),0),IF(BP17="SPV VACATION",SUM(BQ17:BR17),0),IF(BU17="SPV VACATION",SUM(BV17:BW17),0))</f>
        <v>0</v>
      </c>
      <c r="CJ17" s="78">
        <f>80-(CH17+CI17)</f>
        <v>80</v>
      </c>
    </row>
    <row r="18" spans="1:88" x14ac:dyDescent="0.2">
      <c r="A18" s="36"/>
      <c r="B18" s="49"/>
      <c r="C18" s="9"/>
      <c r="D18" s="60" t="str">
        <f t="shared" ref="D18:D75" si="7">IF(E18&lt;&gt;"",0,IF(OR(C18="Garde",C18="SHR",C18="Heures Volantes",C18="SPP Repos IHTS",C18="SPV Vacation",C18="EDIS",C18="Autre"),$F$13,""))</f>
        <v/>
      </c>
      <c r="E18" s="60"/>
      <c r="F18" s="62"/>
      <c r="G18" s="65"/>
      <c r="H18" s="9"/>
      <c r="I18" s="60" t="str">
        <f t="shared" ref="I18:I75" si="8">IF(J18&lt;&gt;"",0,IF(OR(H18="Garde",H18="SHR",H18="Heures Volantes",H18="SPP Repos IHTS",H18="SPV Vacation",H18="EDIS",H18="Autre"),$K$13,""))</f>
        <v/>
      </c>
      <c r="J18" s="60"/>
      <c r="K18" s="62"/>
      <c r="L18" s="65"/>
      <c r="M18" s="9"/>
      <c r="N18" s="60" t="str">
        <f t="shared" ref="N18:N75" si="9">IF(O18&lt;&gt;"",0,IF(OR(M18="Garde",M18="SHR",M18="Heures Volantes",M18="SPP Repos IHTS",M18="SPV Vacation",M18="EDIS",M18="Autre"),$P$13,""))</f>
        <v/>
      </c>
      <c r="O18" s="60"/>
      <c r="P18" s="62"/>
      <c r="Q18" s="65"/>
      <c r="R18" s="9"/>
      <c r="S18" s="60" t="str">
        <f t="shared" ref="S18:S75" si="10">IF(T18&lt;&gt;"",0,IF(OR(R18="Garde",R18="SHR",R18="Heures Volantes",R18="SPP Repos IHTS",R18="SPV Vacation",R18="EDIS",R18="Autre"),$U$13,""))</f>
        <v/>
      </c>
      <c r="T18" s="60"/>
      <c r="U18" s="62"/>
      <c r="V18" s="65"/>
      <c r="W18" s="9"/>
      <c r="X18" s="60" t="str">
        <f t="shared" ref="X18:X75" si="11">IF(Y18&lt;&gt;"",0,IF(OR(W18="Garde",W18="SHR",W18="Heures Volantes",W18="SPP Repos IHTS",W18="SPV Vacation",W18="EDIS",W18="Autre"),$Z$13,""))</f>
        <v/>
      </c>
      <c r="Y18" s="60"/>
      <c r="Z18" s="62"/>
      <c r="AA18" s="65"/>
      <c r="AB18" s="9"/>
      <c r="AC18" s="60" t="str">
        <f t="shared" ref="AC18:AC75" si="12">IF(AD18&lt;&gt;"",0,IF(OR(AB18="Garde",AB18="SHR",AB18="Heures Volantes",AB18="SPP Repos IHTS",AB18="SPV Vacation",AB18="EDIS",AB18="Autre"),$AE$13,""))</f>
        <v/>
      </c>
      <c r="AD18" s="60"/>
      <c r="AE18" s="62"/>
      <c r="AF18" s="65"/>
      <c r="AG18" s="9"/>
      <c r="AH18" s="60" t="str">
        <f t="shared" ref="AH18:AH75" si="13">IF(AI18&lt;&gt;"",0,IF(OR(AG18="Garde",AG18="SHR",AG18="Heures Volantes",AG18="SPP Repos IHTS",AG18="SPV Vacation",AG18="EDIS",AG18="Autre"),$AI$13,""))</f>
        <v/>
      </c>
      <c r="AI18" s="60"/>
      <c r="AJ18" s="62"/>
      <c r="AK18" s="65"/>
      <c r="AL18" s="9"/>
      <c r="AM18" s="60" t="str">
        <f t="shared" ref="AM18:AM75" si="14">IF(AN18&lt;&gt;"",0,IF(OR(AL18="Garde",AL18="SHR",AL18="Heures Volantes",AL18="SPP Repos IHTS",AL18="SPV Vacation",AL18="EDIS",AL18="Autre"),$AO$13,""))</f>
        <v/>
      </c>
      <c r="AN18" s="60"/>
      <c r="AO18" s="62"/>
      <c r="AP18" s="65"/>
      <c r="AQ18" s="9"/>
      <c r="AR18" s="60" t="str">
        <f t="shared" ref="AR18:AR75" si="15">IF(AS18&lt;&gt;"",0,IF(OR(AQ18="Garde",AQ18="SHR",AQ18="Heures Volantes",AQ18="SPP Repos IHTS",AQ18="SPV Vacation",AQ18="EDIS",AQ18="Autre"),$AT$13,""))</f>
        <v/>
      </c>
      <c r="AS18" s="60"/>
      <c r="AT18" s="62"/>
      <c r="AU18" s="65"/>
      <c r="AV18" s="9"/>
      <c r="AW18" s="60" t="str">
        <f t="shared" ref="AW18:AW75" si="16">IF(AX18&lt;&gt;"",0,IF(OR(AV18="Garde",AV18="SHR",AV18="Heures Volantes",AV18="SPP Repos IHTS",AV18="SPV Vacation",AV18="EDIS",AV18="Autre"),$AY14,""))</f>
        <v/>
      </c>
      <c r="AX18" s="60"/>
      <c r="AY18" s="62"/>
      <c r="AZ18" s="65"/>
      <c r="BA18" s="9"/>
      <c r="BB18" s="60" t="str">
        <f t="shared" ref="BB18:BB75" si="17">IF(BC18&lt;&gt;"",0,IF(OR(BA18="Garde",BA18="SHR",BA18="Heures Volantes",BA18="SPP Repos IHTS",BA18="SPV Vacation",BA18="EDIS",BA18="Autre"),$BD$13,""))</f>
        <v/>
      </c>
      <c r="BC18" s="60"/>
      <c r="BD18" s="62"/>
      <c r="BE18" s="65"/>
      <c r="BF18" s="9"/>
      <c r="BG18" s="60" t="str">
        <f t="shared" ref="BG18:BG75" si="18">IF(BH18&lt;&gt;"",0,IF(OR(BF18="Garde",BF18="SHR",BF18="Heures Volantes",BF18="SPP Repos IHTS",BF18="SPV Vacation",BF18="EDIS",BF18="Autre"),$BI$13,""))</f>
        <v/>
      </c>
      <c r="BH18" s="60"/>
      <c r="BI18" s="62"/>
      <c r="BJ18" s="65"/>
      <c r="BK18" s="9"/>
      <c r="BL18" s="60" t="str">
        <f t="shared" ref="BL18:BL75" si="19">IF(BM18&lt;&gt;"",0,IF(OR(BK18="Garde",BK18="SHR",BK18="Heures Volantes",BK18="SPP Repos IHTS",BK18="SPV Vacation",BK18="EDIS",BK18="Autre"),$BN$13,""))</f>
        <v/>
      </c>
      <c r="BM18" s="60"/>
      <c r="BN18" s="62"/>
      <c r="BO18" s="65"/>
      <c r="BP18" s="9"/>
      <c r="BQ18" s="60" t="str">
        <f t="shared" ref="BQ18:BQ75" si="20">IF(BR18&lt;&gt;"",0,IF(OR(BP18="Garde",BP18="SHR",BP18="Heures Volantes",BP18="SPP Repos IHTS",BP18="SPV Vacation",BP18="EDIS",BP18="Autre"),$BS$13,""))</f>
        <v/>
      </c>
      <c r="BR18" s="60"/>
      <c r="BS18" s="62"/>
      <c r="BT18" s="65"/>
      <c r="BU18" s="9"/>
      <c r="BV18" s="60" t="str">
        <f t="shared" ref="BV18:BV75" si="21">IF(BW18&lt;&gt;"",0,IF(OR(BU18="Garde",BU18="SHR",BU18="Heures Volantes",BU18="SPP Repos IHTS",BU18="SPV Vacation",BU18="EDIS",BU18="Autre"),$BX$13,""))</f>
        <v/>
      </c>
      <c r="BW18" s="60"/>
      <c r="BX18" s="62"/>
      <c r="BZ18" s="66"/>
      <c r="CA18" s="88">
        <f t="shared" si="0"/>
        <v>0</v>
      </c>
      <c r="CB18" s="85">
        <f t="shared" si="1"/>
        <v>0</v>
      </c>
      <c r="CC18" s="85">
        <f t="shared" si="2"/>
        <v>0</v>
      </c>
      <c r="CD18" s="64">
        <f t="shared" si="3"/>
        <v>0</v>
      </c>
      <c r="CE18" s="79" t="str">
        <f>IF(OR(COUNTIF($F$3:$BX$3,"*nuit*")),"OK","")</f>
        <v/>
      </c>
      <c r="CF18" s="77">
        <f t="shared" si="4"/>
        <v>0</v>
      </c>
      <c r="CG18" s="77">
        <f>CF18-CH18</f>
        <v>0</v>
      </c>
      <c r="CH18" s="90">
        <f t="shared" si="5"/>
        <v>0</v>
      </c>
      <c r="CI18" s="90">
        <f t="shared" si="6"/>
        <v>0</v>
      </c>
      <c r="CJ18" s="77">
        <f>80-(CH18+CI18)</f>
        <v>80</v>
      </c>
    </row>
    <row r="19" spans="1:88" x14ac:dyDescent="0.2">
      <c r="A19" s="36"/>
      <c r="B19" s="49"/>
      <c r="C19" s="9"/>
      <c r="D19" s="60" t="str">
        <f t="shared" si="7"/>
        <v/>
      </c>
      <c r="E19" s="60"/>
      <c r="F19" s="62"/>
      <c r="G19" s="65"/>
      <c r="H19" s="9"/>
      <c r="I19" s="60" t="str">
        <f t="shared" si="8"/>
        <v/>
      </c>
      <c r="J19" s="60"/>
      <c r="K19" s="62"/>
      <c r="L19" s="65"/>
      <c r="M19" s="9"/>
      <c r="N19" s="60" t="str">
        <f t="shared" si="9"/>
        <v/>
      </c>
      <c r="O19" s="60"/>
      <c r="P19" s="62"/>
      <c r="Q19" s="65"/>
      <c r="R19" s="9"/>
      <c r="S19" s="60" t="str">
        <f t="shared" si="10"/>
        <v/>
      </c>
      <c r="T19" s="60"/>
      <c r="U19" s="62"/>
      <c r="V19" s="65"/>
      <c r="W19" s="9"/>
      <c r="X19" s="60" t="str">
        <f t="shared" si="11"/>
        <v/>
      </c>
      <c r="Y19" s="60"/>
      <c r="Z19" s="62"/>
      <c r="AA19" s="65"/>
      <c r="AB19" s="9"/>
      <c r="AC19" s="60" t="str">
        <f t="shared" si="12"/>
        <v/>
      </c>
      <c r="AD19" s="60"/>
      <c r="AE19" s="62"/>
      <c r="AF19" s="65"/>
      <c r="AG19" s="9"/>
      <c r="AH19" s="60" t="str">
        <f t="shared" si="13"/>
        <v/>
      </c>
      <c r="AI19" s="60"/>
      <c r="AJ19" s="62"/>
      <c r="AK19" s="65"/>
      <c r="AL19" s="9"/>
      <c r="AM19" s="60" t="str">
        <f t="shared" si="14"/>
        <v/>
      </c>
      <c r="AN19" s="60"/>
      <c r="AO19" s="62"/>
      <c r="AP19" s="65"/>
      <c r="AQ19" s="9"/>
      <c r="AR19" s="60" t="str">
        <f t="shared" si="15"/>
        <v/>
      </c>
      <c r="AS19" s="60"/>
      <c r="AT19" s="62"/>
      <c r="AU19" s="65"/>
      <c r="AV19" s="9"/>
      <c r="AW19" s="60" t="str">
        <f t="shared" si="16"/>
        <v/>
      </c>
      <c r="AX19" s="60"/>
      <c r="AY19" s="62"/>
      <c r="AZ19" s="65"/>
      <c r="BA19" s="9"/>
      <c r="BB19" s="60" t="str">
        <f t="shared" si="17"/>
        <v/>
      </c>
      <c r="BC19" s="60"/>
      <c r="BD19" s="62"/>
      <c r="BE19" s="65"/>
      <c r="BF19" s="9"/>
      <c r="BG19" s="60" t="str">
        <f t="shared" si="18"/>
        <v/>
      </c>
      <c r="BH19" s="60"/>
      <c r="BI19" s="62"/>
      <c r="BJ19" s="65"/>
      <c r="BK19" s="9"/>
      <c r="BL19" s="60" t="str">
        <f t="shared" si="19"/>
        <v/>
      </c>
      <c r="BM19" s="60"/>
      <c r="BN19" s="62"/>
      <c r="BO19" s="65"/>
      <c r="BP19" s="9"/>
      <c r="BQ19" s="60" t="str">
        <f t="shared" si="20"/>
        <v/>
      </c>
      <c r="BR19" s="60"/>
      <c r="BS19" s="62"/>
      <c r="BT19" s="65"/>
      <c r="BU19" s="9"/>
      <c r="BV19" s="60" t="str">
        <f t="shared" si="21"/>
        <v/>
      </c>
      <c r="BW19" s="60"/>
      <c r="BX19" s="62"/>
      <c r="BZ19" s="66"/>
      <c r="CA19" s="88">
        <f t="shared" si="0"/>
        <v>0</v>
      </c>
      <c r="CB19" s="85">
        <f t="shared" si="1"/>
        <v>0</v>
      </c>
      <c r="CC19" s="85">
        <f t="shared" si="2"/>
        <v>0</v>
      </c>
      <c r="CD19" s="64">
        <f t="shared" si="3"/>
        <v>0</v>
      </c>
      <c r="CE19" s="79" t="str">
        <f t="shared" ref="CE19:CE23" si="22">IF(OR(COUNTIF($F$3:$BX$3,"*nuit*")),"OK","")</f>
        <v/>
      </c>
      <c r="CF19" s="77">
        <f t="shared" si="4"/>
        <v>0</v>
      </c>
      <c r="CG19" s="77">
        <f t="shared" ref="CG19:CG75" si="23">CF19-CH19</f>
        <v>0</v>
      </c>
      <c r="CH19" s="90">
        <f t="shared" si="5"/>
        <v>0</v>
      </c>
      <c r="CI19" s="90">
        <f t="shared" si="6"/>
        <v>0</v>
      </c>
      <c r="CJ19" s="77">
        <f t="shared" ref="CJ19:CJ75" si="24">80-(CH19+CI19)</f>
        <v>80</v>
      </c>
    </row>
    <row r="20" spans="1:88" ht="15" customHeight="1" x14ac:dyDescent="0.2">
      <c r="A20" s="36"/>
      <c r="B20" s="49"/>
      <c r="C20" s="9"/>
      <c r="D20" s="60" t="str">
        <f t="shared" si="7"/>
        <v/>
      </c>
      <c r="E20" s="60"/>
      <c r="F20" s="62"/>
      <c r="G20" s="65"/>
      <c r="H20" s="9"/>
      <c r="I20" s="60" t="str">
        <f t="shared" si="8"/>
        <v/>
      </c>
      <c r="J20" s="60"/>
      <c r="K20" s="62"/>
      <c r="L20" s="65"/>
      <c r="M20" s="9"/>
      <c r="N20" s="60" t="str">
        <f t="shared" si="9"/>
        <v/>
      </c>
      <c r="O20" s="60"/>
      <c r="P20" s="62"/>
      <c r="Q20" s="65"/>
      <c r="R20" s="9"/>
      <c r="S20" s="60" t="str">
        <f t="shared" si="10"/>
        <v/>
      </c>
      <c r="T20" s="60"/>
      <c r="U20" s="62"/>
      <c r="V20" s="65"/>
      <c r="W20" s="9"/>
      <c r="X20" s="60" t="str">
        <f t="shared" si="11"/>
        <v/>
      </c>
      <c r="Y20" s="60"/>
      <c r="Z20" s="62"/>
      <c r="AA20" s="65"/>
      <c r="AB20" s="9"/>
      <c r="AC20" s="60" t="str">
        <f t="shared" si="12"/>
        <v/>
      </c>
      <c r="AD20" s="60"/>
      <c r="AE20" s="62"/>
      <c r="AF20" s="65"/>
      <c r="AG20" s="9"/>
      <c r="AH20" s="60" t="str">
        <f t="shared" si="13"/>
        <v/>
      </c>
      <c r="AI20" s="60"/>
      <c r="AJ20" s="62"/>
      <c r="AK20" s="65"/>
      <c r="AL20" s="9"/>
      <c r="AM20" s="60" t="str">
        <f t="shared" si="14"/>
        <v/>
      </c>
      <c r="AN20" s="60"/>
      <c r="AO20" s="62"/>
      <c r="AP20" s="65"/>
      <c r="AQ20" s="9"/>
      <c r="AR20" s="60" t="str">
        <f t="shared" si="15"/>
        <v/>
      </c>
      <c r="AS20" s="60"/>
      <c r="AT20" s="62"/>
      <c r="AU20" s="65"/>
      <c r="AV20" s="9"/>
      <c r="AW20" s="60" t="str">
        <f t="shared" si="16"/>
        <v/>
      </c>
      <c r="AX20" s="60"/>
      <c r="AY20" s="62"/>
      <c r="AZ20" s="65"/>
      <c r="BA20" s="9"/>
      <c r="BB20" s="60" t="str">
        <f t="shared" si="17"/>
        <v/>
      </c>
      <c r="BC20" s="60"/>
      <c r="BD20" s="62"/>
      <c r="BE20" s="65"/>
      <c r="BF20" s="9"/>
      <c r="BG20" s="60" t="str">
        <f t="shared" si="18"/>
        <v/>
      </c>
      <c r="BH20" s="60"/>
      <c r="BI20" s="62"/>
      <c r="BJ20" s="65"/>
      <c r="BK20" s="9"/>
      <c r="BL20" s="60" t="str">
        <f t="shared" si="19"/>
        <v/>
      </c>
      <c r="BM20" s="60"/>
      <c r="BN20" s="62"/>
      <c r="BO20" s="65"/>
      <c r="BP20" s="9"/>
      <c r="BQ20" s="60" t="str">
        <f t="shared" si="20"/>
        <v/>
      </c>
      <c r="BR20" s="60"/>
      <c r="BS20" s="62"/>
      <c r="BT20" s="65"/>
      <c r="BU20" s="9"/>
      <c r="BV20" s="60" t="str">
        <f t="shared" si="21"/>
        <v/>
      </c>
      <c r="BW20" s="60"/>
      <c r="BX20" s="62"/>
      <c r="BZ20" s="66"/>
      <c r="CA20" s="88">
        <f t="shared" si="0"/>
        <v>0</v>
      </c>
      <c r="CB20" s="85">
        <f t="shared" si="1"/>
        <v>0</v>
      </c>
      <c r="CC20" s="85">
        <f t="shared" si="2"/>
        <v>0</v>
      </c>
      <c r="CD20" s="64">
        <f t="shared" si="3"/>
        <v>0</v>
      </c>
      <c r="CE20" s="79" t="str">
        <f t="shared" si="22"/>
        <v/>
      </c>
      <c r="CF20" s="77">
        <f t="shared" si="4"/>
        <v>0</v>
      </c>
      <c r="CG20" s="77">
        <f t="shared" si="23"/>
        <v>0</v>
      </c>
      <c r="CH20" s="90">
        <f t="shared" si="5"/>
        <v>0</v>
      </c>
      <c r="CI20" s="90">
        <f t="shared" si="6"/>
        <v>0</v>
      </c>
      <c r="CJ20" s="77">
        <f t="shared" si="24"/>
        <v>80</v>
      </c>
    </row>
    <row r="21" spans="1:88" x14ac:dyDescent="0.2">
      <c r="A21" s="36"/>
      <c r="B21" s="49"/>
      <c r="C21" s="9"/>
      <c r="D21" s="60" t="str">
        <f t="shared" si="7"/>
        <v/>
      </c>
      <c r="E21" s="60"/>
      <c r="F21" s="62"/>
      <c r="G21" s="65"/>
      <c r="H21" s="9"/>
      <c r="I21" s="60" t="str">
        <f t="shared" si="8"/>
        <v/>
      </c>
      <c r="J21" s="60"/>
      <c r="K21" s="62"/>
      <c r="L21" s="65"/>
      <c r="M21" s="9"/>
      <c r="N21" s="60" t="str">
        <f t="shared" si="9"/>
        <v/>
      </c>
      <c r="O21" s="60"/>
      <c r="P21" s="62"/>
      <c r="Q21" s="65"/>
      <c r="R21" s="9"/>
      <c r="S21" s="60" t="str">
        <f t="shared" si="10"/>
        <v/>
      </c>
      <c r="T21" s="60"/>
      <c r="U21" s="62"/>
      <c r="V21" s="65"/>
      <c r="W21" s="9"/>
      <c r="X21" s="60" t="str">
        <f t="shared" si="11"/>
        <v/>
      </c>
      <c r="Y21" s="60"/>
      <c r="Z21" s="62"/>
      <c r="AA21" s="65"/>
      <c r="AB21" s="9"/>
      <c r="AC21" s="60" t="str">
        <f t="shared" si="12"/>
        <v/>
      </c>
      <c r="AD21" s="60"/>
      <c r="AE21" s="62"/>
      <c r="AF21" s="65"/>
      <c r="AG21" s="9"/>
      <c r="AH21" s="60" t="str">
        <f t="shared" si="13"/>
        <v/>
      </c>
      <c r="AI21" s="60"/>
      <c r="AJ21" s="62"/>
      <c r="AK21" s="65"/>
      <c r="AL21" s="9"/>
      <c r="AM21" s="60" t="str">
        <f t="shared" si="14"/>
        <v/>
      </c>
      <c r="AN21" s="60"/>
      <c r="AO21" s="62"/>
      <c r="AP21" s="65"/>
      <c r="AQ21" s="9"/>
      <c r="AR21" s="60" t="str">
        <f t="shared" si="15"/>
        <v/>
      </c>
      <c r="AS21" s="60"/>
      <c r="AT21" s="62"/>
      <c r="AU21" s="65"/>
      <c r="AV21" s="9"/>
      <c r="AW21" s="60" t="str">
        <f t="shared" si="16"/>
        <v/>
      </c>
      <c r="AX21" s="60"/>
      <c r="AY21" s="62"/>
      <c r="AZ21" s="65"/>
      <c r="BA21" s="9"/>
      <c r="BB21" s="60" t="str">
        <f t="shared" si="17"/>
        <v/>
      </c>
      <c r="BC21" s="60"/>
      <c r="BD21" s="62"/>
      <c r="BE21" s="65"/>
      <c r="BF21" s="9"/>
      <c r="BG21" s="60" t="str">
        <f t="shared" si="18"/>
        <v/>
      </c>
      <c r="BH21" s="60"/>
      <c r="BI21" s="62"/>
      <c r="BJ21" s="65"/>
      <c r="BK21" s="9"/>
      <c r="BL21" s="60" t="str">
        <f t="shared" si="19"/>
        <v/>
      </c>
      <c r="BM21" s="60"/>
      <c r="BN21" s="62"/>
      <c r="BO21" s="65"/>
      <c r="BP21" s="9"/>
      <c r="BQ21" s="60" t="str">
        <f t="shared" si="20"/>
        <v/>
      </c>
      <c r="BR21" s="60"/>
      <c r="BS21" s="62"/>
      <c r="BT21" s="65"/>
      <c r="BU21" s="9"/>
      <c r="BV21" s="60" t="str">
        <f t="shared" si="21"/>
        <v/>
      </c>
      <c r="BW21" s="60"/>
      <c r="BX21" s="62"/>
      <c r="BZ21" s="66"/>
      <c r="CA21" s="88">
        <f t="shared" si="0"/>
        <v>0</v>
      </c>
      <c r="CB21" s="85">
        <f t="shared" si="1"/>
        <v>0</v>
      </c>
      <c r="CC21" s="85">
        <f t="shared" si="2"/>
        <v>0</v>
      </c>
      <c r="CD21" s="64">
        <f t="shared" si="3"/>
        <v>0</v>
      </c>
      <c r="CE21" s="79" t="str">
        <f t="shared" si="22"/>
        <v/>
      </c>
      <c r="CF21" s="77">
        <f t="shared" si="4"/>
        <v>0</v>
      </c>
      <c r="CG21" s="77">
        <f t="shared" si="23"/>
        <v>0</v>
      </c>
      <c r="CH21" s="90">
        <f t="shared" si="5"/>
        <v>0</v>
      </c>
      <c r="CI21" s="90">
        <f t="shared" si="6"/>
        <v>0</v>
      </c>
      <c r="CJ21" s="77">
        <f t="shared" si="24"/>
        <v>80</v>
      </c>
    </row>
    <row r="22" spans="1:88" x14ac:dyDescent="0.2">
      <c r="A22" s="36"/>
      <c r="B22" s="49"/>
      <c r="C22" s="9"/>
      <c r="D22" s="60" t="str">
        <f t="shared" si="7"/>
        <v/>
      </c>
      <c r="E22" s="60"/>
      <c r="F22" s="62"/>
      <c r="G22" s="65"/>
      <c r="H22" s="9"/>
      <c r="I22" s="60" t="str">
        <f t="shared" si="8"/>
        <v/>
      </c>
      <c r="J22" s="60"/>
      <c r="K22" s="62"/>
      <c r="L22" s="65"/>
      <c r="M22" s="9"/>
      <c r="N22" s="60" t="str">
        <f t="shared" si="9"/>
        <v/>
      </c>
      <c r="O22" s="60"/>
      <c r="P22" s="62"/>
      <c r="Q22" s="65"/>
      <c r="R22" s="9"/>
      <c r="S22" s="60" t="str">
        <f t="shared" si="10"/>
        <v/>
      </c>
      <c r="T22" s="60"/>
      <c r="U22" s="62"/>
      <c r="V22" s="65"/>
      <c r="W22" s="9"/>
      <c r="X22" s="60" t="str">
        <f t="shared" si="11"/>
        <v/>
      </c>
      <c r="Y22" s="60"/>
      <c r="Z22" s="62"/>
      <c r="AA22" s="65"/>
      <c r="AB22" s="9"/>
      <c r="AC22" s="60" t="str">
        <f t="shared" si="12"/>
        <v/>
      </c>
      <c r="AD22" s="60"/>
      <c r="AE22" s="62"/>
      <c r="AF22" s="65"/>
      <c r="AG22" s="9"/>
      <c r="AH22" s="60" t="str">
        <f t="shared" si="13"/>
        <v/>
      </c>
      <c r="AI22" s="60"/>
      <c r="AJ22" s="62"/>
      <c r="AK22" s="65"/>
      <c r="AL22" s="9"/>
      <c r="AM22" s="60" t="str">
        <f t="shared" si="14"/>
        <v/>
      </c>
      <c r="AN22" s="60"/>
      <c r="AO22" s="62"/>
      <c r="AP22" s="65"/>
      <c r="AQ22" s="9"/>
      <c r="AR22" s="60" t="str">
        <f t="shared" si="15"/>
        <v/>
      </c>
      <c r="AS22" s="60"/>
      <c r="AT22" s="62"/>
      <c r="AU22" s="65"/>
      <c r="AV22" s="9"/>
      <c r="AW22" s="60" t="str">
        <f t="shared" si="16"/>
        <v/>
      </c>
      <c r="AX22" s="60"/>
      <c r="AY22" s="62"/>
      <c r="AZ22" s="65"/>
      <c r="BA22" s="9"/>
      <c r="BB22" s="60" t="str">
        <f t="shared" si="17"/>
        <v/>
      </c>
      <c r="BC22" s="60"/>
      <c r="BD22" s="62"/>
      <c r="BE22" s="65"/>
      <c r="BF22" s="9"/>
      <c r="BG22" s="60" t="str">
        <f t="shared" si="18"/>
        <v/>
      </c>
      <c r="BH22" s="60"/>
      <c r="BI22" s="62"/>
      <c r="BJ22" s="65"/>
      <c r="BK22" s="9"/>
      <c r="BL22" s="60" t="str">
        <f t="shared" si="19"/>
        <v/>
      </c>
      <c r="BM22" s="60"/>
      <c r="BN22" s="62"/>
      <c r="BO22" s="65"/>
      <c r="BP22" s="9"/>
      <c r="BQ22" s="60" t="str">
        <f t="shared" si="20"/>
        <v/>
      </c>
      <c r="BR22" s="60"/>
      <c r="BS22" s="62"/>
      <c r="BT22" s="65"/>
      <c r="BU22" s="9"/>
      <c r="BV22" s="60" t="str">
        <f t="shared" si="21"/>
        <v/>
      </c>
      <c r="BW22" s="60"/>
      <c r="BX22" s="62"/>
      <c r="BZ22" s="66"/>
      <c r="CA22" s="88">
        <f t="shared" si="0"/>
        <v>0</v>
      </c>
      <c r="CB22" s="85">
        <f t="shared" si="1"/>
        <v>0</v>
      </c>
      <c r="CC22" s="85">
        <f t="shared" si="2"/>
        <v>0</v>
      </c>
      <c r="CD22" s="64">
        <f t="shared" si="3"/>
        <v>0</v>
      </c>
      <c r="CE22" s="79" t="str">
        <f t="shared" si="22"/>
        <v/>
      </c>
      <c r="CF22" s="77">
        <f t="shared" si="4"/>
        <v>0</v>
      </c>
      <c r="CG22" s="77">
        <f t="shared" si="23"/>
        <v>0</v>
      </c>
      <c r="CH22" s="90">
        <f t="shared" si="5"/>
        <v>0</v>
      </c>
      <c r="CI22" s="90">
        <f t="shared" si="6"/>
        <v>0</v>
      </c>
      <c r="CJ22" s="77">
        <f t="shared" si="24"/>
        <v>80</v>
      </c>
    </row>
    <row r="23" spans="1:88" x14ac:dyDescent="0.2">
      <c r="A23" s="36"/>
      <c r="B23" s="49"/>
      <c r="C23" s="9"/>
      <c r="D23" s="60" t="str">
        <f t="shared" si="7"/>
        <v/>
      </c>
      <c r="E23" s="60"/>
      <c r="F23" s="62"/>
      <c r="G23" s="65"/>
      <c r="H23" s="9"/>
      <c r="I23" s="60" t="str">
        <f t="shared" si="8"/>
        <v/>
      </c>
      <c r="J23" s="60"/>
      <c r="K23" s="62"/>
      <c r="L23" s="65"/>
      <c r="M23" s="9"/>
      <c r="N23" s="60" t="str">
        <f t="shared" si="9"/>
        <v/>
      </c>
      <c r="O23" s="60"/>
      <c r="P23" s="62"/>
      <c r="Q23" s="65"/>
      <c r="R23" s="9"/>
      <c r="S23" s="60" t="str">
        <f t="shared" si="10"/>
        <v/>
      </c>
      <c r="T23" s="60"/>
      <c r="U23" s="62"/>
      <c r="V23" s="65"/>
      <c r="W23" s="9"/>
      <c r="X23" s="60" t="str">
        <f t="shared" si="11"/>
        <v/>
      </c>
      <c r="Y23" s="60"/>
      <c r="Z23" s="62"/>
      <c r="AA23" s="65"/>
      <c r="AB23" s="9"/>
      <c r="AC23" s="60" t="str">
        <f t="shared" si="12"/>
        <v/>
      </c>
      <c r="AD23" s="60"/>
      <c r="AE23" s="62"/>
      <c r="AF23" s="65"/>
      <c r="AG23" s="9"/>
      <c r="AH23" s="60" t="str">
        <f t="shared" si="13"/>
        <v/>
      </c>
      <c r="AI23" s="60"/>
      <c r="AJ23" s="62"/>
      <c r="AK23" s="65"/>
      <c r="AL23" s="9"/>
      <c r="AM23" s="60" t="str">
        <f t="shared" si="14"/>
        <v/>
      </c>
      <c r="AN23" s="60"/>
      <c r="AO23" s="62"/>
      <c r="AP23" s="65"/>
      <c r="AQ23" s="9"/>
      <c r="AR23" s="60" t="str">
        <f t="shared" si="15"/>
        <v/>
      </c>
      <c r="AS23" s="60"/>
      <c r="AT23" s="62"/>
      <c r="AU23" s="65"/>
      <c r="AV23" s="9"/>
      <c r="AW23" s="60" t="str">
        <f t="shared" si="16"/>
        <v/>
      </c>
      <c r="AX23" s="60"/>
      <c r="AY23" s="62"/>
      <c r="AZ23" s="65"/>
      <c r="BA23" s="9"/>
      <c r="BB23" s="60" t="str">
        <f t="shared" si="17"/>
        <v/>
      </c>
      <c r="BC23" s="60"/>
      <c r="BD23" s="62"/>
      <c r="BE23" s="65"/>
      <c r="BF23" s="9"/>
      <c r="BG23" s="60" t="str">
        <f t="shared" si="18"/>
        <v/>
      </c>
      <c r="BH23" s="60"/>
      <c r="BI23" s="62"/>
      <c r="BJ23" s="65"/>
      <c r="BK23" s="9"/>
      <c r="BL23" s="60" t="str">
        <f t="shared" si="19"/>
        <v/>
      </c>
      <c r="BM23" s="60"/>
      <c r="BN23" s="62"/>
      <c r="BO23" s="65"/>
      <c r="BP23" s="9"/>
      <c r="BQ23" s="60" t="str">
        <f t="shared" si="20"/>
        <v/>
      </c>
      <c r="BR23" s="60"/>
      <c r="BS23" s="62"/>
      <c r="BT23" s="65"/>
      <c r="BU23" s="9"/>
      <c r="BV23" s="60" t="str">
        <f t="shared" si="21"/>
        <v/>
      </c>
      <c r="BW23" s="60"/>
      <c r="BX23" s="62"/>
      <c r="BZ23" s="66"/>
      <c r="CA23" s="88">
        <f t="shared" si="0"/>
        <v>0</v>
      </c>
      <c r="CB23" s="85">
        <f t="shared" si="1"/>
        <v>0</v>
      </c>
      <c r="CC23" s="85">
        <f t="shared" si="2"/>
        <v>0</v>
      </c>
      <c r="CD23" s="64">
        <f t="shared" si="3"/>
        <v>0</v>
      </c>
      <c r="CE23" s="79" t="str">
        <f t="shared" si="22"/>
        <v/>
      </c>
      <c r="CF23" s="77">
        <f t="shared" si="4"/>
        <v>0</v>
      </c>
      <c r="CG23" s="77">
        <f t="shared" si="23"/>
        <v>0</v>
      </c>
      <c r="CH23" s="90">
        <f t="shared" si="5"/>
        <v>0</v>
      </c>
      <c r="CI23" s="90">
        <f t="shared" si="6"/>
        <v>0</v>
      </c>
      <c r="CJ23" s="77">
        <f t="shared" si="24"/>
        <v>80</v>
      </c>
    </row>
    <row r="24" spans="1:88" x14ac:dyDescent="0.2">
      <c r="A24" s="36"/>
      <c r="B24" s="49"/>
      <c r="C24" s="9"/>
      <c r="D24" s="60" t="str">
        <f t="shared" si="7"/>
        <v/>
      </c>
      <c r="E24" s="60"/>
      <c r="F24" s="62"/>
      <c r="G24" s="65"/>
      <c r="H24" s="9"/>
      <c r="I24" s="60" t="str">
        <f t="shared" si="8"/>
        <v/>
      </c>
      <c r="J24" s="60"/>
      <c r="K24" s="62"/>
      <c r="L24" s="65"/>
      <c r="M24" s="9"/>
      <c r="N24" s="60" t="str">
        <f t="shared" si="9"/>
        <v/>
      </c>
      <c r="O24" s="60"/>
      <c r="P24" s="62"/>
      <c r="Q24" s="65"/>
      <c r="R24" s="9"/>
      <c r="S24" s="60" t="str">
        <f t="shared" si="10"/>
        <v/>
      </c>
      <c r="T24" s="60"/>
      <c r="U24" s="62"/>
      <c r="V24" s="65"/>
      <c r="W24" s="9"/>
      <c r="X24" s="60" t="str">
        <f t="shared" si="11"/>
        <v/>
      </c>
      <c r="Y24" s="60"/>
      <c r="Z24" s="62"/>
      <c r="AA24" s="65"/>
      <c r="AB24" s="9"/>
      <c r="AC24" s="60" t="str">
        <f t="shared" si="12"/>
        <v/>
      </c>
      <c r="AD24" s="60"/>
      <c r="AE24" s="62"/>
      <c r="AF24" s="65"/>
      <c r="AG24" s="9"/>
      <c r="AH24" s="60" t="str">
        <f t="shared" si="13"/>
        <v/>
      </c>
      <c r="AI24" s="60"/>
      <c r="AJ24" s="62"/>
      <c r="AK24" s="65"/>
      <c r="AL24" s="9"/>
      <c r="AM24" s="60" t="str">
        <f t="shared" si="14"/>
        <v/>
      </c>
      <c r="AN24" s="60"/>
      <c r="AO24" s="62"/>
      <c r="AP24" s="65"/>
      <c r="AQ24" s="9"/>
      <c r="AR24" s="60" t="str">
        <f t="shared" si="15"/>
        <v/>
      </c>
      <c r="AS24" s="60"/>
      <c r="AT24" s="62"/>
      <c r="AU24" s="65"/>
      <c r="AV24" s="9"/>
      <c r="AW24" s="60" t="str">
        <f t="shared" si="16"/>
        <v/>
      </c>
      <c r="AX24" s="60"/>
      <c r="AY24" s="62"/>
      <c r="AZ24" s="65"/>
      <c r="BA24" s="9"/>
      <c r="BB24" s="60" t="str">
        <f t="shared" si="17"/>
        <v/>
      </c>
      <c r="BC24" s="60"/>
      <c r="BD24" s="62"/>
      <c r="BE24" s="65"/>
      <c r="BF24" s="9"/>
      <c r="BG24" s="60" t="str">
        <f t="shared" si="18"/>
        <v/>
      </c>
      <c r="BH24" s="60"/>
      <c r="BI24" s="62"/>
      <c r="BJ24" s="65"/>
      <c r="BK24" s="9"/>
      <c r="BL24" s="60" t="str">
        <f t="shared" si="19"/>
        <v/>
      </c>
      <c r="BM24" s="60"/>
      <c r="BN24" s="62"/>
      <c r="BO24" s="65"/>
      <c r="BP24" s="9"/>
      <c r="BQ24" s="60" t="str">
        <f t="shared" si="20"/>
        <v/>
      </c>
      <c r="BR24" s="60"/>
      <c r="BS24" s="62"/>
      <c r="BT24" s="65"/>
      <c r="BU24" s="9"/>
      <c r="BV24" s="60" t="str">
        <f t="shared" si="21"/>
        <v/>
      </c>
      <c r="BW24" s="60"/>
      <c r="BX24" s="62"/>
      <c r="BZ24" s="66"/>
      <c r="CA24" s="88">
        <f t="shared" si="0"/>
        <v>0</v>
      </c>
      <c r="CB24" s="85">
        <f t="shared" si="1"/>
        <v>0</v>
      </c>
      <c r="CC24" s="85">
        <f t="shared" si="2"/>
        <v>0</v>
      </c>
      <c r="CD24" s="64">
        <f t="shared" si="3"/>
        <v>0</v>
      </c>
      <c r="CE24" s="79"/>
      <c r="CF24" s="77">
        <f t="shared" si="4"/>
        <v>0</v>
      </c>
      <c r="CG24" s="77">
        <f t="shared" si="23"/>
        <v>0</v>
      </c>
      <c r="CH24" s="90">
        <f t="shared" si="5"/>
        <v>0</v>
      </c>
      <c r="CI24" s="90">
        <f t="shared" si="6"/>
        <v>0</v>
      </c>
      <c r="CJ24" s="77">
        <f t="shared" si="24"/>
        <v>80</v>
      </c>
    </row>
    <row r="25" spans="1:88" x14ac:dyDescent="0.2">
      <c r="A25" s="36"/>
      <c r="B25" s="49"/>
      <c r="C25" s="9"/>
      <c r="D25" s="60" t="str">
        <f t="shared" si="7"/>
        <v/>
      </c>
      <c r="E25" s="60"/>
      <c r="F25" s="62"/>
      <c r="G25" s="65"/>
      <c r="H25" s="9"/>
      <c r="I25" s="60" t="str">
        <f t="shared" si="8"/>
        <v/>
      </c>
      <c r="J25" s="60"/>
      <c r="K25" s="62"/>
      <c r="L25" s="65"/>
      <c r="M25" s="9"/>
      <c r="N25" s="60" t="str">
        <f t="shared" si="9"/>
        <v/>
      </c>
      <c r="O25" s="60"/>
      <c r="P25" s="62"/>
      <c r="Q25" s="65"/>
      <c r="R25" s="9"/>
      <c r="S25" s="60" t="str">
        <f t="shared" si="10"/>
        <v/>
      </c>
      <c r="T25" s="60"/>
      <c r="U25" s="62"/>
      <c r="V25" s="65"/>
      <c r="W25" s="9"/>
      <c r="X25" s="60" t="str">
        <f t="shared" si="11"/>
        <v/>
      </c>
      <c r="Y25" s="60"/>
      <c r="Z25" s="62"/>
      <c r="AA25" s="65"/>
      <c r="AB25" s="9"/>
      <c r="AC25" s="60" t="str">
        <f t="shared" si="12"/>
        <v/>
      </c>
      <c r="AD25" s="60"/>
      <c r="AE25" s="62"/>
      <c r="AF25" s="65"/>
      <c r="AG25" s="9"/>
      <c r="AH25" s="60" t="str">
        <f t="shared" si="13"/>
        <v/>
      </c>
      <c r="AI25" s="60"/>
      <c r="AJ25" s="62"/>
      <c r="AK25" s="65"/>
      <c r="AL25" s="9"/>
      <c r="AM25" s="60" t="str">
        <f t="shared" si="14"/>
        <v/>
      </c>
      <c r="AN25" s="60"/>
      <c r="AO25" s="62"/>
      <c r="AP25" s="65"/>
      <c r="AQ25" s="9"/>
      <c r="AR25" s="60" t="str">
        <f t="shared" si="15"/>
        <v/>
      </c>
      <c r="AS25" s="60"/>
      <c r="AT25" s="62"/>
      <c r="AU25" s="65"/>
      <c r="AV25" s="9"/>
      <c r="AW25" s="60" t="str">
        <f t="shared" si="16"/>
        <v/>
      </c>
      <c r="AX25" s="60"/>
      <c r="AY25" s="62"/>
      <c r="AZ25" s="65"/>
      <c r="BA25" s="9"/>
      <c r="BB25" s="60" t="str">
        <f t="shared" si="17"/>
        <v/>
      </c>
      <c r="BC25" s="60"/>
      <c r="BD25" s="62"/>
      <c r="BE25" s="65"/>
      <c r="BF25" s="9"/>
      <c r="BG25" s="60" t="str">
        <f t="shared" si="18"/>
        <v/>
      </c>
      <c r="BH25" s="60"/>
      <c r="BI25" s="62"/>
      <c r="BJ25" s="65"/>
      <c r="BK25" s="9"/>
      <c r="BL25" s="60" t="str">
        <f t="shared" si="19"/>
        <v/>
      </c>
      <c r="BM25" s="60"/>
      <c r="BN25" s="62"/>
      <c r="BO25" s="65"/>
      <c r="BP25" s="9"/>
      <c r="BQ25" s="60" t="str">
        <f t="shared" si="20"/>
        <v/>
      </c>
      <c r="BR25" s="60"/>
      <c r="BS25" s="62"/>
      <c r="BT25" s="65"/>
      <c r="BU25" s="9"/>
      <c r="BV25" s="60" t="str">
        <f t="shared" si="21"/>
        <v/>
      </c>
      <c r="BW25" s="60"/>
      <c r="BX25" s="62"/>
      <c r="BZ25" s="66"/>
      <c r="CA25" s="88">
        <f t="shared" si="0"/>
        <v>0</v>
      </c>
      <c r="CB25" s="85">
        <f t="shared" si="1"/>
        <v>0</v>
      </c>
      <c r="CC25" s="85">
        <f t="shared" si="2"/>
        <v>0</v>
      </c>
      <c r="CD25" s="64">
        <f t="shared" si="3"/>
        <v>0</v>
      </c>
      <c r="CE25" s="79"/>
      <c r="CF25" s="77">
        <f t="shared" si="4"/>
        <v>0</v>
      </c>
      <c r="CG25" s="77">
        <f t="shared" si="23"/>
        <v>0</v>
      </c>
      <c r="CH25" s="90">
        <f t="shared" si="5"/>
        <v>0</v>
      </c>
      <c r="CI25" s="90">
        <f t="shared" si="6"/>
        <v>0</v>
      </c>
      <c r="CJ25" s="77">
        <f t="shared" si="24"/>
        <v>80</v>
      </c>
    </row>
    <row r="26" spans="1:88" x14ac:dyDescent="0.2">
      <c r="A26" s="36"/>
      <c r="B26" s="49"/>
      <c r="C26" s="9"/>
      <c r="D26" s="60" t="str">
        <f t="shared" si="7"/>
        <v/>
      </c>
      <c r="E26" s="60"/>
      <c r="F26" s="62"/>
      <c r="G26" s="65"/>
      <c r="H26" s="9"/>
      <c r="I26" s="60" t="str">
        <f t="shared" si="8"/>
        <v/>
      </c>
      <c r="J26" s="60"/>
      <c r="K26" s="62"/>
      <c r="L26" s="65"/>
      <c r="M26" s="9"/>
      <c r="N26" s="60" t="str">
        <f t="shared" si="9"/>
        <v/>
      </c>
      <c r="O26" s="60"/>
      <c r="P26" s="62"/>
      <c r="Q26" s="65"/>
      <c r="R26" s="9"/>
      <c r="S26" s="60" t="str">
        <f t="shared" si="10"/>
        <v/>
      </c>
      <c r="T26" s="60"/>
      <c r="U26" s="62"/>
      <c r="V26" s="65"/>
      <c r="W26" s="9"/>
      <c r="X26" s="60" t="str">
        <f t="shared" si="11"/>
        <v/>
      </c>
      <c r="Y26" s="60"/>
      <c r="Z26" s="62"/>
      <c r="AA26" s="65"/>
      <c r="AB26" s="9"/>
      <c r="AC26" s="60" t="str">
        <f t="shared" si="12"/>
        <v/>
      </c>
      <c r="AD26" s="60"/>
      <c r="AE26" s="62"/>
      <c r="AF26" s="65"/>
      <c r="AG26" s="9"/>
      <c r="AH26" s="60" t="str">
        <f t="shared" si="13"/>
        <v/>
      </c>
      <c r="AI26" s="60"/>
      <c r="AJ26" s="62"/>
      <c r="AK26" s="65"/>
      <c r="AL26" s="9"/>
      <c r="AM26" s="60" t="str">
        <f t="shared" si="14"/>
        <v/>
      </c>
      <c r="AN26" s="60"/>
      <c r="AO26" s="62"/>
      <c r="AP26" s="65"/>
      <c r="AQ26" s="9"/>
      <c r="AR26" s="60" t="str">
        <f t="shared" si="15"/>
        <v/>
      </c>
      <c r="AS26" s="60"/>
      <c r="AT26" s="62"/>
      <c r="AU26" s="65"/>
      <c r="AV26" s="9"/>
      <c r="AW26" s="60" t="str">
        <f t="shared" si="16"/>
        <v/>
      </c>
      <c r="AX26" s="60"/>
      <c r="AY26" s="62"/>
      <c r="AZ26" s="65"/>
      <c r="BA26" s="9"/>
      <c r="BB26" s="60" t="str">
        <f t="shared" si="17"/>
        <v/>
      </c>
      <c r="BC26" s="60"/>
      <c r="BD26" s="62"/>
      <c r="BE26" s="65"/>
      <c r="BF26" s="9"/>
      <c r="BG26" s="60" t="str">
        <f t="shared" si="18"/>
        <v/>
      </c>
      <c r="BH26" s="60"/>
      <c r="BI26" s="62"/>
      <c r="BJ26" s="65"/>
      <c r="BK26" s="9"/>
      <c r="BL26" s="60" t="str">
        <f t="shared" si="19"/>
        <v/>
      </c>
      <c r="BM26" s="60"/>
      <c r="BN26" s="62"/>
      <c r="BO26" s="65"/>
      <c r="BP26" s="9"/>
      <c r="BQ26" s="60" t="str">
        <f t="shared" si="20"/>
        <v/>
      </c>
      <c r="BR26" s="60"/>
      <c r="BS26" s="62"/>
      <c r="BT26" s="65"/>
      <c r="BU26" s="9"/>
      <c r="BV26" s="60" t="str">
        <f t="shared" si="21"/>
        <v/>
      </c>
      <c r="BW26" s="60"/>
      <c r="BX26" s="62"/>
      <c r="BZ26" s="66"/>
      <c r="CA26" s="88">
        <f t="shared" si="0"/>
        <v>0</v>
      </c>
      <c r="CB26" s="85">
        <f t="shared" si="1"/>
        <v>0</v>
      </c>
      <c r="CC26" s="85">
        <f t="shared" si="2"/>
        <v>0</v>
      </c>
      <c r="CD26" s="64">
        <f t="shared" si="3"/>
        <v>0</v>
      </c>
      <c r="CE26" s="79"/>
      <c r="CF26" s="77">
        <f t="shared" si="4"/>
        <v>0</v>
      </c>
      <c r="CG26" s="77">
        <f t="shared" si="23"/>
        <v>0</v>
      </c>
      <c r="CH26" s="90">
        <f t="shared" si="5"/>
        <v>0</v>
      </c>
      <c r="CI26" s="90">
        <f t="shared" si="6"/>
        <v>0</v>
      </c>
      <c r="CJ26" s="77">
        <f t="shared" si="24"/>
        <v>80</v>
      </c>
    </row>
    <row r="27" spans="1:88" x14ac:dyDescent="0.2">
      <c r="A27" s="36"/>
      <c r="B27" s="49"/>
      <c r="C27" s="9"/>
      <c r="D27" s="60" t="str">
        <f t="shared" si="7"/>
        <v/>
      </c>
      <c r="E27" s="60"/>
      <c r="F27" s="62"/>
      <c r="G27" s="65"/>
      <c r="H27" s="9"/>
      <c r="I27" s="60" t="str">
        <f t="shared" si="8"/>
        <v/>
      </c>
      <c r="J27" s="60"/>
      <c r="K27" s="62"/>
      <c r="L27" s="65"/>
      <c r="M27" s="9"/>
      <c r="N27" s="60" t="str">
        <f t="shared" si="9"/>
        <v/>
      </c>
      <c r="O27" s="60"/>
      <c r="P27" s="62"/>
      <c r="Q27" s="65"/>
      <c r="R27" s="9"/>
      <c r="S27" s="60" t="str">
        <f t="shared" si="10"/>
        <v/>
      </c>
      <c r="T27" s="60"/>
      <c r="U27" s="62"/>
      <c r="V27" s="65"/>
      <c r="W27" s="9"/>
      <c r="X27" s="60" t="str">
        <f t="shared" si="11"/>
        <v/>
      </c>
      <c r="Y27" s="60"/>
      <c r="Z27" s="62"/>
      <c r="AA27" s="65"/>
      <c r="AB27" s="9"/>
      <c r="AC27" s="60" t="str">
        <f t="shared" si="12"/>
        <v/>
      </c>
      <c r="AD27" s="60"/>
      <c r="AE27" s="62"/>
      <c r="AF27" s="65"/>
      <c r="AG27" s="9"/>
      <c r="AH27" s="60" t="str">
        <f t="shared" si="13"/>
        <v/>
      </c>
      <c r="AI27" s="60"/>
      <c r="AJ27" s="62"/>
      <c r="AK27" s="65"/>
      <c r="AL27" s="9"/>
      <c r="AM27" s="60" t="str">
        <f t="shared" si="14"/>
        <v/>
      </c>
      <c r="AN27" s="60"/>
      <c r="AO27" s="62"/>
      <c r="AP27" s="65"/>
      <c r="AQ27" s="9"/>
      <c r="AR27" s="60" t="str">
        <f t="shared" si="15"/>
        <v/>
      </c>
      <c r="AS27" s="60"/>
      <c r="AT27" s="62"/>
      <c r="AU27" s="65"/>
      <c r="AV27" s="9"/>
      <c r="AW27" s="60" t="str">
        <f t="shared" si="16"/>
        <v/>
      </c>
      <c r="AX27" s="60"/>
      <c r="AY27" s="62"/>
      <c r="AZ27" s="65"/>
      <c r="BA27" s="9"/>
      <c r="BB27" s="60" t="str">
        <f t="shared" si="17"/>
        <v/>
      </c>
      <c r="BC27" s="60"/>
      <c r="BD27" s="62"/>
      <c r="BE27" s="65"/>
      <c r="BF27" s="9"/>
      <c r="BG27" s="60" t="str">
        <f t="shared" si="18"/>
        <v/>
      </c>
      <c r="BH27" s="60"/>
      <c r="BI27" s="62"/>
      <c r="BJ27" s="65"/>
      <c r="BK27" s="9"/>
      <c r="BL27" s="60" t="str">
        <f t="shared" si="19"/>
        <v/>
      </c>
      <c r="BM27" s="60"/>
      <c r="BN27" s="62"/>
      <c r="BO27" s="65"/>
      <c r="BP27" s="9"/>
      <c r="BQ27" s="60" t="str">
        <f t="shared" si="20"/>
        <v/>
      </c>
      <c r="BR27" s="60"/>
      <c r="BS27" s="62"/>
      <c r="BT27" s="65"/>
      <c r="BU27" s="9"/>
      <c r="BV27" s="60" t="str">
        <f t="shared" si="21"/>
        <v/>
      </c>
      <c r="BW27" s="60"/>
      <c r="BX27" s="62"/>
      <c r="BZ27" s="66"/>
      <c r="CA27" s="88">
        <f t="shared" si="0"/>
        <v>0</v>
      </c>
      <c r="CB27" s="85">
        <f t="shared" si="1"/>
        <v>0</v>
      </c>
      <c r="CC27" s="85">
        <f t="shared" si="2"/>
        <v>0</v>
      </c>
      <c r="CD27" s="64">
        <f t="shared" si="3"/>
        <v>0</v>
      </c>
      <c r="CE27" s="79"/>
      <c r="CF27" s="77">
        <f t="shared" si="4"/>
        <v>0</v>
      </c>
      <c r="CG27" s="77">
        <f t="shared" si="23"/>
        <v>0</v>
      </c>
      <c r="CH27" s="90">
        <f t="shared" si="5"/>
        <v>0</v>
      </c>
      <c r="CI27" s="90">
        <f t="shared" si="6"/>
        <v>0</v>
      </c>
      <c r="CJ27" s="77">
        <f t="shared" si="24"/>
        <v>80</v>
      </c>
    </row>
    <row r="28" spans="1:88" x14ac:dyDescent="0.2">
      <c r="A28" s="36"/>
      <c r="B28" s="49"/>
      <c r="C28" s="9"/>
      <c r="D28" s="60" t="str">
        <f t="shared" si="7"/>
        <v/>
      </c>
      <c r="E28" s="60"/>
      <c r="F28" s="62"/>
      <c r="G28" s="65"/>
      <c r="H28" s="9"/>
      <c r="I28" s="60" t="str">
        <f t="shared" si="8"/>
        <v/>
      </c>
      <c r="J28" s="60"/>
      <c r="K28" s="62"/>
      <c r="L28" s="65"/>
      <c r="M28" s="9"/>
      <c r="N28" s="60" t="str">
        <f t="shared" si="9"/>
        <v/>
      </c>
      <c r="O28" s="60"/>
      <c r="P28" s="62"/>
      <c r="Q28" s="65"/>
      <c r="R28" s="9"/>
      <c r="S28" s="60" t="str">
        <f t="shared" si="10"/>
        <v/>
      </c>
      <c r="T28" s="60"/>
      <c r="U28" s="62"/>
      <c r="V28" s="65"/>
      <c r="W28" s="9"/>
      <c r="X28" s="60" t="str">
        <f t="shared" si="11"/>
        <v/>
      </c>
      <c r="Y28" s="60"/>
      <c r="Z28" s="62"/>
      <c r="AA28" s="65"/>
      <c r="AB28" s="9"/>
      <c r="AC28" s="60" t="str">
        <f t="shared" si="12"/>
        <v/>
      </c>
      <c r="AD28" s="60"/>
      <c r="AE28" s="62"/>
      <c r="AF28" s="65"/>
      <c r="AG28" s="9"/>
      <c r="AH28" s="60" t="str">
        <f t="shared" si="13"/>
        <v/>
      </c>
      <c r="AI28" s="60"/>
      <c r="AJ28" s="62"/>
      <c r="AK28" s="65"/>
      <c r="AL28" s="9"/>
      <c r="AM28" s="60" t="str">
        <f t="shared" si="14"/>
        <v/>
      </c>
      <c r="AN28" s="60"/>
      <c r="AO28" s="62"/>
      <c r="AP28" s="65"/>
      <c r="AQ28" s="9"/>
      <c r="AR28" s="60" t="str">
        <f t="shared" si="15"/>
        <v/>
      </c>
      <c r="AS28" s="60"/>
      <c r="AT28" s="62"/>
      <c r="AU28" s="65"/>
      <c r="AV28" s="9"/>
      <c r="AW28" s="60" t="str">
        <f t="shared" si="16"/>
        <v/>
      </c>
      <c r="AX28" s="60"/>
      <c r="AY28" s="62"/>
      <c r="AZ28" s="65"/>
      <c r="BA28" s="9"/>
      <c r="BB28" s="60" t="str">
        <f t="shared" si="17"/>
        <v/>
      </c>
      <c r="BC28" s="60"/>
      <c r="BD28" s="62"/>
      <c r="BE28" s="65"/>
      <c r="BF28" s="9"/>
      <c r="BG28" s="60" t="str">
        <f t="shared" si="18"/>
        <v/>
      </c>
      <c r="BH28" s="60"/>
      <c r="BI28" s="62"/>
      <c r="BJ28" s="65"/>
      <c r="BK28" s="9"/>
      <c r="BL28" s="60" t="str">
        <f t="shared" si="19"/>
        <v/>
      </c>
      <c r="BM28" s="60"/>
      <c r="BN28" s="62"/>
      <c r="BO28" s="65"/>
      <c r="BP28" s="9"/>
      <c r="BQ28" s="60" t="str">
        <f t="shared" si="20"/>
        <v/>
      </c>
      <c r="BR28" s="60"/>
      <c r="BS28" s="62"/>
      <c r="BT28" s="65"/>
      <c r="BU28" s="9"/>
      <c r="BV28" s="60" t="str">
        <f t="shared" si="21"/>
        <v/>
      </c>
      <c r="BW28" s="60"/>
      <c r="BX28" s="62"/>
      <c r="BZ28" s="66"/>
      <c r="CA28" s="88">
        <f t="shared" si="0"/>
        <v>0</v>
      </c>
      <c r="CB28" s="85">
        <f t="shared" si="1"/>
        <v>0</v>
      </c>
      <c r="CC28" s="85">
        <f t="shared" si="2"/>
        <v>0</v>
      </c>
      <c r="CD28" s="64">
        <f t="shared" si="3"/>
        <v>0</v>
      </c>
      <c r="CE28" s="79"/>
      <c r="CF28" s="77">
        <f t="shared" si="4"/>
        <v>0</v>
      </c>
      <c r="CG28" s="77">
        <f t="shared" si="23"/>
        <v>0</v>
      </c>
      <c r="CH28" s="90">
        <f t="shared" si="5"/>
        <v>0</v>
      </c>
      <c r="CI28" s="90">
        <f t="shared" si="6"/>
        <v>0</v>
      </c>
      <c r="CJ28" s="77">
        <f t="shared" si="24"/>
        <v>80</v>
      </c>
    </row>
    <row r="29" spans="1:88" x14ac:dyDescent="0.2">
      <c r="A29" s="37"/>
      <c r="B29" s="50"/>
      <c r="C29" s="9"/>
      <c r="D29" s="60" t="str">
        <f t="shared" si="7"/>
        <v/>
      </c>
      <c r="E29" s="60"/>
      <c r="F29" s="62"/>
      <c r="G29" s="65"/>
      <c r="H29" s="9"/>
      <c r="I29" s="60" t="str">
        <f t="shared" si="8"/>
        <v/>
      </c>
      <c r="J29" s="60"/>
      <c r="K29" s="62"/>
      <c r="L29" s="65"/>
      <c r="M29" s="9"/>
      <c r="N29" s="60" t="str">
        <f t="shared" si="9"/>
        <v/>
      </c>
      <c r="O29" s="60"/>
      <c r="P29" s="62"/>
      <c r="Q29" s="65"/>
      <c r="R29" s="9"/>
      <c r="S29" s="60" t="str">
        <f t="shared" si="10"/>
        <v/>
      </c>
      <c r="T29" s="60"/>
      <c r="U29" s="62"/>
      <c r="V29" s="65"/>
      <c r="W29" s="9"/>
      <c r="X29" s="60" t="str">
        <f t="shared" si="11"/>
        <v/>
      </c>
      <c r="Y29" s="60"/>
      <c r="Z29" s="62"/>
      <c r="AA29" s="65"/>
      <c r="AB29" s="9"/>
      <c r="AC29" s="60" t="str">
        <f t="shared" si="12"/>
        <v/>
      </c>
      <c r="AD29" s="60"/>
      <c r="AE29" s="62"/>
      <c r="AF29" s="65"/>
      <c r="AG29" s="9"/>
      <c r="AH29" s="60" t="str">
        <f t="shared" si="13"/>
        <v/>
      </c>
      <c r="AI29" s="60"/>
      <c r="AJ29" s="62"/>
      <c r="AK29" s="65"/>
      <c r="AL29" s="9"/>
      <c r="AM29" s="60" t="str">
        <f t="shared" si="14"/>
        <v/>
      </c>
      <c r="AN29" s="60"/>
      <c r="AO29" s="62"/>
      <c r="AP29" s="65"/>
      <c r="AQ29" s="9"/>
      <c r="AR29" s="60" t="str">
        <f t="shared" si="15"/>
        <v/>
      </c>
      <c r="AS29" s="60"/>
      <c r="AT29" s="62"/>
      <c r="AU29" s="65"/>
      <c r="AV29" s="9"/>
      <c r="AW29" s="60" t="str">
        <f t="shared" si="16"/>
        <v/>
      </c>
      <c r="AX29" s="60"/>
      <c r="AY29" s="62"/>
      <c r="AZ29" s="65"/>
      <c r="BA29" s="9"/>
      <c r="BB29" s="60" t="str">
        <f t="shared" si="17"/>
        <v/>
      </c>
      <c r="BC29" s="60"/>
      <c r="BD29" s="62"/>
      <c r="BE29" s="65"/>
      <c r="BF29" s="9"/>
      <c r="BG29" s="60" t="str">
        <f t="shared" si="18"/>
        <v/>
      </c>
      <c r="BH29" s="60"/>
      <c r="BI29" s="62"/>
      <c r="BJ29" s="65"/>
      <c r="BK29" s="9"/>
      <c r="BL29" s="60" t="str">
        <f t="shared" si="19"/>
        <v/>
      </c>
      <c r="BM29" s="60"/>
      <c r="BN29" s="62"/>
      <c r="BO29" s="65"/>
      <c r="BP29" s="9"/>
      <c r="BQ29" s="60" t="str">
        <f t="shared" si="20"/>
        <v/>
      </c>
      <c r="BR29" s="60"/>
      <c r="BS29" s="62"/>
      <c r="BT29" s="65"/>
      <c r="BU29" s="9"/>
      <c r="BV29" s="60" t="str">
        <f t="shared" si="21"/>
        <v/>
      </c>
      <c r="BW29" s="60"/>
      <c r="BX29" s="62"/>
      <c r="BZ29" s="67"/>
      <c r="CA29" s="88">
        <f t="shared" si="0"/>
        <v>0</v>
      </c>
      <c r="CB29" s="85">
        <f t="shared" si="1"/>
        <v>0</v>
      </c>
      <c r="CC29" s="85">
        <f t="shared" si="2"/>
        <v>0</v>
      </c>
      <c r="CD29" s="64">
        <f t="shared" si="3"/>
        <v>0</v>
      </c>
      <c r="CE29" s="79"/>
      <c r="CF29" s="77">
        <f t="shared" si="4"/>
        <v>0</v>
      </c>
      <c r="CG29" s="77">
        <f t="shared" si="23"/>
        <v>0</v>
      </c>
      <c r="CH29" s="90">
        <f t="shared" si="5"/>
        <v>0</v>
      </c>
      <c r="CI29" s="90">
        <f t="shared" si="6"/>
        <v>0</v>
      </c>
      <c r="CJ29" s="77">
        <f t="shared" si="24"/>
        <v>80</v>
      </c>
    </row>
    <row r="30" spans="1:88" x14ac:dyDescent="0.2">
      <c r="A30" s="36"/>
      <c r="B30" s="49"/>
      <c r="C30" s="9"/>
      <c r="D30" s="60" t="str">
        <f t="shared" si="7"/>
        <v/>
      </c>
      <c r="E30" s="60"/>
      <c r="F30" s="62"/>
      <c r="G30" s="65"/>
      <c r="H30" s="9"/>
      <c r="I30" s="60" t="str">
        <f t="shared" si="8"/>
        <v/>
      </c>
      <c r="J30" s="60"/>
      <c r="K30" s="62"/>
      <c r="L30" s="65"/>
      <c r="M30" s="9"/>
      <c r="N30" s="60" t="str">
        <f t="shared" si="9"/>
        <v/>
      </c>
      <c r="O30" s="60"/>
      <c r="P30" s="62"/>
      <c r="Q30" s="65"/>
      <c r="R30" s="9"/>
      <c r="S30" s="60" t="str">
        <f t="shared" si="10"/>
        <v/>
      </c>
      <c r="T30" s="60"/>
      <c r="U30" s="62"/>
      <c r="V30" s="65"/>
      <c r="W30" s="9"/>
      <c r="X30" s="60" t="str">
        <f t="shared" si="11"/>
        <v/>
      </c>
      <c r="Y30" s="60"/>
      <c r="Z30" s="62"/>
      <c r="AA30" s="65"/>
      <c r="AB30" s="9"/>
      <c r="AC30" s="60" t="str">
        <f t="shared" si="12"/>
        <v/>
      </c>
      <c r="AD30" s="60"/>
      <c r="AE30" s="62"/>
      <c r="AF30" s="65"/>
      <c r="AG30" s="9"/>
      <c r="AH30" s="60" t="str">
        <f t="shared" si="13"/>
        <v/>
      </c>
      <c r="AI30" s="60"/>
      <c r="AJ30" s="62"/>
      <c r="AK30" s="65"/>
      <c r="AL30" s="9"/>
      <c r="AM30" s="60" t="str">
        <f t="shared" si="14"/>
        <v/>
      </c>
      <c r="AN30" s="60"/>
      <c r="AO30" s="62"/>
      <c r="AP30" s="65"/>
      <c r="AQ30" s="9"/>
      <c r="AR30" s="60" t="str">
        <f t="shared" si="15"/>
        <v/>
      </c>
      <c r="AS30" s="60"/>
      <c r="AT30" s="62"/>
      <c r="AU30" s="65"/>
      <c r="AV30" s="9"/>
      <c r="AW30" s="60" t="str">
        <f t="shared" si="16"/>
        <v/>
      </c>
      <c r="AX30" s="60"/>
      <c r="AY30" s="62"/>
      <c r="AZ30" s="65"/>
      <c r="BA30" s="9"/>
      <c r="BB30" s="60" t="str">
        <f t="shared" si="17"/>
        <v/>
      </c>
      <c r="BC30" s="60"/>
      <c r="BD30" s="62"/>
      <c r="BE30" s="65"/>
      <c r="BF30" s="9"/>
      <c r="BG30" s="60" t="str">
        <f t="shared" si="18"/>
        <v/>
      </c>
      <c r="BH30" s="60"/>
      <c r="BI30" s="62"/>
      <c r="BJ30" s="65"/>
      <c r="BK30" s="9"/>
      <c r="BL30" s="60" t="str">
        <f t="shared" si="19"/>
        <v/>
      </c>
      <c r="BM30" s="60"/>
      <c r="BN30" s="62"/>
      <c r="BO30" s="65"/>
      <c r="BP30" s="9"/>
      <c r="BQ30" s="60" t="str">
        <f t="shared" si="20"/>
        <v/>
      </c>
      <c r="BR30" s="60"/>
      <c r="BS30" s="62"/>
      <c r="BT30" s="65"/>
      <c r="BU30" s="9"/>
      <c r="BV30" s="60" t="str">
        <f t="shared" si="21"/>
        <v/>
      </c>
      <c r="BW30" s="60"/>
      <c r="BX30" s="62"/>
      <c r="BZ30" s="66"/>
      <c r="CA30" s="88">
        <f t="shared" si="0"/>
        <v>0</v>
      </c>
      <c r="CB30" s="85">
        <f t="shared" si="1"/>
        <v>0</v>
      </c>
      <c r="CC30" s="85">
        <f t="shared" si="2"/>
        <v>0</v>
      </c>
      <c r="CD30" s="64">
        <f t="shared" si="3"/>
        <v>0</v>
      </c>
      <c r="CE30" s="79"/>
      <c r="CF30" s="77">
        <f t="shared" si="4"/>
        <v>0</v>
      </c>
      <c r="CG30" s="77">
        <f t="shared" si="23"/>
        <v>0</v>
      </c>
      <c r="CH30" s="90">
        <f t="shared" si="5"/>
        <v>0</v>
      </c>
      <c r="CI30" s="90">
        <f t="shared" si="6"/>
        <v>0</v>
      </c>
      <c r="CJ30" s="77">
        <f t="shared" si="24"/>
        <v>80</v>
      </c>
    </row>
    <row r="31" spans="1:88" x14ac:dyDescent="0.2">
      <c r="A31" s="36"/>
      <c r="B31" s="49"/>
      <c r="C31" s="9"/>
      <c r="D31" s="60" t="str">
        <f t="shared" si="7"/>
        <v/>
      </c>
      <c r="E31" s="60"/>
      <c r="F31" s="62"/>
      <c r="G31" s="65"/>
      <c r="H31" s="9"/>
      <c r="I31" s="60" t="str">
        <f t="shared" si="8"/>
        <v/>
      </c>
      <c r="J31" s="60"/>
      <c r="K31" s="62"/>
      <c r="L31" s="65"/>
      <c r="M31" s="9"/>
      <c r="N31" s="60" t="str">
        <f t="shared" si="9"/>
        <v/>
      </c>
      <c r="O31" s="60"/>
      <c r="P31" s="62"/>
      <c r="Q31" s="65"/>
      <c r="R31" s="9"/>
      <c r="S31" s="60" t="str">
        <f t="shared" si="10"/>
        <v/>
      </c>
      <c r="T31" s="60"/>
      <c r="U31" s="62"/>
      <c r="V31" s="65"/>
      <c r="W31" s="9"/>
      <c r="X31" s="60" t="str">
        <f t="shared" si="11"/>
        <v/>
      </c>
      <c r="Y31" s="60"/>
      <c r="Z31" s="62"/>
      <c r="AA31" s="65"/>
      <c r="AB31" s="9"/>
      <c r="AC31" s="60" t="str">
        <f t="shared" si="12"/>
        <v/>
      </c>
      <c r="AD31" s="60"/>
      <c r="AE31" s="62"/>
      <c r="AF31" s="65"/>
      <c r="AG31" s="9"/>
      <c r="AH31" s="60" t="str">
        <f t="shared" si="13"/>
        <v/>
      </c>
      <c r="AI31" s="60"/>
      <c r="AJ31" s="62"/>
      <c r="AK31" s="65"/>
      <c r="AL31" s="9"/>
      <c r="AM31" s="60" t="str">
        <f t="shared" si="14"/>
        <v/>
      </c>
      <c r="AN31" s="60"/>
      <c r="AO31" s="62"/>
      <c r="AP31" s="65"/>
      <c r="AQ31" s="9"/>
      <c r="AR31" s="60" t="str">
        <f t="shared" si="15"/>
        <v/>
      </c>
      <c r="AS31" s="60"/>
      <c r="AT31" s="62"/>
      <c r="AU31" s="65"/>
      <c r="AV31" s="9"/>
      <c r="AW31" s="60" t="str">
        <f t="shared" si="16"/>
        <v/>
      </c>
      <c r="AX31" s="60"/>
      <c r="AY31" s="62"/>
      <c r="AZ31" s="65"/>
      <c r="BA31" s="9"/>
      <c r="BB31" s="60" t="str">
        <f t="shared" si="17"/>
        <v/>
      </c>
      <c r="BC31" s="60"/>
      <c r="BD31" s="62"/>
      <c r="BE31" s="65"/>
      <c r="BF31" s="9"/>
      <c r="BG31" s="60" t="str">
        <f t="shared" si="18"/>
        <v/>
      </c>
      <c r="BH31" s="60"/>
      <c r="BI31" s="62"/>
      <c r="BJ31" s="65"/>
      <c r="BK31" s="9"/>
      <c r="BL31" s="60" t="str">
        <f t="shared" si="19"/>
        <v/>
      </c>
      <c r="BM31" s="60"/>
      <c r="BN31" s="62"/>
      <c r="BO31" s="65"/>
      <c r="BP31" s="9"/>
      <c r="BQ31" s="60" t="str">
        <f t="shared" si="20"/>
        <v/>
      </c>
      <c r="BR31" s="60"/>
      <c r="BS31" s="62"/>
      <c r="BT31" s="65"/>
      <c r="BU31" s="9"/>
      <c r="BV31" s="60" t="str">
        <f t="shared" si="21"/>
        <v/>
      </c>
      <c r="BW31" s="60"/>
      <c r="BX31" s="62"/>
      <c r="BZ31" s="66"/>
      <c r="CA31" s="88">
        <f t="shared" si="0"/>
        <v>0</v>
      </c>
      <c r="CB31" s="85">
        <f t="shared" si="1"/>
        <v>0</v>
      </c>
      <c r="CC31" s="85">
        <f t="shared" si="2"/>
        <v>0</v>
      </c>
      <c r="CD31" s="64">
        <f t="shared" si="3"/>
        <v>0</v>
      </c>
      <c r="CE31" s="79"/>
      <c r="CF31" s="77">
        <f t="shared" si="4"/>
        <v>0</v>
      </c>
      <c r="CG31" s="77">
        <f t="shared" si="23"/>
        <v>0</v>
      </c>
      <c r="CH31" s="90">
        <f t="shared" si="5"/>
        <v>0</v>
      </c>
      <c r="CI31" s="90">
        <f t="shared" si="6"/>
        <v>0</v>
      </c>
      <c r="CJ31" s="77">
        <f t="shared" si="24"/>
        <v>80</v>
      </c>
    </row>
    <row r="32" spans="1:88" x14ac:dyDescent="0.2">
      <c r="A32" s="36"/>
      <c r="B32" s="49"/>
      <c r="C32" s="9"/>
      <c r="D32" s="60" t="str">
        <f t="shared" si="7"/>
        <v/>
      </c>
      <c r="E32" s="60"/>
      <c r="F32" s="62"/>
      <c r="G32" s="65"/>
      <c r="H32" s="9"/>
      <c r="I32" s="60" t="str">
        <f t="shared" si="8"/>
        <v/>
      </c>
      <c r="J32" s="60"/>
      <c r="K32" s="62"/>
      <c r="L32" s="65"/>
      <c r="M32" s="9"/>
      <c r="N32" s="60" t="str">
        <f t="shared" si="9"/>
        <v/>
      </c>
      <c r="O32" s="60"/>
      <c r="P32" s="62"/>
      <c r="Q32" s="65"/>
      <c r="R32" s="9"/>
      <c r="S32" s="60" t="str">
        <f t="shared" si="10"/>
        <v/>
      </c>
      <c r="T32" s="60"/>
      <c r="U32" s="62"/>
      <c r="V32" s="65"/>
      <c r="W32" s="9"/>
      <c r="X32" s="60" t="str">
        <f t="shared" si="11"/>
        <v/>
      </c>
      <c r="Y32" s="60"/>
      <c r="Z32" s="62"/>
      <c r="AA32" s="65"/>
      <c r="AB32" s="9"/>
      <c r="AC32" s="60" t="str">
        <f t="shared" si="12"/>
        <v/>
      </c>
      <c r="AD32" s="60"/>
      <c r="AE32" s="62"/>
      <c r="AF32" s="65"/>
      <c r="AG32" s="9"/>
      <c r="AH32" s="60" t="str">
        <f t="shared" si="13"/>
        <v/>
      </c>
      <c r="AI32" s="60"/>
      <c r="AJ32" s="62"/>
      <c r="AK32" s="65"/>
      <c r="AL32" s="9"/>
      <c r="AM32" s="60" t="str">
        <f t="shared" si="14"/>
        <v/>
      </c>
      <c r="AN32" s="60"/>
      <c r="AO32" s="62"/>
      <c r="AP32" s="65"/>
      <c r="AQ32" s="9"/>
      <c r="AR32" s="60" t="str">
        <f t="shared" si="15"/>
        <v/>
      </c>
      <c r="AS32" s="60"/>
      <c r="AT32" s="62"/>
      <c r="AU32" s="65"/>
      <c r="AV32" s="9"/>
      <c r="AW32" s="60" t="str">
        <f t="shared" si="16"/>
        <v/>
      </c>
      <c r="AX32" s="60"/>
      <c r="AY32" s="62"/>
      <c r="AZ32" s="65"/>
      <c r="BA32" s="9"/>
      <c r="BB32" s="60" t="str">
        <f t="shared" si="17"/>
        <v/>
      </c>
      <c r="BC32" s="60"/>
      <c r="BD32" s="62"/>
      <c r="BE32" s="65"/>
      <c r="BF32" s="9"/>
      <c r="BG32" s="60" t="str">
        <f t="shared" si="18"/>
        <v/>
      </c>
      <c r="BH32" s="60"/>
      <c r="BI32" s="62"/>
      <c r="BJ32" s="65"/>
      <c r="BK32" s="9"/>
      <c r="BL32" s="60" t="str">
        <f t="shared" si="19"/>
        <v/>
      </c>
      <c r="BM32" s="60"/>
      <c r="BN32" s="62"/>
      <c r="BO32" s="65"/>
      <c r="BP32" s="9"/>
      <c r="BQ32" s="60" t="str">
        <f t="shared" si="20"/>
        <v/>
      </c>
      <c r="BR32" s="60"/>
      <c r="BS32" s="62"/>
      <c r="BT32" s="65"/>
      <c r="BU32" s="9"/>
      <c r="BV32" s="60" t="str">
        <f t="shared" si="21"/>
        <v/>
      </c>
      <c r="BW32" s="60"/>
      <c r="BX32" s="62"/>
      <c r="BZ32" s="66"/>
      <c r="CA32" s="88">
        <f t="shared" si="0"/>
        <v>0</v>
      </c>
      <c r="CB32" s="85">
        <f t="shared" si="1"/>
        <v>0</v>
      </c>
      <c r="CC32" s="85">
        <f t="shared" si="2"/>
        <v>0</v>
      </c>
      <c r="CD32" s="64">
        <f t="shared" si="3"/>
        <v>0</v>
      </c>
      <c r="CE32" s="79"/>
      <c r="CF32" s="77">
        <f t="shared" si="4"/>
        <v>0</v>
      </c>
      <c r="CG32" s="77">
        <f t="shared" si="23"/>
        <v>0</v>
      </c>
      <c r="CH32" s="90">
        <f t="shared" si="5"/>
        <v>0</v>
      </c>
      <c r="CI32" s="90">
        <f t="shared" si="6"/>
        <v>0</v>
      </c>
      <c r="CJ32" s="77">
        <f t="shared" si="24"/>
        <v>80</v>
      </c>
    </row>
    <row r="33" spans="1:88" x14ac:dyDescent="0.2">
      <c r="A33" s="36"/>
      <c r="B33" s="49"/>
      <c r="C33" s="9"/>
      <c r="D33" s="60" t="str">
        <f t="shared" si="7"/>
        <v/>
      </c>
      <c r="E33" s="60"/>
      <c r="F33" s="62"/>
      <c r="G33" s="65"/>
      <c r="H33" s="9"/>
      <c r="I33" s="60" t="str">
        <f t="shared" si="8"/>
        <v/>
      </c>
      <c r="J33" s="60"/>
      <c r="K33" s="62"/>
      <c r="L33" s="65"/>
      <c r="M33" s="9"/>
      <c r="N33" s="60" t="str">
        <f t="shared" si="9"/>
        <v/>
      </c>
      <c r="O33" s="60"/>
      <c r="P33" s="62"/>
      <c r="Q33" s="65"/>
      <c r="R33" s="9"/>
      <c r="S33" s="60" t="str">
        <f t="shared" si="10"/>
        <v/>
      </c>
      <c r="T33" s="60"/>
      <c r="U33" s="62"/>
      <c r="V33" s="65"/>
      <c r="W33" s="9"/>
      <c r="X33" s="60" t="str">
        <f t="shared" si="11"/>
        <v/>
      </c>
      <c r="Y33" s="60"/>
      <c r="Z33" s="62"/>
      <c r="AA33" s="65"/>
      <c r="AB33" s="9"/>
      <c r="AC33" s="60" t="str">
        <f t="shared" si="12"/>
        <v/>
      </c>
      <c r="AD33" s="60"/>
      <c r="AE33" s="62"/>
      <c r="AF33" s="65"/>
      <c r="AG33" s="9"/>
      <c r="AH33" s="60" t="str">
        <f t="shared" si="13"/>
        <v/>
      </c>
      <c r="AI33" s="60"/>
      <c r="AJ33" s="62"/>
      <c r="AK33" s="65"/>
      <c r="AL33" s="9"/>
      <c r="AM33" s="60" t="str">
        <f t="shared" si="14"/>
        <v/>
      </c>
      <c r="AN33" s="60"/>
      <c r="AO33" s="62"/>
      <c r="AP33" s="65"/>
      <c r="AQ33" s="9"/>
      <c r="AR33" s="60" t="str">
        <f t="shared" si="15"/>
        <v/>
      </c>
      <c r="AS33" s="60"/>
      <c r="AT33" s="62"/>
      <c r="AU33" s="65"/>
      <c r="AV33" s="9"/>
      <c r="AW33" s="60" t="str">
        <f t="shared" si="16"/>
        <v/>
      </c>
      <c r="AX33" s="60"/>
      <c r="AY33" s="62"/>
      <c r="AZ33" s="65"/>
      <c r="BA33" s="9"/>
      <c r="BB33" s="60" t="str">
        <f t="shared" si="17"/>
        <v/>
      </c>
      <c r="BC33" s="60"/>
      <c r="BD33" s="62"/>
      <c r="BE33" s="65"/>
      <c r="BF33" s="9"/>
      <c r="BG33" s="60" t="str">
        <f t="shared" si="18"/>
        <v/>
      </c>
      <c r="BH33" s="60"/>
      <c r="BI33" s="62"/>
      <c r="BJ33" s="65"/>
      <c r="BK33" s="9"/>
      <c r="BL33" s="60" t="str">
        <f t="shared" si="19"/>
        <v/>
      </c>
      <c r="BM33" s="60"/>
      <c r="BN33" s="62"/>
      <c r="BO33" s="65"/>
      <c r="BP33" s="9"/>
      <c r="BQ33" s="60" t="str">
        <f t="shared" si="20"/>
        <v/>
      </c>
      <c r="BR33" s="60"/>
      <c r="BS33" s="62"/>
      <c r="BT33" s="65"/>
      <c r="BU33" s="9"/>
      <c r="BV33" s="60" t="str">
        <f t="shared" si="21"/>
        <v/>
      </c>
      <c r="BW33" s="60"/>
      <c r="BX33" s="62"/>
      <c r="BZ33" s="66"/>
      <c r="CA33" s="88">
        <f t="shared" si="0"/>
        <v>0</v>
      </c>
      <c r="CB33" s="85">
        <f t="shared" si="1"/>
        <v>0</v>
      </c>
      <c r="CC33" s="85">
        <f t="shared" si="2"/>
        <v>0</v>
      </c>
      <c r="CD33" s="64">
        <f t="shared" si="3"/>
        <v>0</v>
      </c>
      <c r="CE33" s="79"/>
      <c r="CF33" s="77">
        <f t="shared" si="4"/>
        <v>0</v>
      </c>
      <c r="CG33" s="77">
        <f t="shared" si="23"/>
        <v>0</v>
      </c>
      <c r="CH33" s="90">
        <f t="shared" si="5"/>
        <v>0</v>
      </c>
      <c r="CI33" s="90">
        <f t="shared" si="6"/>
        <v>0</v>
      </c>
      <c r="CJ33" s="77">
        <f t="shared" si="24"/>
        <v>80</v>
      </c>
    </row>
    <row r="34" spans="1:88" x14ac:dyDescent="0.2">
      <c r="A34" s="36"/>
      <c r="B34" s="49"/>
      <c r="C34" s="9"/>
      <c r="D34" s="60" t="str">
        <f t="shared" si="7"/>
        <v/>
      </c>
      <c r="E34" s="60"/>
      <c r="F34" s="62"/>
      <c r="G34" s="65"/>
      <c r="H34" s="9"/>
      <c r="I34" s="60" t="str">
        <f t="shared" si="8"/>
        <v/>
      </c>
      <c r="J34" s="60"/>
      <c r="K34" s="62"/>
      <c r="L34" s="65"/>
      <c r="M34" s="9"/>
      <c r="N34" s="60" t="str">
        <f t="shared" si="9"/>
        <v/>
      </c>
      <c r="O34" s="60"/>
      <c r="P34" s="62"/>
      <c r="Q34" s="65"/>
      <c r="R34" s="9"/>
      <c r="S34" s="60" t="str">
        <f t="shared" si="10"/>
        <v/>
      </c>
      <c r="T34" s="60"/>
      <c r="U34" s="62"/>
      <c r="V34" s="65"/>
      <c r="W34" s="9"/>
      <c r="X34" s="60" t="str">
        <f t="shared" si="11"/>
        <v/>
      </c>
      <c r="Y34" s="60"/>
      <c r="Z34" s="62"/>
      <c r="AA34" s="65"/>
      <c r="AB34" s="9"/>
      <c r="AC34" s="60" t="str">
        <f t="shared" si="12"/>
        <v/>
      </c>
      <c r="AD34" s="60"/>
      <c r="AE34" s="62"/>
      <c r="AF34" s="65"/>
      <c r="AG34" s="9"/>
      <c r="AH34" s="60" t="str">
        <f t="shared" si="13"/>
        <v/>
      </c>
      <c r="AI34" s="60"/>
      <c r="AJ34" s="62"/>
      <c r="AK34" s="65"/>
      <c r="AL34" s="9"/>
      <c r="AM34" s="60" t="str">
        <f t="shared" si="14"/>
        <v/>
      </c>
      <c r="AN34" s="60"/>
      <c r="AO34" s="62"/>
      <c r="AP34" s="65"/>
      <c r="AQ34" s="9"/>
      <c r="AR34" s="60" t="str">
        <f t="shared" si="15"/>
        <v/>
      </c>
      <c r="AS34" s="60"/>
      <c r="AT34" s="62"/>
      <c r="AU34" s="65"/>
      <c r="AV34" s="9"/>
      <c r="AW34" s="60" t="str">
        <f t="shared" si="16"/>
        <v/>
      </c>
      <c r="AX34" s="60"/>
      <c r="AY34" s="62"/>
      <c r="AZ34" s="65"/>
      <c r="BA34" s="9"/>
      <c r="BB34" s="60" t="str">
        <f t="shared" si="17"/>
        <v/>
      </c>
      <c r="BC34" s="60"/>
      <c r="BD34" s="62"/>
      <c r="BE34" s="65"/>
      <c r="BF34" s="9"/>
      <c r="BG34" s="60" t="str">
        <f t="shared" si="18"/>
        <v/>
      </c>
      <c r="BH34" s="60"/>
      <c r="BI34" s="62"/>
      <c r="BJ34" s="65"/>
      <c r="BK34" s="9"/>
      <c r="BL34" s="60" t="str">
        <f t="shared" si="19"/>
        <v/>
      </c>
      <c r="BM34" s="60"/>
      <c r="BN34" s="62"/>
      <c r="BO34" s="65"/>
      <c r="BP34" s="9"/>
      <c r="BQ34" s="60" t="str">
        <f t="shared" si="20"/>
        <v/>
      </c>
      <c r="BR34" s="60"/>
      <c r="BS34" s="62"/>
      <c r="BT34" s="65"/>
      <c r="BU34" s="9"/>
      <c r="BV34" s="60" t="str">
        <f t="shared" si="21"/>
        <v/>
      </c>
      <c r="BW34" s="60"/>
      <c r="BX34" s="62"/>
      <c r="BZ34" s="66"/>
      <c r="CA34" s="88">
        <f t="shared" si="0"/>
        <v>0</v>
      </c>
      <c r="CB34" s="85">
        <f t="shared" si="1"/>
        <v>0</v>
      </c>
      <c r="CC34" s="85">
        <f t="shared" si="2"/>
        <v>0</v>
      </c>
      <c r="CD34" s="64">
        <f t="shared" si="3"/>
        <v>0</v>
      </c>
      <c r="CE34" s="79"/>
      <c r="CF34" s="77">
        <f t="shared" si="4"/>
        <v>0</v>
      </c>
      <c r="CG34" s="77">
        <f t="shared" si="23"/>
        <v>0</v>
      </c>
      <c r="CH34" s="90">
        <f t="shared" si="5"/>
        <v>0</v>
      </c>
      <c r="CI34" s="90">
        <f t="shared" si="6"/>
        <v>0</v>
      </c>
      <c r="CJ34" s="77">
        <f t="shared" si="24"/>
        <v>80</v>
      </c>
    </row>
    <row r="35" spans="1:88" x14ac:dyDescent="0.2">
      <c r="A35" s="38"/>
      <c r="B35" s="49"/>
      <c r="C35" s="9"/>
      <c r="D35" s="60" t="str">
        <f t="shared" si="7"/>
        <v/>
      </c>
      <c r="E35" s="60"/>
      <c r="F35" s="62"/>
      <c r="G35" s="65"/>
      <c r="H35" s="9"/>
      <c r="I35" s="60" t="str">
        <f t="shared" si="8"/>
        <v/>
      </c>
      <c r="J35" s="60"/>
      <c r="K35" s="62"/>
      <c r="L35" s="65"/>
      <c r="M35" s="9"/>
      <c r="N35" s="60" t="str">
        <f t="shared" si="9"/>
        <v/>
      </c>
      <c r="O35" s="60"/>
      <c r="P35" s="62"/>
      <c r="Q35" s="65"/>
      <c r="R35" s="9"/>
      <c r="S35" s="60" t="str">
        <f t="shared" si="10"/>
        <v/>
      </c>
      <c r="T35" s="60"/>
      <c r="U35" s="62"/>
      <c r="V35" s="65"/>
      <c r="W35" s="9"/>
      <c r="X35" s="60" t="str">
        <f t="shared" si="11"/>
        <v/>
      </c>
      <c r="Y35" s="60"/>
      <c r="Z35" s="62"/>
      <c r="AA35" s="65"/>
      <c r="AB35" s="9"/>
      <c r="AC35" s="60" t="str">
        <f t="shared" si="12"/>
        <v/>
      </c>
      <c r="AD35" s="60"/>
      <c r="AE35" s="62"/>
      <c r="AF35" s="65"/>
      <c r="AG35" s="9"/>
      <c r="AH35" s="60" t="str">
        <f t="shared" si="13"/>
        <v/>
      </c>
      <c r="AI35" s="60"/>
      <c r="AJ35" s="62"/>
      <c r="AK35" s="65"/>
      <c r="AL35" s="9"/>
      <c r="AM35" s="60" t="str">
        <f t="shared" si="14"/>
        <v/>
      </c>
      <c r="AN35" s="60"/>
      <c r="AO35" s="62"/>
      <c r="AP35" s="65"/>
      <c r="AQ35" s="9"/>
      <c r="AR35" s="60" t="str">
        <f t="shared" si="15"/>
        <v/>
      </c>
      <c r="AS35" s="60"/>
      <c r="AT35" s="62"/>
      <c r="AU35" s="65"/>
      <c r="AV35" s="9"/>
      <c r="AW35" s="60" t="str">
        <f t="shared" si="16"/>
        <v/>
      </c>
      <c r="AX35" s="60"/>
      <c r="AY35" s="62"/>
      <c r="AZ35" s="65"/>
      <c r="BA35" s="9"/>
      <c r="BB35" s="60" t="str">
        <f t="shared" si="17"/>
        <v/>
      </c>
      <c r="BC35" s="60"/>
      <c r="BD35" s="62"/>
      <c r="BE35" s="65"/>
      <c r="BF35" s="9"/>
      <c r="BG35" s="60" t="str">
        <f t="shared" si="18"/>
        <v/>
      </c>
      <c r="BH35" s="60"/>
      <c r="BI35" s="62"/>
      <c r="BJ35" s="65"/>
      <c r="BK35" s="9"/>
      <c r="BL35" s="60" t="str">
        <f t="shared" si="19"/>
        <v/>
      </c>
      <c r="BM35" s="60"/>
      <c r="BN35" s="62"/>
      <c r="BO35" s="65"/>
      <c r="BP35" s="9"/>
      <c r="BQ35" s="60" t="str">
        <f t="shared" si="20"/>
        <v/>
      </c>
      <c r="BR35" s="60"/>
      <c r="BS35" s="62"/>
      <c r="BT35" s="65"/>
      <c r="BU35" s="9"/>
      <c r="BV35" s="60" t="str">
        <f t="shared" si="21"/>
        <v/>
      </c>
      <c r="BW35" s="60"/>
      <c r="BX35" s="62"/>
      <c r="BZ35" s="68"/>
      <c r="CA35" s="88">
        <f t="shared" si="0"/>
        <v>0</v>
      </c>
      <c r="CB35" s="85">
        <f t="shared" si="1"/>
        <v>0</v>
      </c>
      <c r="CC35" s="85">
        <f t="shared" si="2"/>
        <v>0</v>
      </c>
      <c r="CD35" s="64">
        <f t="shared" si="3"/>
        <v>0</v>
      </c>
      <c r="CE35" s="79"/>
      <c r="CF35" s="77">
        <f t="shared" si="4"/>
        <v>0</v>
      </c>
      <c r="CG35" s="77">
        <f t="shared" si="23"/>
        <v>0</v>
      </c>
      <c r="CH35" s="90">
        <f t="shared" si="5"/>
        <v>0</v>
      </c>
      <c r="CI35" s="90">
        <f t="shared" si="6"/>
        <v>0</v>
      </c>
      <c r="CJ35" s="77">
        <f t="shared" si="24"/>
        <v>80</v>
      </c>
    </row>
    <row r="36" spans="1:88" x14ac:dyDescent="0.2">
      <c r="A36" s="39"/>
      <c r="B36" s="51"/>
      <c r="C36" s="9"/>
      <c r="D36" s="60" t="str">
        <f t="shared" si="7"/>
        <v/>
      </c>
      <c r="E36" s="60"/>
      <c r="F36" s="62"/>
      <c r="G36" s="65"/>
      <c r="H36" s="9"/>
      <c r="I36" s="60" t="str">
        <f t="shared" si="8"/>
        <v/>
      </c>
      <c r="J36" s="60"/>
      <c r="K36" s="62"/>
      <c r="L36" s="65"/>
      <c r="M36" s="9"/>
      <c r="N36" s="60" t="str">
        <f t="shared" si="9"/>
        <v/>
      </c>
      <c r="O36" s="60"/>
      <c r="P36" s="62"/>
      <c r="Q36" s="65"/>
      <c r="R36" s="9"/>
      <c r="S36" s="60" t="str">
        <f t="shared" si="10"/>
        <v/>
      </c>
      <c r="T36" s="60"/>
      <c r="U36" s="62"/>
      <c r="V36" s="65"/>
      <c r="W36" s="9"/>
      <c r="X36" s="60" t="str">
        <f t="shared" si="11"/>
        <v/>
      </c>
      <c r="Y36" s="60"/>
      <c r="Z36" s="62"/>
      <c r="AA36" s="65"/>
      <c r="AB36" s="9"/>
      <c r="AC36" s="60" t="str">
        <f t="shared" si="12"/>
        <v/>
      </c>
      <c r="AD36" s="60"/>
      <c r="AE36" s="62"/>
      <c r="AF36" s="65"/>
      <c r="AG36" s="9"/>
      <c r="AH36" s="60" t="str">
        <f t="shared" si="13"/>
        <v/>
      </c>
      <c r="AI36" s="60"/>
      <c r="AJ36" s="62"/>
      <c r="AK36" s="65"/>
      <c r="AL36" s="9"/>
      <c r="AM36" s="60" t="str">
        <f t="shared" si="14"/>
        <v/>
      </c>
      <c r="AN36" s="60"/>
      <c r="AO36" s="62"/>
      <c r="AP36" s="65"/>
      <c r="AQ36" s="9"/>
      <c r="AR36" s="60" t="str">
        <f t="shared" si="15"/>
        <v/>
      </c>
      <c r="AS36" s="60"/>
      <c r="AT36" s="62"/>
      <c r="AU36" s="65"/>
      <c r="AV36" s="9"/>
      <c r="AW36" s="60" t="str">
        <f t="shared" si="16"/>
        <v/>
      </c>
      <c r="AX36" s="60"/>
      <c r="AY36" s="62"/>
      <c r="AZ36" s="65"/>
      <c r="BA36" s="9"/>
      <c r="BB36" s="60" t="str">
        <f t="shared" si="17"/>
        <v/>
      </c>
      <c r="BC36" s="60"/>
      <c r="BD36" s="62"/>
      <c r="BE36" s="65"/>
      <c r="BF36" s="9"/>
      <c r="BG36" s="60" t="str">
        <f t="shared" si="18"/>
        <v/>
      </c>
      <c r="BH36" s="60"/>
      <c r="BI36" s="62"/>
      <c r="BJ36" s="65"/>
      <c r="BK36" s="9"/>
      <c r="BL36" s="60" t="str">
        <f t="shared" si="19"/>
        <v/>
      </c>
      <c r="BM36" s="60"/>
      <c r="BN36" s="62"/>
      <c r="BO36" s="65"/>
      <c r="BP36" s="9"/>
      <c r="BQ36" s="60" t="str">
        <f t="shared" si="20"/>
        <v/>
      </c>
      <c r="BR36" s="60"/>
      <c r="BS36" s="62"/>
      <c r="BT36" s="65"/>
      <c r="BU36" s="9"/>
      <c r="BV36" s="60" t="str">
        <f t="shared" si="21"/>
        <v/>
      </c>
      <c r="BW36" s="60"/>
      <c r="BX36" s="62"/>
      <c r="BZ36" s="69"/>
      <c r="CA36" s="88">
        <f t="shared" si="0"/>
        <v>0</v>
      </c>
      <c r="CB36" s="85">
        <f t="shared" si="1"/>
        <v>0</v>
      </c>
      <c r="CC36" s="85">
        <f t="shared" si="2"/>
        <v>0</v>
      </c>
      <c r="CD36" s="64">
        <f t="shared" si="3"/>
        <v>0</v>
      </c>
      <c r="CE36" s="79"/>
      <c r="CF36" s="77">
        <f t="shared" si="4"/>
        <v>0</v>
      </c>
      <c r="CG36" s="77">
        <f t="shared" si="23"/>
        <v>0</v>
      </c>
      <c r="CH36" s="90">
        <f t="shared" si="5"/>
        <v>0</v>
      </c>
      <c r="CI36" s="90">
        <f t="shared" si="6"/>
        <v>0</v>
      </c>
      <c r="CJ36" s="77">
        <f t="shared" si="24"/>
        <v>80</v>
      </c>
    </row>
    <row r="37" spans="1:88" x14ac:dyDescent="0.2">
      <c r="A37" s="39"/>
      <c r="B37" s="51"/>
      <c r="C37" s="9"/>
      <c r="D37" s="60" t="str">
        <f t="shared" si="7"/>
        <v/>
      </c>
      <c r="E37" s="60"/>
      <c r="F37" s="62"/>
      <c r="G37" s="65"/>
      <c r="H37" s="9"/>
      <c r="I37" s="60" t="str">
        <f t="shared" si="8"/>
        <v/>
      </c>
      <c r="J37" s="60"/>
      <c r="K37" s="62"/>
      <c r="L37" s="65"/>
      <c r="M37" s="9"/>
      <c r="N37" s="60" t="str">
        <f t="shared" si="9"/>
        <v/>
      </c>
      <c r="O37" s="60"/>
      <c r="P37" s="62"/>
      <c r="Q37" s="65"/>
      <c r="R37" s="9"/>
      <c r="S37" s="60" t="str">
        <f t="shared" si="10"/>
        <v/>
      </c>
      <c r="T37" s="60"/>
      <c r="U37" s="62"/>
      <c r="V37" s="65"/>
      <c r="W37" s="9"/>
      <c r="X37" s="60" t="str">
        <f t="shared" si="11"/>
        <v/>
      </c>
      <c r="Y37" s="60"/>
      <c r="Z37" s="62"/>
      <c r="AA37" s="65"/>
      <c r="AB37" s="9"/>
      <c r="AC37" s="60" t="str">
        <f t="shared" si="12"/>
        <v/>
      </c>
      <c r="AD37" s="60"/>
      <c r="AE37" s="62"/>
      <c r="AF37" s="65"/>
      <c r="AG37" s="9"/>
      <c r="AH37" s="60" t="str">
        <f t="shared" si="13"/>
        <v/>
      </c>
      <c r="AI37" s="60"/>
      <c r="AJ37" s="62"/>
      <c r="AK37" s="65"/>
      <c r="AL37" s="9"/>
      <c r="AM37" s="60" t="str">
        <f t="shared" si="14"/>
        <v/>
      </c>
      <c r="AN37" s="60"/>
      <c r="AO37" s="62"/>
      <c r="AP37" s="65"/>
      <c r="AQ37" s="9"/>
      <c r="AR37" s="60" t="str">
        <f t="shared" si="15"/>
        <v/>
      </c>
      <c r="AS37" s="60"/>
      <c r="AT37" s="62"/>
      <c r="AU37" s="65"/>
      <c r="AV37" s="9"/>
      <c r="AW37" s="60" t="str">
        <f t="shared" si="16"/>
        <v/>
      </c>
      <c r="AX37" s="60"/>
      <c r="AY37" s="62"/>
      <c r="AZ37" s="65"/>
      <c r="BA37" s="9"/>
      <c r="BB37" s="60" t="str">
        <f t="shared" si="17"/>
        <v/>
      </c>
      <c r="BC37" s="60"/>
      <c r="BD37" s="62"/>
      <c r="BE37" s="65"/>
      <c r="BF37" s="9"/>
      <c r="BG37" s="60" t="str">
        <f t="shared" si="18"/>
        <v/>
      </c>
      <c r="BH37" s="60"/>
      <c r="BI37" s="62"/>
      <c r="BJ37" s="65"/>
      <c r="BK37" s="9"/>
      <c r="BL37" s="60" t="str">
        <f t="shared" si="19"/>
        <v/>
      </c>
      <c r="BM37" s="60"/>
      <c r="BN37" s="62"/>
      <c r="BO37" s="65"/>
      <c r="BP37" s="9"/>
      <c r="BQ37" s="60" t="str">
        <f t="shared" si="20"/>
        <v/>
      </c>
      <c r="BR37" s="60"/>
      <c r="BS37" s="62"/>
      <c r="BT37" s="65"/>
      <c r="BU37" s="9"/>
      <c r="BV37" s="60" t="str">
        <f t="shared" si="21"/>
        <v/>
      </c>
      <c r="BW37" s="60"/>
      <c r="BX37" s="62"/>
      <c r="BZ37" s="69"/>
      <c r="CA37" s="88">
        <f t="shared" si="0"/>
        <v>0</v>
      </c>
      <c r="CB37" s="85">
        <f t="shared" si="1"/>
        <v>0</v>
      </c>
      <c r="CC37" s="85">
        <f t="shared" si="2"/>
        <v>0</v>
      </c>
      <c r="CD37" s="64">
        <f t="shared" si="3"/>
        <v>0</v>
      </c>
      <c r="CE37" s="79"/>
      <c r="CF37" s="77">
        <f t="shared" si="4"/>
        <v>0</v>
      </c>
      <c r="CG37" s="77">
        <f t="shared" si="23"/>
        <v>0</v>
      </c>
      <c r="CH37" s="90">
        <f t="shared" si="5"/>
        <v>0</v>
      </c>
      <c r="CI37" s="90">
        <f t="shared" si="6"/>
        <v>0</v>
      </c>
      <c r="CJ37" s="77">
        <f t="shared" si="24"/>
        <v>80</v>
      </c>
    </row>
    <row r="38" spans="1:88" x14ac:dyDescent="0.2">
      <c r="A38" s="40"/>
      <c r="B38" s="49"/>
      <c r="C38" s="9"/>
      <c r="D38" s="60" t="str">
        <f t="shared" si="7"/>
        <v/>
      </c>
      <c r="E38" s="60"/>
      <c r="F38" s="62"/>
      <c r="G38" s="65"/>
      <c r="H38" s="9"/>
      <c r="I38" s="60" t="str">
        <f t="shared" si="8"/>
        <v/>
      </c>
      <c r="J38" s="60"/>
      <c r="K38" s="62"/>
      <c r="L38" s="65"/>
      <c r="M38" s="9"/>
      <c r="N38" s="60" t="str">
        <f t="shared" si="9"/>
        <v/>
      </c>
      <c r="O38" s="60"/>
      <c r="P38" s="62"/>
      <c r="Q38" s="65"/>
      <c r="R38" s="9"/>
      <c r="S38" s="60" t="str">
        <f t="shared" si="10"/>
        <v/>
      </c>
      <c r="T38" s="60"/>
      <c r="U38" s="62"/>
      <c r="V38" s="65"/>
      <c r="W38" s="9"/>
      <c r="X38" s="60" t="str">
        <f t="shared" si="11"/>
        <v/>
      </c>
      <c r="Y38" s="60"/>
      <c r="Z38" s="62"/>
      <c r="AA38" s="65"/>
      <c r="AB38" s="9"/>
      <c r="AC38" s="60" t="str">
        <f t="shared" si="12"/>
        <v/>
      </c>
      <c r="AD38" s="60"/>
      <c r="AE38" s="62"/>
      <c r="AF38" s="65"/>
      <c r="AG38" s="9"/>
      <c r="AH38" s="60" t="str">
        <f t="shared" si="13"/>
        <v/>
      </c>
      <c r="AI38" s="60"/>
      <c r="AJ38" s="62"/>
      <c r="AK38" s="65"/>
      <c r="AL38" s="9"/>
      <c r="AM38" s="60" t="str">
        <f t="shared" si="14"/>
        <v/>
      </c>
      <c r="AN38" s="60"/>
      <c r="AO38" s="62"/>
      <c r="AP38" s="65"/>
      <c r="AQ38" s="9"/>
      <c r="AR38" s="60" t="str">
        <f t="shared" si="15"/>
        <v/>
      </c>
      <c r="AS38" s="60"/>
      <c r="AT38" s="62"/>
      <c r="AU38" s="65"/>
      <c r="AV38" s="9"/>
      <c r="AW38" s="60" t="str">
        <f t="shared" si="16"/>
        <v/>
      </c>
      <c r="AX38" s="60"/>
      <c r="AY38" s="62"/>
      <c r="AZ38" s="65"/>
      <c r="BA38" s="9"/>
      <c r="BB38" s="60" t="str">
        <f t="shared" si="17"/>
        <v/>
      </c>
      <c r="BC38" s="60"/>
      <c r="BD38" s="62"/>
      <c r="BE38" s="65"/>
      <c r="BF38" s="9"/>
      <c r="BG38" s="60" t="str">
        <f t="shared" si="18"/>
        <v/>
      </c>
      <c r="BH38" s="60"/>
      <c r="BI38" s="62"/>
      <c r="BJ38" s="65"/>
      <c r="BK38" s="9"/>
      <c r="BL38" s="60" t="str">
        <f t="shared" si="19"/>
        <v/>
      </c>
      <c r="BM38" s="60"/>
      <c r="BN38" s="62"/>
      <c r="BO38" s="65"/>
      <c r="BP38" s="9"/>
      <c r="BQ38" s="60" t="str">
        <f t="shared" si="20"/>
        <v/>
      </c>
      <c r="BR38" s="60"/>
      <c r="BS38" s="62"/>
      <c r="BT38" s="65"/>
      <c r="BU38" s="9"/>
      <c r="BV38" s="60" t="str">
        <f t="shared" si="21"/>
        <v/>
      </c>
      <c r="BW38" s="60"/>
      <c r="BX38" s="62"/>
      <c r="BZ38" s="70"/>
      <c r="CA38" s="88">
        <f t="shared" si="0"/>
        <v>0</v>
      </c>
      <c r="CB38" s="85">
        <f t="shared" si="1"/>
        <v>0</v>
      </c>
      <c r="CC38" s="85">
        <f t="shared" si="2"/>
        <v>0</v>
      </c>
      <c r="CD38" s="64">
        <f t="shared" si="3"/>
        <v>0</v>
      </c>
      <c r="CE38" s="79"/>
      <c r="CF38" s="77">
        <f t="shared" si="4"/>
        <v>0</v>
      </c>
      <c r="CG38" s="77">
        <f t="shared" si="23"/>
        <v>0</v>
      </c>
      <c r="CH38" s="90">
        <f t="shared" si="5"/>
        <v>0</v>
      </c>
      <c r="CI38" s="90">
        <f t="shared" si="6"/>
        <v>0</v>
      </c>
      <c r="CJ38" s="77">
        <f t="shared" si="24"/>
        <v>80</v>
      </c>
    </row>
    <row r="39" spans="1:88" x14ac:dyDescent="0.2">
      <c r="A39" s="39"/>
      <c r="B39" s="51"/>
      <c r="C39" s="9"/>
      <c r="D39" s="60" t="str">
        <f t="shared" si="7"/>
        <v/>
      </c>
      <c r="E39" s="60"/>
      <c r="F39" s="62"/>
      <c r="G39" s="65"/>
      <c r="H39" s="9"/>
      <c r="I39" s="60" t="str">
        <f t="shared" si="8"/>
        <v/>
      </c>
      <c r="J39" s="60"/>
      <c r="K39" s="62"/>
      <c r="L39" s="65"/>
      <c r="M39" s="9"/>
      <c r="N39" s="60" t="str">
        <f t="shared" si="9"/>
        <v/>
      </c>
      <c r="O39" s="60"/>
      <c r="P39" s="62"/>
      <c r="Q39" s="65"/>
      <c r="R39" s="9"/>
      <c r="S39" s="60" t="str">
        <f t="shared" si="10"/>
        <v/>
      </c>
      <c r="T39" s="60"/>
      <c r="U39" s="62"/>
      <c r="V39" s="65"/>
      <c r="W39" s="9"/>
      <c r="X39" s="60" t="str">
        <f t="shared" si="11"/>
        <v/>
      </c>
      <c r="Y39" s="60"/>
      <c r="Z39" s="62"/>
      <c r="AA39" s="65"/>
      <c r="AB39" s="9"/>
      <c r="AC39" s="60" t="str">
        <f t="shared" si="12"/>
        <v/>
      </c>
      <c r="AD39" s="60"/>
      <c r="AE39" s="62"/>
      <c r="AF39" s="65"/>
      <c r="AG39" s="9"/>
      <c r="AH39" s="60" t="str">
        <f t="shared" si="13"/>
        <v/>
      </c>
      <c r="AI39" s="60"/>
      <c r="AJ39" s="62"/>
      <c r="AK39" s="65"/>
      <c r="AL39" s="9"/>
      <c r="AM39" s="60" t="str">
        <f t="shared" si="14"/>
        <v/>
      </c>
      <c r="AN39" s="60"/>
      <c r="AO39" s="62"/>
      <c r="AP39" s="65"/>
      <c r="AQ39" s="9"/>
      <c r="AR39" s="60" t="str">
        <f t="shared" si="15"/>
        <v/>
      </c>
      <c r="AS39" s="60"/>
      <c r="AT39" s="62"/>
      <c r="AU39" s="65"/>
      <c r="AV39" s="9"/>
      <c r="AW39" s="60" t="str">
        <f t="shared" si="16"/>
        <v/>
      </c>
      <c r="AX39" s="60"/>
      <c r="AY39" s="62"/>
      <c r="AZ39" s="65"/>
      <c r="BA39" s="9"/>
      <c r="BB39" s="60" t="str">
        <f t="shared" si="17"/>
        <v/>
      </c>
      <c r="BC39" s="60"/>
      <c r="BD39" s="62"/>
      <c r="BE39" s="65"/>
      <c r="BF39" s="9"/>
      <c r="BG39" s="60" t="str">
        <f t="shared" si="18"/>
        <v/>
      </c>
      <c r="BH39" s="60"/>
      <c r="BI39" s="62"/>
      <c r="BJ39" s="65"/>
      <c r="BK39" s="9"/>
      <c r="BL39" s="60" t="str">
        <f t="shared" si="19"/>
        <v/>
      </c>
      <c r="BM39" s="60"/>
      <c r="BN39" s="62"/>
      <c r="BO39" s="65"/>
      <c r="BP39" s="9"/>
      <c r="BQ39" s="60" t="str">
        <f t="shared" si="20"/>
        <v/>
      </c>
      <c r="BR39" s="60"/>
      <c r="BS39" s="62"/>
      <c r="BT39" s="65"/>
      <c r="BU39" s="9"/>
      <c r="BV39" s="60" t="str">
        <f t="shared" si="21"/>
        <v/>
      </c>
      <c r="BW39" s="60"/>
      <c r="BX39" s="62"/>
      <c r="BZ39" s="69"/>
      <c r="CA39" s="88">
        <f t="shared" si="0"/>
        <v>0</v>
      </c>
      <c r="CB39" s="85">
        <f t="shared" si="1"/>
        <v>0</v>
      </c>
      <c r="CC39" s="85">
        <f t="shared" si="2"/>
        <v>0</v>
      </c>
      <c r="CD39" s="64">
        <f t="shared" si="3"/>
        <v>0</v>
      </c>
      <c r="CE39" s="79"/>
      <c r="CF39" s="77">
        <f t="shared" si="4"/>
        <v>0</v>
      </c>
      <c r="CG39" s="77">
        <f t="shared" si="23"/>
        <v>0</v>
      </c>
      <c r="CH39" s="90">
        <f t="shared" si="5"/>
        <v>0</v>
      </c>
      <c r="CI39" s="90">
        <f t="shared" si="6"/>
        <v>0</v>
      </c>
      <c r="CJ39" s="77">
        <f t="shared" si="24"/>
        <v>80</v>
      </c>
    </row>
    <row r="40" spans="1:88" x14ac:dyDescent="0.2">
      <c r="A40" s="39"/>
      <c r="B40" s="51"/>
      <c r="C40" s="9"/>
      <c r="D40" s="60" t="str">
        <f t="shared" si="7"/>
        <v/>
      </c>
      <c r="E40" s="60"/>
      <c r="F40" s="62"/>
      <c r="G40" s="65"/>
      <c r="H40" s="9"/>
      <c r="I40" s="60" t="str">
        <f t="shared" si="8"/>
        <v/>
      </c>
      <c r="J40" s="60"/>
      <c r="K40" s="62"/>
      <c r="L40" s="65"/>
      <c r="M40" s="9"/>
      <c r="N40" s="60" t="str">
        <f t="shared" si="9"/>
        <v/>
      </c>
      <c r="O40" s="60"/>
      <c r="P40" s="62"/>
      <c r="Q40" s="65"/>
      <c r="R40" s="9"/>
      <c r="S40" s="60" t="str">
        <f t="shared" si="10"/>
        <v/>
      </c>
      <c r="T40" s="60"/>
      <c r="U40" s="62"/>
      <c r="V40" s="65"/>
      <c r="W40" s="9"/>
      <c r="X40" s="60" t="str">
        <f t="shared" si="11"/>
        <v/>
      </c>
      <c r="Y40" s="60"/>
      <c r="Z40" s="62"/>
      <c r="AA40" s="65"/>
      <c r="AB40" s="9"/>
      <c r="AC40" s="60" t="str">
        <f t="shared" si="12"/>
        <v/>
      </c>
      <c r="AD40" s="60"/>
      <c r="AE40" s="62"/>
      <c r="AF40" s="65"/>
      <c r="AG40" s="9"/>
      <c r="AH40" s="60" t="str">
        <f t="shared" si="13"/>
        <v/>
      </c>
      <c r="AI40" s="60"/>
      <c r="AJ40" s="62"/>
      <c r="AK40" s="65"/>
      <c r="AL40" s="9"/>
      <c r="AM40" s="60" t="str">
        <f t="shared" si="14"/>
        <v/>
      </c>
      <c r="AN40" s="60"/>
      <c r="AO40" s="62"/>
      <c r="AP40" s="65"/>
      <c r="AQ40" s="9"/>
      <c r="AR40" s="60" t="str">
        <f t="shared" si="15"/>
        <v/>
      </c>
      <c r="AS40" s="60"/>
      <c r="AT40" s="62"/>
      <c r="AU40" s="65"/>
      <c r="AV40" s="9"/>
      <c r="AW40" s="60" t="str">
        <f t="shared" si="16"/>
        <v/>
      </c>
      <c r="AX40" s="60"/>
      <c r="AY40" s="62"/>
      <c r="AZ40" s="65"/>
      <c r="BA40" s="9"/>
      <c r="BB40" s="60" t="str">
        <f t="shared" si="17"/>
        <v/>
      </c>
      <c r="BC40" s="60"/>
      <c r="BD40" s="62"/>
      <c r="BE40" s="65"/>
      <c r="BF40" s="9"/>
      <c r="BG40" s="60" t="str">
        <f t="shared" si="18"/>
        <v/>
      </c>
      <c r="BH40" s="60"/>
      <c r="BI40" s="62"/>
      <c r="BJ40" s="65"/>
      <c r="BK40" s="9"/>
      <c r="BL40" s="60" t="str">
        <f t="shared" si="19"/>
        <v/>
      </c>
      <c r="BM40" s="60"/>
      <c r="BN40" s="62"/>
      <c r="BO40" s="65"/>
      <c r="BP40" s="9"/>
      <c r="BQ40" s="60" t="str">
        <f t="shared" si="20"/>
        <v/>
      </c>
      <c r="BR40" s="60"/>
      <c r="BS40" s="62"/>
      <c r="BT40" s="65"/>
      <c r="BU40" s="9"/>
      <c r="BV40" s="60" t="str">
        <f t="shared" si="21"/>
        <v/>
      </c>
      <c r="BW40" s="60"/>
      <c r="BX40" s="62"/>
      <c r="BZ40" s="69"/>
      <c r="CA40" s="88">
        <f t="shared" si="0"/>
        <v>0</v>
      </c>
      <c r="CB40" s="85">
        <f t="shared" si="1"/>
        <v>0</v>
      </c>
      <c r="CC40" s="85">
        <f t="shared" si="2"/>
        <v>0</v>
      </c>
      <c r="CD40" s="64">
        <f t="shared" si="3"/>
        <v>0</v>
      </c>
      <c r="CE40" s="79"/>
      <c r="CF40" s="77">
        <f t="shared" si="4"/>
        <v>0</v>
      </c>
      <c r="CG40" s="77">
        <f t="shared" si="23"/>
        <v>0</v>
      </c>
      <c r="CH40" s="90">
        <f t="shared" si="5"/>
        <v>0</v>
      </c>
      <c r="CI40" s="90">
        <f t="shared" si="6"/>
        <v>0</v>
      </c>
      <c r="CJ40" s="77">
        <f t="shared" si="24"/>
        <v>80</v>
      </c>
    </row>
    <row r="41" spans="1:88" x14ac:dyDescent="0.2">
      <c r="A41" s="40"/>
      <c r="B41" s="49"/>
      <c r="C41" s="9"/>
      <c r="D41" s="60" t="str">
        <f t="shared" si="7"/>
        <v/>
      </c>
      <c r="E41" s="60"/>
      <c r="F41" s="62"/>
      <c r="G41" s="65"/>
      <c r="H41" s="9"/>
      <c r="I41" s="60" t="str">
        <f t="shared" si="8"/>
        <v/>
      </c>
      <c r="J41" s="60"/>
      <c r="K41" s="62"/>
      <c r="L41" s="65"/>
      <c r="M41" s="9"/>
      <c r="N41" s="60" t="str">
        <f t="shared" si="9"/>
        <v/>
      </c>
      <c r="O41" s="60"/>
      <c r="P41" s="62"/>
      <c r="Q41" s="65"/>
      <c r="R41" s="9"/>
      <c r="S41" s="60" t="str">
        <f t="shared" si="10"/>
        <v/>
      </c>
      <c r="T41" s="60"/>
      <c r="U41" s="62"/>
      <c r="V41" s="65"/>
      <c r="W41" s="9"/>
      <c r="X41" s="60" t="str">
        <f t="shared" si="11"/>
        <v/>
      </c>
      <c r="Y41" s="60"/>
      <c r="Z41" s="62"/>
      <c r="AA41" s="65"/>
      <c r="AB41" s="9"/>
      <c r="AC41" s="60" t="str">
        <f t="shared" si="12"/>
        <v/>
      </c>
      <c r="AD41" s="60"/>
      <c r="AE41" s="62"/>
      <c r="AF41" s="65"/>
      <c r="AG41" s="9"/>
      <c r="AH41" s="60" t="str">
        <f t="shared" si="13"/>
        <v/>
      </c>
      <c r="AI41" s="60"/>
      <c r="AJ41" s="62"/>
      <c r="AK41" s="65"/>
      <c r="AL41" s="9"/>
      <c r="AM41" s="60" t="str">
        <f t="shared" si="14"/>
        <v/>
      </c>
      <c r="AN41" s="60"/>
      <c r="AO41" s="62"/>
      <c r="AP41" s="65"/>
      <c r="AQ41" s="9"/>
      <c r="AR41" s="60" t="str">
        <f t="shared" si="15"/>
        <v/>
      </c>
      <c r="AS41" s="60"/>
      <c r="AT41" s="62"/>
      <c r="AU41" s="65"/>
      <c r="AV41" s="9"/>
      <c r="AW41" s="60" t="str">
        <f t="shared" si="16"/>
        <v/>
      </c>
      <c r="AX41" s="60"/>
      <c r="AY41" s="62"/>
      <c r="AZ41" s="65"/>
      <c r="BA41" s="9"/>
      <c r="BB41" s="60" t="str">
        <f t="shared" si="17"/>
        <v/>
      </c>
      <c r="BC41" s="60"/>
      <c r="BD41" s="62"/>
      <c r="BE41" s="65"/>
      <c r="BF41" s="9"/>
      <c r="BG41" s="60" t="str">
        <f t="shared" si="18"/>
        <v/>
      </c>
      <c r="BH41" s="60"/>
      <c r="BI41" s="62"/>
      <c r="BJ41" s="65"/>
      <c r="BK41" s="9"/>
      <c r="BL41" s="60" t="str">
        <f t="shared" si="19"/>
        <v/>
      </c>
      <c r="BM41" s="60"/>
      <c r="BN41" s="62"/>
      <c r="BO41" s="65"/>
      <c r="BP41" s="9"/>
      <c r="BQ41" s="60" t="str">
        <f t="shared" si="20"/>
        <v/>
      </c>
      <c r="BR41" s="60"/>
      <c r="BS41" s="62"/>
      <c r="BT41" s="65"/>
      <c r="BU41" s="9"/>
      <c r="BV41" s="60" t="str">
        <f t="shared" si="21"/>
        <v/>
      </c>
      <c r="BW41" s="60"/>
      <c r="BX41" s="62"/>
      <c r="BZ41" s="70"/>
      <c r="CA41" s="88">
        <f t="shared" si="0"/>
        <v>0</v>
      </c>
      <c r="CB41" s="85">
        <f t="shared" si="1"/>
        <v>0</v>
      </c>
      <c r="CC41" s="85">
        <f t="shared" si="2"/>
        <v>0</v>
      </c>
      <c r="CD41" s="64">
        <f t="shared" si="3"/>
        <v>0</v>
      </c>
      <c r="CE41" s="79"/>
      <c r="CF41" s="77">
        <f t="shared" si="4"/>
        <v>0</v>
      </c>
      <c r="CG41" s="77">
        <f t="shared" si="23"/>
        <v>0</v>
      </c>
      <c r="CH41" s="90">
        <f t="shared" si="5"/>
        <v>0</v>
      </c>
      <c r="CI41" s="90">
        <f t="shared" si="6"/>
        <v>0</v>
      </c>
      <c r="CJ41" s="77">
        <f t="shared" si="24"/>
        <v>80</v>
      </c>
    </row>
    <row r="42" spans="1:88" x14ac:dyDescent="0.2">
      <c r="A42" s="40"/>
      <c r="B42" s="49"/>
      <c r="C42" s="9"/>
      <c r="D42" s="60" t="str">
        <f t="shared" si="7"/>
        <v/>
      </c>
      <c r="E42" s="60"/>
      <c r="F42" s="62"/>
      <c r="G42" s="65"/>
      <c r="H42" s="9"/>
      <c r="I42" s="60" t="str">
        <f t="shared" si="8"/>
        <v/>
      </c>
      <c r="J42" s="60"/>
      <c r="K42" s="62"/>
      <c r="L42" s="65"/>
      <c r="M42" s="9"/>
      <c r="N42" s="60" t="str">
        <f t="shared" si="9"/>
        <v/>
      </c>
      <c r="O42" s="60"/>
      <c r="P42" s="62"/>
      <c r="Q42" s="65"/>
      <c r="R42" s="9"/>
      <c r="S42" s="60" t="str">
        <f t="shared" si="10"/>
        <v/>
      </c>
      <c r="T42" s="60"/>
      <c r="U42" s="62"/>
      <c r="V42" s="65"/>
      <c r="W42" s="9"/>
      <c r="X42" s="60" t="str">
        <f t="shared" si="11"/>
        <v/>
      </c>
      <c r="Y42" s="60"/>
      <c r="Z42" s="62"/>
      <c r="AA42" s="65"/>
      <c r="AB42" s="9"/>
      <c r="AC42" s="60" t="str">
        <f t="shared" si="12"/>
        <v/>
      </c>
      <c r="AD42" s="60"/>
      <c r="AE42" s="62"/>
      <c r="AF42" s="65"/>
      <c r="AG42" s="9"/>
      <c r="AH42" s="60" t="str">
        <f t="shared" si="13"/>
        <v/>
      </c>
      <c r="AI42" s="60"/>
      <c r="AJ42" s="62"/>
      <c r="AK42" s="65"/>
      <c r="AL42" s="9"/>
      <c r="AM42" s="60" t="str">
        <f t="shared" si="14"/>
        <v/>
      </c>
      <c r="AN42" s="60"/>
      <c r="AO42" s="62"/>
      <c r="AP42" s="65"/>
      <c r="AQ42" s="9"/>
      <c r="AR42" s="60" t="str">
        <f t="shared" si="15"/>
        <v/>
      </c>
      <c r="AS42" s="60"/>
      <c r="AT42" s="62"/>
      <c r="AU42" s="65"/>
      <c r="AV42" s="9"/>
      <c r="AW42" s="60" t="str">
        <f t="shared" si="16"/>
        <v/>
      </c>
      <c r="AX42" s="60"/>
      <c r="AY42" s="62"/>
      <c r="AZ42" s="65"/>
      <c r="BA42" s="9"/>
      <c r="BB42" s="60" t="str">
        <f t="shared" si="17"/>
        <v/>
      </c>
      <c r="BC42" s="60"/>
      <c r="BD42" s="62"/>
      <c r="BE42" s="65"/>
      <c r="BF42" s="9"/>
      <c r="BG42" s="60" t="str">
        <f t="shared" si="18"/>
        <v/>
      </c>
      <c r="BH42" s="60"/>
      <c r="BI42" s="62"/>
      <c r="BJ42" s="65"/>
      <c r="BK42" s="9"/>
      <c r="BL42" s="60" t="str">
        <f t="shared" si="19"/>
        <v/>
      </c>
      <c r="BM42" s="60"/>
      <c r="BN42" s="62"/>
      <c r="BO42" s="65"/>
      <c r="BP42" s="9"/>
      <c r="BQ42" s="60" t="str">
        <f t="shared" si="20"/>
        <v/>
      </c>
      <c r="BR42" s="60"/>
      <c r="BS42" s="62"/>
      <c r="BT42" s="65"/>
      <c r="BU42" s="9"/>
      <c r="BV42" s="60" t="str">
        <f t="shared" si="21"/>
        <v/>
      </c>
      <c r="BW42" s="60"/>
      <c r="BX42" s="62"/>
      <c r="BZ42" s="70"/>
      <c r="CA42" s="88">
        <f t="shared" si="0"/>
        <v>0</v>
      </c>
      <c r="CB42" s="85">
        <f t="shared" si="1"/>
        <v>0</v>
      </c>
      <c r="CC42" s="85">
        <f t="shared" si="2"/>
        <v>0</v>
      </c>
      <c r="CD42" s="64">
        <f t="shared" si="3"/>
        <v>0</v>
      </c>
      <c r="CE42" s="79"/>
      <c r="CF42" s="77">
        <f t="shared" si="4"/>
        <v>0</v>
      </c>
      <c r="CG42" s="77">
        <f t="shared" si="23"/>
        <v>0</v>
      </c>
      <c r="CH42" s="90">
        <f t="shared" si="5"/>
        <v>0</v>
      </c>
      <c r="CI42" s="90">
        <f t="shared" si="6"/>
        <v>0</v>
      </c>
      <c r="CJ42" s="77">
        <f t="shared" si="24"/>
        <v>80</v>
      </c>
    </row>
    <row r="43" spans="1:88" x14ac:dyDescent="0.2">
      <c r="A43" s="39"/>
      <c r="B43" s="51"/>
      <c r="C43" s="9"/>
      <c r="D43" s="60" t="str">
        <f t="shared" si="7"/>
        <v/>
      </c>
      <c r="E43" s="60"/>
      <c r="F43" s="62"/>
      <c r="G43" s="65"/>
      <c r="H43" s="9"/>
      <c r="I43" s="60" t="str">
        <f t="shared" si="8"/>
        <v/>
      </c>
      <c r="J43" s="60"/>
      <c r="K43" s="62"/>
      <c r="L43" s="65"/>
      <c r="M43" s="9"/>
      <c r="N43" s="60" t="str">
        <f t="shared" si="9"/>
        <v/>
      </c>
      <c r="O43" s="60"/>
      <c r="P43" s="62"/>
      <c r="Q43" s="65"/>
      <c r="R43" s="9"/>
      <c r="S43" s="60" t="str">
        <f t="shared" si="10"/>
        <v/>
      </c>
      <c r="T43" s="60"/>
      <c r="U43" s="62"/>
      <c r="V43" s="65"/>
      <c r="W43" s="9"/>
      <c r="X43" s="60" t="str">
        <f t="shared" si="11"/>
        <v/>
      </c>
      <c r="Y43" s="60"/>
      <c r="Z43" s="62"/>
      <c r="AA43" s="65"/>
      <c r="AB43" s="9"/>
      <c r="AC43" s="60" t="str">
        <f t="shared" si="12"/>
        <v/>
      </c>
      <c r="AD43" s="60"/>
      <c r="AE43" s="62"/>
      <c r="AF43" s="65"/>
      <c r="AG43" s="9"/>
      <c r="AH43" s="60" t="str">
        <f t="shared" si="13"/>
        <v/>
      </c>
      <c r="AI43" s="60"/>
      <c r="AJ43" s="62"/>
      <c r="AK43" s="65"/>
      <c r="AL43" s="9"/>
      <c r="AM43" s="60" t="str">
        <f t="shared" si="14"/>
        <v/>
      </c>
      <c r="AN43" s="60"/>
      <c r="AO43" s="62"/>
      <c r="AP43" s="65"/>
      <c r="AQ43" s="9"/>
      <c r="AR43" s="60" t="str">
        <f t="shared" si="15"/>
        <v/>
      </c>
      <c r="AS43" s="60"/>
      <c r="AT43" s="62"/>
      <c r="AU43" s="65"/>
      <c r="AV43" s="9"/>
      <c r="AW43" s="60" t="str">
        <f t="shared" si="16"/>
        <v/>
      </c>
      <c r="AX43" s="60"/>
      <c r="AY43" s="62"/>
      <c r="AZ43" s="65"/>
      <c r="BA43" s="9"/>
      <c r="BB43" s="60" t="str">
        <f t="shared" si="17"/>
        <v/>
      </c>
      <c r="BC43" s="60"/>
      <c r="BD43" s="62"/>
      <c r="BE43" s="65"/>
      <c r="BF43" s="9"/>
      <c r="BG43" s="60" t="str">
        <f t="shared" si="18"/>
        <v/>
      </c>
      <c r="BH43" s="60"/>
      <c r="BI43" s="62"/>
      <c r="BJ43" s="65"/>
      <c r="BK43" s="9"/>
      <c r="BL43" s="60" t="str">
        <f t="shared" si="19"/>
        <v/>
      </c>
      <c r="BM43" s="60"/>
      <c r="BN43" s="62"/>
      <c r="BO43" s="65"/>
      <c r="BP43" s="9"/>
      <c r="BQ43" s="60" t="str">
        <f t="shared" si="20"/>
        <v/>
      </c>
      <c r="BR43" s="60"/>
      <c r="BS43" s="62"/>
      <c r="BT43" s="65"/>
      <c r="BU43" s="9"/>
      <c r="BV43" s="60" t="str">
        <f t="shared" si="21"/>
        <v/>
      </c>
      <c r="BW43" s="60"/>
      <c r="BX43" s="62"/>
      <c r="BZ43" s="69"/>
      <c r="CA43" s="88">
        <f t="shared" si="0"/>
        <v>0</v>
      </c>
      <c r="CB43" s="85">
        <f t="shared" si="1"/>
        <v>0</v>
      </c>
      <c r="CC43" s="85">
        <f t="shared" si="2"/>
        <v>0</v>
      </c>
      <c r="CD43" s="64">
        <f t="shared" si="3"/>
        <v>0</v>
      </c>
      <c r="CE43" s="79"/>
      <c r="CF43" s="77">
        <f t="shared" si="4"/>
        <v>0</v>
      </c>
      <c r="CG43" s="77">
        <f t="shared" si="23"/>
        <v>0</v>
      </c>
      <c r="CH43" s="90">
        <f t="shared" si="5"/>
        <v>0</v>
      </c>
      <c r="CI43" s="90">
        <f t="shared" si="6"/>
        <v>0</v>
      </c>
      <c r="CJ43" s="77">
        <f t="shared" si="24"/>
        <v>80</v>
      </c>
    </row>
    <row r="44" spans="1:88" x14ac:dyDescent="0.2">
      <c r="A44" s="40"/>
      <c r="B44" s="49"/>
      <c r="C44" s="9"/>
      <c r="D44" s="60" t="str">
        <f t="shared" si="7"/>
        <v/>
      </c>
      <c r="E44" s="60"/>
      <c r="F44" s="62"/>
      <c r="G44" s="65"/>
      <c r="H44" s="9"/>
      <c r="I44" s="60" t="str">
        <f t="shared" si="8"/>
        <v/>
      </c>
      <c r="J44" s="60"/>
      <c r="K44" s="62"/>
      <c r="L44" s="65"/>
      <c r="M44" s="9"/>
      <c r="N44" s="60" t="str">
        <f t="shared" si="9"/>
        <v/>
      </c>
      <c r="O44" s="60"/>
      <c r="P44" s="62"/>
      <c r="Q44" s="65"/>
      <c r="R44" s="9"/>
      <c r="S44" s="60" t="str">
        <f t="shared" si="10"/>
        <v/>
      </c>
      <c r="T44" s="60"/>
      <c r="U44" s="62"/>
      <c r="V44" s="65"/>
      <c r="W44" s="9"/>
      <c r="X44" s="60" t="str">
        <f t="shared" si="11"/>
        <v/>
      </c>
      <c r="Y44" s="60"/>
      <c r="Z44" s="62"/>
      <c r="AA44" s="65"/>
      <c r="AB44" s="9"/>
      <c r="AC44" s="60" t="str">
        <f t="shared" si="12"/>
        <v/>
      </c>
      <c r="AD44" s="60"/>
      <c r="AE44" s="62"/>
      <c r="AF44" s="65"/>
      <c r="AG44" s="9"/>
      <c r="AH44" s="60" t="str">
        <f t="shared" si="13"/>
        <v/>
      </c>
      <c r="AI44" s="60"/>
      <c r="AJ44" s="62"/>
      <c r="AK44" s="65"/>
      <c r="AL44" s="9"/>
      <c r="AM44" s="60" t="str">
        <f t="shared" si="14"/>
        <v/>
      </c>
      <c r="AN44" s="60"/>
      <c r="AO44" s="62"/>
      <c r="AP44" s="65"/>
      <c r="AQ44" s="9"/>
      <c r="AR44" s="60" t="str">
        <f t="shared" si="15"/>
        <v/>
      </c>
      <c r="AS44" s="60"/>
      <c r="AT44" s="62"/>
      <c r="AU44" s="65"/>
      <c r="AV44" s="9"/>
      <c r="AW44" s="60" t="str">
        <f t="shared" si="16"/>
        <v/>
      </c>
      <c r="AX44" s="60"/>
      <c r="AY44" s="62"/>
      <c r="AZ44" s="65"/>
      <c r="BA44" s="9"/>
      <c r="BB44" s="60" t="str">
        <f t="shared" si="17"/>
        <v/>
      </c>
      <c r="BC44" s="60"/>
      <c r="BD44" s="62"/>
      <c r="BE44" s="65"/>
      <c r="BF44" s="9"/>
      <c r="BG44" s="60" t="str">
        <f t="shared" si="18"/>
        <v/>
      </c>
      <c r="BH44" s="60"/>
      <c r="BI44" s="62"/>
      <c r="BJ44" s="65"/>
      <c r="BK44" s="9"/>
      <c r="BL44" s="60" t="str">
        <f t="shared" si="19"/>
        <v/>
      </c>
      <c r="BM44" s="60"/>
      <c r="BN44" s="62"/>
      <c r="BO44" s="65"/>
      <c r="BP44" s="9"/>
      <c r="BQ44" s="60" t="str">
        <f t="shared" si="20"/>
        <v/>
      </c>
      <c r="BR44" s="60"/>
      <c r="BS44" s="62"/>
      <c r="BT44" s="65"/>
      <c r="BU44" s="9"/>
      <c r="BV44" s="60" t="str">
        <f t="shared" si="21"/>
        <v/>
      </c>
      <c r="BW44" s="60"/>
      <c r="BX44" s="62"/>
      <c r="BZ44" s="70"/>
      <c r="CA44" s="88">
        <f t="shared" si="0"/>
        <v>0</v>
      </c>
      <c r="CB44" s="85">
        <f t="shared" si="1"/>
        <v>0</v>
      </c>
      <c r="CC44" s="85">
        <f t="shared" si="2"/>
        <v>0</v>
      </c>
      <c r="CD44" s="64">
        <f t="shared" si="3"/>
        <v>0</v>
      </c>
      <c r="CE44" s="79"/>
      <c r="CF44" s="77">
        <f t="shared" si="4"/>
        <v>0</v>
      </c>
      <c r="CG44" s="77">
        <f t="shared" si="23"/>
        <v>0</v>
      </c>
      <c r="CH44" s="90">
        <f t="shared" si="5"/>
        <v>0</v>
      </c>
      <c r="CI44" s="90">
        <f t="shared" si="6"/>
        <v>0</v>
      </c>
      <c r="CJ44" s="77">
        <f t="shared" si="24"/>
        <v>80</v>
      </c>
    </row>
    <row r="45" spans="1:88" x14ac:dyDescent="0.2">
      <c r="A45" s="40"/>
      <c r="B45" s="49"/>
      <c r="C45" s="9"/>
      <c r="D45" s="60" t="str">
        <f t="shared" si="7"/>
        <v/>
      </c>
      <c r="E45" s="60"/>
      <c r="F45" s="62"/>
      <c r="G45" s="65"/>
      <c r="H45" s="9"/>
      <c r="I45" s="60" t="str">
        <f t="shared" si="8"/>
        <v/>
      </c>
      <c r="J45" s="60"/>
      <c r="K45" s="62"/>
      <c r="L45" s="65"/>
      <c r="M45" s="9"/>
      <c r="N45" s="60" t="str">
        <f t="shared" si="9"/>
        <v/>
      </c>
      <c r="O45" s="60"/>
      <c r="P45" s="62"/>
      <c r="Q45" s="65"/>
      <c r="R45" s="9"/>
      <c r="S45" s="60" t="str">
        <f t="shared" si="10"/>
        <v/>
      </c>
      <c r="T45" s="60"/>
      <c r="U45" s="62"/>
      <c r="V45" s="65"/>
      <c r="W45" s="9"/>
      <c r="X45" s="60" t="str">
        <f t="shared" si="11"/>
        <v/>
      </c>
      <c r="Y45" s="60"/>
      <c r="Z45" s="62"/>
      <c r="AA45" s="65"/>
      <c r="AB45" s="9"/>
      <c r="AC45" s="60" t="str">
        <f t="shared" si="12"/>
        <v/>
      </c>
      <c r="AD45" s="60"/>
      <c r="AE45" s="62"/>
      <c r="AF45" s="65"/>
      <c r="AG45" s="9"/>
      <c r="AH45" s="60" t="str">
        <f t="shared" si="13"/>
        <v/>
      </c>
      <c r="AI45" s="60"/>
      <c r="AJ45" s="62"/>
      <c r="AK45" s="65"/>
      <c r="AL45" s="9"/>
      <c r="AM45" s="60" t="str">
        <f t="shared" si="14"/>
        <v/>
      </c>
      <c r="AN45" s="60"/>
      <c r="AO45" s="62"/>
      <c r="AP45" s="65"/>
      <c r="AQ45" s="9"/>
      <c r="AR45" s="60" t="str">
        <f t="shared" si="15"/>
        <v/>
      </c>
      <c r="AS45" s="60"/>
      <c r="AT45" s="62"/>
      <c r="AU45" s="65"/>
      <c r="AV45" s="9"/>
      <c r="AW45" s="60" t="str">
        <f t="shared" si="16"/>
        <v/>
      </c>
      <c r="AX45" s="60"/>
      <c r="AY45" s="62"/>
      <c r="AZ45" s="65"/>
      <c r="BA45" s="9"/>
      <c r="BB45" s="60" t="str">
        <f t="shared" si="17"/>
        <v/>
      </c>
      <c r="BC45" s="60"/>
      <c r="BD45" s="62"/>
      <c r="BE45" s="65"/>
      <c r="BF45" s="9"/>
      <c r="BG45" s="60" t="str">
        <f t="shared" si="18"/>
        <v/>
      </c>
      <c r="BH45" s="60"/>
      <c r="BI45" s="62"/>
      <c r="BJ45" s="65"/>
      <c r="BK45" s="9"/>
      <c r="BL45" s="60" t="str">
        <f t="shared" si="19"/>
        <v/>
      </c>
      <c r="BM45" s="60"/>
      <c r="BN45" s="62"/>
      <c r="BO45" s="65"/>
      <c r="BP45" s="9"/>
      <c r="BQ45" s="60" t="str">
        <f t="shared" si="20"/>
        <v/>
      </c>
      <c r="BR45" s="60"/>
      <c r="BS45" s="62"/>
      <c r="BT45" s="65"/>
      <c r="BU45" s="9"/>
      <c r="BV45" s="60" t="str">
        <f t="shared" si="21"/>
        <v/>
      </c>
      <c r="BW45" s="60"/>
      <c r="BX45" s="62"/>
      <c r="BZ45" s="70"/>
      <c r="CA45" s="88">
        <f t="shared" si="0"/>
        <v>0</v>
      </c>
      <c r="CB45" s="85">
        <f t="shared" si="1"/>
        <v>0</v>
      </c>
      <c r="CC45" s="85">
        <f t="shared" si="2"/>
        <v>0</v>
      </c>
      <c r="CD45" s="64">
        <f t="shared" si="3"/>
        <v>0</v>
      </c>
      <c r="CE45" s="79"/>
      <c r="CF45" s="77">
        <f t="shared" si="4"/>
        <v>0</v>
      </c>
      <c r="CG45" s="77">
        <f t="shared" si="23"/>
        <v>0</v>
      </c>
      <c r="CH45" s="90">
        <f t="shared" si="5"/>
        <v>0</v>
      </c>
      <c r="CI45" s="90">
        <f t="shared" si="6"/>
        <v>0</v>
      </c>
      <c r="CJ45" s="77">
        <f t="shared" si="24"/>
        <v>80</v>
      </c>
    </row>
    <row r="46" spans="1:88" x14ac:dyDescent="0.2">
      <c r="A46" s="40"/>
      <c r="B46" s="49"/>
      <c r="C46" s="9"/>
      <c r="D46" s="60" t="str">
        <f t="shared" si="7"/>
        <v/>
      </c>
      <c r="E46" s="60"/>
      <c r="F46" s="62"/>
      <c r="G46" s="65"/>
      <c r="H46" s="9"/>
      <c r="I46" s="60" t="str">
        <f t="shared" si="8"/>
        <v/>
      </c>
      <c r="J46" s="60"/>
      <c r="K46" s="62"/>
      <c r="L46" s="65"/>
      <c r="M46" s="9"/>
      <c r="N46" s="60" t="str">
        <f t="shared" si="9"/>
        <v/>
      </c>
      <c r="O46" s="60"/>
      <c r="P46" s="62"/>
      <c r="Q46" s="65"/>
      <c r="R46" s="9"/>
      <c r="S46" s="60" t="str">
        <f t="shared" si="10"/>
        <v/>
      </c>
      <c r="T46" s="60"/>
      <c r="U46" s="62"/>
      <c r="V46" s="65"/>
      <c r="W46" s="9"/>
      <c r="X46" s="60" t="str">
        <f t="shared" si="11"/>
        <v/>
      </c>
      <c r="Y46" s="60"/>
      <c r="Z46" s="62"/>
      <c r="AA46" s="65"/>
      <c r="AB46" s="9"/>
      <c r="AC46" s="60" t="str">
        <f t="shared" si="12"/>
        <v/>
      </c>
      <c r="AD46" s="60"/>
      <c r="AE46" s="62"/>
      <c r="AF46" s="65"/>
      <c r="AG46" s="9"/>
      <c r="AH46" s="60" t="str">
        <f t="shared" si="13"/>
        <v/>
      </c>
      <c r="AI46" s="60"/>
      <c r="AJ46" s="62"/>
      <c r="AK46" s="65"/>
      <c r="AL46" s="9"/>
      <c r="AM46" s="60" t="str">
        <f t="shared" si="14"/>
        <v/>
      </c>
      <c r="AN46" s="60"/>
      <c r="AO46" s="62"/>
      <c r="AP46" s="65"/>
      <c r="AQ46" s="9"/>
      <c r="AR46" s="60" t="str">
        <f t="shared" si="15"/>
        <v/>
      </c>
      <c r="AS46" s="60"/>
      <c r="AT46" s="62"/>
      <c r="AU46" s="65"/>
      <c r="AV46" s="9"/>
      <c r="AW46" s="60" t="str">
        <f t="shared" si="16"/>
        <v/>
      </c>
      <c r="AX46" s="60"/>
      <c r="AY46" s="62"/>
      <c r="AZ46" s="65"/>
      <c r="BA46" s="9"/>
      <c r="BB46" s="60" t="str">
        <f t="shared" si="17"/>
        <v/>
      </c>
      <c r="BC46" s="60"/>
      <c r="BD46" s="62"/>
      <c r="BE46" s="65"/>
      <c r="BF46" s="9"/>
      <c r="BG46" s="60" t="str">
        <f t="shared" si="18"/>
        <v/>
      </c>
      <c r="BH46" s="60"/>
      <c r="BI46" s="62"/>
      <c r="BJ46" s="65"/>
      <c r="BK46" s="9"/>
      <c r="BL46" s="60" t="str">
        <f t="shared" si="19"/>
        <v/>
      </c>
      <c r="BM46" s="60"/>
      <c r="BN46" s="62"/>
      <c r="BO46" s="65"/>
      <c r="BP46" s="9"/>
      <c r="BQ46" s="60" t="str">
        <f t="shared" si="20"/>
        <v/>
      </c>
      <c r="BR46" s="60"/>
      <c r="BS46" s="62"/>
      <c r="BT46" s="65"/>
      <c r="BU46" s="9"/>
      <c r="BV46" s="60" t="str">
        <f t="shared" si="21"/>
        <v/>
      </c>
      <c r="BW46" s="60"/>
      <c r="BX46" s="62"/>
      <c r="BZ46" s="70"/>
      <c r="CA46" s="88">
        <f t="shared" si="0"/>
        <v>0</v>
      </c>
      <c r="CB46" s="85">
        <f t="shared" si="1"/>
        <v>0</v>
      </c>
      <c r="CC46" s="85">
        <f t="shared" si="2"/>
        <v>0</v>
      </c>
      <c r="CD46" s="64">
        <f t="shared" si="3"/>
        <v>0</v>
      </c>
      <c r="CE46" s="79"/>
      <c r="CF46" s="77">
        <f t="shared" si="4"/>
        <v>0</v>
      </c>
      <c r="CG46" s="77">
        <f t="shared" si="23"/>
        <v>0</v>
      </c>
      <c r="CH46" s="90">
        <f t="shared" si="5"/>
        <v>0</v>
      </c>
      <c r="CI46" s="90">
        <f t="shared" si="6"/>
        <v>0</v>
      </c>
      <c r="CJ46" s="77">
        <f t="shared" si="24"/>
        <v>80</v>
      </c>
    </row>
    <row r="47" spans="1:88" x14ac:dyDescent="0.2">
      <c r="A47" s="40"/>
      <c r="B47" s="49"/>
      <c r="C47" s="9"/>
      <c r="D47" s="60" t="str">
        <f t="shared" si="7"/>
        <v/>
      </c>
      <c r="E47" s="60"/>
      <c r="F47" s="62"/>
      <c r="G47" s="65"/>
      <c r="H47" s="9"/>
      <c r="I47" s="60" t="str">
        <f t="shared" si="8"/>
        <v/>
      </c>
      <c r="J47" s="60"/>
      <c r="K47" s="62"/>
      <c r="L47" s="65"/>
      <c r="M47" s="9"/>
      <c r="N47" s="60" t="str">
        <f t="shared" si="9"/>
        <v/>
      </c>
      <c r="O47" s="60"/>
      <c r="P47" s="62"/>
      <c r="Q47" s="65"/>
      <c r="R47" s="9"/>
      <c r="S47" s="60" t="str">
        <f t="shared" si="10"/>
        <v/>
      </c>
      <c r="T47" s="60"/>
      <c r="U47" s="62"/>
      <c r="V47" s="65"/>
      <c r="W47" s="9"/>
      <c r="X47" s="60" t="str">
        <f t="shared" si="11"/>
        <v/>
      </c>
      <c r="Y47" s="60"/>
      <c r="Z47" s="62"/>
      <c r="AA47" s="65"/>
      <c r="AB47" s="9"/>
      <c r="AC47" s="60" t="str">
        <f t="shared" si="12"/>
        <v/>
      </c>
      <c r="AD47" s="60"/>
      <c r="AE47" s="62"/>
      <c r="AF47" s="65"/>
      <c r="AG47" s="9"/>
      <c r="AH47" s="60" t="str">
        <f t="shared" si="13"/>
        <v/>
      </c>
      <c r="AI47" s="60"/>
      <c r="AJ47" s="62"/>
      <c r="AK47" s="65"/>
      <c r="AL47" s="9"/>
      <c r="AM47" s="60" t="str">
        <f t="shared" si="14"/>
        <v/>
      </c>
      <c r="AN47" s="60"/>
      <c r="AO47" s="62"/>
      <c r="AP47" s="65"/>
      <c r="AQ47" s="9"/>
      <c r="AR47" s="60" t="str">
        <f t="shared" si="15"/>
        <v/>
      </c>
      <c r="AS47" s="60"/>
      <c r="AT47" s="62"/>
      <c r="AU47" s="65"/>
      <c r="AV47" s="9"/>
      <c r="AW47" s="60" t="str">
        <f t="shared" si="16"/>
        <v/>
      </c>
      <c r="AX47" s="60"/>
      <c r="AY47" s="62"/>
      <c r="AZ47" s="65"/>
      <c r="BA47" s="9"/>
      <c r="BB47" s="60" t="str">
        <f t="shared" si="17"/>
        <v/>
      </c>
      <c r="BC47" s="60"/>
      <c r="BD47" s="62"/>
      <c r="BE47" s="65"/>
      <c r="BF47" s="9"/>
      <c r="BG47" s="60" t="str">
        <f t="shared" si="18"/>
        <v/>
      </c>
      <c r="BH47" s="60"/>
      <c r="BI47" s="62"/>
      <c r="BJ47" s="65"/>
      <c r="BK47" s="9"/>
      <c r="BL47" s="60" t="str">
        <f t="shared" si="19"/>
        <v/>
      </c>
      <c r="BM47" s="60"/>
      <c r="BN47" s="62"/>
      <c r="BO47" s="65"/>
      <c r="BP47" s="9"/>
      <c r="BQ47" s="60" t="str">
        <f t="shared" si="20"/>
        <v/>
      </c>
      <c r="BR47" s="60"/>
      <c r="BS47" s="62"/>
      <c r="BT47" s="65"/>
      <c r="BU47" s="9"/>
      <c r="BV47" s="60" t="str">
        <f t="shared" si="21"/>
        <v/>
      </c>
      <c r="BW47" s="60"/>
      <c r="BX47" s="62"/>
      <c r="BZ47" s="70"/>
      <c r="CA47" s="88">
        <f t="shared" si="0"/>
        <v>0</v>
      </c>
      <c r="CB47" s="85">
        <f t="shared" si="1"/>
        <v>0</v>
      </c>
      <c r="CC47" s="85">
        <f t="shared" si="2"/>
        <v>0</v>
      </c>
      <c r="CD47" s="64">
        <f t="shared" si="3"/>
        <v>0</v>
      </c>
      <c r="CE47" s="79"/>
      <c r="CF47" s="77">
        <f t="shared" si="4"/>
        <v>0</v>
      </c>
      <c r="CG47" s="77">
        <f t="shared" si="23"/>
        <v>0</v>
      </c>
      <c r="CH47" s="90">
        <f t="shared" si="5"/>
        <v>0</v>
      </c>
      <c r="CI47" s="90">
        <f t="shared" si="6"/>
        <v>0</v>
      </c>
      <c r="CJ47" s="77">
        <f t="shared" si="24"/>
        <v>80</v>
      </c>
    </row>
    <row r="48" spans="1:88" x14ac:dyDescent="0.2">
      <c r="A48" s="40"/>
      <c r="B48" s="49"/>
      <c r="C48" s="9"/>
      <c r="D48" s="60" t="str">
        <f t="shared" si="7"/>
        <v/>
      </c>
      <c r="E48" s="60"/>
      <c r="F48" s="62"/>
      <c r="G48" s="65"/>
      <c r="H48" s="9"/>
      <c r="I48" s="60" t="str">
        <f t="shared" si="8"/>
        <v/>
      </c>
      <c r="J48" s="60"/>
      <c r="K48" s="62"/>
      <c r="L48" s="65"/>
      <c r="M48" s="9"/>
      <c r="N48" s="60" t="str">
        <f t="shared" si="9"/>
        <v/>
      </c>
      <c r="O48" s="60"/>
      <c r="P48" s="62"/>
      <c r="Q48" s="65"/>
      <c r="R48" s="9"/>
      <c r="S48" s="60" t="str">
        <f t="shared" si="10"/>
        <v/>
      </c>
      <c r="T48" s="60"/>
      <c r="U48" s="62"/>
      <c r="V48" s="65"/>
      <c r="W48" s="9"/>
      <c r="X48" s="60" t="str">
        <f t="shared" si="11"/>
        <v/>
      </c>
      <c r="Y48" s="60"/>
      <c r="Z48" s="62"/>
      <c r="AA48" s="65"/>
      <c r="AB48" s="9"/>
      <c r="AC48" s="60" t="str">
        <f t="shared" si="12"/>
        <v/>
      </c>
      <c r="AD48" s="60"/>
      <c r="AE48" s="62"/>
      <c r="AF48" s="65"/>
      <c r="AG48" s="9"/>
      <c r="AH48" s="60" t="str">
        <f t="shared" si="13"/>
        <v/>
      </c>
      <c r="AI48" s="60"/>
      <c r="AJ48" s="62"/>
      <c r="AK48" s="65"/>
      <c r="AL48" s="9"/>
      <c r="AM48" s="60" t="str">
        <f t="shared" si="14"/>
        <v/>
      </c>
      <c r="AN48" s="60"/>
      <c r="AO48" s="62"/>
      <c r="AP48" s="65"/>
      <c r="AQ48" s="9"/>
      <c r="AR48" s="60" t="str">
        <f t="shared" si="15"/>
        <v/>
      </c>
      <c r="AS48" s="60"/>
      <c r="AT48" s="62"/>
      <c r="AU48" s="65"/>
      <c r="AV48" s="9"/>
      <c r="AW48" s="60" t="str">
        <f t="shared" si="16"/>
        <v/>
      </c>
      <c r="AX48" s="60"/>
      <c r="AY48" s="62"/>
      <c r="AZ48" s="65"/>
      <c r="BA48" s="9"/>
      <c r="BB48" s="60" t="str">
        <f t="shared" si="17"/>
        <v/>
      </c>
      <c r="BC48" s="60"/>
      <c r="BD48" s="62"/>
      <c r="BE48" s="65"/>
      <c r="BF48" s="9"/>
      <c r="BG48" s="60" t="str">
        <f t="shared" si="18"/>
        <v/>
      </c>
      <c r="BH48" s="60"/>
      <c r="BI48" s="62"/>
      <c r="BJ48" s="65"/>
      <c r="BK48" s="9"/>
      <c r="BL48" s="60" t="str">
        <f t="shared" si="19"/>
        <v/>
      </c>
      <c r="BM48" s="60"/>
      <c r="BN48" s="62"/>
      <c r="BO48" s="65"/>
      <c r="BP48" s="9"/>
      <c r="BQ48" s="60" t="str">
        <f t="shared" si="20"/>
        <v/>
      </c>
      <c r="BR48" s="60"/>
      <c r="BS48" s="62"/>
      <c r="BT48" s="65"/>
      <c r="BU48" s="9"/>
      <c r="BV48" s="60" t="str">
        <f t="shared" si="21"/>
        <v/>
      </c>
      <c r="BW48" s="60"/>
      <c r="BX48" s="62"/>
      <c r="BZ48" s="70"/>
      <c r="CA48" s="88">
        <f t="shared" si="0"/>
        <v>0</v>
      </c>
      <c r="CB48" s="85">
        <f t="shared" si="1"/>
        <v>0</v>
      </c>
      <c r="CC48" s="85">
        <f t="shared" si="2"/>
        <v>0</v>
      </c>
      <c r="CD48" s="64">
        <f t="shared" si="3"/>
        <v>0</v>
      </c>
      <c r="CE48" s="79"/>
      <c r="CF48" s="77">
        <f t="shared" si="4"/>
        <v>0</v>
      </c>
      <c r="CG48" s="77">
        <f t="shared" si="23"/>
        <v>0</v>
      </c>
      <c r="CH48" s="90">
        <f t="shared" si="5"/>
        <v>0</v>
      </c>
      <c r="CI48" s="90">
        <f t="shared" si="6"/>
        <v>0</v>
      </c>
      <c r="CJ48" s="77">
        <f t="shared" si="24"/>
        <v>80</v>
      </c>
    </row>
    <row r="49" spans="1:88" x14ac:dyDescent="0.2">
      <c r="A49" s="41"/>
      <c r="B49" s="49"/>
      <c r="C49" s="9"/>
      <c r="D49" s="60" t="str">
        <f t="shared" si="7"/>
        <v/>
      </c>
      <c r="E49" s="60"/>
      <c r="F49" s="62"/>
      <c r="G49" s="65"/>
      <c r="H49" s="9"/>
      <c r="I49" s="60" t="str">
        <f t="shared" si="8"/>
        <v/>
      </c>
      <c r="J49" s="60"/>
      <c r="K49" s="62"/>
      <c r="L49" s="65"/>
      <c r="M49" s="9"/>
      <c r="N49" s="60" t="str">
        <f t="shared" si="9"/>
        <v/>
      </c>
      <c r="O49" s="60"/>
      <c r="P49" s="62"/>
      <c r="Q49" s="65"/>
      <c r="R49" s="9"/>
      <c r="S49" s="60" t="str">
        <f t="shared" si="10"/>
        <v/>
      </c>
      <c r="T49" s="60"/>
      <c r="U49" s="62"/>
      <c r="V49" s="65"/>
      <c r="W49" s="9"/>
      <c r="X49" s="60" t="str">
        <f t="shared" si="11"/>
        <v/>
      </c>
      <c r="Y49" s="60"/>
      <c r="Z49" s="62"/>
      <c r="AA49" s="65"/>
      <c r="AB49" s="9"/>
      <c r="AC49" s="60" t="str">
        <f t="shared" si="12"/>
        <v/>
      </c>
      <c r="AD49" s="60"/>
      <c r="AE49" s="62"/>
      <c r="AF49" s="65"/>
      <c r="AG49" s="9"/>
      <c r="AH49" s="60" t="str">
        <f t="shared" si="13"/>
        <v/>
      </c>
      <c r="AI49" s="60"/>
      <c r="AJ49" s="62"/>
      <c r="AK49" s="65"/>
      <c r="AL49" s="9"/>
      <c r="AM49" s="60" t="str">
        <f t="shared" si="14"/>
        <v/>
      </c>
      <c r="AN49" s="60"/>
      <c r="AO49" s="62"/>
      <c r="AP49" s="65"/>
      <c r="AQ49" s="9"/>
      <c r="AR49" s="60" t="str">
        <f t="shared" si="15"/>
        <v/>
      </c>
      <c r="AS49" s="60"/>
      <c r="AT49" s="62"/>
      <c r="AU49" s="65"/>
      <c r="AV49" s="9"/>
      <c r="AW49" s="60" t="str">
        <f t="shared" si="16"/>
        <v/>
      </c>
      <c r="AX49" s="60"/>
      <c r="AY49" s="62"/>
      <c r="AZ49" s="65"/>
      <c r="BA49" s="9"/>
      <c r="BB49" s="60" t="str">
        <f t="shared" si="17"/>
        <v/>
      </c>
      <c r="BC49" s="60"/>
      <c r="BD49" s="62"/>
      <c r="BE49" s="65"/>
      <c r="BF49" s="9"/>
      <c r="BG49" s="60" t="str">
        <f t="shared" si="18"/>
        <v/>
      </c>
      <c r="BH49" s="60"/>
      <c r="BI49" s="62"/>
      <c r="BJ49" s="65"/>
      <c r="BK49" s="9"/>
      <c r="BL49" s="60" t="str">
        <f t="shared" si="19"/>
        <v/>
      </c>
      <c r="BM49" s="60"/>
      <c r="BN49" s="62"/>
      <c r="BO49" s="65"/>
      <c r="BP49" s="9"/>
      <c r="BQ49" s="60" t="str">
        <f t="shared" si="20"/>
        <v/>
      </c>
      <c r="BR49" s="60"/>
      <c r="BS49" s="62"/>
      <c r="BT49" s="65"/>
      <c r="BU49" s="9"/>
      <c r="BV49" s="60" t="str">
        <f t="shared" si="21"/>
        <v/>
      </c>
      <c r="BW49" s="60"/>
      <c r="BX49" s="62"/>
      <c r="BZ49" s="71"/>
      <c r="CA49" s="88">
        <f t="shared" ref="CA49:CA75" si="25">COUNTIF(C49:BX49,"Garde")+COUNTIF(C49:BX49,"SHR")</f>
        <v>0</v>
      </c>
      <c r="CB49" s="85">
        <f t="shared" ref="CB49:CB75" si="26">COUNTIF(C49:BX49,"Heures Volantes")</f>
        <v>0</v>
      </c>
      <c r="CC49" s="85">
        <f t="shared" ref="CC49:CC75" si="27">COUNTIF(C49:BX49,"SPP Repos IHTS")+COUNTIF(C49:BX49,"SPV Vacation")</f>
        <v>0</v>
      </c>
      <c r="CD49" s="64">
        <f t="shared" ref="CD49:CD75" si="28">COUNTA(C49,H49,M49,R49,W49,AB49,AG49,AL49,AQ49,AV49,BA49,BF49,BK49,BP49,BU49)</f>
        <v>0</v>
      </c>
      <c r="CE49" s="79"/>
      <c r="CF49" s="77">
        <f t="shared" ref="CF49:CF75" si="29">SUM(D49,E49,I49,J49,N49,O49,S49,T49,X49,Y49,AC49,AD49,AH49,AI49,AM49,AN49,AR49,AS49,AW49,AX49,BB49,BC49,BG49,BH49,BL49,BM49,BQ49,BR49,BV49,BW49)</f>
        <v>0</v>
      </c>
      <c r="CG49" s="77">
        <f t="shared" si="23"/>
        <v>0</v>
      </c>
      <c r="CH49" s="90">
        <f t="shared" ref="CH49:CH75" si="30">SUM(IF(C49="SPP REPOS IHTS",SUM(D49:E49),0),IF(H49="SPP Repos IHTS",SUM(I49:J49),0),IF(M49="SPP Repos IHTS",SUM(N49:O49),0),IF(R49="SPP Repos IHTS",SUM(S49:T49),0),IF(W49="SPP Repos IHTS",SUM(X49:Y49),0),IF(AB49="SPP Repos IHTS",SUM(AC49:AD49),0),IF(AG49="SPP Repos IHTS",SUM(AH49:AI49),0),IF(AL49="SPP Repos IHTS",SUM(AM49:AN49),0),IF(AQ49="SPP Repos IHTS",SUM(AR49:AS49),0),IF(AV49="SPP Repos IHTS",SUM(AW49:AX49),0),IF(BA49="spp repos ihts",SUM(BB49:BC49),0),IF(BF49="spp repos ihts",SUM(BG49:BH49),0),IF(BK49="SPP REPOS IHTS",SUM(BL49:BM49),0),IF(BP49="SPP REPOS IHTS",SUM(BQ49:BR49),0),IF(BU49="SPP REPOS IHTS",SUM(BV49:BW49),0))</f>
        <v>0</v>
      </c>
      <c r="CI49" s="90">
        <f t="shared" ref="CI49:CI75" si="31">SUM(IF(C49="SPV VACATION",SUM(D49:E49),0),IF(H49="SPV VACATIONS",SUM(I49:J49),0),IF(M49="SPV VACATION",SUM(N49:O49),0),IF(R49="SPV VACATION",SUM(S49:T49),0),IF(W49="SPV VACATION",SUM(X49:Y49),0),IF(AB49="SPV VACATION",SUM(AC49:AD49),0),IF(AG49="SPV VACATION",SUM(AH49:AI49),0),IF(AL49="SPV VACATION",SUM(AM49:AN49),0),IF(AQ49="SPV VACATION",SUM(AR49:AS49),0),IF(AV49="SPV VACATION",SUM(AW49:AX49),0),IF(BA49="SPV VACATION",SUM(BB49:BC49),0),IF(BF49="SPV VACATION",SUM(BG49:BH49),0),IF(BK49="SPV VCATION",SUM(BL49:BM49),0),IF(BP49="SPV VACATION",SUM(BQ49:BR49),0),IF(BU49="SPV VACATION",SUM(BV49:BW49),0))</f>
        <v>0</v>
      </c>
      <c r="CJ49" s="77">
        <f t="shared" si="24"/>
        <v>80</v>
      </c>
    </row>
    <row r="50" spans="1:88" x14ac:dyDescent="0.2">
      <c r="A50" s="40"/>
      <c r="B50" s="49"/>
      <c r="C50" s="9"/>
      <c r="D50" s="60" t="str">
        <f t="shared" si="7"/>
        <v/>
      </c>
      <c r="E50" s="60"/>
      <c r="F50" s="62"/>
      <c r="G50" s="65"/>
      <c r="H50" s="9"/>
      <c r="I50" s="60" t="str">
        <f t="shared" si="8"/>
        <v/>
      </c>
      <c r="J50" s="60"/>
      <c r="K50" s="62"/>
      <c r="L50" s="65"/>
      <c r="M50" s="9"/>
      <c r="N50" s="60" t="str">
        <f t="shared" si="9"/>
        <v/>
      </c>
      <c r="O50" s="60"/>
      <c r="P50" s="62"/>
      <c r="Q50" s="65"/>
      <c r="R50" s="9"/>
      <c r="S50" s="60" t="str">
        <f t="shared" si="10"/>
        <v/>
      </c>
      <c r="T50" s="60"/>
      <c r="U50" s="62"/>
      <c r="V50" s="65"/>
      <c r="W50" s="9"/>
      <c r="X50" s="60" t="str">
        <f t="shared" si="11"/>
        <v/>
      </c>
      <c r="Y50" s="60"/>
      <c r="Z50" s="62"/>
      <c r="AA50" s="65"/>
      <c r="AB50" s="9"/>
      <c r="AC50" s="60" t="str">
        <f t="shared" si="12"/>
        <v/>
      </c>
      <c r="AD50" s="60"/>
      <c r="AE50" s="62"/>
      <c r="AF50" s="65"/>
      <c r="AG50" s="9"/>
      <c r="AH50" s="60" t="str">
        <f t="shared" si="13"/>
        <v/>
      </c>
      <c r="AI50" s="60"/>
      <c r="AJ50" s="62"/>
      <c r="AK50" s="65"/>
      <c r="AL50" s="9"/>
      <c r="AM50" s="60" t="str">
        <f t="shared" si="14"/>
        <v/>
      </c>
      <c r="AN50" s="60"/>
      <c r="AO50" s="62"/>
      <c r="AP50" s="65"/>
      <c r="AQ50" s="9"/>
      <c r="AR50" s="60" t="str">
        <f t="shared" si="15"/>
        <v/>
      </c>
      <c r="AS50" s="60"/>
      <c r="AT50" s="62"/>
      <c r="AU50" s="65"/>
      <c r="AV50" s="9"/>
      <c r="AW50" s="60" t="str">
        <f t="shared" si="16"/>
        <v/>
      </c>
      <c r="AX50" s="60"/>
      <c r="AY50" s="62"/>
      <c r="AZ50" s="65"/>
      <c r="BA50" s="9"/>
      <c r="BB50" s="60" t="str">
        <f t="shared" si="17"/>
        <v/>
      </c>
      <c r="BC50" s="60"/>
      <c r="BD50" s="62"/>
      <c r="BE50" s="65"/>
      <c r="BF50" s="9"/>
      <c r="BG50" s="60" t="str">
        <f t="shared" si="18"/>
        <v/>
      </c>
      <c r="BH50" s="60"/>
      <c r="BI50" s="62"/>
      <c r="BJ50" s="65"/>
      <c r="BK50" s="9"/>
      <c r="BL50" s="60" t="str">
        <f t="shared" si="19"/>
        <v/>
      </c>
      <c r="BM50" s="60"/>
      <c r="BN50" s="62"/>
      <c r="BO50" s="65"/>
      <c r="BP50" s="9"/>
      <c r="BQ50" s="60" t="str">
        <f t="shared" si="20"/>
        <v/>
      </c>
      <c r="BR50" s="60"/>
      <c r="BS50" s="62"/>
      <c r="BT50" s="65"/>
      <c r="BU50" s="9"/>
      <c r="BV50" s="60" t="str">
        <f t="shared" si="21"/>
        <v/>
      </c>
      <c r="BW50" s="60"/>
      <c r="BX50" s="62"/>
      <c r="BZ50" s="70"/>
      <c r="CA50" s="88">
        <f t="shared" si="25"/>
        <v>0</v>
      </c>
      <c r="CB50" s="85">
        <f t="shared" si="26"/>
        <v>0</v>
      </c>
      <c r="CC50" s="85">
        <f t="shared" si="27"/>
        <v>0</v>
      </c>
      <c r="CD50" s="64">
        <f t="shared" si="28"/>
        <v>0</v>
      </c>
      <c r="CE50" s="79"/>
      <c r="CF50" s="77">
        <f t="shared" si="29"/>
        <v>0</v>
      </c>
      <c r="CG50" s="77">
        <f t="shared" si="23"/>
        <v>0</v>
      </c>
      <c r="CH50" s="90">
        <f t="shared" si="30"/>
        <v>0</v>
      </c>
      <c r="CI50" s="90">
        <f t="shared" si="31"/>
        <v>0</v>
      </c>
      <c r="CJ50" s="77">
        <f t="shared" si="24"/>
        <v>80</v>
      </c>
    </row>
    <row r="51" spans="1:88" x14ac:dyDescent="0.2">
      <c r="A51" s="40"/>
      <c r="B51" s="49"/>
      <c r="C51" s="9"/>
      <c r="D51" s="60" t="str">
        <f t="shared" si="7"/>
        <v/>
      </c>
      <c r="E51" s="60"/>
      <c r="F51" s="62"/>
      <c r="G51" s="65"/>
      <c r="H51" s="9"/>
      <c r="I51" s="60" t="str">
        <f t="shared" si="8"/>
        <v/>
      </c>
      <c r="J51" s="60"/>
      <c r="K51" s="62"/>
      <c r="L51" s="65"/>
      <c r="M51" s="9"/>
      <c r="N51" s="60" t="str">
        <f t="shared" si="9"/>
        <v/>
      </c>
      <c r="O51" s="60"/>
      <c r="P51" s="62"/>
      <c r="Q51" s="65"/>
      <c r="R51" s="9"/>
      <c r="S51" s="60" t="str">
        <f t="shared" si="10"/>
        <v/>
      </c>
      <c r="T51" s="60"/>
      <c r="U51" s="62"/>
      <c r="V51" s="65"/>
      <c r="W51" s="9"/>
      <c r="X51" s="60" t="str">
        <f t="shared" si="11"/>
        <v/>
      </c>
      <c r="Y51" s="60"/>
      <c r="Z51" s="62"/>
      <c r="AA51" s="65"/>
      <c r="AB51" s="9"/>
      <c r="AC51" s="60" t="str">
        <f t="shared" si="12"/>
        <v/>
      </c>
      <c r="AD51" s="60"/>
      <c r="AE51" s="62"/>
      <c r="AF51" s="65"/>
      <c r="AG51" s="9"/>
      <c r="AH51" s="60" t="str">
        <f t="shared" si="13"/>
        <v/>
      </c>
      <c r="AI51" s="60"/>
      <c r="AJ51" s="62"/>
      <c r="AK51" s="65"/>
      <c r="AL51" s="9"/>
      <c r="AM51" s="60" t="str">
        <f t="shared" si="14"/>
        <v/>
      </c>
      <c r="AN51" s="60"/>
      <c r="AO51" s="62"/>
      <c r="AP51" s="65"/>
      <c r="AQ51" s="9"/>
      <c r="AR51" s="60" t="str">
        <f t="shared" si="15"/>
        <v/>
      </c>
      <c r="AS51" s="60"/>
      <c r="AT51" s="62"/>
      <c r="AU51" s="65"/>
      <c r="AV51" s="9"/>
      <c r="AW51" s="60" t="str">
        <f t="shared" si="16"/>
        <v/>
      </c>
      <c r="AX51" s="60"/>
      <c r="AY51" s="62"/>
      <c r="AZ51" s="65"/>
      <c r="BA51" s="9"/>
      <c r="BB51" s="60" t="str">
        <f t="shared" si="17"/>
        <v/>
      </c>
      <c r="BC51" s="60"/>
      <c r="BD51" s="62"/>
      <c r="BE51" s="65"/>
      <c r="BF51" s="9"/>
      <c r="BG51" s="60" t="str">
        <f t="shared" si="18"/>
        <v/>
      </c>
      <c r="BH51" s="60"/>
      <c r="BI51" s="62"/>
      <c r="BJ51" s="65"/>
      <c r="BK51" s="9"/>
      <c r="BL51" s="60" t="str">
        <f t="shared" si="19"/>
        <v/>
      </c>
      <c r="BM51" s="60"/>
      <c r="BN51" s="62"/>
      <c r="BO51" s="65"/>
      <c r="BP51" s="9"/>
      <c r="BQ51" s="60" t="str">
        <f t="shared" si="20"/>
        <v/>
      </c>
      <c r="BR51" s="60"/>
      <c r="BS51" s="62"/>
      <c r="BT51" s="65"/>
      <c r="BU51" s="9"/>
      <c r="BV51" s="60" t="str">
        <f t="shared" si="21"/>
        <v/>
      </c>
      <c r="BW51" s="60"/>
      <c r="BX51" s="62"/>
      <c r="BZ51" s="70"/>
      <c r="CA51" s="88">
        <f t="shared" si="25"/>
        <v>0</v>
      </c>
      <c r="CB51" s="85">
        <f t="shared" si="26"/>
        <v>0</v>
      </c>
      <c r="CC51" s="85">
        <f t="shared" si="27"/>
        <v>0</v>
      </c>
      <c r="CD51" s="64">
        <f t="shared" si="28"/>
        <v>0</v>
      </c>
      <c r="CE51" s="79"/>
      <c r="CF51" s="77">
        <f t="shared" si="29"/>
        <v>0</v>
      </c>
      <c r="CG51" s="77">
        <f t="shared" si="23"/>
        <v>0</v>
      </c>
      <c r="CH51" s="90">
        <f t="shared" si="30"/>
        <v>0</v>
      </c>
      <c r="CI51" s="90">
        <f t="shared" si="31"/>
        <v>0</v>
      </c>
      <c r="CJ51" s="77">
        <f t="shared" si="24"/>
        <v>80</v>
      </c>
    </row>
    <row r="52" spans="1:88" x14ac:dyDescent="0.2">
      <c r="A52" s="39"/>
      <c r="B52" s="51"/>
      <c r="C52" s="9"/>
      <c r="D52" s="60" t="str">
        <f t="shared" si="7"/>
        <v/>
      </c>
      <c r="E52" s="60"/>
      <c r="F52" s="62"/>
      <c r="G52" s="65"/>
      <c r="H52" s="9"/>
      <c r="I52" s="60" t="str">
        <f t="shared" si="8"/>
        <v/>
      </c>
      <c r="J52" s="60"/>
      <c r="K52" s="62"/>
      <c r="L52" s="65"/>
      <c r="M52" s="9"/>
      <c r="N52" s="60" t="str">
        <f t="shared" si="9"/>
        <v/>
      </c>
      <c r="O52" s="60"/>
      <c r="P52" s="62"/>
      <c r="Q52" s="65"/>
      <c r="R52" s="9"/>
      <c r="S52" s="60" t="str">
        <f t="shared" si="10"/>
        <v/>
      </c>
      <c r="T52" s="60"/>
      <c r="U52" s="62"/>
      <c r="V52" s="65"/>
      <c r="W52" s="9"/>
      <c r="X52" s="60" t="str">
        <f t="shared" si="11"/>
        <v/>
      </c>
      <c r="Y52" s="60"/>
      <c r="Z52" s="62"/>
      <c r="AA52" s="65"/>
      <c r="AB52" s="9"/>
      <c r="AC52" s="60" t="str">
        <f t="shared" si="12"/>
        <v/>
      </c>
      <c r="AD52" s="60"/>
      <c r="AE52" s="62"/>
      <c r="AF52" s="65"/>
      <c r="AG52" s="9"/>
      <c r="AH52" s="60" t="str">
        <f t="shared" si="13"/>
        <v/>
      </c>
      <c r="AI52" s="60"/>
      <c r="AJ52" s="62"/>
      <c r="AK52" s="65"/>
      <c r="AL52" s="9"/>
      <c r="AM52" s="60" t="str">
        <f t="shared" si="14"/>
        <v/>
      </c>
      <c r="AN52" s="60"/>
      <c r="AO52" s="62"/>
      <c r="AP52" s="65"/>
      <c r="AQ52" s="9"/>
      <c r="AR52" s="60" t="str">
        <f t="shared" si="15"/>
        <v/>
      </c>
      <c r="AS52" s="60"/>
      <c r="AT52" s="62"/>
      <c r="AU52" s="65"/>
      <c r="AV52" s="9"/>
      <c r="AW52" s="60" t="str">
        <f t="shared" si="16"/>
        <v/>
      </c>
      <c r="AX52" s="60"/>
      <c r="AY52" s="62"/>
      <c r="AZ52" s="65"/>
      <c r="BA52" s="9"/>
      <c r="BB52" s="60" t="str">
        <f t="shared" si="17"/>
        <v/>
      </c>
      <c r="BC52" s="60"/>
      <c r="BD52" s="62"/>
      <c r="BE52" s="65"/>
      <c r="BF52" s="9"/>
      <c r="BG52" s="60" t="str">
        <f t="shared" si="18"/>
        <v/>
      </c>
      <c r="BH52" s="60"/>
      <c r="BI52" s="62"/>
      <c r="BJ52" s="65"/>
      <c r="BK52" s="9"/>
      <c r="BL52" s="60" t="str">
        <f t="shared" si="19"/>
        <v/>
      </c>
      <c r="BM52" s="60"/>
      <c r="BN52" s="62"/>
      <c r="BO52" s="65"/>
      <c r="BP52" s="9"/>
      <c r="BQ52" s="60" t="str">
        <f t="shared" si="20"/>
        <v/>
      </c>
      <c r="BR52" s="60"/>
      <c r="BS52" s="62"/>
      <c r="BT52" s="65"/>
      <c r="BU52" s="9"/>
      <c r="BV52" s="60" t="str">
        <f t="shared" si="21"/>
        <v/>
      </c>
      <c r="BW52" s="60"/>
      <c r="BX52" s="62"/>
      <c r="BZ52" s="69"/>
      <c r="CA52" s="88">
        <f t="shared" si="25"/>
        <v>0</v>
      </c>
      <c r="CB52" s="85">
        <f t="shared" si="26"/>
        <v>0</v>
      </c>
      <c r="CC52" s="85">
        <f t="shared" si="27"/>
        <v>0</v>
      </c>
      <c r="CD52" s="64">
        <f t="shared" si="28"/>
        <v>0</v>
      </c>
      <c r="CE52" s="79"/>
      <c r="CF52" s="77">
        <f t="shared" si="29"/>
        <v>0</v>
      </c>
      <c r="CG52" s="77">
        <f t="shared" si="23"/>
        <v>0</v>
      </c>
      <c r="CH52" s="90">
        <f t="shared" si="30"/>
        <v>0</v>
      </c>
      <c r="CI52" s="90">
        <f t="shared" si="31"/>
        <v>0</v>
      </c>
      <c r="CJ52" s="77">
        <f t="shared" si="24"/>
        <v>80</v>
      </c>
    </row>
    <row r="53" spans="1:88" x14ac:dyDescent="0.2">
      <c r="A53" s="40"/>
      <c r="B53" s="49"/>
      <c r="C53" s="9"/>
      <c r="D53" s="60" t="str">
        <f t="shared" si="7"/>
        <v/>
      </c>
      <c r="E53" s="60"/>
      <c r="F53" s="62"/>
      <c r="G53" s="65"/>
      <c r="H53" s="9"/>
      <c r="I53" s="60" t="str">
        <f t="shared" si="8"/>
        <v/>
      </c>
      <c r="J53" s="60"/>
      <c r="K53" s="62"/>
      <c r="L53" s="65"/>
      <c r="M53" s="9"/>
      <c r="N53" s="60" t="str">
        <f t="shared" si="9"/>
        <v/>
      </c>
      <c r="O53" s="60"/>
      <c r="P53" s="62"/>
      <c r="Q53" s="65"/>
      <c r="R53" s="9"/>
      <c r="S53" s="60" t="str">
        <f t="shared" si="10"/>
        <v/>
      </c>
      <c r="T53" s="60"/>
      <c r="U53" s="62"/>
      <c r="V53" s="65"/>
      <c r="W53" s="9"/>
      <c r="X53" s="60" t="str">
        <f t="shared" si="11"/>
        <v/>
      </c>
      <c r="Y53" s="60"/>
      <c r="Z53" s="62"/>
      <c r="AA53" s="65"/>
      <c r="AB53" s="9"/>
      <c r="AC53" s="60" t="str">
        <f t="shared" si="12"/>
        <v/>
      </c>
      <c r="AD53" s="60"/>
      <c r="AE53" s="62"/>
      <c r="AF53" s="65"/>
      <c r="AG53" s="9"/>
      <c r="AH53" s="60" t="str">
        <f t="shared" si="13"/>
        <v/>
      </c>
      <c r="AI53" s="60"/>
      <c r="AJ53" s="62"/>
      <c r="AK53" s="65"/>
      <c r="AL53" s="9"/>
      <c r="AM53" s="60" t="str">
        <f t="shared" si="14"/>
        <v/>
      </c>
      <c r="AN53" s="60"/>
      <c r="AO53" s="62"/>
      <c r="AP53" s="65"/>
      <c r="AQ53" s="9"/>
      <c r="AR53" s="60" t="str">
        <f t="shared" si="15"/>
        <v/>
      </c>
      <c r="AS53" s="60"/>
      <c r="AT53" s="62"/>
      <c r="AU53" s="65"/>
      <c r="AV53" s="9"/>
      <c r="AW53" s="60" t="str">
        <f t="shared" si="16"/>
        <v/>
      </c>
      <c r="AX53" s="60"/>
      <c r="AY53" s="62"/>
      <c r="AZ53" s="65"/>
      <c r="BA53" s="9"/>
      <c r="BB53" s="60" t="str">
        <f t="shared" si="17"/>
        <v/>
      </c>
      <c r="BC53" s="60"/>
      <c r="BD53" s="62"/>
      <c r="BE53" s="65"/>
      <c r="BF53" s="9"/>
      <c r="BG53" s="60" t="str">
        <f t="shared" si="18"/>
        <v/>
      </c>
      <c r="BH53" s="60"/>
      <c r="BI53" s="62"/>
      <c r="BJ53" s="65"/>
      <c r="BK53" s="9"/>
      <c r="BL53" s="60" t="str">
        <f t="shared" si="19"/>
        <v/>
      </c>
      <c r="BM53" s="60"/>
      <c r="BN53" s="62"/>
      <c r="BO53" s="65"/>
      <c r="BP53" s="9"/>
      <c r="BQ53" s="60" t="str">
        <f t="shared" si="20"/>
        <v/>
      </c>
      <c r="BR53" s="60"/>
      <c r="BS53" s="62"/>
      <c r="BT53" s="65"/>
      <c r="BU53" s="9"/>
      <c r="BV53" s="60" t="str">
        <f t="shared" si="21"/>
        <v/>
      </c>
      <c r="BW53" s="60"/>
      <c r="BX53" s="62"/>
      <c r="BZ53" s="70"/>
      <c r="CA53" s="88">
        <f t="shared" si="25"/>
        <v>0</v>
      </c>
      <c r="CB53" s="85">
        <f t="shared" si="26"/>
        <v>0</v>
      </c>
      <c r="CC53" s="85">
        <f t="shared" si="27"/>
        <v>0</v>
      </c>
      <c r="CD53" s="64">
        <f t="shared" si="28"/>
        <v>0</v>
      </c>
      <c r="CE53" s="79"/>
      <c r="CF53" s="77">
        <f t="shared" si="29"/>
        <v>0</v>
      </c>
      <c r="CG53" s="77">
        <f t="shared" si="23"/>
        <v>0</v>
      </c>
      <c r="CH53" s="90">
        <f t="shared" si="30"/>
        <v>0</v>
      </c>
      <c r="CI53" s="90">
        <f t="shared" si="31"/>
        <v>0</v>
      </c>
      <c r="CJ53" s="77">
        <f t="shared" si="24"/>
        <v>80</v>
      </c>
    </row>
    <row r="54" spans="1:88" x14ac:dyDescent="0.2">
      <c r="A54" s="40"/>
      <c r="B54" s="49"/>
      <c r="C54" s="9"/>
      <c r="D54" s="60" t="str">
        <f t="shared" si="7"/>
        <v/>
      </c>
      <c r="E54" s="60"/>
      <c r="F54" s="62"/>
      <c r="G54" s="65"/>
      <c r="H54" s="9"/>
      <c r="I54" s="60" t="str">
        <f t="shared" si="8"/>
        <v/>
      </c>
      <c r="J54" s="60"/>
      <c r="K54" s="62"/>
      <c r="L54" s="65"/>
      <c r="M54" s="9"/>
      <c r="N54" s="60" t="str">
        <f t="shared" si="9"/>
        <v/>
      </c>
      <c r="O54" s="60"/>
      <c r="P54" s="62"/>
      <c r="Q54" s="65"/>
      <c r="R54" s="9"/>
      <c r="S54" s="60" t="str">
        <f t="shared" si="10"/>
        <v/>
      </c>
      <c r="T54" s="60"/>
      <c r="U54" s="62"/>
      <c r="V54" s="65"/>
      <c r="W54" s="9"/>
      <c r="X54" s="60" t="str">
        <f t="shared" si="11"/>
        <v/>
      </c>
      <c r="Y54" s="60"/>
      <c r="Z54" s="62"/>
      <c r="AA54" s="65"/>
      <c r="AB54" s="9"/>
      <c r="AC54" s="60" t="str">
        <f t="shared" si="12"/>
        <v/>
      </c>
      <c r="AD54" s="60"/>
      <c r="AE54" s="62"/>
      <c r="AF54" s="65"/>
      <c r="AG54" s="9"/>
      <c r="AH54" s="60" t="str">
        <f t="shared" si="13"/>
        <v/>
      </c>
      <c r="AI54" s="60"/>
      <c r="AJ54" s="62"/>
      <c r="AK54" s="65"/>
      <c r="AL54" s="9"/>
      <c r="AM54" s="60" t="str">
        <f t="shared" si="14"/>
        <v/>
      </c>
      <c r="AN54" s="60"/>
      <c r="AO54" s="62"/>
      <c r="AP54" s="65"/>
      <c r="AQ54" s="9"/>
      <c r="AR54" s="60" t="str">
        <f t="shared" si="15"/>
        <v/>
      </c>
      <c r="AS54" s="60"/>
      <c r="AT54" s="62"/>
      <c r="AU54" s="65"/>
      <c r="AV54" s="9"/>
      <c r="AW54" s="60" t="str">
        <f t="shared" si="16"/>
        <v/>
      </c>
      <c r="AX54" s="60"/>
      <c r="AY54" s="62"/>
      <c r="AZ54" s="65"/>
      <c r="BA54" s="9"/>
      <c r="BB54" s="60" t="str">
        <f t="shared" si="17"/>
        <v/>
      </c>
      <c r="BC54" s="60"/>
      <c r="BD54" s="62"/>
      <c r="BE54" s="65"/>
      <c r="BF54" s="9"/>
      <c r="BG54" s="60" t="str">
        <f t="shared" si="18"/>
        <v/>
      </c>
      <c r="BH54" s="60"/>
      <c r="BI54" s="62"/>
      <c r="BJ54" s="65"/>
      <c r="BK54" s="9"/>
      <c r="BL54" s="60" t="str">
        <f t="shared" si="19"/>
        <v/>
      </c>
      <c r="BM54" s="60"/>
      <c r="BN54" s="62"/>
      <c r="BO54" s="65"/>
      <c r="BP54" s="9"/>
      <c r="BQ54" s="60" t="str">
        <f t="shared" si="20"/>
        <v/>
      </c>
      <c r="BR54" s="60"/>
      <c r="BS54" s="62"/>
      <c r="BT54" s="65"/>
      <c r="BU54" s="9"/>
      <c r="BV54" s="60" t="str">
        <f t="shared" si="21"/>
        <v/>
      </c>
      <c r="BW54" s="60"/>
      <c r="BX54" s="62"/>
      <c r="BZ54" s="70"/>
      <c r="CA54" s="88">
        <f t="shared" si="25"/>
        <v>0</v>
      </c>
      <c r="CB54" s="85">
        <f t="shared" si="26"/>
        <v>0</v>
      </c>
      <c r="CC54" s="85">
        <f t="shared" si="27"/>
        <v>0</v>
      </c>
      <c r="CD54" s="64">
        <f t="shared" si="28"/>
        <v>0</v>
      </c>
      <c r="CE54" s="79"/>
      <c r="CF54" s="77">
        <f t="shared" si="29"/>
        <v>0</v>
      </c>
      <c r="CG54" s="77">
        <f t="shared" si="23"/>
        <v>0</v>
      </c>
      <c r="CH54" s="90">
        <f t="shared" si="30"/>
        <v>0</v>
      </c>
      <c r="CI54" s="90">
        <f t="shared" si="31"/>
        <v>0</v>
      </c>
      <c r="CJ54" s="77">
        <f t="shared" si="24"/>
        <v>80</v>
      </c>
    </row>
    <row r="55" spans="1:88" x14ac:dyDescent="0.2">
      <c r="A55" s="40"/>
      <c r="B55" s="49"/>
      <c r="C55" s="9"/>
      <c r="D55" s="60" t="str">
        <f t="shared" si="7"/>
        <v/>
      </c>
      <c r="E55" s="60"/>
      <c r="F55" s="62"/>
      <c r="G55" s="65"/>
      <c r="H55" s="9"/>
      <c r="I55" s="60" t="str">
        <f t="shared" si="8"/>
        <v/>
      </c>
      <c r="J55" s="60"/>
      <c r="K55" s="62"/>
      <c r="L55" s="65"/>
      <c r="M55" s="9"/>
      <c r="N55" s="60" t="str">
        <f t="shared" si="9"/>
        <v/>
      </c>
      <c r="O55" s="60"/>
      <c r="P55" s="62"/>
      <c r="Q55" s="65"/>
      <c r="R55" s="9"/>
      <c r="S55" s="60" t="str">
        <f t="shared" si="10"/>
        <v/>
      </c>
      <c r="T55" s="60"/>
      <c r="U55" s="62"/>
      <c r="V55" s="65"/>
      <c r="W55" s="9"/>
      <c r="X55" s="60" t="str">
        <f t="shared" si="11"/>
        <v/>
      </c>
      <c r="Y55" s="60"/>
      <c r="Z55" s="62"/>
      <c r="AA55" s="65"/>
      <c r="AB55" s="9"/>
      <c r="AC55" s="60" t="str">
        <f t="shared" si="12"/>
        <v/>
      </c>
      <c r="AD55" s="60"/>
      <c r="AE55" s="62"/>
      <c r="AF55" s="65"/>
      <c r="AG55" s="9"/>
      <c r="AH55" s="60" t="str">
        <f t="shared" si="13"/>
        <v/>
      </c>
      <c r="AI55" s="60"/>
      <c r="AJ55" s="62"/>
      <c r="AK55" s="65"/>
      <c r="AL55" s="9"/>
      <c r="AM55" s="60" t="str">
        <f t="shared" si="14"/>
        <v/>
      </c>
      <c r="AN55" s="60"/>
      <c r="AO55" s="62"/>
      <c r="AP55" s="65"/>
      <c r="AQ55" s="9"/>
      <c r="AR55" s="60" t="str">
        <f t="shared" si="15"/>
        <v/>
      </c>
      <c r="AS55" s="60"/>
      <c r="AT55" s="62"/>
      <c r="AU55" s="65"/>
      <c r="AV55" s="9"/>
      <c r="AW55" s="60" t="str">
        <f t="shared" si="16"/>
        <v/>
      </c>
      <c r="AX55" s="60"/>
      <c r="AY55" s="62"/>
      <c r="AZ55" s="65"/>
      <c r="BA55" s="9"/>
      <c r="BB55" s="60" t="str">
        <f t="shared" si="17"/>
        <v/>
      </c>
      <c r="BC55" s="60"/>
      <c r="BD55" s="62"/>
      <c r="BE55" s="65"/>
      <c r="BF55" s="9"/>
      <c r="BG55" s="60" t="str">
        <f t="shared" si="18"/>
        <v/>
      </c>
      <c r="BH55" s="60"/>
      <c r="BI55" s="62"/>
      <c r="BJ55" s="65"/>
      <c r="BK55" s="9"/>
      <c r="BL55" s="60" t="str">
        <f t="shared" si="19"/>
        <v/>
      </c>
      <c r="BM55" s="60"/>
      <c r="BN55" s="62"/>
      <c r="BO55" s="65"/>
      <c r="BP55" s="9"/>
      <c r="BQ55" s="60" t="str">
        <f t="shared" si="20"/>
        <v/>
      </c>
      <c r="BR55" s="60"/>
      <c r="BS55" s="62"/>
      <c r="BT55" s="65"/>
      <c r="BU55" s="9"/>
      <c r="BV55" s="60" t="str">
        <f t="shared" si="21"/>
        <v/>
      </c>
      <c r="BW55" s="60"/>
      <c r="BX55" s="62"/>
      <c r="BZ55" s="70"/>
      <c r="CA55" s="88">
        <f t="shared" si="25"/>
        <v>0</v>
      </c>
      <c r="CB55" s="85">
        <f t="shared" si="26"/>
        <v>0</v>
      </c>
      <c r="CC55" s="85">
        <f t="shared" si="27"/>
        <v>0</v>
      </c>
      <c r="CD55" s="64">
        <f t="shared" si="28"/>
        <v>0</v>
      </c>
      <c r="CE55" s="79"/>
      <c r="CF55" s="77">
        <f t="shared" si="29"/>
        <v>0</v>
      </c>
      <c r="CG55" s="77">
        <f t="shared" si="23"/>
        <v>0</v>
      </c>
      <c r="CH55" s="90">
        <f t="shared" si="30"/>
        <v>0</v>
      </c>
      <c r="CI55" s="90">
        <f t="shared" si="31"/>
        <v>0</v>
      </c>
      <c r="CJ55" s="77">
        <f t="shared" si="24"/>
        <v>80</v>
      </c>
    </row>
    <row r="56" spans="1:88" x14ac:dyDescent="0.2">
      <c r="A56" s="39"/>
      <c r="B56" s="51"/>
      <c r="C56" s="9"/>
      <c r="D56" s="60" t="str">
        <f t="shared" si="7"/>
        <v/>
      </c>
      <c r="E56" s="60"/>
      <c r="F56" s="62"/>
      <c r="G56" s="65"/>
      <c r="H56" s="9"/>
      <c r="I56" s="60" t="str">
        <f t="shared" si="8"/>
        <v/>
      </c>
      <c r="J56" s="60"/>
      <c r="K56" s="62"/>
      <c r="L56" s="65"/>
      <c r="M56" s="9"/>
      <c r="N56" s="60" t="str">
        <f t="shared" si="9"/>
        <v/>
      </c>
      <c r="O56" s="60"/>
      <c r="P56" s="62"/>
      <c r="Q56" s="65"/>
      <c r="R56" s="9"/>
      <c r="S56" s="60" t="str">
        <f t="shared" si="10"/>
        <v/>
      </c>
      <c r="T56" s="60"/>
      <c r="U56" s="62"/>
      <c r="V56" s="65"/>
      <c r="W56" s="9"/>
      <c r="X56" s="60" t="str">
        <f t="shared" si="11"/>
        <v/>
      </c>
      <c r="Y56" s="60"/>
      <c r="Z56" s="62"/>
      <c r="AA56" s="65"/>
      <c r="AB56" s="9"/>
      <c r="AC56" s="60" t="str">
        <f t="shared" si="12"/>
        <v/>
      </c>
      <c r="AD56" s="60"/>
      <c r="AE56" s="62"/>
      <c r="AF56" s="65"/>
      <c r="AG56" s="9"/>
      <c r="AH56" s="60" t="str">
        <f t="shared" si="13"/>
        <v/>
      </c>
      <c r="AI56" s="60"/>
      <c r="AJ56" s="62"/>
      <c r="AK56" s="65"/>
      <c r="AL56" s="9"/>
      <c r="AM56" s="60" t="str">
        <f t="shared" si="14"/>
        <v/>
      </c>
      <c r="AN56" s="60"/>
      <c r="AO56" s="62"/>
      <c r="AP56" s="65"/>
      <c r="AQ56" s="9"/>
      <c r="AR56" s="60" t="str">
        <f t="shared" si="15"/>
        <v/>
      </c>
      <c r="AS56" s="60"/>
      <c r="AT56" s="62"/>
      <c r="AU56" s="65"/>
      <c r="AV56" s="9"/>
      <c r="AW56" s="60" t="str">
        <f t="shared" si="16"/>
        <v/>
      </c>
      <c r="AX56" s="60"/>
      <c r="AY56" s="62"/>
      <c r="AZ56" s="65"/>
      <c r="BA56" s="9"/>
      <c r="BB56" s="60" t="str">
        <f t="shared" si="17"/>
        <v/>
      </c>
      <c r="BC56" s="60"/>
      <c r="BD56" s="62"/>
      <c r="BE56" s="65"/>
      <c r="BF56" s="9"/>
      <c r="BG56" s="60" t="str">
        <f t="shared" si="18"/>
        <v/>
      </c>
      <c r="BH56" s="60"/>
      <c r="BI56" s="62"/>
      <c r="BJ56" s="65"/>
      <c r="BK56" s="9"/>
      <c r="BL56" s="60" t="str">
        <f t="shared" si="19"/>
        <v/>
      </c>
      <c r="BM56" s="60"/>
      <c r="BN56" s="62"/>
      <c r="BO56" s="65"/>
      <c r="BP56" s="9"/>
      <c r="BQ56" s="60" t="str">
        <f t="shared" si="20"/>
        <v/>
      </c>
      <c r="BR56" s="60"/>
      <c r="BS56" s="62"/>
      <c r="BT56" s="65"/>
      <c r="BU56" s="9"/>
      <c r="BV56" s="60" t="str">
        <f t="shared" si="21"/>
        <v/>
      </c>
      <c r="BW56" s="60"/>
      <c r="BX56" s="62"/>
      <c r="BZ56" s="69"/>
      <c r="CA56" s="88">
        <f t="shared" si="25"/>
        <v>0</v>
      </c>
      <c r="CB56" s="85">
        <f t="shared" si="26"/>
        <v>0</v>
      </c>
      <c r="CC56" s="85">
        <f t="shared" si="27"/>
        <v>0</v>
      </c>
      <c r="CD56" s="64">
        <f t="shared" si="28"/>
        <v>0</v>
      </c>
      <c r="CE56" s="79"/>
      <c r="CF56" s="77">
        <f t="shared" si="29"/>
        <v>0</v>
      </c>
      <c r="CG56" s="77">
        <f t="shared" si="23"/>
        <v>0</v>
      </c>
      <c r="CH56" s="90">
        <f t="shared" si="30"/>
        <v>0</v>
      </c>
      <c r="CI56" s="90">
        <f t="shared" si="31"/>
        <v>0</v>
      </c>
      <c r="CJ56" s="77">
        <f t="shared" si="24"/>
        <v>80</v>
      </c>
    </row>
    <row r="57" spans="1:88" x14ac:dyDescent="0.2">
      <c r="A57" s="39"/>
      <c r="B57" s="51"/>
      <c r="C57" s="9"/>
      <c r="D57" s="60" t="str">
        <f t="shared" si="7"/>
        <v/>
      </c>
      <c r="E57" s="60"/>
      <c r="F57" s="62"/>
      <c r="G57" s="65"/>
      <c r="H57" s="9"/>
      <c r="I57" s="60" t="str">
        <f t="shared" si="8"/>
        <v/>
      </c>
      <c r="J57" s="60"/>
      <c r="K57" s="62"/>
      <c r="L57" s="65"/>
      <c r="M57" s="9"/>
      <c r="N57" s="60" t="str">
        <f t="shared" si="9"/>
        <v/>
      </c>
      <c r="O57" s="60"/>
      <c r="P57" s="62"/>
      <c r="Q57" s="65"/>
      <c r="R57" s="9"/>
      <c r="S57" s="60" t="str">
        <f t="shared" si="10"/>
        <v/>
      </c>
      <c r="T57" s="60"/>
      <c r="U57" s="62"/>
      <c r="V57" s="65"/>
      <c r="W57" s="9"/>
      <c r="X57" s="60" t="str">
        <f t="shared" si="11"/>
        <v/>
      </c>
      <c r="Y57" s="60"/>
      <c r="Z57" s="62"/>
      <c r="AA57" s="65"/>
      <c r="AB57" s="9"/>
      <c r="AC57" s="60" t="str">
        <f t="shared" si="12"/>
        <v/>
      </c>
      <c r="AD57" s="60"/>
      <c r="AE57" s="62"/>
      <c r="AF57" s="65"/>
      <c r="AG57" s="9"/>
      <c r="AH57" s="60" t="str">
        <f t="shared" si="13"/>
        <v/>
      </c>
      <c r="AI57" s="60"/>
      <c r="AJ57" s="62"/>
      <c r="AK57" s="65"/>
      <c r="AL57" s="9"/>
      <c r="AM57" s="60" t="str">
        <f t="shared" si="14"/>
        <v/>
      </c>
      <c r="AN57" s="60"/>
      <c r="AO57" s="62"/>
      <c r="AP57" s="65"/>
      <c r="AQ57" s="9"/>
      <c r="AR57" s="60" t="str">
        <f t="shared" si="15"/>
        <v/>
      </c>
      <c r="AS57" s="60"/>
      <c r="AT57" s="62"/>
      <c r="AU57" s="65"/>
      <c r="AV57" s="9"/>
      <c r="AW57" s="60" t="str">
        <f t="shared" si="16"/>
        <v/>
      </c>
      <c r="AX57" s="60"/>
      <c r="AY57" s="62"/>
      <c r="AZ57" s="65"/>
      <c r="BA57" s="9"/>
      <c r="BB57" s="60" t="str">
        <f t="shared" si="17"/>
        <v/>
      </c>
      <c r="BC57" s="60"/>
      <c r="BD57" s="62"/>
      <c r="BE57" s="65"/>
      <c r="BF57" s="9"/>
      <c r="BG57" s="60" t="str">
        <f t="shared" si="18"/>
        <v/>
      </c>
      <c r="BH57" s="60"/>
      <c r="BI57" s="62"/>
      <c r="BJ57" s="65"/>
      <c r="BK57" s="9"/>
      <c r="BL57" s="60" t="str">
        <f t="shared" si="19"/>
        <v/>
      </c>
      <c r="BM57" s="60"/>
      <c r="BN57" s="62"/>
      <c r="BO57" s="65"/>
      <c r="BP57" s="9"/>
      <c r="BQ57" s="60" t="str">
        <f t="shared" si="20"/>
        <v/>
      </c>
      <c r="BR57" s="60"/>
      <c r="BS57" s="62"/>
      <c r="BT57" s="65"/>
      <c r="BU57" s="9"/>
      <c r="BV57" s="60" t="str">
        <f t="shared" si="21"/>
        <v/>
      </c>
      <c r="BW57" s="60"/>
      <c r="BX57" s="62"/>
      <c r="BZ57" s="69"/>
      <c r="CA57" s="88">
        <f t="shared" si="25"/>
        <v>0</v>
      </c>
      <c r="CB57" s="85">
        <f t="shared" si="26"/>
        <v>0</v>
      </c>
      <c r="CC57" s="85">
        <f t="shared" si="27"/>
        <v>0</v>
      </c>
      <c r="CD57" s="64">
        <f t="shared" si="28"/>
        <v>0</v>
      </c>
      <c r="CE57" s="79"/>
      <c r="CF57" s="77">
        <f t="shared" si="29"/>
        <v>0</v>
      </c>
      <c r="CG57" s="77">
        <f t="shared" si="23"/>
        <v>0</v>
      </c>
      <c r="CH57" s="90">
        <f t="shared" si="30"/>
        <v>0</v>
      </c>
      <c r="CI57" s="90">
        <f t="shared" si="31"/>
        <v>0</v>
      </c>
      <c r="CJ57" s="77">
        <f t="shared" si="24"/>
        <v>80</v>
      </c>
    </row>
    <row r="58" spans="1:88" x14ac:dyDescent="0.2">
      <c r="A58" s="40"/>
      <c r="B58" s="49"/>
      <c r="C58" s="9"/>
      <c r="D58" s="60" t="str">
        <f t="shared" si="7"/>
        <v/>
      </c>
      <c r="E58" s="60"/>
      <c r="F58" s="62"/>
      <c r="G58" s="65"/>
      <c r="H58" s="9"/>
      <c r="I58" s="60" t="str">
        <f t="shared" si="8"/>
        <v/>
      </c>
      <c r="J58" s="60"/>
      <c r="K58" s="62"/>
      <c r="L58" s="65"/>
      <c r="M58" s="9"/>
      <c r="N58" s="60" t="str">
        <f t="shared" si="9"/>
        <v/>
      </c>
      <c r="O58" s="60"/>
      <c r="P58" s="62"/>
      <c r="Q58" s="65"/>
      <c r="R58" s="9"/>
      <c r="S58" s="60" t="str">
        <f t="shared" si="10"/>
        <v/>
      </c>
      <c r="T58" s="60"/>
      <c r="U58" s="62"/>
      <c r="V58" s="65"/>
      <c r="W58" s="9"/>
      <c r="X58" s="60" t="str">
        <f t="shared" si="11"/>
        <v/>
      </c>
      <c r="Y58" s="60"/>
      <c r="Z58" s="62"/>
      <c r="AA58" s="65"/>
      <c r="AB58" s="9"/>
      <c r="AC58" s="60" t="str">
        <f t="shared" si="12"/>
        <v/>
      </c>
      <c r="AD58" s="60"/>
      <c r="AE58" s="62"/>
      <c r="AF58" s="65"/>
      <c r="AG58" s="9"/>
      <c r="AH58" s="60" t="str">
        <f t="shared" si="13"/>
        <v/>
      </c>
      <c r="AI58" s="60"/>
      <c r="AJ58" s="62"/>
      <c r="AK58" s="65"/>
      <c r="AL58" s="9"/>
      <c r="AM58" s="60" t="str">
        <f t="shared" si="14"/>
        <v/>
      </c>
      <c r="AN58" s="60"/>
      <c r="AO58" s="62"/>
      <c r="AP58" s="65"/>
      <c r="AQ58" s="9"/>
      <c r="AR58" s="60" t="str">
        <f t="shared" si="15"/>
        <v/>
      </c>
      <c r="AS58" s="60"/>
      <c r="AT58" s="62"/>
      <c r="AU58" s="65"/>
      <c r="AV58" s="9"/>
      <c r="AW58" s="60" t="str">
        <f t="shared" si="16"/>
        <v/>
      </c>
      <c r="AX58" s="60"/>
      <c r="AY58" s="62"/>
      <c r="AZ58" s="65"/>
      <c r="BA58" s="9"/>
      <c r="BB58" s="60" t="str">
        <f t="shared" si="17"/>
        <v/>
      </c>
      <c r="BC58" s="60"/>
      <c r="BD58" s="62"/>
      <c r="BE58" s="65"/>
      <c r="BF58" s="9"/>
      <c r="BG58" s="60" t="str">
        <f t="shared" si="18"/>
        <v/>
      </c>
      <c r="BH58" s="60"/>
      <c r="BI58" s="62"/>
      <c r="BJ58" s="65"/>
      <c r="BK58" s="9"/>
      <c r="BL58" s="60" t="str">
        <f t="shared" si="19"/>
        <v/>
      </c>
      <c r="BM58" s="60"/>
      <c r="BN58" s="62"/>
      <c r="BO58" s="65"/>
      <c r="BP58" s="9"/>
      <c r="BQ58" s="60" t="str">
        <f t="shared" si="20"/>
        <v/>
      </c>
      <c r="BR58" s="60"/>
      <c r="BS58" s="62"/>
      <c r="BT58" s="65"/>
      <c r="BU58" s="9"/>
      <c r="BV58" s="60" t="str">
        <f t="shared" si="21"/>
        <v/>
      </c>
      <c r="BW58" s="60"/>
      <c r="BX58" s="62"/>
      <c r="BZ58" s="70"/>
      <c r="CA58" s="88">
        <f t="shared" si="25"/>
        <v>0</v>
      </c>
      <c r="CB58" s="85">
        <f t="shared" si="26"/>
        <v>0</v>
      </c>
      <c r="CC58" s="85">
        <f t="shared" si="27"/>
        <v>0</v>
      </c>
      <c r="CD58" s="64">
        <f t="shared" si="28"/>
        <v>0</v>
      </c>
      <c r="CE58" s="79"/>
      <c r="CF58" s="77">
        <f t="shared" si="29"/>
        <v>0</v>
      </c>
      <c r="CG58" s="77">
        <f t="shared" si="23"/>
        <v>0</v>
      </c>
      <c r="CH58" s="90">
        <f t="shared" si="30"/>
        <v>0</v>
      </c>
      <c r="CI58" s="90">
        <f t="shared" si="31"/>
        <v>0</v>
      </c>
      <c r="CJ58" s="77">
        <f t="shared" si="24"/>
        <v>80</v>
      </c>
    </row>
    <row r="59" spans="1:88" x14ac:dyDescent="0.2">
      <c r="A59" s="39"/>
      <c r="B59" s="51"/>
      <c r="C59" s="9"/>
      <c r="D59" s="60" t="str">
        <f t="shared" si="7"/>
        <v/>
      </c>
      <c r="E59" s="60"/>
      <c r="F59" s="62"/>
      <c r="G59" s="65"/>
      <c r="H59" s="9"/>
      <c r="I59" s="60" t="str">
        <f t="shared" si="8"/>
        <v/>
      </c>
      <c r="J59" s="60"/>
      <c r="K59" s="62"/>
      <c r="L59" s="65"/>
      <c r="M59" s="9"/>
      <c r="N59" s="60" t="str">
        <f t="shared" si="9"/>
        <v/>
      </c>
      <c r="O59" s="60"/>
      <c r="P59" s="62"/>
      <c r="Q59" s="65"/>
      <c r="R59" s="9"/>
      <c r="S59" s="60" t="str">
        <f t="shared" si="10"/>
        <v/>
      </c>
      <c r="T59" s="60"/>
      <c r="U59" s="62"/>
      <c r="V59" s="65"/>
      <c r="W59" s="9"/>
      <c r="X59" s="60" t="str">
        <f t="shared" si="11"/>
        <v/>
      </c>
      <c r="Y59" s="60"/>
      <c r="Z59" s="62"/>
      <c r="AA59" s="65"/>
      <c r="AB59" s="9"/>
      <c r="AC59" s="60" t="str">
        <f t="shared" si="12"/>
        <v/>
      </c>
      <c r="AD59" s="60"/>
      <c r="AE59" s="62"/>
      <c r="AF59" s="65"/>
      <c r="AG59" s="9"/>
      <c r="AH59" s="60" t="str">
        <f t="shared" si="13"/>
        <v/>
      </c>
      <c r="AI59" s="60"/>
      <c r="AJ59" s="62"/>
      <c r="AK59" s="65"/>
      <c r="AL59" s="9"/>
      <c r="AM59" s="60" t="str">
        <f t="shared" si="14"/>
        <v/>
      </c>
      <c r="AN59" s="60"/>
      <c r="AO59" s="62"/>
      <c r="AP59" s="65"/>
      <c r="AQ59" s="9"/>
      <c r="AR59" s="60" t="str">
        <f t="shared" si="15"/>
        <v/>
      </c>
      <c r="AS59" s="60"/>
      <c r="AT59" s="62"/>
      <c r="AU59" s="65"/>
      <c r="AV59" s="9"/>
      <c r="AW59" s="60" t="str">
        <f t="shared" si="16"/>
        <v/>
      </c>
      <c r="AX59" s="60"/>
      <c r="AY59" s="62"/>
      <c r="AZ59" s="65"/>
      <c r="BA59" s="9"/>
      <c r="BB59" s="60" t="str">
        <f t="shared" si="17"/>
        <v/>
      </c>
      <c r="BC59" s="60"/>
      <c r="BD59" s="62"/>
      <c r="BE59" s="65"/>
      <c r="BF59" s="9"/>
      <c r="BG59" s="60" t="str">
        <f t="shared" si="18"/>
        <v/>
      </c>
      <c r="BH59" s="60"/>
      <c r="BI59" s="62"/>
      <c r="BJ59" s="65"/>
      <c r="BK59" s="9"/>
      <c r="BL59" s="60" t="str">
        <f t="shared" si="19"/>
        <v/>
      </c>
      <c r="BM59" s="60"/>
      <c r="BN59" s="62"/>
      <c r="BO59" s="65"/>
      <c r="BP59" s="9"/>
      <c r="BQ59" s="60" t="str">
        <f t="shared" si="20"/>
        <v/>
      </c>
      <c r="BR59" s="60"/>
      <c r="BS59" s="62"/>
      <c r="BT59" s="65"/>
      <c r="BU59" s="9"/>
      <c r="BV59" s="60" t="str">
        <f t="shared" si="21"/>
        <v/>
      </c>
      <c r="BW59" s="60"/>
      <c r="BX59" s="62"/>
      <c r="BZ59" s="69"/>
      <c r="CA59" s="88">
        <f t="shared" si="25"/>
        <v>0</v>
      </c>
      <c r="CB59" s="85">
        <f t="shared" si="26"/>
        <v>0</v>
      </c>
      <c r="CC59" s="85">
        <f t="shared" si="27"/>
        <v>0</v>
      </c>
      <c r="CD59" s="64">
        <f t="shared" si="28"/>
        <v>0</v>
      </c>
      <c r="CE59" s="79"/>
      <c r="CF59" s="77">
        <f t="shared" si="29"/>
        <v>0</v>
      </c>
      <c r="CG59" s="77">
        <f t="shared" si="23"/>
        <v>0</v>
      </c>
      <c r="CH59" s="90">
        <f t="shared" si="30"/>
        <v>0</v>
      </c>
      <c r="CI59" s="90">
        <f t="shared" si="31"/>
        <v>0</v>
      </c>
      <c r="CJ59" s="77">
        <f t="shared" si="24"/>
        <v>80</v>
      </c>
    </row>
    <row r="60" spans="1:88" x14ac:dyDescent="0.2">
      <c r="A60" s="39"/>
      <c r="B60" s="51"/>
      <c r="C60" s="9"/>
      <c r="D60" s="60" t="str">
        <f t="shared" si="7"/>
        <v/>
      </c>
      <c r="E60" s="60"/>
      <c r="F60" s="62"/>
      <c r="G60" s="65"/>
      <c r="H60" s="9"/>
      <c r="I60" s="60" t="str">
        <f t="shared" si="8"/>
        <v/>
      </c>
      <c r="J60" s="60"/>
      <c r="K60" s="62"/>
      <c r="L60" s="65"/>
      <c r="M60" s="9"/>
      <c r="N60" s="60" t="str">
        <f t="shared" si="9"/>
        <v/>
      </c>
      <c r="O60" s="60"/>
      <c r="P60" s="62"/>
      <c r="Q60" s="65"/>
      <c r="R60" s="9"/>
      <c r="S60" s="60" t="str">
        <f t="shared" si="10"/>
        <v/>
      </c>
      <c r="T60" s="60"/>
      <c r="U60" s="62"/>
      <c r="V60" s="65"/>
      <c r="W60" s="9"/>
      <c r="X60" s="60" t="str">
        <f t="shared" si="11"/>
        <v/>
      </c>
      <c r="Y60" s="60"/>
      <c r="Z60" s="62"/>
      <c r="AA60" s="65"/>
      <c r="AB60" s="9"/>
      <c r="AC60" s="60" t="str">
        <f t="shared" si="12"/>
        <v/>
      </c>
      <c r="AD60" s="60"/>
      <c r="AE60" s="62"/>
      <c r="AF60" s="65"/>
      <c r="AG60" s="9"/>
      <c r="AH60" s="60" t="str">
        <f t="shared" si="13"/>
        <v/>
      </c>
      <c r="AI60" s="60"/>
      <c r="AJ60" s="62"/>
      <c r="AK60" s="65"/>
      <c r="AL60" s="9"/>
      <c r="AM60" s="60" t="str">
        <f t="shared" si="14"/>
        <v/>
      </c>
      <c r="AN60" s="60"/>
      <c r="AO60" s="62"/>
      <c r="AP60" s="65"/>
      <c r="AQ60" s="9"/>
      <c r="AR60" s="60" t="str">
        <f t="shared" si="15"/>
        <v/>
      </c>
      <c r="AS60" s="60"/>
      <c r="AT60" s="62"/>
      <c r="AU60" s="65"/>
      <c r="AV60" s="9"/>
      <c r="AW60" s="60" t="str">
        <f t="shared" si="16"/>
        <v/>
      </c>
      <c r="AX60" s="60"/>
      <c r="AY60" s="62"/>
      <c r="AZ60" s="65"/>
      <c r="BA60" s="9"/>
      <c r="BB60" s="60" t="str">
        <f t="shared" si="17"/>
        <v/>
      </c>
      <c r="BC60" s="60"/>
      <c r="BD60" s="62"/>
      <c r="BE60" s="65"/>
      <c r="BF60" s="9"/>
      <c r="BG60" s="60" t="str">
        <f t="shared" si="18"/>
        <v/>
      </c>
      <c r="BH60" s="60"/>
      <c r="BI60" s="62"/>
      <c r="BJ60" s="65"/>
      <c r="BK60" s="9"/>
      <c r="BL60" s="60" t="str">
        <f t="shared" si="19"/>
        <v/>
      </c>
      <c r="BM60" s="60"/>
      <c r="BN60" s="62"/>
      <c r="BO60" s="65"/>
      <c r="BP60" s="9"/>
      <c r="BQ60" s="60" t="str">
        <f t="shared" si="20"/>
        <v/>
      </c>
      <c r="BR60" s="60"/>
      <c r="BS60" s="62"/>
      <c r="BT60" s="65"/>
      <c r="BU60" s="9"/>
      <c r="BV60" s="60" t="str">
        <f t="shared" si="21"/>
        <v/>
      </c>
      <c r="BW60" s="60"/>
      <c r="BX60" s="62"/>
      <c r="BZ60" s="69"/>
      <c r="CA60" s="88">
        <f t="shared" si="25"/>
        <v>0</v>
      </c>
      <c r="CB60" s="85">
        <f t="shared" si="26"/>
        <v>0</v>
      </c>
      <c r="CC60" s="85">
        <f t="shared" si="27"/>
        <v>0</v>
      </c>
      <c r="CD60" s="64">
        <f t="shared" si="28"/>
        <v>0</v>
      </c>
      <c r="CE60" s="79"/>
      <c r="CF60" s="77">
        <f t="shared" si="29"/>
        <v>0</v>
      </c>
      <c r="CG60" s="77">
        <f t="shared" si="23"/>
        <v>0</v>
      </c>
      <c r="CH60" s="90">
        <f t="shared" si="30"/>
        <v>0</v>
      </c>
      <c r="CI60" s="90">
        <f t="shared" si="31"/>
        <v>0</v>
      </c>
      <c r="CJ60" s="77">
        <f t="shared" si="24"/>
        <v>80</v>
      </c>
    </row>
    <row r="61" spans="1:88" x14ac:dyDescent="0.2">
      <c r="A61" s="40"/>
      <c r="B61" s="49"/>
      <c r="C61" s="9"/>
      <c r="D61" s="60" t="str">
        <f t="shared" si="7"/>
        <v/>
      </c>
      <c r="E61" s="60"/>
      <c r="F61" s="62"/>
      <c r="G61" s="65"/>
      <c r="H61" s="9"/>
      <c r="I61" s="60" t="str">
        <f t="shared" si="8"/>
        <v/>
      </c>
      <c r="J61" s="60"/>
      <c r="K61" s="62"/>
      <c r="L61" s="65"/>
      <c r="M61" s="9"/>
      <c r="N61" s="60" t="str">
        <f t="shared" si="9"/>
        <v/>
      </c>
      <c r="O61" s="60"/>
      <c r="P61" s="62"/>
      <c r="Q61" s="65"/>
      <c r="R61" s="9"/>
      <c r="S61" s="60" t="str">
        <f t="shared" si="10"/>
        <v/>
      </c>
      <c r="T61" s="60"/>
      <c r="U61" s="62"/>
      <c r="V61" s="65"/>
      <c r="W61" s="9"/>
      <c r="X61" s="60" t="str">
        <f t="shared" si="11"/>
        <v/>
      </c>
      <c r="Y61" s="60"/>
      <c r="Z61" s="62"/>
      <c r="AA61" s="65"/>
      <c r="AB61" s="9"/>
      <c r="AC61" s="60" t="str">
        <f t="shared" si="12"/>
        <v/>
      </c>
      <c r="AD61" s="60"/>
      <c r="AE61" s="62"/>
      <c r="AF61" s="65"/>
      <c r="AG61" s="9"/>
      <c r="AH61" s="60" t="str">
        <f t="shared" si="13"/>
        <v/>
      </c>
      <c r="AI61" s="60"/>
      <c r="AJ61" s="62"/>
      <c r="AK61" s="65"/>
      <c r="AL61" s="9"/>
      <c r="AM61" s="60" t="str">
        <f t="shared" si="14"/>
        <v/>
      </c>
      <c r="AN61" s="60"/>
      <c r="AO61" s="62"/>
      <c r="AP61" s="65"/>
      <c r="AQ61" s="9"/>
      <c r="AR61" s="60" t="str">
        <f t="shared" si="15"/>
        <v/>
      </c>
      <c r="AS61" s="60"/>
      <c r="AT61" s="62"/>
      <c r="AU61" s="65"/>
      <c r="AV61" s="9"/>
      <c r="AW61" s="60" t="str">
        <f t="shared" si="16"/>
        <v/>
      </c>
      <c r="AX61" s="60"/>
      <c r="AY61" s="62"/>
      <c r="AZ61" s="65"/>
      <c r="BA61" s="9"/>
      <c r="BB61" s="60" t="str">
        <f t="shared" si="17"/>
        <v/>
      </c>
      <c r="BC61" s="60"/>
      <c r="BD61" s="62"/>
      <c r="BE61" s="65"/>
      <c r="BF61" s="9"/>
      <c r="BG61" s="60" t="str">
        <f t="shared" si="18"/>
        <v/>
      </c>
      <c r="BH61" s="60"/>
      <c r="BI61" s="62"/>
      <c r="BJ61" s="65"/>
      <c r="BK61" s="9"/>
      <c r="BL61" s="60" t="str">
        <f t="shared" si="19"/>
        <v/>
      </c>
      <c r="BM61" s="60"/>
      <c r="BN61" s="62"/>
      <c r="BO61" s="65"/>
      <c r="BP61" s="9"/>
      <c r="BQ61" s="60" t="str">
        <f t="shared" si="20"/>
        <v/>
      </c>
      <c r="BR61" s="60"/>
      <c r="BS61" s="62"/>
      <c r="BT61" s="65"/>
      <c r="BU61" s="9"/>
      <c r="BV61" s="60" t="str">
        <f t="shared" si="21"/>
        <v/>
      </c>
      <c r="BW61" s="60"/>
      <c r="BX61" s="62"/>
      <c r="BZ61" s="70"/>
      <c r="CA61" s="88">
        <f t="shared" si="25"/>
        <v>0</v>
      </c>
      <c r="CB61" s="85">
        <f t="shared" si="26"/>
        <v>0</v>
      </c>
      <c r="CC61" s="85">
        <f t="shared" si="27"/>
        <v>0</v>
      </c>
      <c r="CD61" s="64">
        <f t="shared" si="28"/>
        <v>0</v>
      </c>
      <c r="CE61" s="79"/>
      <c r="CF61" s="77">
        <f t="shared" si="29"/>
        <v>0</v>
      </c>
      <c r="CG61" s="77">
        <f t="shared" si="23"/>
        <v>0</v>
      </c>
      <c r="CH61" s="90">
        <f t="shared" si="30"/>
        <v>0</v>
      </c>
      <c r="CI61" s="90">
        <f t="shared" si="31"/>
        <v>0</v>
      </c>
      <c r="CJ61" s="77">
        <f t="shared" si="24"/>
        <v>80</v>
      </c>
    </row>
    <row r="62" spans="1:88" x14ac:dyDescent="0.2">
      <c r="A62" s="39"/>
      <c r="B62" s="51"/>
      <c r="C62" s="9"/>
      <c r="D62" s="60" t="str">
        <f t="shared" si="7"/>
        <v/>
      </c>
      <c r="E62" s="60"/>
      <c r="F62" s="62"/>
      <c r="G62" s="65"/>
      <c r="H62" s="9"/>
      <c r="I62" s="60" t="str">
        <f t="shared" si="8"/>
        <v/>
      </c>
      <c r="J62" s="60"/>
      <c r="K62" s="62"/>
      <c r="L62" s="65"/>
      <c r="M62" s="9"/>
      <c r="N62" s="60" t="str">
        <f t="shared" si="9"/>
        <v/>
      </c>
      <c r="O62" s="60"/>
      <c r="P62" s="62"/>
      <c r="Q62" s="65"/>
      <c r="R62" s="9"/>
      <c r="S62" s="60" t="str">
        <f t="shared" si="10"/>
        <v/>
      </c>
      <c r="T62" s="60"/>
      <c r="U62" s="62"/>
      <c r="V62" s="65"/>
      <c r="W62" s="9"/>
      <c r="X62" s="60" t="str">
        <f t="shared" si="11"/>
        <v/>
      </c>
      <c r="Y62" s="60"/>
      <c r="Z62" s="62"/>
      <c r="AA62" s="65"/>
      <c r="AB62" s="9"/>
      <c r="AC62" s="60" t="str">
        <f t="shared" si="12"/>
        <v/>
      </c>
      <c r="AD62" s="60"/>
      <c r="AE62" s="62"/>
      <c r="AF62" s="65"/>
      <c r="AG62" s="9"/>
      <c r="AH62" s="60" t="str">
        <f t="shared" si="13"/>
        <v/>
      </c>
      <c r="AI62" s="60"/>
      <c r="AJ62" s="62"/>
      <c r="AK62" s="65"/>
      <c r="AL62" s="9"/>
      <c r="AM62" s="60" t="str">
        <f t="shared" si="14"/>
        <v/>
      </c>
      <c r="AN62" s="60"/>
      <c r="AO62" s="62"/>
      <c r="AP62" s="65"/>
      <c r="AQ62" s="9"/>
      <c r="AR62" s="60" t="str">
        <f t="shared" si="15"/>
        <v/>
      </c>
      <c r="AS62" s="60"/>
      <c r="AT62" s="62"/>
      <c r="AU62" s="65"/>
      <c r="AV62" s="9"/>
      <c r="AW62" s="60" t="str">
        <f t="shared" si="16"/>
        <v/>
      </c>
      <c r="AX62" s="60"/>
      <c r="AY62" s="62"/>
      <c r="AZ62" s="65"/>
      <c r="BA62" s="9"/>
      <c r="BB62" s="60" t="str">
        <f t="shared" si="17"/>
        <v/>
      </c>
      <c r="BC62" s="60"/>
      <c r="BD62" s="62"/>
      <c r="BE62" s="65"/>
      <c r="BF62" s="9"/>
      <c r="BG62" s="60" t="str">
        <f t="shared" si="18"/>
        <v/>
      </c>
      <c r="BH62" s="60"/>
      <c r="BI62" s="62"/>
      <c r="BJ62" s="65"/>
      <c r="BK62" s="9"/>
      <c r="BL62" s="60" t="str">
        <f t="shared" si="19"/>
        <v/>
      </c>
      <c r="BM62" s="60"/>
      <c r="BN62" s="62"/>
      <c r="BO62" s="65"/>
      <c r="BP62" s="9"/>
      <c r="BQ62" s="60" t="str">
        <f t="shared" si="20"/>
        <v/>
      </c>
      <c r="BR62" s="60"/>
      <c r="BS62" s="62"/>
      <c r="BT62" s="65"/>
      <c r="BU62" s="9"/>
      <c r="BV62" s="60" t="str">
        <f t="shared" si="21"/>
        <v/>
      </c>
      <c r="BW62" s="60"/>
      <c r="BX62" s="62"/>
      <c r="BZ62" s="69"/>
      <c r="CA62" s="88">
        <f t="shared" si="25"/>
        <v>0</v>
      </c>
      <c r="CB62" s="85">
        <f t="shared" si="26"/>
        <v>0</v>
      </c>
      <c r="CC62" s="85">
        <f t="shared" si="27"/>
        <v>0</v>
      </c>
      <c r="CD62" s="64">
        <f t="shared" si="28"/>
        <v>0</v>
      </c>
      <c r="CE62" s="79"/>
      <c r="CF62" s="77">
        <f t="shared" si="29"/>
        <v>0</v>
      </c>
      <c r="CG62" s="77">
        <f t="shared" si="23"/>
        <v>0</v>
      </c>
      <c r="CH62" s="90">
        <f t="shared" si="30"/>
        <v>0</v>
      </c>
      <c r="CI62" s="90">
        <f t="shared" si="31"/>
        <v>0</v>
      </c>
      <c r="CJ62" s="77">
        <f t="shared" si="24"/>
        <v>80</v>
      </c>
    </row>
    <row r="63" spans="1:88" x14ac:dyDescent="0.2">
      <c r="A63" s="42"/>
      <c r="B63" s="51"/>
      <c r="C63" s="9"/>
      <c r="D63" s="60" t="str">
        <f t="shared" si="7"/>
        <v/>
      </c>
      <c r="E63" s="60"/>
      <c r="F63" s="62"/>
      <c r="G63" s="65"/>
      <c r="H63" s="9"/>
      <c r="I63" s="60" t="str">
        <f t="shared" si="8"/>
        <v/>
      </c>
      <c r="J63" s="60"/>
      <c r="K63" s="62"/>
      <c r="L63" s="65"/>
      <c r="M63" s="9"/>
      <c r="N63" s="60" t="str">
        <f t="shared" si="9"/>
        <v/>
      </c>
      <c r="O63" s="60"/>
      <c r="P63" s="62"/>
      <c r="Q63" s="65"/>
      <c r="R63" s="9"/>
      <c r="S63" s="60" t="str">
        <f t="shared" si="10"/>
        <v/>
      </c>
      <c r="T63" s="60"/>
      <c r="U63" s="62"/>
      <c r="V63" s="65"/>
      <c r="W63" s="9"/>
      <c r="X63" s="60" t="str">
        <f t="shared" si="11"/>
        <v/>
      </c>
      <c r="Y63" s="60"/>
      <c r="Z63" s="62"/>
      <c r="AA63" s="65"/>
      <c r="AB63" s="9"/>
      <c r="AC63" s="60" t="str">
        <f t="shared" si="12"/>
        <v/>
      </c>
      <c r="AD63" s="60"/>
      <c r="AE63" s="62"/>
      <c r="AF63" s="65"/>
      <c r="AG63" s="9"/>
      <c r="AH63" s="60" t="str">
        <f t="shared" si="13"/>
        <v/>
      </c>
      <c r="AI63" s="60"/>
      <c r="AJ63" s="62"/>
      <c r="AK63" s="65"/>
      <c r="AL63" s="9"/>
      <c r="AM63" s="60" t="str">
        <f t="shared" si="14"/>
        <v/>
      </c>
      <c r="AN63" s="60"/>
      <c r="AO63" s="62"/>
      <c r="AP63" s="65"/>
      <c r="AQ63" s="9"/>
      <c r="AR63" s="60" t="str">
        <f t="shared" si="15"/>
        <v/>
      </c>
      <c r="AS63" s="60"/>
      <c r="AT63" s="62"/>
      <c r="AU63" s="65"/>
      <c r="AV63" s="9"/>
      <c r="AW63" s="60" t="str">
        <f t="shared" si="16"/>
        <v/>
      </c>
      <c r="AX63" s="60"/>
      <c r="AY63" s="62"/>
      <c r="AZ63" s="65"/>
      <c r="BA63" s="9"/>
      <c r="BB63" s="60" t="str">
        <f t="shared" si="17"/>
        <v/>
      </c>
      <c r="BC63" s="60"/>
      <c r="BD63" s="62"/>
      <c r="BE63" s="65"/>
      <c r="BF63" s="9"/>
      <c r="BG63" s="60" t="str">
        <f t="shared" si="18"/>
        <v/>
      </c>
      <c r="BH63" s="60"/>
      <c r="BI63" s="62"/>
      <c r="BJ63" s="65"/>
      <c r="BK63" s="9"/>
      <c r="BL63" s="60" t="str">
        <f t="shared" si="19"/>
        <v/>
      </c>
      <c r="BM63" s="60"/>
      <c r="BN63" s="62"/>
      <c r="BO63" s="65"/>
      <c r="BP63" s="9"/>
      <c r="BQ63" s="60" t="str">
        <f t="shared" si="20"/>
        <v/>
      </c>
      <c r="BR63" s="60"/>
      <c r="BS63" s="62"/>
      <c r="BT63" s="65"/>
      <c r="BU63" s="9"/>
      <c r="BV63" s="60" t="str">
        <f t="shared" si="21"/>
        <v/>
      </c>
      <c r="BW63" s="60"/>
      <c r="BX63" s="62"/>
      <c r="BZ63" s="72"/>
      <c r="CA63" s="88">
        <f t="shared" si="25"/>
        <v>0</v>
      </c>
      <c r="CB63" s="85">
        <f t="shared" si="26"/>
        <v>0</v>
      </c>
      <c r="CC63" s="85">
        <f t="shared" si="27"/>
        <v>0</v>
      </c>
      <c r="CD63" s="64">
        <f t="shared" si="28"/>
        <v>0</v>
      </c>
      <c r="CE63" s="79"/>
      <c r="CF63" s="77">
        <f t="shared" si="29"/>
        <v>0</v>
      </c>
      <c r="CG63" s="77">
        <f t="shared" si="23"/>
        <v>0</v>
      </c>
      <c r="CH63" s="90">
        <f t="shared" si="30"/>
        <v>0</v>
      </c>
      <c r="CI63" s="90">
        <f t="shared" si="31"/>
        <v>0</v>
      </c>
      <c r="CJ63" s="77">
        <f t="shared" si="24"/>
        <v>80</v>
      </c>
    </row>
    <row r="64" spans="1:88" x14ac:dyDescent="0.2">
      <c r="A64" s="43"/>
      <c r="B64" s="51"/>
      <c r="C64" s="9"/>
      <c r="D64" s="60" t="str">
        <f t="shared" si="7"/>
        <v/>
      </c>
      <c r="E64" s="60"/>
      <c r="F64" s="62"/>
      <c r="G64" s="65"/>
      <c r="H64" s="9"/>
      <c r="I64" s="60" t="str">
        <f t="shared" si="8"/>
        <v/>
      </c>
      <c r="J64" s="60"/>
      <c r="K64" s="62"/>
      <c r="L64" s="65"/>
      <c r="M64" s="9"/>
      <c r="N64" s="60" t="str">
        <f t="shared" si="9"/>
        <v/>
      </c>
      <c r="O64" s="60"/>
      <c r="P64" s="62"/>
      <c r="Q64" s="65"/>
      <c r="R64" s="9"/>
      <c r="S64" s="60" t="str">
        <f t="shared" si="10"/>
        <v/>
      </c>
      <c r="T64" s="60"/>
      <c r="U64" s="62"/>
      <c r="V64" s="65"/>
      <c r="W64" s="9"/>
      <c r="X64" s="60" t="str">
        <f t="shared" si="11"/>
        <v/>
      </c>
      <c r="Y64" s="60"/>
      <c r="Z64" s="62"/>
      <c r="AA64" s="65"/>
      <c r="AB64" s="9"/>
      <c r="AC64" s="60" t="str">
        <f t="shared" si="12"/>
        <v/>
      </c>
      <c r="AD64" s="60"/>
      <c r="AE64" s="62"/>
      <c r="AF64" s="65"/>
      <c r="AG64" s="9"/>
      <c r="AH64" s="60" t="str">
        <f t="shared" si="13"/>
        <v/>
      </c>
      <c r="AI64" s="60"/>
      <c r="AJ64" s="62"/>
      <c r="AK64" s="65"/>
      <c r="AL64" s="9"/>
      <c r="AM64" s="60" t="str">
        <f t="shared" si="14"/>
        <v/>
      </c>
      <c r="AN64" s="60"/>
      <c r="AO64" s="62"/>
      <c r="AP64" s="65"/>
      <c r="AQ64" s="9"/>
      <c r="AR64" s="60" t="str">
        <f t="shared" si="15"/>
        <v/>
      </c>
      <c r="AS64" s="60"/>
      <c r="AT64" s="62"/>
      <c r="AU64" s="65"/>
      <c r="AV64" s="9"/>
      <c r="AW64" s="60" t="str">
        <f t="shared" si="16"/>
        <v/>
      </c>
      <c r="AX64" s="60"/>
      <c r="AY64" s="62"/>
      <c r="AZ64" s="65"/>
      <c r="BA64" s="9"/>
      <c r="BB64" s="60" t="str">
        <f t="shared" si="17"/>
        <v/>
      </c>
      <c r="BC64" s="60"/>
      <c r="BD64" s="62"/>
      <c r="BE64" s="65"/>
      <c r="BF64" s="9"/>
      <c r="BG64" s="60" t="str">
        <f t="shared" si="18"/>
        <v/>
      </c>
      <c r="BH64" s="60"/>
      <c r="BI64" s="62"/>
      <c r="BJ64" s="65"/>
      <c r="BK64" s="9"/>
      <c r="BL64" s="60" t="str">
        <f t="shared" si="19"/>
        <v/>
      </c>
      <c r="BM64" s="60"/>
      <c r="BN64" s="62"/>
      <c r="BO64" s="65"/>
      <c r="BP64" s="9"/>
      <c r="BQ64" s="60" t="str">
        <f t="shared" si="20"/>
        <v/>
      </c>
      <c r="BR64" s="60"/>
      <c r="BS64" s="62"/>
      <c r="BT64" s="65"/>
      <c r="BU64" s="9"/>
      <c r="BV64" s="60" t="str">
        <f t="shared" si="21"/>
        <v/>
      </c>
      <c r="BW64" s="60"/>
      <c r="BX64" s="62"/>
      <c r="BZ64" s="73"/>
      <c r="CA64" s="88">
        <f t="shared" si="25"/>
        <v>0</v>
      </c>
      <c r="CB64" s="85">
        <f t="shared" si="26"/>
        <v>0</v>
      </c>
      <c r="CC64" s="85">
        <f t="shared" si="27"/>
        <v>0</v>
      </c>
      <c r="CD64" s="64">
        <f t="shared" si="28"/>
        <v>0</v>
      </c>
      <c r="CE64" s="79"/>
      <c r="CF64" s="77">
        <f t="shared" si="29"/>
        <v>0</v>
      </c>
      <c r="CG64" s="77">
        <f t="shared" si="23"/>
        <v>0</v>
      </c>
      <c r="CH64" s="90">
        <f t="shared" si="30"/>
        <v>0</v>
      </c>
      <c r="CI64" s="90">
        <f t="shared" si="31"/>
        <v>0</v>
      </c>
      <c r="CJ64" s="77">
        <f t="shared" si="24"/>
        <v>80</v>
      </c>
    </row>
    <row r="65" spans="1:88" x14ac:dyDescent="0.2">
      <c r="A65" s="39"/>
      <c r="B65" s="51"/>
      <c r="C65" s="9"/>
      <c r="D65" s="60" t="str">
        <f t="shared" si="7"/>
        <v/>
      </c>
      <c r="E65" s="60"/>
      <c r="F65" s="62"/>
      <c r="G65" s="65"/>
      <c r="H65" s="9"/>
      <c r="I65" s="60" t="str">
        <f t="shared" si="8"/>
        <v/>
      </c>
      <c r="J65" s="60"/>
      <c r="K65" s="62"/>
      <c r="L65" s="65"/>
      <c r="M65" s="9"/>
      <c r="N65" s="60" t="str">
        <f t="shared" si="9"/>
        <v/>
      </c>
      <c r="O65" s="60"/>
      <c r="P65" s="62"/>
      <c r="Q65" s="65"/>
      <c r="R65" s="9"/>
      <c r="S65" s="60" t="str">
        <f t="shared" si="10"/>
        <v/>
      </c>
      <c r="T65" s="60"/>
      <c r="U65" s="62"/>
      <c r="V65" s="65"/>
      <c r="W65" s="9"/>
      <c r="X65" s="60" t="str">
        <f t="shared" si="11"/>
        <v/>
      </c>
      <c r="Y65" s="60"/>
      <c r="Z65" s="62"/>
      <c r="AA65" s="65"/>
      <c r="AB65" s="9"/>
      <c r="AC65" s="60" t="str">
        <f t="shared" si="12"/>
        <v/>
      </c>
      <c r="AD65" s="60"/>
      <c r="AE65" s="62"/>
      <c r="AF65" s="65"/>
      <c r="AG65" s="9"/>
      <c r="AH65" s="60" t="str">
        <f t="shared" si="13"/>
        <v/>
      </c>
      <c r="AI65" s="60"/>
      <c r="AJ65" s="62"/>
      <c r="AK65" s="65"/>
      <c r="AL65" s="9"/>
      <c r="AM65" s="60" t="str">
        <f t="shared" si="14"/>
        <v/>
      </c>
      <c r="AN65" s="60"/>
      <c r="AO65" s="62"/>
      <c r="AP65" s="65"/>
      <c r="AQ65" s="9"/>
      <c r="AR65" s="60" t="str">
        <f t="shared" si="15"/>
        <v/>
      </c>
      <c r="AS65" s="60"/>
      <c r="AT65" s="62"/>
      <c r="AU65" s="65"/>
      <c r="AV65" s="9"/>
      <c r="AW65" s="60" t="str">
        <f t="shared" si="16"/>
        <v/>
      </c>
      <c r="AX65" s="60"/>
      <c r="AY65" s="62"/>
      <c r="AZ65" s="65"/>
      <c r="BA65" s="9"/>
      <c r="BB65" s="60" t="str">
        <f t="shared" si="17"/>
        <v/>
      </c>
      <c r="BC65" s="60"/>
      <c r="BD65" s="62"/>
      <c r="BE65" s="65"/>
      <c r="BF65" s="9"/>
      <c r="BG65" s="60" t="str">
        <f t="shared" si="18"/>
        <v/>
      </c>
      <c r="BH65" s="60"/>
      <c r="BI65" s="62"/>
      <c r="BJ65" s="65"/>
      <c r="BK65" s="9"/>
      <c r="BL65" s="60" t="str">
        <f t="shared" si="19"/>
        <v/>
      </c>
      <c r="BM65" s="60"/>
      <c r="BN65" s="62"/>
      <c r="BO65" s="65"/>
      <c r="BP65" s="9"/>
      <c r="BQ65" s="60" t="str">
        <f t="shared" si="20"/>
        <v/>
      </c>
      <c r="BR65" s="60"/>
      <c r="BS65" s="62"/>
      <c r="BT65" s="65"/>
      <c r="BU65" s="9"/>
      <c r="BV65" s="60" t="str">
        <f t="shared" si="21"/>
        <v/>
      </c>
      <c r="BW65" s="60"/>
      <c r="BX65" s="62"/>
      <c r="BZ65" s="69"/>
      <c r="CA65" s="88">
        <f t="shared" si="25"/>
        <v>0</v>
      </c>
      <c r="CB65" s="85">
        <f t="shared" si="26"/>
        <v>0</v>
      </c>
      <c r="CC65" s="85">
        <f t="shared" si="27"/>
        <v>0</v>
      </c>
      <c r="CD65" s="64">
        <f t="shared" si="28"/>
        <v>0</v>
      </c>
      <c r="CE65" s="79"/>
      <c r="CF65" s="77">
        <f t="shared" si="29"/>
        <v>0</v>
      </c>
      <c r="CG65" s="77">
        <f t="shared" si="23"/>
        <v>0</v>
      </c>
      <c r="CH65" s="90">
        <f t="shared" si="30"/>
        <v>0</v>
      </c>
      <c r="CI65" s="90">
        <f t="shared" si="31"/>
        <v>0</v>
      </c>
      <c r="CJ65" s="77">
        <f t="shared" si="24"/>
        <v>80</v>
      </c>
    </row>
    <row r="66" spans="1:88" x14ac:dyDescent="0.2">
      <c r="A66" s="39"/>
      <c r="B66" s="51"/>
      <c r="C66" s="9"/>
      <c r="D66" s="60" t="str">
        <f t="shared" si="7"/>
        <v/>
      </c>
      <c r="E66" s="60"/>
      <c r="F66" s="62"/>
      <c r="G66" s="65"/>
      <c r="H66" s="9"/>
      <c r="I66" s="60" t="str">
        <f t="shared" si="8"/>
        <v/>
      </c>
      <c r="J66" s="60"/>
      <c r="K66" s="62"/>
      <c r="L66" s="65"/>
      <c r="M66" s="9"/>
      <c r="N66" s="60" t="str">
        <f t="shared" si="9"/>
        <v/>
      </c>
      <c r="O66" s="60"/>
      <c r="P66" s="62"/>
      <c r="Q66" s="65"/>
      <c r="R66" s="9"/>
      <c r="S66" s="60" t="str">
        <f t="shared" si="10"/>
        <v/>
      </c>
      <c r="T66" s="60"/>
      <c r="U66" s="62"/>
      <c r="V66" s="65"/>
      <c r="W66" s="9"/>
      <c r="X66" s="60" t="str">
        <f t="shared" si="11"/>
        <v/>
      </c>
      <c r="Y66" s="60"/>
      <c r="Z66" s="62"/>
      <c r="AA66" s="65"/>
      <c r="AB66" s="9"/>
      <c r="AC66" s="60" t="str">
        <f t="shared" si="12"/>
        <v/>
      </c>
      <c r="AD66" s="60"/>
      <c r="AE66" s="62"/>
      <c r="AF66" s="65"/>
      <c r="AG66" s="9"/>
      <c r="AH66" s="60" t="str">
        <f t="shared" si="13"/>
        <v/>
      </c>
      <c r="AI66" s="60"/>
      <c r="AJ66" s="62"/>
      <c r="AK66" s="65"/>
      <c r="AL66" s="9"/>
      <c r="AM66" s="60" t="str">
        <f t="shared" si="14"/>
        <v/>
      </c>
      <c r="AN66" s="60"/>
      <c r="AO66" s="62"/>
      <c r="AP66" s="65"/>
      <c r="AQ66" s="9"/>
      <c r="AR66" s="60" t="str">
        <f t="shared" si="15"/>
        <v/>
      </c>
      <c r="AS66" s="60"/>
      <c r="AT66" s="62"/>
      <c r="AU66" s="65"/>
      <c r="AV66" s="9"/>
      <c r="AW66" s="60" t="str">
        <f t="shared" si="16"/>
        <v/>
      </c>
      <c r="AX66" s="60"/>
      <c r="AY66" s="62"/>
      <c r="AZ66" s="65"/>
      <c r="BA66" s="9"/>
      <c r="BB66" s="60" t="str">
        <f t="shared" si="17"/>
        <v/>
      </c>
      <c r="BC66" s="60"/>
      <c r="BD66" s="62"/>
      <c r="BE66" s="65"/>
      <c r="BF66" s="9"/>
      <c r="BG66" s="60" t="str">
        <f t="shared" si="18"/>
        <v/>
      </c>
      <c r="BH66" s="60"/>
      <c r="BI66" s="62"/>
      <c r="BJ66" s="65"/>
      <c r="BK66" s="9"/>
      <c r="BL66" s="60" t="str">
        <f t="shared" si="19"/>
        <v/>
      </c>
      <c r="BM66" s="60"/>
      <c r="BN66" s="62"/>
      <c r="BO66" s="65"/>
      <c r="BP66" s="9"/>
      <c r="BQ66" s="60" t="str">
        <f t="shared" si="20"/>
        <v/>
      </c>
      <c r="BR66" s="60"/>
      <c r="BS66" s="62"/>
      <c r="BT66" s="65"/>
      <c r="BU66" s="9"/>
      <c r="BV66" s="60" t="str">
        <f t="shared" si="21"/>
        <v/>
      </c>
      <c r="BW66" s="60"/>
      <c r="BX66" s="62"/>
      <c r="BZ66" s="69"/>
      <c r="CA66" s="88">
        <f t="shared" si="25"/>
        <v>0</v>
      </c>
      <c r="CB66" s="85">
        <f t="shared" si="26"/>
        <v>0</v>
      </c>
      <c r="CC66" s="85">
        <f t="shared" si="27"/>
        <v>0</v>
      </c>
      <c r="CD66" s="64">
        <f t="shared" si="28"/>
        <v>0</v>
      </c>
      <c r="CE66" s="79"/>
      <c r="CF66" s="77">
        <f t="shared" si="29"/>
        <v>0</v>
      </c>
      <c r="CG66" s="77">
        <f t="shared" si="23"/>
        <v>0</v>
      </c>
      <c r="CH66" s="90">
        <f t="shared" si="30"/>
        <v>0</v>
      </c>
      <c r="CI66" s="90">
        <f t="shared" si="31"/>
        <v>0</v>
      </c>
      <c r="CJ66" s="77">
        <f t="shared" si="24"/>
        <v>80</v>
      </c>
    </row>
    <row r="67" spans="1:88" x14ac:dyDescent="0.2">
      <c r="A67" s="39"/>
      <c r="B67" s="51"/>
      <c r="C67" s="9"/>
      <c r="D67" s="60" t="str">
        <f t="shared" si="7"/>
        <v/>
      </c>
      <c r="E67" s="60"/>
      <c r="F67" s="62"/>
      <c r="G67" s="65"/>
      <c r="H67" s="9"/>
      <c r="I67" s="60" t="str">
        <f t="shared" si="8"/>
        <v/>
      </c>
      <c r="J67" s="60"/>
      <c r="K67" s="62"/>
      <c r="L67" s="65"/>
      <c r="M67" s="9"/>
      <c r="N67" s="60" t="str">
        <f t="shared" si="9"/>
        <v/>
      </c>
      <c r="O67" s="60"/>
      <c r="P67" s="62"/>
      <c r="Q67" s="65"/>
      <c r="R67" s="9"/>
      <c r="S67" s="60" t="str">
        <f t="shared" si="10"/>
        <v/>
      </c>
      <c r="T67" s="60"/>
      <c r="U67" s="62"/>
      <c r="V67" s="65"/>
      <c r="W67" s="9"/>
      <c r="X67" s="60" t="str">
        <f t="shared" si="11"/>
        <v/>
      </c>
      <c r="Y67" s="60"/>
      <c r="Z67" s="62"/>
      <c r="AA67" s="65"/>
      <c r="AB67" s="9"/>
      <c r="AC67" s="60" t="str">
        <f t="shared" si="12"/>
        <v/>
      </c>
      <c r="AD67" s="60"/>
      <c r="AE67" s="62"/>
      <c r="AF67" s="65"/>
      <c r="AG67" s="9"/>
      <c r="AH67" s="60" t="str">
        <f t="shared" si="13"/>
        <v/>
      </c>
      <c r="AI67" s="60"/>
      <c r="AJ67" s="62"/>
      <c r="AK67" s="65"/>
      <c r="AL67" s="9"/>
      <c r="AM67" s="60" t="str">
        <f t="shared" si="14"/>
        <v/>
      </c>
      <c r="AN67" s="60"/>
      <c r="AO67" s="62"/>
      <c r="AP67" s="65"/>
      <c r="AQ67" s="9"/>
      <c r="AR67" s="60" t="str">
        <f t="shared" si="15"/>
        <v/>
      </c>
      <c r="AS67" s="60"/>
      <c r="AT67" s="62"/>
      <c r="AU67" s="65"/>
      <c r="AV67" s="9"/>
      <c r="AW67" s="60" t="str">
        <f t="shared" si="16"/>
        <v/>
      </c>
      <c r="AX67" s="60"/>
      <c r="AY67" s="62"/>
      <c r="AZ67" s="65"/>
      <c r="BA67" s="9"/>
      <c r="BB67" s="60" t="str">
        <f t="shared" si="17"/>
        <v/>
      </c>
      <c r="BC67" s="60"/>
      <c r="BD67" s="62"/>
      <c r="BE67" s="65"/>
      <c r="BF67" s="9"/>
      <c r="BG67" s="60" t="str">
        <f t="shared" si="18"/>
        <v/>
      </c>
      <c r="BH67" s="60"/>
      <c r="BI67" s="62"/>
      <c r="BJ67" s="65"/>
      <c r="BK67" s="9"/>
      <c r="BL67" s="60" t="str">
        <f t="shared" si="19"/>
        <v/>
      </c>
      <c r="BM67" s="60"/>
      <c r="BN67" s="62"/>
      <c r="BO67" s="65"/>
      <c r="BP67" s="9"/>
      <c r="BQ67" s="60" t="str">
        <f t="shared" si="20"/>
        <v/>
      </c>
      <c r="BR67" s="60"/>
      <c r="BS67" s="62"/>
      <c r="BT67" s="65"/>
      <c r="BU67" s="9"/>
      <c r="BV67" s="60" t="str">
        <f t="shared" si="21"/>
        <v/>
      </c>
      <c r="BW67" s="60"/>
      <c r="BX67" s="62"/>
      <c r="BZ67" s="69"/>
      <c r="CA67" s="88">
        <f t="shared" si="25"/>
        <v>0</v>
      </c>
      <c r="CB67" s="85">
        <f t="shared" si="26"/>
        <v>0</v>
      </c>
      <c r="CC67" s="85">
        <f t="shared" si="27"/>
        <v>0</v>
      </c>
      <c r="CD67" s="64">
        <f t="shared" si="28"/>
        <v>0</v>
      </c>
      <c r="CE67" s="79"/>
      <c r="CF67" s="77">
        <f t="shared" si="29"/>
        <v>0</v>
      </c>
      <c r="CG67" s="77">
        <f t="shared" si="23"/>
        <v>0</v>
      </c>
      <c r="CH67" s="90">
        <f t="shared" si="30"/>
        <v>0</v>
      </c>
      <c r="CI67" s="90">
        <f t="shared" si="31"/>
        <v>0</v>
      </c>
      <c r="CJ67" s="77">
        <f t="shared" si="24"/>
        <v>80</v>
      </c>
    </row>
    <row r="68" spans="1:88" x14ac:dyDescent="0.2">
      <c r="A68" s="40"/>
      <c r="B68" s="49"/>
      <c r="C68" s="9"/>
      <c r="D68" s="60" t="str">
        <f t="shared" si="7"/>
        <v/>
      </c>
      <c r="E68" s="60"/>
      <c r="F68" s="62"/>
      <c r="G68" s="65"/>
      <c r="H68" s="9"/>
      <c r="I68" s="60" t="str">
        <f t="shared" si="8"/>
        <v/>
      </c>
      <c r="J68" s="60"/>
      <c r="K68" s="62"/>
      <c r="L68" s="65"/>
      <c r="M68" s="9"/>
      <c r="N68" s="60" t="str">
        <f t="shared" si="9"/>
        <v/>
      </c>
      <c r="O68" s="60"/>
      <c r="P68" s="62"/>
      <c r="Q68" s="65"/>
      <c r="R68" s="9"/>
      <c r="S68" s="60" t="str">
        <f t="shared" si="10"/>
        <v/>
      </c>
      <c r="T68" s="60"/>
      <c r="U68" s="62"/>
      <c r="V68" s="65"/>
      <c r="W68" s="9"/>
      <c r="X68" s="60" t="str">
        <f t="shared" si="11"/>
        <v/>
      </c>
      <c r="Y68" s="60"/>
      <c r="Z68" s="62"/>
      <c r="AA68" s="65"/>
      <c r="AB68" s="9"/>
      <c r="AC68" s="60" t="str">
        <f t="shared" si="12"/>
        <v/>
      </c>
      <c r="AD68" s="60"/>
      <c r="AE68" s="62"/>
      <c r="AF68" s="65"/>
      <c r="AG68" s="9"/>
      <c r="AH68" s="60" t="str">
        <f t="shared" si="13"/>
        <v/>
      </c>
      <c r="AI68" s="60"/>
      <c r="AJ68" s="62"/>
      <c r="AK68" s="65"/>
      <c r="AL68" s="9"/>
      <c r="AM68" s="60" t="str">
        <f t="shared" si="14"/>
        <v/>
      </c>
      <c r="AN68" s="60"/>
      <c r="AO68" s="62"/>
      <c r="AP68" s="65"/>
      <c r="AQ68" s="9"/>
      <c r="AR68" s="60" t="str">
        <f t="shared" si="15"/>
        <v/>
      </c>
      <c r="AS68" s="60"/>
      <c r="AT68" s="62"/>
      <c r="AU68" s="65"/>
      <c r="AV68" s="9"/>
      <c r="AW68" s="60" t="str">
        <f t="shared" si="16"/>
        <v/>
      </c>
      <c r="AX68" s="60"/>
      <c r="AY68" s="62"/>
      <c r="AZ68" s="65"/>
      <c r="BA68" s="9"/>
      <c r="BB68" s="60" t="str">
        <f t="shared" si="17"/>
        <v/>
      </c>
      <c r="BC68" s="60"/>
      <c r="BD68" s="62"/>
      <c r="BE68" s="65"/>
      <c r="BF68" s="9"/>
      <c r="BG68" s="60" t="str">
        <f t="shared" si="18"/>
        <v/>
      </c>
      <c r="BH68" s="60"/>
      <c r="BI68" s="62"/>
      <c r="BJ68" s="65"/>
      <c r="BK68" s="9"/>
      <c r="BL68" s="60" t="str">
        <f t="shared" si="19"/>
        <v/>
      </c>
      <c r="BM68" s="60"/>
      <c r="BN68" s="62"/>
      <c r="BO68" s="65"/>
      <c r="BP68" s="9"/>
      <c r="BQ68" s="60" t="str">
        <f t="shared" si="20"/>
        <v/>
      </c>
      <c r="BR68" s="60"/>
      <c r="BS68" s="62"/>
      <c r="BT68" s="65"/>
      <c r="BU68" s="9"/>
      <c r="BV68" s="60" t="str">
        <f t="shared" si="21"/>
        <v/>
      </c>
      <c r="BW68" s="60"/>
      <c r="BX68" s="62"/>
      <c r="BZ68" s="70"/>
      <c r="CA68" s="88">
        <f t="shared" si="25"/>
        <v>0</v>
      </c>
      <c r="CB68" s="85">
        <f t="shared" si="26"/>
        <v>0</v>
      </c>
      <c r="CC68" s="85">
        <f t="shared" si="27"/>
        <v>0</v>
      </c>
      <c r="CD68" s="64">
        <f t="shared" si="28"/>
        <v>0</v>
      </c>
      <c r="CE68" s="79"/>
      <c r="CF68" s="77">
        <f t="shared" si="29"/>
        <v>0</v>
      </c>
      <c r="CG68" s="77">
        <f t="shared" si="23"/>
        <v>0</v>
      </c>
      <c r="CH68" s="90">
        <f t="shared" si="30"/>
        <v>0</v>
      </c>
      <c r="CI68" s="90">
        <f t="shared" si="31"/>
        <v>0</v>
      </c>
      <c r="CJ68" s="77">
        <f t="shared" si="24"/>
        <v>80</v>
      </c>
    </row>
    <row r="69" spans="1:88" x14ac:dyDescent="0.2">
      <c r="A69" s="40"/>
      <c r="B69" s="49"/>
      <c r="C69" s="9"/>
      <c r="D69" s="60" t="str">
        <f t="shared" si="7"/>
        <v/>
      </c>
      <c r="E69" s="60"/>
      <c r="F69" s="62"/>
      <c r="G69" s="65"/>
      <c r="H69" s="9"/>
      <c r="I69" s="60" t="str">
        <f t="shared" si="8"/>
        <v/>
      </c>
      <c r="J69" s="60"/>
      <c r="K69" s="62"/>
      <c r="L69" s="65"/>
      <c r="M69" s="9"/>
      <c r="N69" s="60" t="str">
        <f t="shared" si="9"/>
        <v/>
      </c>
      <c r="O69" s="60"/>
      <c r="P69" s="62"/>
      <c r="Q69" s="65"/>
      <c r="R69" s="9"/>
      <c r="S69" s="60" t="str">
        <f t="shared" si="10"/>
        <v/>
      </c>
      <c r="T69" s="60"/>
      <c r="U69" s="62"/>
      <c r="V69" s="65"/>
      <c r="W69" s="9"/>
      <c r="X69" s="60" t="str">
        <f t="shared" si="11"/>
        <v/>
      </c>
      <c r="Y69" s="60"/>
      <c r="Z69" s="62"/>
      <c r="AA69" s="65"/>
      <c r="AB69" s="9"/>
      <c r="AC69" s="60" t="str">
        <f t="shared" si="12"/>
        <v/>
      </c>
      <c r="AD69" s="60"/>
      <c r="AE69" s="62"/>
      <c r="AF69" s="65"/>
      <c r="AG69" s="9"/>
      <c r="AH69" s="60" t="str">
        <f t="shared" si="13"/>
        <v/>
      </c>
      <c r="AI69" s="60"/>
      <c r="AJ69" s="62"/>
      <c r="AK69" s="65"/>
      <c r="AL69" s="9"/>
      <c r="AM69" s="60" t="str">
        <f t="shared" si="14"/>
        <v/>
      </c>
      <c r="AN69" s="60"/>
      <c r="AO69" s="62"/>
      <c r="AP69" s="65"/>
      <c r="AQ69" s="9"/>
      <c r="AR69" s="60" t="str">
        <f t="shared" si="15"/>
        <v/>
      </c>
      <c r="AS69" s="60"/>
      <c r="AT69" s="62"/>
      <c r="AU69" s="65"/>
      <c r="AV69" s="9"/>
      <c r="AW69" s="60" t="str">
        <f t="shared" si="16"/>
        <v/>
      </c>
      <c r="AX69" s="60"/>
      <c r="AY69" s="62"/>
      <c r="AZ69" s="65"/>
      <c r="BA69" s="9"/>
      <c r="BB69" s="60" t="str">
        <f t="shared" si="17"/>
        <v/>
      </c>
      <c r="BC69" s="60"/>
      <c r="BD69" s="62"/>
      <c r="BE69" s="65"/>
      <c r="BF69" s="9"/>
      <c r="BG69" s="60" t="str">
        <f t="shared" si="18"/>
        <v/>
      </c>
      <c r="BH69" s="60"/>
      <c r="BI69" s="62"/>
      <c r="BJ69" s="65"/>
      <c r="BK69" s="9"/>
      <c r="BL69" s="60" t="str">
        <f t="shared" si="19"/>
        <v/>
      </c>
      <c r="BM69" s="60"/>
      <c r="BN69" s="62"/>
      <c r="BO69" s="65"/>
      <c r="BP69" s="9"/>
      <c r="BQ69" s="60" t="str">
        <f t="shared" si="20"/>
        <v/>
      </c>
      <c r="BR69" s="60"/>
      <c r="BS69" s="62"/>
      <c r="BT69" s="65"/>
      <c r="BU69" s="9"/>
      <c r="BV69" s="60" t="str">
        <f t="shared" si="21"/>
        <v/>
      </c>
      <c r="BW69" s="60"/>
      <c r="BX69" s="62"/>
      <c r="BZ69" s="70"/>
      <c r="CA69" s="88">
        <f t="shared" si="25"/>
        <v>0</v>
      </c>
      <c r="CB69" s="85">
        <f t="shared" si="26"/>
        <v>0</v>
      </c>
      <c r="CC69" s="85">
        <f t="shared" si="27"/>
        <v>0</v>
      </c>
      <c r="CD69" s="64">
        <f t="shared" si="28"/>
        <v>0</v>
      </c>
      <c r="CE69" s="79"/>
      <c r="CF69" s="77">
        <f t="shared" si="29"/>
        <v>0</v>
      </c>
      <c r="CG69" s="77">
        <f t="shared" si="23"/>
        <v>0</v>
      </c>
      <c r="CH69" s="90">
        <f t="shared" si="30"/>
        <v>0</v>
      </c>
      <c r="CI69" s="90">
        <f t="shared" si="31"/>
        <v>0</v>
      </c>
      <c r="CJ69" s="77">
        <f t="shared" si="24"/>
        <v>80</v>
      </c>
    </row>
    <row r="70" spans="1:88" x14ac:dyDescent="0.2">
      <c r="A70" s="39"/>
      <c r="B70" s="51"/>
      <c r="C70" s="9"/>
      <c r="D70" s="60" t="str">
        <f t="shared" si="7"/>
        <v/>
      </c>
      <c r="E70" s="60"/>
      <c r="F70" s="62"/>
      <c r="G70" s="65"/>
      <c r="H70" s="9"/>
      <c r="I70" s="60" t="str">
        <f t="shared" si="8"/>
        <v/>
      </c>
      <c r="J70" s="60"/>
      <c r="K70" s="62"/>
      <c r="L70" s="65"/>
      <c r="M70" s="9"/>
      <c r="N70" s="60" t="str">
        <f t="shared" si="9"/>
        <v/>
      </c>
      <c r="O70" s="60"/>
      <c r="P70" s="62"/>
      <c r="Q70" s="65"/>
      <c r="R70" s="9"/>
      <c r="S70" s="60" t="str">
        <f t="shared" si="10"/>
        <v/>
      </c>
      <c r="T70" s="60"/>
      <c r="U70" s="62"/>
      <c r="V70" s="65"/>
      <c r="W70" s="9"/>
      <c r="X70" s="60" t="str">
        <f t="shared" si="11"/>
        <v/>
      </c>
      <c r="Y70" s="60"/>
      <c r="Z70" s="62"/>
      <c r="AA70" s="65"/>
      <c r="AB70" s="9"/>
      <c r="AC70" s="60" t="str">
        <f t="shared" si="12"/>
        <v/>
      </c>
      <c r="AD70" s="60"/>
      <c r="AE70" s="62"/>
      <c r="AF70" s="65"/>
      <c r="AG70" s="9"/>
      <c r="AH70" s="60" t="str">
        <f t="shared" si="13"/>
        <v/>
      </c>
      <c r="AI70" s="60"/>
      <c r="AJ70" s="62"/>
      <c r="AK70" s="65"/>
      <c r="AL70" s="9"/>
      <c r="AM70" s="60" t="str">
        <f t="shared" si="14"/>
        <v/>
      </c>
      <c r="AN70" s="60"/>
      <c r="AO70" s="62"/>
      <c r="AP70" s="65"/>
      <c r="AQ70" s="9"/>
      <c r="AR70" s="60" t="str">
        <f t="shared" si="15"/>
        <v/>
      </c>
      <c r="AS70" s="60"/>
      <c r="AT70" s="62"/>
      <c r="AU70" s="65"/>
      <c r="AV70" s="9"/>
      <c r="AW70" s="60" t="str">
        <f t="shared" si="16"/>
        <v/>
      </c>
      <c r="AX70" s="60"/>
      <c r="AY70" s="62"/>
      <c r="AZ70" s="65"/>
      <c r="BA70" s="9"/>
      <c r="BB70" s="60" t="str">
        <f t="shared" si="17"/>
        <v/>
      </c>
      <c r="BC70" s="60"/>
      <c r="BD70" s="62"/>
      <c r="BE70" s="65"/>
      <c r="BF70" s="9"/>
      <c r="BG70" s="60" t="str">
        <f t="shared" si="18"/>
        <v/>
      </c>
      <c r="BH70" s="60"/>
      <c r="BI70" s="62"/>
      <c r="BJ70" s="65"/>
      <c r="BK70" s="9"/>
      <c r="BL70" s="60" t="str">
        <f t="shared" si="19"/>
        <v/>
      </c>
      <c r="BM70" s="60"/>
      <c r="BN70" s="62"/>
      <c r="BO70" s="65"/>
      <c r="BP70" s="9"/>
      <c r="BQ70" s="60" t="str">
        <f t="shared" si="20"/>
        <v/>
      </c>
      <c r="BR70" s="60"/>
      <c r="BS70" s="62"/>
      <c r="BT70" s="65"/>
      <c r="BU70" s="9"/>
      <c r="BV70" s="60" t="str">
        <f t="shared" si="21"/>
        <v/>
      </c>
      <c r="BW70" s="60"/>
      <c r="BX70" s="62"/>
      <c r="BZ70" s="69"/>
      <c r="CA70" s="88">
        <f t="shared" si="25"/>
        <v>0</v>
      </c>
      <c r="CB70" s="85">
        <f t="shared" si="26"/>
        <v>0</v>
      </c>
      <c r="CC70" s="85">
        <f t="shared" si="27"/>
        <v>0</v>
      </c>
      <c r="CD70" s="64">
        <f t="shared" si="28"/>
        <v>0</v>
      </c>
      <c r="CE70" s="79"/>
      <c r="CF70" s="77">
        <f t="shared" si="29"/>
        <v>0</v>
      </c>
      <c r="CG70" s="77">
        <f t="shared" si="23"/>
        <v>0</v>
      </c>
      <c r="CH70" s="90">
        <f t="shared" si="30"/>
        <v>0</v>
      </c>
      <c r="CI70" s="90">
        <f t="shared" si="31"/>
        <v>0</v>
      </c>
      <c r="CJ70" s="77">
        <f t="shared" si="24"/>
        <v>80</v>
      </c>
    </row>
    <row r="71" spans="1:88" x14ac:dyDescent="0.2">
      <c r="A71" s="40"/>
      <c r="B71" s="49"/>
      <c r="C71" s="9"/>
      <c r="D71" s="60" t="str">
        <f t="shared" si="7"/>
        <v/>
      </c>
      <c r="E71" s="60"/>
      <c r="F71" s="62"/>
      <c r="G71" s="65"/>
      <c r="H71" s="9"/>
      <c r="I71" s="60" t="str">
        <f t="shared" si="8"/>
        <v/>
      </c>
      <c r="J71" s="60"/>
      <c r="K71" s="62"/>
      <c r="L71" s="65"/>
      <c r="M71" s="9"/>
      <c r="N71" s="60" t="str">
        <f t="shared" si="9"/>
        <v/>
      </c>
      <c r="O71" s="60"/>
      <c r="P71" s="62"/>
      <c r="Q71" s="65"/>
      <c r="R71" s="9"/>
      <c r="S71" s="60" t="str">
        <f t="shared" si="10"/>
        <v/>
      </c>
      <c r="T71" s="60"/>
      <c r="U71" s="62"/>
      <c r="V71" s="65"/>
      <c r="W71" s="9"/>
      <c r="X71" s="60" t="str">
        <f t="shared" si="11"/>
        <v/>
      </c>
      <c r="Y71" s="60"/>
      <c r="Z71" s="62"/>
      <c r="AA71" s="65"/>
      <c r="AB71" s="9"/>
      <c r="AC71" s="60" t="str">
        <f t="shared" si="12"/>
        <v/>
      </c>
      <c r="AD71" s="60"/>
      <c r="AE71" s="62"/>
      <c r="AF71" s="65"/>
      <c r="AG71" s="9"/>
      <c r="AH71" s="60" t="str">
        <f t="shared" si="13"/>
        <v/>
      </c>
      <c r="AI71" s="60"/>
      <c r="AJ71" s="62"/>
      <c r="AK71" s="65"/>
      <c r="AL71" s="9"/>
      <c r="AM71" s="60" t="str">
        <f t="shared" si="14"/>
        <v/>
      </c>
      <c r="AN71" s="60"/>
      <c r="AO71" s="62"/>
      <c r="AP71" s="65"/>
      <c r="AQ71" s="9"/>
      <c r="AR71" s="60" t="str">
        <f t="shared" si="15"/>
        <v/>
      </c>
      <c r="AS71" s="60"/>
      <c r="AT71" s="62"/>
      <c r="AU71" s="65"/>
      <c r="AV71" s="9"/>
      <c r="AW71" s="60" t="str">
        <f t="shared" si="16"/>
        <v/>
      </c>
      <c r="AX71" s="60"/>
      <c r="AY71" s="62"/>
      <c r="AZ71" s="65"/>
      <c r="BA71" s="9"/>
      <c r="BB71" s="60" t="str">
        <f t="shared" si="17"/>
        <v/>
      </c>
      <c r="BC71" s="60"/>
      <c r="BD71" s="62"/>
      <c r="BE71" s="65"/>
      <c r="BF71" s="9"/>
      <c r="BG71" s="60" t="str">
        <f t="shared" si="18"/>
        <v/>
      </c>
      <c r="BH71" s="60"/>
      <c r="BI71" s="62"/>
      <c r="BJ71" s="65"/>
      <c r="BK71" s="9"/>
      <c r="BL71" s="60" t="str">
        <f t="shared" si="19"/>
        <v/>
      </c>
      <c r="BM71" s="60"/>
      <c r="BN71" s="62"/>
      <c r="BO71" s="65"/>
      <c r="BP71" s="9"/>
      <c r="BQ71" s="60" t="str">
        <f t="shared" si="20"/>
        <v/>
      </c>
      <c r="BR71" s="60"/>
      <c r="BS71" s="62"/>
      <c r="BT71" s="65"/>
      <c r="BU71" s="9"/>
      <c r="BV71" s="60" t="str">
        <f t="shared" si="21"/>
        <v/>
      </c>
      <c r="BW71" s="60"/>
      <c r="BX71" s="62"/>
      <c r="BZ71" s="70"/>
      <c r="CA71" s="88">
        <f t="shared" si="25"/>
        <v>0</v>
      </c>
      <c r="CB71" s="85">
        <f t="shared" si="26"/>
        <v>0</v>
      </c>
      <c r="CC71" s="85">
        <f t="shared" si="27"/>
        <v>0</v>
      </c>
      <c r="CD71" s="64">
        <f t="shared" si="28"/>
        <v>0</v>
      </c>
      <c r="CE71" s="79"/>
      <c r="CF71" s="77">
        <f t="shared" si="29"/>
        <v>0</v>
      </c>
      <c r="CG71" s="77">
        <f t="shared" si="23"/>
        <v>0</v>
      </c>
      <c r="CH71" s="90">
        <f t="shared" si="30"/>
        <v>0</v>
      </c>
      <c r="CI71" s="90">
        <f t="shared" si="31"/>
        <v>0</v>
      </c>
      <c r="CJ71" s="77">
        <f t="shared" si="24"/>
        <v>80</v>
      </c>
    </row>
    <row r="72" spans="1:88" x14ac:dyDescent="0.2">
      <c r="A72" s="40"/>
      <c r="B72" s="49"/>
      <c r="C72" s="9"/>
      <c r="D72" s="60" t="str">
        <f t="shared" si="7"/>
        <v/>
      </c>
      <c r="E72" s="60"/>
      <c r="F72" s="62"/>
      <c r="G72" s="65"/>
      <c r="H72" s="9"/>
      <c r="I72" s="60" t="str">
        <f t="shared" si="8"/>
        <v/>
      </c>
      <c r="J72" s="60"/>
      <c r="K72" s="62"/>
      <c r="L72" s="65"/>
      <c r="M72" s="9"/>
      <c r="N72" s="60" t="str">
        <f t="shared" si="9"/>
        <v/>
      </c>
      <c r="O72" s="60"/>
      <c r="P72" s="62"/>
      <c r="Q72" s="65"/>
      <c r="R72" s="9"/>
      <c r="S72" s="60" t="str">
        <f t="shared" si="10"/>
        <v/>
      </c>
      <c r="T72" s="60"/>
      <c r="U72" s="62"/>
      <c r="V72" s="65"/>
      <c r="W72" s="9"/>
      <c r="X72" s="60" t="str">
        <f t="shared" si="11"/>
        <v/>
      </c>
      <c r="Y72" s="60"/>
      <c r="Z72" s="62"/>
      <c r="AA72" s="65"/>
      <c r="AB72" s="9"/>
      <c r="AC72" s="60" t="str">
        <f t="shared" si="12"/>
        <v/>
      </c>
      <c r="AD72" s="60"/>
      <c r="AE72" s="62"/>
      <c r="AF72" s="65"/>
      <c r="AG72" s="9"/>
      <c r="AH72" s="60" t="str">
        <f t="shared" si="13"/>
        <v/>
      </c>
      <c r="AI72" s="60"/>
      <c r="AJ72" s="62"/>
      <c r="AK72" s="65"/>
      <c r="AL72" s="9"/>
      <c r="AM72" s="60" t="str">
        <f t="shared" si="14"/>
        <v/>
      </c>
      <c r="AN72" s="60"/>
      <c r="AO72" s="62"/>
      <c r="AP72" s="65"/>
      <c r="AQ72" s="9"/>
      <c r="AR72" s="60" t="str">
        <f t="shared" si="15"/>
        <v/>
      </c>
      <c r="AS72" s="60"/>
      <c r="AT72" s="62"/>
      <c r="AU72" s="65"/>
      <c r="AV72" s="9"/>
      <c r="AW72" s="60" t="str">
        <f t="shared" si="16"/>
        <v/>
      </c>
      <c r="AX72" s="60"/>
      <c r="AY72" s="62"/>
      <c r="AZ72" s="65"/>
      <c r="BA72" s="9"/>
      <c r="BB72" s="60" t="str">
        <f t="shared" si="17"/>
        <v/>
      </c>
      <c r="BC72" s="60"/>
      <c r="BD72" s="62"/>
      <c r="BE72" s="65"/>
      <c r="BF72" s="9"/>
      <c r="BG72" s="60" t="str">
        <f t="shared" si="18"/>
        <v/>
      </c>
      <c r="BH72" s="60"/>
      <c r="BI72" s="62"/>
      <c r="BJ72" s="65"/>
      <c r="BK72" s="9"/>
      <c r="BL72" s="60" t="str">
        <f t="shared" si="19"/>
        <v/>
      </c>
      <c r="BM72" s="60"/>
      <c r="BN72" s="62"/>
      <c r="BO72" s="65"/>
      <c r="BP72" s="9"/>
      <c r="BQ72" s="60" t="str">
        <f t="shared" si="20"/>
        <v/>
      </c>
      <c r="BR72" s="60"/>
      <c r="BS72" s="62"/>
      <c r="BT72" s="65"/>
      <c r="BU72" s="9"/>
      <c r="BV72" s="60" t="str">
        <f t="shared" si="21"/>
        <v/>
      </c>
      <c r="BW72" s="60"/>
      <c r="BX72" s="62"/>
      <c r="BZ72" s="70"/>
      <c r="CA72" s="88">
        <f t="shared" si="25"/>
        <v>0</v>
      </c>
      <c r="CB72" s="85">
        <f t="shared" si="26"/>
        <v>0</v>
      </c>
      <c r="CC72" s="85">
        <f t="shared" si="27"/>
        <v>0</v>
      </c>
      <c r="CD72" s="64">
        <f t="shared" si="28"/>
        <v>0</v>
      </c>
      <c r="CE72" s="79"/>
      <c r="CF72" s="77">
        <f t="shared" si="29"/>
        <v>0</v>
      </c>
      <c r="CG72" s="77">
        <f t="shared" si="23"/>
        <v>0</v>
      </c>
      <c r="CH72" s="90">
        <f t="shared" si="30"/>
        <v>0</v>
      </c>
      <c r="CI72" s="90">
        <f t="shared" si="31"/>
        <v>0</v>
      </c>
      <c r="CJ72" s="77">
        <f t="shared" si="24"/>
        <v>80</v>
      </c>
    </row>
    <row r="73" spans="1:88" x14ac:dyDescent="0.2">
      <c r="A73" s="44"/>
      <c r="B73" s="51"/>
      <c r="C73" s="9"/>
      <c r="D73" s="60" t="str">
        <f t="shared" si="7"/>
        <v/>
      </c>
      <c r="E73" s="60"/>
      <c r="F73" s="62"/>
      <c r="G73" s="65"/>
      <c r="H73" s="9"/>
      <c r="I73" s="60" t="str">
        <f t="shared" si="8"/>
        <v/>
      </c>
      <c r="J73" s="60"/>
      <c r="K73" s="62"/>
      <c r="L73" s="65"/>
      <c r="M73" s="9"/>
      <c r="N73" s="60" t="str">
        <f t="shared" si="9"/>
        <v/>
      </c>
      <c r="O73" s="60"/>
      <c r="P73" s="62"/>
      <c r="Q73" s="65"/>
      <c r="R73" s="9"/>
      <c r="S73" s="60" t="str">
        <f t="shared" si="10"/>
        <v/>
      </c>
      <c r="T73" s="60"/>
      <c r="U73" s="62"/>
      <c r="V73" s="65"/>
      <c r="W73" s="9"/>
      <c r="X73" s="60" t="str">
        <f t="shared" si="11"/>
        <v/>
      </c>
      <c r="Y73" s="60"/>
      <c r="Z73" s="62"/>
      <c r="AA73" s="65"/>
      <c r="AB73" s="9"/>
      <c r="AC73" s="60" t="str">
        <f t="shared" si="12"/>
        <v/>
      </c>
      <c r="AD73" s="60"/>
      <c r="AE73" s="62"/>
      <c r="AF73" s="65"/>
      <c r="AG73" s="9"/>
      <c r="AH73" s="60" t="str">
        <f t="shared" si="13"/>
        <v/>
      </c>
      <c r="AI73" s="60"/>
      <c r="AJ73" s="62"/>
      <c r="AK73" s="65"/>
      <c r="AL73" s="9"/>
      <c r="AM73" s="60" t="str">
        <f t="shared" si="14"/>
        <v/>
      </c>
      <c r="AN73" s="60"/>
      <c r="AO73" s="62"/>
      <c r="AP73" s="65"/>
      <c r="AQ73" s="9"/>
      <c r="AR73" s="60" t="str">
        <f t="shared" si="15"/>
        <v/>
      </c>
      <c r="AS73" s="60"/>
      <c r="AT73" s="62"/>
      <c r="AU73" s="65"/>
      <c r="AV73" s="9"/>
      <c r="AW73" s="60" t="str">
        <f t="shared" si="16"/>
        <v/>
      </c>
      <c r="AX73" s="60"/>
      <c r="AY73" s="62"/>
      <c r="AZ73" s="65"/>
      <c r="BA73" s="9"/>
      <c r="BB73" s="60" t="str">
        <f t="shared" si="17"/>
        <v/>
      </c>
      <c r="BC73" s="60"/>
      <c r="BD73" s="62"/>
      <c r="BE73" s="65"/>
      <c r="BF73" s="9"/>
      <c r="BG73" s="60" t="str">
        <f t="shared" si="18"/>
        <v/>
      </c>
      <c r="BH73" s="60"/>
      <c r="BI73" s="62"/>
      <c r="BJ73" s="65"/>
      <c r="BK73" s="9"/>
      <c r="BL73" s="60" t="str">
        <f t="shared" si="19"/>
        <v/>
      </c>
      <c r="BM73" s="60"/>
      <c r="BN73" s="62"/>
      <c r="BO73" s="65"/>
      <c r="BP73" s="9"/>
      <c r="BQ73" s="60" t="str">
        <f t="shared" si="20"/>
        <v/>
      </c>
      <c r="BR73" s="60"/>
      <c r="BS73" s="62"/>
      <c r="BT73" s="65"/>
      <c r="BU73" s="9"/>
      <c r="BV73" s="60" t="str">
        <f t="shared" si="21"/>
        <v/>
      </c>
      <c r="BW73" s="60"/>
      <c r="BX73" s="62"/>
      <c r="BZ73" s="74"/>
      <c r="CA73" s="88">
        <f t="shared" si="25"/>
        <v>0</v>
      </c>
      <c r="CB73" s="85">
        <f t="shared" si="26"/>
        <v>0</v>
      </c>
      <c r="CC73" s="85">
        <f t="shared" si="27"/>
        <v>0</v>
      </c>
      <c r="CD73" s="64">
        <f t="shared" si="28"/>
        <v>0</v>
      </c>
      <c r="CE73" s="79"/>
      <c r="CF73" s="77">
        <f t="shared" si="29"/>
        <v>0</v>
      </c>
      <c r="CG73" s="77">
        <f t="shared" si="23"/>
        <v>0</v>
      </c>
      <c r="CH73" s="90">
        <f t="shared" si="30"/>
        <v>0</v>
      </c>
      <c r="CI73" s="90">
        <f t="shared" si="31"/>
        <v>0</v>
      </c>
      <c r="CJ73" s="77">
        <f t="shared" si="24"/>
        <v>80</v>
      </c>
    </row>
    <row r="74" spans="1:88" x14ac:dyDescent="0.2">
      <c r="A74" s="44"/>
      <c r="B74" s="51"/>
      <c r="C74" s="9"/>
      <c r="D74" s="60" t="str">
        <f t="shared" si="7"/>
        <v/>
      </c>
      <c r="E74" s="60"/>
      <c r="F74" s="62"/>
      <c r="G74" s="65"/>
      <c r="H74" s="9"/>
      <c r="I74" s="60" t="str">
        <f t="shared" si="8"/>
        <v/>
      </c>
      <c r="J74" s="60"/>
      <c r="K74" s="62"/>
      <c r="L74" s="65"/>
      <c r="M74" s="9"/>
      <c r="N74" s="60" t="str">
        <f t="shared" si="9"/>
        <v/>
      </c>
      <c r="O74" s="60"/>
      <c r="P74" s="62"/>
      <c r="Q74" s="65"/>
      <c r="R74" s="9"/>
      <c r="S74" s="60" t="str">
        <f t="shared" si="10"/>
        <v/>
      </c>
      <c r="T74" s="60"/>
      <c r="U74" s="62"/>
      <c r="V74" s="65"/>
      <c r="W74" s="9"/>
      <c r="X74" s="60" t="str">
        <f t="shared" si="11"/>
        <v/>
      </c>
      <c r="Y74" s="60"/>
      <c r="Z74" s="62"/>
      <c r="AA74" s="65"/>
      <c r="AB74" s="9"/>
      <c r="AC74" s="60" t="str">
        <f t="shared" si="12"/>
        <v/>
      </c>
      <c r="AD74" s="60"/>
      <c r="AE74" s="62"/>
      <c r="AF74" s="65"/>
      <c r="AG74" s="9"/>
      <c r="AH74" s="60" t="str">
        <f t="shared" si="13"/>
        <v/>
      </c>
      <c r="AI74" s="60"/>
      <c r="AJ74" s="62"/>
      <c r="AK74" s="65"/>
      <c r="AL74" s="9"/>
      <c r="AM74" s="60" t="str">
        <f t="shared" si="14"/>
        <v/>
      </c>
      <c r="AN74" s="60"/>
      <c r="AO74" s="62"/>
      <c r="AP74" s="65"/>
      <c r="AQ74" s="9"/>
      <c r="AR74" s="60" t="str">
        <f t="shared" si="15"/>
        <v/>
      </c>
      <c r="AS74" s="60"/>
      <c r="AT74" s="62"/>
      <c r="AU74" s="65"/>
      <c r="AV74" s="9"/>
      <c r="AW74" s="60" t="str">
        <f t="shared" si="16"/>
        <v/>
      </c>
      <c r="AX74" s="60"/>
      <c r="AY74" s="62"/>
      <c r="AZ74" s="65"/>
      <c r="BA74" s="9"/>
      <c r="BB74" s="60" t="str">
        <f t="shared" si="17"/>
        <v/>
      </c>
      <c r="BC74" s="60"/>
      <c r="BD74" s="62"/>
      <c r="BE74" s="65"/>
      <c r="BF74" s="9"/>
      <c r="BG74" s="60" t="str">
        <f t="shared" si="18"/>
        <v/>
      </c>
      <c r="BH74" s="60"/>
      <c r="BI74" s="62"/>
      <c r="BJ74" s="65"/>
      <c r="BK74" s="9"/>
      <c r="BL74" s="60" t="str">
        <f t="shared" si="19"/>
        <v/>
      </c>
      <c r="BM74" s="60"/>
      <c r="BN74" s="62"/>
      <c r="BO74" s="65"/>
      <c r="BP74" s="9"/>
      <c r="BQ74" s="60" t="str">
        <f t="shared" si="20"/>
        <v/>
      </c>
      <c r="BR74" s="60"/>
      <c r="BS74" s="62"/>
      <c r="BT74" s="65"/>
      <c r="BU74" s="9"/>
      <c r="BV74" s="60" t="str">
        <f t="shared" si="21"/>
        <v/>
      </c>
      <c r="BW74" s="60"/>
      <c r="BX74" s="62"/>
      <c r="BZ74" s="74"/>
      <c r="CA74" s="88">
        <f t="shared" si="25"/>
        <v>0</v>
      </c>
      <c r="CB74" s="85">
        <f t="shared" si="26"/>
        <v>0</v>
      </c>
      <c r="CC74" s="85">
        <f t="shared" si="27"/>
        <v>0</v>
      </c>
      <c r="CD74" s="64">
        <f t="shared" si="28"/>
        <v>0</v>
      </c>
      <c r="CE74" s="79"/>
      <c r="CF74" s="77">
        <f t="shared" si="29"/>
        <v>0</v>
      </c>
      <c r="CG74" s="77">
        <f t="shared" si="23"/>
        <v>0</v>
      </c>
      <c r="CH74" s="90">
        <f t="shared" si="30"/>
        <v>0</v>
      </c>
      <c r="CI74" s="90">
        <f t="shared" si="31"/>
        <v>0</v>
      </c>
      <c r="CJ74" s="77">
        <f t="shared" si="24"/>
        <v>80</v>
      </c>
    </row>
    <row r="75" spans="1:88" x14ac:dyDescent="0.2">
      <c r="A75" s="45"/>
      <c r="B75" s="50"/>
      <c r="C75" s="9"/>
      <c r="D75" s="60" t="str">
        <f t="shared" si="7"/>
        <v/>
      </c>
      <c r="E75" s="60"/>
      <c r="F75" s="62"/>
      <c r="G75" s="65"/>
      <c r="H75" s="9"/>
      <c r="I75" s="60" t="str">
        <f t="shared" si="8"/>
        <v/>
      </c>
      <c r="J75" s="60"/>
      <c r="K75" s="62"/>
      <c r="L75" s="65"/>
      <c r="M75" s="9"/>
      <c r="N75" s="60" t="str">
        <f t="shared" si="9"/>
        <v/>
      </c>
      <c r="O75" s="60"/>
      <c r="P75" s="62"/>
      <c r="Q75" s="65"/>
      <c r="R75" s="9"/>
      <c r="S75" s="60" t="str">
        <f t="shared" si="10"/>
        <v/>
      </c>
      <c r="T75" s="60"/>
      <c r="U75" s="62"/>
      <c r="V75" s="65"/>
      <c r="W75" s="9"/>
      <c r="X75" s="60" t="str">
        <f t="shared" si="11"/>
        <v/>
      </c>
      <c r="Y75" s="60"/>
      <c r="Z75" s="62"/>
      <c r="AA75" s="65"/>
      <c r="AB75" s="9"/>
      <c r="AC75" s="60" t="str">
        <f t="shared" si="12"/>
        <v/>
      </c>
      <c r="AD75" s="60"/>
      <c r="AE75" s="62"/>
      <c r="AF75" s="65"/>
      <c r="AG75" s="9"/>
      <c r="AH75" s="60" t="str">
        <f t="shared" si="13"/>
        <v/>
      </c>
      <c r="AI75" s="60"/>
      <c r="AJ75" s="62"/>
      <c r="AK75" s="65"/>
      <c r="AL75" s="9"/>
      <c r="AM75" s="60" t="str">
        <f t="shared" si="14"/>
        <v/>
      </c>
      <c r="AN75" s="60"/>
      <c r="AO75" s="62"/>
      <c r="AP75" s="65"/>
      <c r="AQ75" s="9"/>
      <c r="AR75" s="60" t="str">
        <f t="shared" si="15"/>
        <v/>
      </c>
      <c r="AS75" s="60"/>
      <c r="AT75" s="62"/>
      <c r="AU75" s="65"/>
      <c r="AV75" s="9"/>
      <c r="AW75" s="60" t="str">
        <f t="shared" si="16"/>
        <v/>
      </c>
      <c r="AX75" s="60"/>
      <c r="AY75" s="62"/>
      <c r="AZ75" s="65"/>
      <c r="BA75" s="9"/>
      <c r="BB75" s="60" t="str">
        <f t="shared" si="17"/>
        <v/>
      </c>
      <c r="BC75" s="60"/>
      <c r="BD75" s="62"/>
      <c r="BE75" s="65"/>
      <c r="BF75" s="9"/>
      <c r="BG75" s="60" t="str">
        <f t="shared" si="18"/>
        <v/>
      </c>
      <c r="BH75" s="60"/>
      <c r="BI75" s="62"/>
      <c r="BJ75" s="65"/>
      <c r="BK75" s="9"/>
      <c r="BL75" s="60" t="str">
        <f t="shared" si="19"/>
        <v/>
      </c>
      <c r="BM75" s="60"/>
      <c r="BN75" s="62"/>
      <c r="BO75" s="65"/>
      <c r="BP75" s="9"/>
      <c r="BQ75" s="60" t="str">
        <f t="shared" si="20"/>
        <v/>
      </c>
      <c r="BR75" s="60"/>
      <c r="BS75" s="62"/>
      <c r="BT75" s="65"/>
      <c r="BU75" s="9"/>
      <c r="BV75" s="60" t="str">
        <f t="shared" si="21"/>
        <v/>
      </c>
      <c r="BW75" s="60"/>
      <c r="BX75" s="62"/>
      <c r="BZ75" s="75"/>
      <c r="CA75" s="88">
        <f t="shared" si="25"/>
        <v>0</v>
      </c>
      <c r="CB75" s="85">
        <f t="shared" si="26"/>
        <v>0</v>
      </c>
      <c r="CC75" s="85">
        <f t="shared" si="27"/>
        <v>0</v>
      </c>
      <c r="CD75" s="64">
        <f t="shared" si="28"/>
        <v>0</v>
      </c>
      <c r="CE75" s="79"/>
      <c r="CF75" s="77">
        <f t="shared" si="29"/>
        <v>0</v>
      </c>
      <c r="CG75" s="77">
        <f t="shared" si="23"/>
        <v>0</v>
      </c>
      <c r="CH75" s="90">
        <f t="shared" si="30"/>
        <v>0</v>
      </c>
      <c r="CI75" s="90">
        <f t="shared" si="31"/>
        <v>0</v>
      </c>
      <c r="CJ75" s="77">
        <f t="shared" si="24"/>
        <v>80</v>
      </c>
    </row>
    <row r="76" spans="1:88" x14ac:dyDescent="0.2">
      <c r="CA76" s="2"/>
      <c r="CD76" s="2"/>
      <c r="CE76" s="2"/>
      <c r="CF76" s="2"/>
      <c r="CG76" s="2"/>
      <c r="CH76" s="2"/>
      <c r="CI76" s="2"/>
      <c r="CJ76" s="2"/>
    </row>
    <row r="77" spans="1:88" ht="14.5" customHeight="1" x14ac:dyDescent="0.2">
      <c r="BZ77" s="80"/>
      <c r="CA77" s="83"/>
      <c r="CB77" s="83"/>
      <c r="CC77" s="84"/>
      <c r="CD77" s="2"/>
      <c r="CE77" s="2"/>
      <c r="CF77" s="2"/>
      <c r="CG77" s="2"/>
      <c r="CH77" s="2"/>
      <c r="CI77" s="2"/>
      <c r="CJ77" s="2"/>
    </row>
    <row r="78" spans="1:88" ht="15" customHeight="1" x14ac:dyDescent="0.2">
      <c r="BZ78" s="80"/>
      <c r="CA78" s="83"/>
      <c r="CB78" s="83"/>
      <c r="CC78" s="84"/>
      <c r="CD78" s="2"/>
      <c r="CE78" s="2"/>
      <c r="CF78" s="2"/>
      <c r="CG78" s="2"/>
      <c r="CH78" s="2"/>
      <c r="CI78" s="2"/>
      <c r="CJ78" s="2"/>
    </row>
    <row r="79" spans="1:88" x14ac:dyDescent="0.2">
      <c r="BZ79" s="80"/>
      <c r="CA79" s="82"/>
      <c r="CB79" s="80"/>
      <c r="CC79" s="80"/>
      <c r="CD79" s="2"/>
      <c r="CE79" s="2"/>
      <c r="CF79" s="2"/>
      <c r="CG79" s="2"/>
      <c r="CH79" s="2"/>
      <c r="CI79" s="2"/>
      <c r="CJ79" s="2"/>
    </row>
    <row r="80" spans="1:88" ht="14.5" customHeight="1" x14ac:dyDescent="0.2">
      <c r="BZ80" s="80"/>
      <c r="CA80" s="83"/>
      <c r="CB80" s="83"/>
      <c r="CC80" s="84"/>
      <c r="CD80" s="2"/>
      <c r="CE80" s="2"/>
      <c r="CF80" s="2"/>
      <c r="CG80" s="2"/>
      <c r="CH80" s="2"/>
      <c r="CI80" s="2"/>
      <c r="CJ80" s="2"/>
    </row>
    <row r="81" spans="78:88" ht="15" customHeight="1" x14ac:dyDescent="0.2">
      <c r="BZ81" s="80"/>
      <c r="CA81" s="83"/>
      <c r="CB81" s="83"/>
      <c r="CC81" s="84"/>
      <c r="CD81" s="2"/>
      <c r="CE81" s="2"/>
      <c r="CF81" s="2"/>
      <c r="CG81" s="2"/>
      <c r="CH81" s="2"/>
      <c r="CI81" s="2"/>
      <c r="CJ81" s="2"/>
    </row>
    <row r="82" spans="78:88" x14ac:dyDescent="0.2">
      <c r="CA82" s="63"/>
      <c r="CB82" s="25"/>
      <c r="CC82" s="25"/>
      <c r="CD82" s="63"/>
      <c r="CE82" s="63"/>
      <c r="CF82" s="63"/>
      <c r="CG82" s="63"/>
      <c r="CH82" s="63"/>
      <c r="CI82" s="63"/>
      <c r="CJ82" s="63"/>
    </row>
  </sheetData>
  <sortState xmlns:xlrd2="http://schemas.microsoft.com/office/spreadsheetml/2017/richdata2" ref="A73:A74">
    <sortCondition ref="A72:A74"/>
  </sortState>
  <dataConsolidate/>
  <mergeCells count="212">
    <mergeCell ref="BV11:BX11"/>
    <mergeCell ref="BU14:BV14"/>
    <mergeCell ref="CA11:CA12"/>
    <mergeCell ref="CE11:CE16"/>
    <mergeCell ref="CF11:CJ12"/>
    <mergeCell ref="D3:E3"/>
    <mergeCell ref="S3:T3"/>
    <mergeCell ref="N3:O3"/>
    <mergeCell ref="I3:J3"/>
    <mergeCell ref="BV3:BW3"/>
    <mergeCell ref="BQ3:BR3"/>
    <mergeCell ref="BL3:BM3"/>
    <mergeCell ref="BG3:BH3"/>
    <mergeCell ref="BB3:BC3"/>
    <mergeCell ref="AW3:AX3"/>
    <mergeCell ref="AR3:AS3"/>
    <mergeCell ref="AM3:AN3"/>
    <mergeCell ref="AH3:AI3"/>
    <mergeCell ref="AC3:AD3"/>
    <mergeCell ref="X3:Y3"/>
    <mergeCell ref="BL11:BN11"/>
    <mergeCell ref="BK14:BL14"/>
    <mergeCell ref="BK7:BK10"/>
    <mergeCell ref="BQ11:BS11"/>
    <mergeCell ref="BV1:BX1"/>
    <mergeCell ref="BV4:BX4"/>
    <mergeCell ref="BV5:BX5"/>
    <mergeCell ref="BV6:BX6"/>
    <mergeCell ref="BU7:BU10"/>
    <mergeCell ref="BV7:BX7"/>
    <mergeCell ref="BV8:BX8"/>
    <mergeCell ref="BV9:BX9"/>
    <mergeCell ref="BV10:BX10"/>
    <mergeCell ref="BV2:BW2"/>
    <mergeCell ref="BQ1:BS1"/>
    <mergeCell ref="BQ4:BS4"/>
    <mergeCell ref="BQ5:BS5"/>
    <mergeCell ref="BQ6:BS6"/>
    <mergeCell ref="BP7:BP10"/>
    <mergeCell ref="BQ7:BS7"/>
    <mergeCell ref="BQ8:BS8"/>
    <mergeCell ref="BQ9:BS9"/>
    <mergeCell ref="BL1:BN1"/>
    <mergeCell ref="BL4:BN4"/>
    <mergeCell ref="BL5:BN5"/>
    <mergeCell ref="BL6:BN6"/>
    <mergeCell ref="BL7:BN7"/>
    <mergeCell ref="BL8:BN8"/>
    <mergeCell ref="BL9:BN9"/>
    <mergeCell ref="BL10:BN10"/>
    <mergeCell ref="BQ10:BS10"/>
    <mergeCell ref="BL2:BM2"/>
    <mergeCell ref="BQ2:BR2"/>
    <mergeCell ref="BP14:BQ14"/>
    <mergeCell ref="AW11:AY11"/>
    <mergeCell ref="AV14:AW14"/>
    <mergeCell ref="BB1:BD1"/>
    <mergeCell ref="BB4:BD4"/>
    <mergeCell ref="BB5:BD5"/>
    <mergeCell ref="BB6:BD6"/>
    <mergeCell ref="BA7:BA10"/>
    <mergeCell ref="BB7:BD7"/>
    <mergeCell ref="BG7:BI7"/>
    <mergeCell ref="BG8:BI8"/>
    <mergeCell ref="BG9:BI9"/>
    <mergeCell ref="BG10:BI10"/>
    <mergeCell ref="BG11:BI11"/>
    <mergeCell ref="BF14:BG14"/>
    <mergeCell ref="BB8:BD8"/>
    <mergeCell ref="BB9:BD9"/>
    <mergeCell ref="BB10:BD10"/>
    <mergeCell ref="BB11:BD11"/>
    <mergeCell ref="BA14:BB14"/>
    <mergeCell ref="AW1:AY1"/>
    <mergeCell ref="AW4:AY4"/>
    <mergeCell ref="AW5:AY5"/>
    <mergeCell ref="AW6:AY6"/>
    <mergeCell ref="AV7:AV10"/>
    <mergeCell ref="AW7:AY7"/>
    <mergeCell ref="AW8:AY8"/>
    <mergeCell ref="BG1:BI1"/>
    <mergeCell ref="BG4:BI4"/>
    <mergeCell ref="BG5:BI5"/>
    <mergeCell ref="BG6:BI6"/>
    <mergeCell ref="BF7:BF10"/>
    <mergeCell ref="AW9:AY9"/>
    <mergeCell ref="AW10:AY10"/>
    <mergeCell ref="BG2:BH2"/>
    <mergeCell ref="BB2:BC2"/>
    <mergeCell ref="AW2:AX2"/>
    <mergeCell ref="AM11:AO11"/>
    <mergeCell ref="AL14:AM14"/>
    <mergeCell ref="AR1:AT1"/>
    <mergeCell ref="AR4:AT4"/>
    <mergeCell ref="AR5:AT5"/>
    <mergeCell ref="AR6:AT6"/>
    <mergeCell ref="AQ7:AQ10"/>
    <mergeCell ref="AR7:AT7"/>
    <mergeCell ref="AR8:AT8"/>
    <mergeCell ref="AR9:AT9"/>
    <mergeCell ref="AM1:AO1"/>
    <mergeCell ref="AM4:AO4"/>
    <mergeCell ref="AM5:AO5"/>
    <mergeCell ref="AM6:AO6"/>
    <mergeCell ref="AL7:AL10"/>
    <mergeCell ref="AM7:AO7"/>
    <mergeCell ref="AM8:AO8"/>
    <mergeCell ref="AM9:AO9"/>
    <mergeCell ref="AM10:AO10"/>
    <mergeCell ref="AR10:AT10"/>
    <mergeCell ref="AR11:AT11"/>
    <mergeCell ref="AQ14:AR14"/>
    <mergeCell ref="AM2:AN2"/>
    <mergeCell ref="AR2:AS2"/>
    <mergeCell ref="X11:Z11"/>
    <mergeCell ref="W14:X14"/>
    <mergeCell ref="AC1:AE1"/>
    <mergeCell ref="AC4:AE4"/>
    <mergeCell ref="AC5:AE5"/>
    <mergeCell ref="AC6:AE6"/>
    <mergeCell ref="AB7:AB10"/>
    <mergeCell ref="AC7:AE7"/>
    <mergeCell ref="AH7:AJ7"/>
    <mergeCell ref="AH8:AJ8"/>
    <mergeCell ref="AH9:AJ9"/>
    <mergeCell ref="AH10:AJ10"/>
    <mergeCell ref="AH11:AJ11"/>
    <mergeCell ref="AG14:AH14"/>
    <mergeCell ref="AC8:AE8"/>
    <mergeCell ref="AC9:AE9"/>
    <mergeCell ref="AC10:AE10"/>
    <mergeCell ref="AC11:AE11"/>
    <mergeCell ref="AB14:AC14"/>
    <mergeCell ref="X1:Z1"/>
    <mergeCell ref="X4:Z4"/>
    <mergeCell ref="X5:Z5"/>
    <mergeCell ref="X6:Z6"/>
    <mergeCell ref="W7:W10"/>
    <mergeCell ref="X7:Z7"/>
    <mergeCell ref="X8:Z8"/>
    <mergeCell ref="AH1:AJ1"/>
    <mergeCell ref="AH4:AJ4"/>
    <mergeCell ref="AH5:AJ5"/>
    <mergeCell ref="AH6:AJ6"/>
    <mergeCell ref="AG7:AG10"/>
    <mergeCell ref="X9:Z9"/>
    <mergeCell ref="X10:Z10"/>
    <mergeCell ref="AH2:AI2"/>
    <mergeCell ref="AC2:AD2"/>
    <mergeCell ref="X2:Y2"/>
    <mergeCell ref="N11:P11"/>
    <mergeCell ref="M14:N14"/>
    <mergeCell ref="S1:U1"/>
    <mergeCell ref="S4:U4"/>
    <mergeCell ref="S5:U5"/>
    <mergeCell ref="S6:U6"/>
    <mergeCell ref="R7:R10"/>
    <mergeCell ref="S7:U7"/>
    <mergeCell ref="S8:U8"/>
    <mergeCell ref="S9:U9"/>
    <mergeCell ref="N1:P1"/>
    <mergeCell ref="N4:P4"/>
    <mergeCell ref="N5:P5"/>
    <mergeCell ref="N6:P6"/>
    <mergeCell ref="M7:M10"/>
    <mergeCell ref="N7:P7"/>
    <mergeCell ref="N8:P8"/>
    <mergeCell ref="N9:P9"/>
    <mergeCell ref="N10:P10"/>
    <mergeCell ref="S10:U10"/>
    <mergeCell ref="S11:U11"/>
    <mergeCell ref="R14:S14"/>
    <mergeCell ref="N2:O2"/>
    <mergeCell ref="S2:T2"/>
    <mergeCell ref="I9:K9"/>
    <mergeCell ref="I10:K10"/>
    <mergeCell ref="I11:K11"/>
    <mergeCell ref="H14:I14"/>
    <mergeCell ref="C7:C10"/>
    <mergeCell ref="I1:K1"/>
    <mergeCell ref="I4:K4"/>
    <mergeCell ref="I5:K5"/>
    <mergeCell ref="I6:K6"/>
    <mergeCell ref="H7:H10"/>
    <mergeCell ref="I7:K7"/>
    <mergeCell ref="I8:K8"/>
    <mergeCell ref="C14:D14"/>
    <mergeCell ref="D8:F8"/>
    <mergeCell ref="D9:F9"/>
    <mergeCell ref="D10:F10"/>
    <mergeCell ref="D11:F11"/>
    <mergeCell ref="D1:F1"/>
    <mergeCell ref="D4:F4"/>
    <mergeCell ref="D5:F5"/>
    <mergeCell ref="D6:F6"/>
    <mergeCell ref="D7:F7"/>
    <mergeCell ref="D2:E2"/>
    <mergeCell ref="I2:J2"/>
    <mergeCell ref="CA10:CJ10"/>
    <mergeCell ref="CD11:CD12"/>
    <mergeCell ref="CA13:CB14"/>
    <mergeCell ref="CJ13:CJ16"/>
    <mergeCell ref="CB15:CB16"/>
    <mergeCell ref="CI13:CI16"/>
    <mergeCell ref="CB11:CB12"/>
    <mergeCell ref="CC11:CC12"/>
    <mergeCell ref="CC13:CC16"/>
    <mergeCell ref="CD13:CD16"/>
    <mergeCell ref="CF13:CF16"/>
    <mergeCell ref="CG13:CG16"/>
    <mergeCell ref="CH13:CH16"/>
    <mergeCell ref="CA15:CA16"/>
  </mergeCells>
  <conditionalFormatting sqref="D1:F1 D2 F2">
    <cfRule type="notContainsBlanks" dxfId="144" priority="207">
      <formula>LEN(TRIM(D1))&gt;0</formula>
    </cfRule>
    <cfRule type="notContainsBlanks" priority="208">
      <formula>LEN(TRIM(D1))&gt;0</formula>
    </cfRule>
  </conditionalFormatting>
  <conditionalFormatting sqref="D1:F1 D13:E13 D4:F4 D2 F2">
    <cfRule type="notContainsBlanks" priority="206">
      <formula>LEN(TRIM(D1))&gt;0</formula>
    </cfRule>
  </conditionalFormatting>
  <conditionalFormatting sqref="D1:F1 D13:E13 D4:F4 D2 F2">
    <cfRule type="notContainsBlanks" dxfId="143" priority="205">
      <formula>LEN(TRIM(D1))&gt;0</formula>
    </cfRule>
  </conditionalFormatting>
  <conditionalFormatting sqref="D3">
    <cfRule type="notContainsBlanks" dxfId="142" priority="200">
      <formula>LEN(TRIM(D3))&gt;0</formula>
    </cfRule>
  </conditionalFormatting>
  <conditionalFormatting sqref="F13">
    <cfRule type="cellIs" dxfId="141" priority="196" operator="greaterThan">
      <formula>1</formula>
    </cfRule>
    <cfRule type="notContainsBlanks" dxfId="140" priority="197">
      <formula>LEN(TRIM(F13))&gt;0</formula>
    </cfRule>
    <cfRule type="notContainsBlanks" dxfId="139" priority="198">
      <formula>LEN(TRIM(F13))&gt;0</formula>
    </cfRule>
  </conditionalFormatting>
  <conditionalFormatting sqref="C17:C75">
    <cfRule type="containsText" dxfId="138" priority="194" operator="containsText" text="SPV VACATION">
      <formula>NOT(ISERROR(SEARCH("SPV VACATION",C17)))</formula>
    </cfRule>
    <cfRule type="containsText" dxfId="137" priority="195" operator="containsText" text="SPP REPOS IHTS">
      <formula>NOT(ISERROR(SEARCH("SPP REPOS IHTS",C17)))</formula>
    </cfRule>
  </conditionalFormatting>
  <conditionalFormatting sqref="F3">
    <cfRule type="containsText" dxfId="136" priority="10" operator="containsText" text="NUIT">
      <formula>NOT(ISERROR(SEARCH("NUIT",F3)))</formula>
    </cfRule>
    <cfRule type="notContainsBlanks" dxfId="135" priority="193">
      <formula>LEN(TRIM(F3))&gt;0</formula>
    </cfRule>
  </conditionalFormatting>
  <conditionalFormatting sqref="I1:K1 I2 K2">
    <cfRule type="notContainsBlanks" dxfId="134" priority="187">
      <formula>LEN(TRIM(I1))&gt;0</formula>
    </cfRule>
    <cfRule type="notContainsBlanks" priority="188">
      <formula>LEN(TRIM(I1))&gt;0</formula>
    </cfRule>
  </conditionalFormatting>
  <conditionalFormatting sqref="I1:K1 I13:J13 I4:K4 I2 K2">
    <cfRule type="notContainsBlanks" priority="186">
      <formula>LEN(TRIM(I1))&gt;0</formula>
    </cfRule>
  </conditionalFormatting>
  <conditionalFormatting sqref="I1:K1 I13:J13 I4:K4 I2 K2">
    <cfRule type="notContainsBlanks" dxfId="133" priority="185">
      <formula>LEN(TRIM(I1))&gt;0</formula>
    </cfRule>
  </conditionalFormatting>
  <conditionalFormatting sqref="I3">
    <cfRule type="notContainsBlanks" dxfId="132" priority="184">
      <formula>LEN(TRIM(I3))&gt;0</formula>
    </cfRule>
  </conditionalFormatting>
  <conditionalFormatting sqref="K13">
    <cfRule type="cellIs" dxfId="131" priority="180" operator="greaterThan">
      <formula>1</formula>
    </cfRule>
    <cfRule type="notContainsBlanks" dxfId="130" priority="181">
      <formula>LEN(TRIM(K13))&gt;0</formula>
    </cfRule>
    <cfRule type="notContainsBlanks" dxfId="129" priority="182">
      <formula>LEN(TRIM(K13))&gt;0</formula>
    </cfRule>
  </conditionalFormatting>
  <conditionalFormatting sqref="H17:H75">
    <cfRule type="containsText" dxfId="128" priority="178" operator="containsText" text="SPV VACATION">
      <formula>NOT(ISERROR(SEARCH("SPV VACATION",H17)))</formula>
    </cfRule>
    <cfRule type="containsText" dxfId="127" priority="179" operator="containsText" text="SPP REPOS IHTS">
      <formula>NOT(ISERROR(SEARCH("SPP REPOS IHTS",H17)))</formula>
    </cfRule>
  </conditionalFormatting>
  <conditionalFormatting sqref="K3">
    <cfRule type="notContainsBlanks" dxfId="126" priority="177">
      <formula>LEN(TRIM(K3))&gt;0</formula>
    </cfRule>
  </conditionalFormatting>
  <conditionalFormatting sqref="N1:P1 N2 P2">
    <cfRule type="notContainsBlanks" dxfId="125" priority="175">
      <formula>LEN(TRIM(N1))&gt;0</formula>
    </cfRule>
    <cfRule type="notContainsBlanks" priority="176">
      <formula>LEN(TRIM(N1))&gt;0</formula>
    </cfRule>
  </conditionalFormatting>
  <conditionalFormatting sqref="N1:P1 N13:O13 N4:P4 N2 P2">
    <cfRule type="notContainsBlanks" priority="174">
      <formula>LEN(TRIM(N1))&gt;0</formula>
    </cfRule>
  </conditionalFormatting>
  <conditionalFormatting sqref="N1:P1 N13:O13 N4:P4 N2 P2">
    <cfRule type="notContainsBlanks" dxfId="124" priority="173">
      <formula>LEN(TRIM(N1))&gt;0</formula>
    </cfRule>
  </conditionalFormatting>
  <conditionalFormatting sqref="N3">
    <cfRule type="notContainsBlanks" dxfId="123" priority="172">
      <formula>LEN(TRIM(N3))&gt;0</formula>
    </cfRule>
  </conditionalFormatting>
  <conditionalFormatting sqref="P13">
    <cfRule type="cellIs" dxfId="122" priority="168" operator="greaterThan">
      <formula>1</formula>
    </cfRule>
    <cfRule type="notContainsBlanks" dxfId="121" priority="169">
      <formula>LEN(TRIM(P13))&gt;0</formula>
    </cfRule>
    <cfRule type="notContainsBlanks" dxfId="120" priority="170">
      <formula>LEN(TRIM(P13))&gt;0</formula>
    </cfRule>
  </conditionalFormatting>
  <conditionalFormatting sqref="M17:M75">
    <cfRule type="containsText" dxfId="119" priority="166" operator="containsText" text="SPV VACATION">
      <formula>NOT(ISERROR(SEARCH("SPV VACATION",M17)))</formula>
    </cfRule>
    <cfRule type="containsText" dxfId="118" priority="167" operator="containsText" text="SPP REPOS IHTS">
      <formula>NOT(ISERROR(SEARCH("SPP REPOS IHTS",M17)))</formula>
    </cfRule>
  </conditionalFormatting>
  <conditionalFormatting sqref="P3">
    <cfRule type="notContainsBlanks" dxfId="117" priority="165">
      <formula>LEN(TRIM(P3))&gt;0</formula>
    </cfRule>
  </conditionalFormatting>
  <conditionalFormatting sqref="S1:U1 S2 U2">
    <cfRule type="notContainsBlanks" dxfId="116" priority="163">
      <formula>LEN(TRIM(S1))&gt;0</formula>
    </cfRule>
    <cfRule type="notContainsBlanks" priority="164">
      <formula>LEN(TRIM(S1))&gt;0</formula>
    </cfRule>
  </conditionalFormatting>
  <conditionalFormatting sqref="S1:U1 S13:T13 S4:U4 S2 U2">
    <cfRule type="notContainsBlanks" priority="162">
      <formula>LEN(TRIM(S1))&gt;0</formula>
    </cfRule>
  </conditionalFormatting>
  <conditionalFormatting sqref="S1:U1 S13:T13 S4:U4 S2 U2">
    <cfRule type="notContainsBlanks" dxfId="115" priority="161">
      <formula>LEN(TRIM(S1))&gt;0</formula>
    </cfRule>
  </conditionalFormatting>
  <conditionalFormatting sqref="S3">
    <cfRule type="notContainsBlanks" dxfId="114" priority="160">
      <formula>LEN(TRIM(S3))&gt;0</formula>
    </cfRule>
  </conditionalFormatting>
  <conditionalFormatting sqref="U13">
    <cfRule type="cellIs" dxfId="113" priority="156" operator="greaterThan">
      <formula>1</formula>
    </cfRule>
    <cfRule type="notContainsBlanks" dxfId="112" priority="157">
      <formula>LEN(TRIM(U13))&gt;0</formula>
    </cfRule>
    <cfRule type="notContainsBlanks" dxfId="111" priority="158">
      <formula>LEN(TRIM(U13))&gt;0</formula>
    </cfRule>
  </conditionalFormatting>
  <conditionalFormatting sqref="R17:R75">
    <cfRule type="containsText" dxfId="110" priority="154" operator="containsText" text="SPV VACATION">
      <formula>NOT(ISERROR(SEARCH("SPV VACATION",R17)))</formula>
    </cfRule>
    <cfRule type="containsText" dxfId="109" priority="155" operator="containsText" text="SPP REPOS IHTS">
      <formula>NOT(ISERROR(SEARCH("SPP REPOS IHTS",R17)))</formula>
    </cfRule>
  </conditionalFormatting>
  <conditionalFormatting sqref="U3">
    <cfRule type="notContainsBlanks" dxfId="108" priority="153">
      <formula>LEN(TRIM(U3))&gt;0</formula>
    </cfRule>
  </conditionalFormatting>
  <conditionalFormatting sqref="X1:Z1 X2 Z2">
    <cfRule type="notContainsBlanks" dxfId="107" priority="151">
      <formula>LEN(TRIM(X1))&gt;0</formula>
    </cfRule>
    <cfRule type="notContainsBlanks" priority="152">
      <formula>LEN(TRIM(X1))&gt;0</formula>
    </cfRule>
  </conditionalFormatting>
  <conditionalFormatting sqref="X1:Z1 X13:Y13 X4:Z4 X2 Z2">
    <cfRule type="notContainsBlanks" priority="150">
      <formula>LEN(TRIM(X1))&gt;0</formula>
    </cfRule>
  </conditionalFormatting>
  <conditionalFormatting sqref="X1:Z1 X13:Y13 X4:Z4 X2 Z2">
    <cfRule type="notContainsBlanks" dxfId="106" priority="149">
      <formula>LEN(TRIM(X1))&gt;0</formula>
    </cfRule>
  </conditionalFormatting>
  <conditionalFormatting sqref="X3">
    <cfRule type="notContainsBlanks" dxfId="105" priority="148">
      <formula>LEN(TRIM(X3))&gt;0</formula>
    </cfRule>
  </conditionalFormatting>
  <conditionalFormatting sqref="Z13">
    <cfRule type="cellIs" dxfId="104" priority="144" operator="greaterThan">
      <formula>1</formula>
    </cfRule>
    <cfRule type="notContainsBlanks" dxfId="103" priority="145">
      <formula>LEN(TRIM(Z13))&gt;0</formula>
    </cfRule>
    <cfRule type="notContainsBlanks" dxfId="102" priority="146">
      <formula>LEN(TRIM(Z13))&gt;0</formula>
    </cfRule>
  </conditionalFormatting>
  <conditionalFormatting sqref="W17:W75">
    <cfRule type="containsText" dxfId="101" priority="142" operator="containsText" text="SPV VACATION">
      <formula>NOT(ISERROR(SEARCH("SPV VACATION",W17)))</formula>
    </cfRule>
    <cfRule type="containsText" dxfId="100" priority="143" operator="containsText" text="SPP REPOS IHTS">
      <formula>NOT(ISERROR(SEARCH("SPP REPOS IHTS",W17)))</formula>
    </cfRule>
  </conditionalFormatting>
  <conditionalFormatting sqref="Z3">
    <cfRule type="notContainsBlanks" dxfId="99" priority="141">
      <formula>LEN(TRIM(Z3))&gt;0</formula>
    </cfRule>
  </conditionalFormatting>
  <conditionalFormatting sqref="AC1:AE1 AC2 AE2">
    <cfRule type="notContainsBlanks" dxfId="98" priority="139">
      <formula>LEN(TRIM(AC1))&gt;0</formula>
    </cfRule>
    <cfRule type="notContainsBlanks" priority="140">
      <formula>LEN(TRIM(AC1))&gt;0</formula>
    </cfRule>
  </conditionalFormatting>
  <conditionalFormatting sqref="AC1:AE1 AC13:AD13 AC4:AE4 AC2 AE2">
    <cfRule type="notContainsBlanks" priority="138">
      <formula>LEN(TRIM(AC1))&gt;0</formula>
    </cfRule>
  </conditionalFormatting>
  <conditionalFormatting sqref="AC1:AE1 AC13:AD13 AC4:AE4 AC2 AE2">
    <cfRule type="notContainsBlanks" dxfId="97" priority="137">
      <formula>LEN(TRIM(AC1))&gt;0</formula>
    </cfRule>
  </conditionalFormatting>
  <conditionalFormatting sqref="AC3">
    <cfRule type="notContainsBlanks" dxfId="96" priority="136">
      <formula>LEN(TRIM(AC3))&gt;0</formula>
    </cfRule>
  </conditionalFormatting>
  <conditionalFormatting sqref="AE13">
    <cfRule type="cellIs" dxfId="95" priority="132" operator="greaterThan">
      <formula>1</formula>
    </cfRule>
    <cfRule type="notContainsBlanks" dxfId="94" priority="133">
      <formula>LEN(TRIM(AE13))&gt;0</formula>
    </cfRule>
    <cfRule type="notContainsBlanks" dxfId="93" priority="134">
      <formula>LEN(TRIM(AE13))&gt;0</formula>
    </cfRule>
  </conditionalFormatting>
  <conditionalFormatting sqref="AB17:AB75">
    <cfRule type="containsText" dxfId="92" priority="130" operator="containsText" text="SPV VACATION">
      <formula>NOT(ISERROR(SEARCH("SPV VACATION",AB17)))</formula>
    </cfRule>
    <cfRule type="containsText" dxfId="91" priority="131" operator="containsText" text="SPP REPOS IHTS">
      <formula>NOT(ISERROR(SEARCH("SPP REPOS IHTS",AB17)))</formula>
    </cfRule>
  </conditionalFormatting>
  <conditionalFormatting sqref="AE3">
    <cfRule type="notContainsBlanks" dxfId="90" priority="129">
      <formula>LEN(TRIM(AE3))&gt;0</formula>
    </cfRule>
  </conditionalFormatting>
  <conditionalFormatting sqref="AH1:AJ1 AH2 AJ2">
    <cfRule type="notContainsBlanks" dxfId="89" priority="127">
      <formula>LEN(TRIM(AH1))&gt;0</formula>
    </cfRule>
    <cfRule type="notContainsBlanks" priority="128">
      <formula>LEN(TRIM(AH1))&gt;0</formula>
    </cfRule>
  </conditionalFormatting>
  <conditionalFormatting sqref="AH1:AJ1 AH13:AI13 AH4:AJ4 AH2 AJ2">
    <cfRule type="notContainsBlanks" priority="126">
      <formula>LEN(TRIM(AH1))&gt;0</formula>
    </cfRule>
  </conditionalFormatting>
  <conditionalFormatting sqref="AH1:AJ1 AH13:AI13 AH4:AJ4 AH2 AJ2">
    <cfRule type="notContainsBlanks" dxfId="88" priority="125">
      <formula>LEN(TRIM(AH1))&gt;0</formula>
    </cfRule>
  </conditionalFormatting>
  <conditionalFormatting sqref="AH3">
    <cfRule type="notContainsBlanks" dxfId="87" priority="124">
      <formula>LEN(TRIM(AH3))&gt;0</formula>
    </cfRule>
  </conditionalFormatting>
  <conditionalFormatting sqref="AJ13">
    <cfRule type="cellIs" dxfId="86" priority="120" operator="greaterThan">
      <formula>1</formula>
    </cfRule>
    <cfRule type="notContainsBlanks" dxfId="85" priority="121">
      <formula>LEN(TRIM(AJ13))&gt;0</formula>
    </cfRule>
    <cfRule type="notContainsBlanks" dxfId="84" priority="122">
      <formula>LEN(TRIM(AJ13))&gt;0</formula>
    </cfRule>
  </conditionalFormatting>
  <conditionalFormatting sqref="AG17:AG75">
    <cfRule type="containsText" dxfId="83" priority="118" operator="containsText" text="SPV VACATION">
      <formula>NOT(ISERROR(SEARCH("SPV VACATION",AG17)))</formula>
    </cfRule>
    <cfRule type="containsText" dxfId="82" priority="119" operator="containsText" text="SPP REPOS IHTS">
      <formula>NOT(ISERROR(SEARCH("SPP REPOS IHTS",AG17)))</formula>
    </cfRule>
  </conditionalFormatting>
  <conditionalFormatting sqref="AJ3">
    <cfRule type="notContainsBlanks" dxfId="81" priority="117">
      <formula>LEN(TRIM(AJ3))&gt;0</formula>
    </cfRule>
  </conditionalFormatting>
  <conditionalFormatting sqref="AM1:AO1 AM2 AO2">
    <cfRule type="notContainsBlanks" dxfId="80" priority="115">
      <formula>LEN(TRIM(AM1))&gt;0</formula>
    </cfRule>
    <cfRule type="notContainsBlanks" priority="116">
      <formula>LEN(TRIM(AM1))&gt;0</formula>
    </cfRule>
  </conditionalFormatting>
  <conditionalFormatting sqref="AM1:AO1 AM13:AN13 AM4:AO4 AM2 AO2">
    <cfRule type="notContainsBlanks" priority="114">
      <formula>LEN(TRIM(AM1))&gt;0</formula>
    </cfRule>
  </conditionalFormatting>
  <conditionalFormatting sqref="AM1:AO1 AM13:AN13 AM4:AO4 AM2 AO2">
    <cfRule type="notContainsBlanks" dxfId="79" priority="113">
      <formula>LEN(TRIM(AM1))&gt;0</formula>
    </cfRule>
  </conditionalFormatting>
  <conditionalFormatting sqref="AM3">
    <cfRule type="notContainsBlanks" dxfId="78" priority="112">
      <formula>LEN(TRIM(AM3))&gt;0</formula>
    </cfRule>
  </conditionalFormatting>
  <conditionalFormatting sqref="AO13">
    <cfRule type="cellIs" dxfId="77" priority="108" operator="greaterThan">
      <formula>1</formula>
    </cfRule>
    <cfRule type="notContainsBlanks" dxfId="76" priority="109">
      <formula>LEN(TRIM(AO13))&gt;0</formula>
    </cfRule>
    <cfRule type="notContainsBlanks" dxfId="75" priority="110">
      <formula>LEN(TRIM(AO13))&gt;0</formula>
    </cfRule>
  </conditionalFormatting>
  <conditionalFormatting sqref="AL17:AL75">
    <cfRule type="containsText" dxfId="74" priority="106" operator="containsText" text="SPV VACATION">
      <formula>NOT(ISERROR(SEARCH("SPV VACATION",AL17)))</formula>
    </cfRule>
    <cfRule type="containsText" dxfId="73" priority="107" operator="containsText" text="SPP REPOS IHTS">
      <formula>NOT(ISERROR(SEARCH("SPP REPOS IHTS",AL17)))</formula>
    </cfRule>
  </conditionalFormatting>
  <conditionalFormatting sqref="AO3">
    <cfRule type="notContainsBlanks" dxfId="72" priority="105">
      <formula>LEN(TRIM(AO3))&gt;0</formula>
    </cfRule>
  </conditionalFormatting>
  <conditionalFormatting sqref="AR1:AT1 AR2 AT2">
    <cfRule type="notContainsBlanks" dxfId="71" priority="103">
      <formula>LEN(TRIM(AR1))&gt;0</formula>
    </cfRule>
    <cfRule type="notContainsBlanks" priority="104">
      <formula>LEN(TRIM(AR1))&gt;0</formula>
    </cfRule>
  </conditionalFormatting>
  <conditionalFormatting sqref="AR1:AT1 AR13:AS13 AR4:AT4 AR2 AT2">
    <cfRule type="notContainsBlanks" priority="102">
      <formula>LEN(TRIM(AR1))&gt;0</formula>
    </cfRule>
  </conditionalFormatting>
  <conditionalFormatting sqref="AR1:AT1 AR13:AS13 AR4:AT4 AR2 AT2">
    <cfRule type="notContainsBlanks" dxfId="70" priority="101">
      <formula>LEN(TRIM(AR1))&gt;0</formula>
    </cfRule>
  </conditionalFormatting>
  <conditionalFormatting sqref="AR3">
    <cfRule type="notContainsBlanks" dxfId="69" priority="100">
      <formula>LEN(TRIM(AR3))&gt;0</formula>
    </cfRule>
  </conditionalFormatting>
  <conditionalFormatting sqref="AT13">
    <cfRule type="cellIs" dxfId="68" priority="96" operator="greaterThan">
      <formula>1</formula>
    </cfRule>
    <cfRule type="notContainsBlanks" dxfId="67" priority="97">
      <formula>LEN(TRIM(AT13))&gt;0</formula>
    </cfRule>
    <cfRule type="notContainsBlanks" dxfId="66" priority="98">
      <formula>LEN(TRIM(AT13))&gt;0</formula>
    </cfRule>
  </conditionalFormatting>
  <conditionalFormatting sqref="AQ17:AQ75">
    <cfRule type="containsText" dxfId="65" priority="94" operator="containsText" text="SPV VACATION">
      <formula>NOT(ISERROR(SEARCH("SPV VACATION",AQ17)))</formula>
    </cfRule>
    <cfRule type="containsText" dxfId="64" priority="95" operator="containsText" text="SPP REPOS IHTS">
      <formula>NOT(ISERROR(SEARCH("SPP REPOS IHTS",AQ17)))</formula>
    </cfRule>
  </conditionalFormatting>
  <conditionalFormatting sqref="AT3">
    <cfRule type="notContainsBlanks" dxfId="63" priority="93">
      <formula>LEN(TRIM(AT3))&gt;0</formula>
    </cfRule>
  </conditionalFormatting>
  <conditionalFormatting sqref="AW1:AY1 AW2 AY2">
    <cfRule type="notContainsBlanks" dxfId="62" priority="91">
      <formula>LEN(TRIM(AW1))&gt;0</formula>
    </cfRule>
    <cfRule type="notContainsBlanks" priority="92">
      <formula>LEN(TRIM(AW1))&gt;0</formula>
    </cfRule>
  </conditionalFormatting>
  <conditionalFormatting sqref="AW1:AY1 AW13:AX13 AW4:AY4 AW2 AY2">
    <cfRule type="notContainsBlanks" priority="90">
      <formula>LEN(TRIM(AW1))&gt;0</formula>
    </cfRule>
  </conditionalFormatting>
  <conditionalFormatting sqref="AW1:AY1 AW13:AX13 AW4:AY4 AW2 AY2">
    <cfRule type="notContainsBlanks" dxfId="61" priority="89">
      <formula>LEN(TRIM(AW1))&gt;0</formula>
    </cfRule>
  </conditionalFormatting>
  <conditionalFormatting sqref="AW3">
    <cfRule type="notContainsBlanks" dxfId="60" priority="88">
      <formula>LEN(TRIM(AW3))&gt;0</formula>
    </cfRule>
  </conditionalFormatting>
  <conditionalFormatting sqref="AY13">
    <cfRule type="cellIs" dxfId="59" priority="84" operator="greaterThan">
      <formula>1</formula>
    </cfRule>
    <cfRule type="notContainsBlanks" dxfId="58" priority="85">
      <formula>LEN(TRIM(AY13))&gt;0</formula>
    </cfRule>
    <cfRule type="notContainsBlanks" dxfId="57" priority="86">
      <formula>LEN(TRIM(AY13))&gt;0</formula>
    </cfRule>
  </conditionalFormatting>
  <conditionalFormatting sqref="AV17:AV75">
    <cfRule type="containsText" dxfId="56" priority="82" operator="containsText" text="SPV VACATION">
      <formula>NOT(ISERROR(SEARCH("SPV VACATION",AV17)))</formula>
    </cfRule>
    <cfRule type="containsText" dxfId="55" priority="83" operator="containsText" text="SPP REPOS IHTS">
      <formula>NOT(ISERROR(SEARCH("SPP REPOS IHTS",AV17)))</formula>
    </cfRule>
  </conditionalFormatting>
  <conditionalFormatting sqref="AY3">
    <cfRule type="notContainsBlanks" dxfId="54" priority="81">
      <formula>LEN(TRIM(AY3))&gt;0</formula>
    </cfRule>
  </conditionalFormatting>
  <conditionalFormatting sqref="BB1:BD1 BB2 BD2">
    <cfRule type="notContainsBlanks" dxfId="53" priority="79">
      <formula>LEN(TRIM(BB1))&gt;0</formula>
    </cfRule>
    <cfRule type="notContainsBlanks" priority="80">
      <formula>LEN(TRIM(BB1))&gt;0</formula>
    </cfRule>
  </conditionalFormatting>
  <conditionalFormatting sqref="BB1:BD1 BB13:BC13 BB4:BD4 BB2 BD2">
    <cfRule type="notContainsBlanks" priority="78">
      <formula>LEN(TRIM(BB1))&gt;0</formula>
    </cfRule>
  </conditionalFormatting>
  <conditionalFormatting sqref="BB1:BD1 BB13:BC13 BB4:BD4 BB2 BD2">
    <cfRule type="notContainsBlanks" dxfId="52" priority="77">
      <formula>LEN(TRIM(BB1))&gt;0</formula>
    </cfRule>
  </conditionalFormatting>
  <conditionalFormatting sqref="BB3">
    <cfRule type="notContainsBlanks" dxfId="51" priority="76">
      <formula>LEN(TRIM(BB3))&gt;0</formula>
    </cfRule>
  </conditionalFormatting>
  <conditionalFormatting sqref="BD13">
    <cfRule type="cellIs" dxfId="50" priority="72" operator="greaterThan">
      <formula>1</formula>
    </cfRule>
    <cfRule type="notContainsBlanks" dxfId="49" priority="73">
      <formula>LEN(TRIM(BD13))&gt;0</formula>
    </cfRule>
    <cfRule type="notContainsBlanks" dxfId="48" priority="74">
      <formula>LEN(TRIM(BD13))&gt;0</formula>
    </cfRule>
  </conditionalFormatting>
  <conditionalFormatting sqref="BA17:BA75">
    <cfRule type="containsText" dxfId="47" priority="70" operator="containsText" text="SPV VACATION">
      <formula>NOT(ISERROR(SEARCH("SPV VACATION",BA17)))</formula>
    </cfRule>
    <cfRule type="containsText" dxfId="46" priority="71" operator="containsText" text="SPP REPOS IHTS">
      <formula>NOT(ISERROR(SEARCH("SPP REPOS IHTS",BA17)))</formula>
    </cfRule>
  </conditionalFormatting>
  <conditionalFormatting sqref="BD3">
    <cfRule type="notContainsBlanks" dxfId="45" priority="69">
      <formula>LEN(TRIM(BD3))&gt;0</formula>
    </cfRule>
  </conditionalFormatting>
  <conditionalFormatting sqref="BG1:BI1 BG2 BI2">
    <cfRule type="notContainsBlanks" dxfId="44" priority="67">
      <formula>LEN(TRIM(BG1))&gt;0</formula>
    </cfRule>
    <cfRule type="notContainsBlanks" priority="68">
      <formula>LEN(TRIM(BG1))&gt;0</formula>
    </cfRule>
  </conditionalFormatting>
  <conditionalFormatting sqref="BG1:BI1 BG13:BH13 BG4:BI4 BG2 BI2">
    <cfRule type="notContainsBlanks" priority="66">
      <formula>LEN(TRIM(BG1))&gt;0</formula>
    </cfRule>
  </conditionalFormatting>
  <conditionalFormatting sqref="BG1:BI1 BG13:BH13 BG4:BI4 BG2 BI2">
    <cfRule type="notContainsBlanks" dxfId="43" priority="65">
      <formula>LEN(TRIM(BG1))&gt;0</formula>
    </cfRule>
  </conditionalFormatting>
  <conditionalFormatting sqref="BG3">
    <cfRule type="notContainsBlanks" dxfId="42" priority="64">
      <formula>LEN(TRIM(BG3))&gt;0</formula>
    </cfRule>
  </conditionalFormatting>
  <conditionalFormatting sqref="BI13">
    <cfRule type="cellIs" dxfId="41" priority="60" operator="greaterThan">
      <formula>1</formula>
    </cfRule>
    <cfRule type="notContainsBlanks" dxfId="40" priority="61">
      <formula>LEN(TRIM(BI13))&gt;0</formula>
    </cfRule>
    <cfRule type="notContainsBlanks" dxfId="39" priority="62">
      <formula>LEN(TRIM(BI13))&gt;0</formula>
    </cfRule>
  </conditionalFormatting>
  <conditionalFormatting sqref="BF17:BF75">
    <cfRule type="containsText" dxfId="38" priority="58" operator="containsText" text="SPV VACATION">
      <formula>NOT(ISERROR(SEARCH("SPV VACATION",BF17)))</formula>
    </cfRule>
    <cfRule type="containsText" dxfId="37" priority="59" operator="containsText" text="SPP REPOS IHTS">
      <formula>NOT(ISERROR(SEARCH("SPP REPOS IHTS",BF17)))</formula>
    </cfRule>
  </conditionalFormatting>
  <conditionalFormatting sqref="BI3">
    <cfRule type="notContainsBlanks" dxfId="36" priority="57">
      <formula>LEN(TRIM(BI3))&gt;0</formula>
    </cfRule>
  </conditionalFormatting>
  <conditionalFormatting sqref="BL1:BN1 BL2 BN2">
    <cfRule type="notContainsBlanks" dxfId="35" priority="55">
      <formula>LEN(TRIM(BL1))&gt;0</formula>
    </cfRule>
    <cfRule type="notContainsBlanks" priority="56">
      <formula>LEN(TRIM(BL1))&gt;0</formula>
    </cfRule>
  </conditionalFormatting>
  <conditionalFormatting sqref="BL1:BN1 BL13:BM13 BL4:BN4 BL2 BN2">
    <cfRule type="notContainsBlanks" priority="54">
      <formula>LEN(TRIM(BL1))&gt;0</formula>
    </cfRule>
  </conditionalFormatting>
  <conditionalFormatting sqref="BL1:BN1 BL13:BM13 BL4:BN4 BL2 BN2">
    <cfRule type="notContainsBlanks" dxfId="34" priority="53">
      <formula>LEN(TRIM(BL1))&gt;0</formula>
    </cfRule>
  </conditionalFormatting>
  <conditionalFormatting sqref="BL3">
    <cfRule type="notContainsBlanks" dxfId="33" priority="52">
      <formula>LEN(TRIM(BL3))&gt;0</formula>
    </cfRule>
  </conditionalFormatting>
  <conditionalFormatting sqref="BN13">
    <cfRule type="cellIs" dxfId="32" priority="48" operator="greaterThan">
      <formula>1</formula>
    </cfRule>
    <cfRule type="notContainsBlanks" dxfId="31" priority="49">
      <formula>LEN(TRIM(BN13))&gt;0</formula>
    </cfRule>
    <cfRule type="notContainsBlanks" dxfId="30" priority="50">
      <formula>LEN(TRIM(BN13))&gt;0</formula>
    </cfRule>
  </conditionalFormatting>
  <conditionalFormatting sqref="BK17:BK75">
    <cfRule type="containsText" dxfId="29" priority="46" operator="containsText" text="SPV VACATION">
      <formula>NOT(ISERROR(SEARCH("SPV VACATION",BK17)))</formula>
    </cfRule>
    <cfRule type="containsText" dxfId="28" priority="47" operator="containsText" text="SPP REPOS IHTS">
      <formula>NOT(ISERROR(SEARCH("SPP REPOS IHTS",BK17)))</formula>
    </cfRule>
  </conditionalFormatting>
  <conditionalFormatting sqref="BN3">
    <cfRule type="notContainsBlanks" dxfId="27" priority="45">
      <formula>LEN(TRIM(BN3))&gt;0</formula>
    </cfRule>
  </conditionalFormatting>
  <conditionalFormatting sqref="BQ1:BS1 BQ2 BS2">
    <cfRule type="notContainsBlanks" dxfId="26" priority="43">
      <formula>LEN(TRIM(BQ1))&gt;0</formula>
    </cfRule>
    <cfRule type="notContainsBlanks" priority="44">
      <formula>LEN(TRIM(BQ1))&gt;0</formula>
    </cfRule>
  </conditionalFormatting>
  <conditionalFormatting sqref="BQ1:BS1 BQ13:BR13 BQ4:BS4 BQ2 BS2">
    <cfRule type="notContainsBlanks" priority="42">
      <formula>LEN(TRIM(BQ1))&gt;0</formula>
    </cfRule>
  </conditionalFormatting>
  <conditionalFormatting sqref="BQ1:BS1 BQ13:BR13 BQ4:BS4 BQ2 BS2">
    <cfRule type="notContainsBlanks" dxfId="25" priority="41">
      <formula>LEN(TRIM(BQ1))&gt;0</formula>
    </cfRule>
  </conditionalFormatting>
  <conditionalFormatting sqref="BQ3">
    <cfRule type="notContainsBlanks" dxfId="24" priority="40">
      <formula>LEN(TRIM(BQ3))&gt;0</formula>
    </cfRule>
  </conditionalFormatting>
  <conditionalFormatting sqref="BS13">
    <cfRule type="cellIs" dxfId="23" priority="36" operator="greaterThan">
      <formula>1</formula>
    </cfRule>
    <cfRule type="notContainsBlanks" dxfId="22" priority="37">
      <formula>LEN(TRIM(BS13))&gt;0</formula>
    </cfRule>
    <cfRule type="notContainsBlanks" dxfId="21" priority="38">
      <formula>LEN(TRIM(BS13))&gt;0</formula>
    </cfRule>
  </conditionalFormatting>
  <conditionalFormatting sqref="BP17:BP75">
    <cfRule type="containsText" dxfId="20" priority="34" operator="containsText" text="SPV VACATION">
      <formula>NOT(ISERROR(SEARCH("SPV VACATION",BP17)))</formula>
    </cfRule>
    <cfRule type="containsText" dxfId="19" priority="35" operator="containsText" text="SPP REPOS IHTS">
      <formula>NOT(ISERROR(SEARCH("SPP REPOS IHTS",BP17)))</formula>
    </cfRule>
  </conditionalFormatting>
  <conditionalFormatting sqref="BS3">
    <cfRule type="notContainsBlanks" dxfId="18" priority="33">
      <formula>LEN(TRIM(BS3))&gt;0</formula>
    </cfRule>
  </conditionalFormatting>
  <conditionalFormatting sqref="BV1:BX1 BV2 BX2">
    <cfRule type="notContainsBlanks" dxfId="17" priority="31">
      <formula>LEN(TRIM(BV1))&gt;0</formula>
    </cfRule>
    <cfRule type="notContainsBlanks" priority="32">
      <formula>LEN(TRIM(BV1))&gt;0</formula>
    </cfRule>
  </conditionalFormatting>
  <conditionalFormatting sqref="BV1:BX1 BV13:BW13 BV4:BX4 BV2 BX2">
    <cfRule type="notContainsBlanks" priority="30">
      <formula>LEN(TRIM(BV1))&gt;0</formula>
    </cfRule>
  </conditionalFormatting>
  <conditionalFormatting sqref="BV1:BX1 BV13:BW13 BV4:BX4 BV2 BX2">
    <cfRule type="notContainsBlanks" dxfId="16" priority="29">
      <formula>LEN(TRIM(BV1))&gt;0</formula>
    </cfRule>
  </conditionalFormatting>
  <conditionalFormatting sqref="BV3">
    <cfRule type="notContainsBlanks" dxfId="15" priority="28">
      <formula>LEN(TRIM(BV3))&gt;0</formula>
    </cfRule>
  </conditionalFormatting>
  <conditionalFormatting sqref="BX13">
    <cfRule type="cellIs" dxfId="14" priority="24" operator="greaterThan">
      <formula>1</formula>
    </cfRule>
    <cfRule type="notContainsBlanks" dxfId="13" priority="25">
      <formula>LEN(TRIM(BX13))&gt;0</formula>
    </cfRule>
    <cfRule type="notContainsBlanks" dxfId="12" priority="26">
      <formula>LEN(TRIM(BX13))&gt;0</formula>
    </cfRule>
  </conditionalFormatting>
  <conditionalFormatting sqref="BU17:BU75">
    <cfRule type="containsText" dxfId="11" priority="22" operator="containsText" text="SPV VACATION">
      <formula>NOT(ISERROR(SEARCH("SPV VACATION",BU17)))</formula>
    </cfRule>
    <cfRule type="containsText" dxfId="10" priority="23" operator="containsText" text="SPP REPOS IHTS">
      <formula>NOT(ISERROR(SEARCH("SPP REPOS IHTS",BU17)))</formula>
    </cfRule>
  </conditionalFormatting>
  <conditionalFormatting sqref="BX3">
    <cfRule type="notContainsBlanks" dxfId="9" priority="21">
      <formula>LEN(TRIM(BX3))&gt;0</formula>
    </cfRule>
  </conditionalFormatting>
  <conditionalFormatting sqref="CH17:CI75">
    <cfRule type="cellIs" dxfId="8" priority="20" operator="greaterThan">
      <formula>0</formula>
    </cfRule>
  </conditionalFormatting>
  <conditionalFormatting sqref="BX3 BS3 BN3">
    <cfRule type="containsText" dxfId="7" priority="9" operator="containsText" text="nuit">
      <formula>NOT(ISERROR(SEARCH("nuit",BN3)))</formula>
    </cfRule>
  </conditionalFormatting>
  <conditionalFormatting sqref="BI3 BD3 AY3 AT3 AO3 AJ3 AE3 Z3 U3 P3 K3">
    <cfRule type="containsText" dxfId="6" priority="8" operator="containsText" text="nuit">
      <formula>NOT(ISERROR(SEARCH("nuit",K3)))</formula>
    </cfRule>
  </conditionalFormatting>
  <conditionalFormatting sqref="CJ17:CJ75">
    <cfRule type="cellIs" dxfId="5" priority="6" operator="lessThan">
      <formula>0</formula>
    </cfRule>
  </conditionalFormatting>
  <conditionalFormatting sqref="CE17:CE75">
    <cfRule type="containsText" dxfId="4" priority="5" operator="containsText" text="OK">
      <formula>NOT(ISERROR(SEARCH("OK",CE17)))</formula>
    </cfRule>
  </conditionalFormatting>
  <conditionalFormatting sqref="X3:Y3 D3:E3 I3:J3 N3:O3 S3:T3 AC3:AD3 AH3:AI3 AM3:AN3 AR3:AS3 AW3:AX3 BB3:BC3 BG3:BH3 BL3:BM3 BQ3:BR3 BV3:BW3">
    <cfRule type="containsText" dxfId="3" priority="4" operator="containsText" text="Neige">
      <formula>NOT(ISERROR(SEARCH("Neige",D3)))</formula>
    </cfRule>
  </conditionalFormatting>
  <conditionalFormatting sqref="I6:K10 N6:P10 S5:U10 X5:Z10 AC5:AE10 AH5:AJ10 AM5:AO10 AR5:AT10 AW5:AY10 BB5:BD10 BG5:BI10 BL5:BN10 BQ5:BS10 BV5:BX10 I5 N5">
    <cfRule type="containsBlanks" dxfId="2" priority="3">
      <formula>LEN(TRIM(I5))=0</formula>
    </cfRule>
  </conditionalFormatting>
  <conditionalFormatting sqref="D5:F5">
    <cfRule type="containsBlanks" dxfId="1" priority="2">
      <formula>LEN(TRIM(D5))=0</formula>
    </cfRule>
  </conditionalFormatting>
  <conditionalFormatting sqref="D6:F10">
    <cfRule type="containsBlanks" dxfId="0" priority="1">
      <formula>LEN(TRIM(D6))=0</formula>
    </cfRule>
  </conditionalFormatting>
  <dataValidations count="1">
    <dataValidation type="list" allowBlank="1" showInputMessage="1" showErrorMessage="1" sqref="J17 BW17 BR17 BM17 BH17 BC17 AX17 AS17 AN17 AI17 AD17 Y17 T17 O17" xr:uid="{00000000-0002-0000-0000-000000000000}">
      <formula1>$A$21:$A$27</formula1>
    </dataValidation>
  </dataValidations>
  <pageMargins left="0.7" right="0.7" top="0.75" bottom="0.75" header="0.3" footer="0.3"/>
  <pageSetup paperSize="9" orientation="portrait" r:id="rId1"/>
  <ignoredErrors>
    <ignoredError sqref="E14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000-00000E000000}">
          <x14:formula1>
            <xm:f>DONNEES!$A$10:$A$11</xm:f>
          </x14:formula1>
          <xm:sqref>D3 I3 N3 S3 X3 AC3 AH3 AM3 AR3 AW3 BB3 BG3 BL3 BQ3 BV3</xm:sqref>
        </x14:dataValidation>
        <x14:dataValidation type="list" allowBlank="1" showInputMessage="1" showErrorMessage="1" xr:uid="{00000000-0002-0000-0000-00000F000000}">
          <x14:formula1>
            <xm:f>DONNEES!$A$40:$A$58</xm:f>
          </x14:formula1>
          <xm:sqref>BV5:BX5 N5 D5:F5 I5 S5:U5 X5:Z5 AC5:AE5 AH5:AJ5 AM5:AO5 AR5:AT5 AW5:AY5 BB5:BD5 BG5:BI5 BL5:BN5 BQ5:BS5</xm:sqref>
        </x14:dataValidation>
        <x14:dataValidation type="list" allowBlank="1" showInputMessage="1" showErrorMessage="1" xr:uid="{00000000-0002-0000-0000-000010000000}">
          <x14:formula1>
            <xm:f>DONNEES!$A$134:$A$141</xm:f>
          </x14:formula1>
          <xm:sqref>D6:F6 BV6:BX6 BQ6:BS6 BL6:BN6 BG6:BI6 BB6:BD6 AW6:AY6 AR6:AT6 AM6:AO6 AH6:AJ6 AC6:AE6 X6:Z6 S6:U6 N6:P6 I6:K6</xm:sqref>
        </x14:dataValidation>
        <x14:dataValidation type="list" allowBlank="1" showInputMessage="1" showErrorMessage="1" xr:uid="{00000000-0002-0000-0000-000011000000}">
          <x14:formula1>
            <xm:f>DONNEES!$A$2:$A$8</xm:f>
          </x14:formula1>
          <xm:sqref>C17:C75 H17:H75 M17:M75 R17:R75 W17:W75 AB17:AB75 AG17:AG75 AL17:AL75 AQ17:AQ75 AV17:AV75 BA17:BA75 BF17:BF75 BK17:BK75 BP17:BP75 BU17:BU75</xm:sqref>
        </x14:dataValidation>
        <x14:dataValidation type="list" allowBlank="1" showInputMessage="1" showErrorMessage="1" xr:uid="{00000000-0002-0000-0000-000012000000}">
          <x14:formula1>
            <xm:f>DONNEES!$A$29:$A$35</xm:f>
          </x14:formula1>
          <xm:sqref>E17:E75</xm:sqref>
        </x14:dataValidation>
        <x14:dataValidation type="list" allowBlank="1" showInputMessage="1" showErrorMessage="1" xr:uid="{00000000-0002-0000-0000-000013000000}">
          <x14:formula1>
            <xm:f>DONNEES!$A$25:$A$26</xm:f>
          </x14:formula1>
          <xm:sqref>F3 BX3 BS3 BN3 BD3 BI3 AY3 AT3 AO3 AJ3 AE3 Z3 U3 P3 K3</xm:sqref>
        </x14:dataValidation>
        <x14:dataValidation type="list" allowBlank="1" showInputMessage="1" showErrorMessage="1" xr:uid="{00000000-0002-0000-0000-000014000000}">
          <x14:formula1>
            <xm:f>DONNEES!$A$102:$A$130</xm:f>
          </x14:formula1>
          <xm:sqref>BV7:BX10 D7:F10 I7:K10 N7:P10 S7:U10 X7:Z10 AC7:AE10 AH7:AJ10 AM7:AO10 AR7:AT10 AW7:AY10 BB7:BD10 BG7:BI10 BL7:BN10 BQ7:BS10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51"/>
  <sheetViews>
    <sheetView topLeftCell="A82" workbookViewId="0">
      <selection activeCell="D35" sqref="D35"/>
    </sheetView>
  </sheetViews>
  <sheetFormatPr baseColWidth="10" defaultRowHeight="15" x14ac:dyDescent="0.2"/>
  <cols>
    <col min="1" max="1" width="41.33203125" bestFit="1" customWidth="1"/>
    <col min="6" max="6" width="18.83203125" bestFit="1" customWidth="1"/>
  </cols>
  <sheetData>
    <row r="1" spans="1:1" ht="16" thickBot="1" x14ac:dyDescent="0.25">
      <c r="A1" s="22" t="s">
        <v>0</v>
      </c>
    </row>
    <row r="2" spans="1:1" ht="16" x14ac:dyDescent="0.2">
      <c r="A2" s="23" t="s">
        <v>21</v>
      </c>
    </row>
    <row r="3" spans="1:1" ht="16" x14ac:dyDescent="0.2">
      <c r="A3" s="23" t="s">
        <v>20</v>
      </c>
    </row>
    <row r="4" spans="1:1" ht="16" x14ac:dyDescent="0.2">
      <c r="A4" s="24" t="s">
        <v>4</v>
      </c>
    </row>
    <row r="5" spans="1:1" ht="16" x14ac:dyDescent="0.2">
      <c r="A5" s="24" t="s">
        <v>37</v>
      </c>
    </row>
    <row r="6" spans="1:1" ht="16" x14ac:dyDescent="0.2">
      <c r="A6" s="24" t="s">
        <v>38</v>
      </c>
    </row>
    <row r="7" spans="1:1" ht="16" x14ac:dyDescent="0.2">
      <c r="A7" s="24"/>
    </row>
    <row r="8" spans="1:1" ht="16" x14ac:dyDescent="0.2">
      <c r="A8" s="24"/>
    </row>
    <row r="9" spans="1:1" ht="16" thickBot="1" x14ac:dyDescent="0.25"/>
    <row r="10" spans="1:1" ht="16" x14ac:dyDescent="0.2">
      <c r="A10" s="98" t="s">
        <v>43</v>
      </c>
    </row>
    <row r="11" spans="1:1" ht="17" thickBot="1" x14ac:dyDescent="0.25">
      <c r="A11" s="101" t="s">
        <v>44</v>
      </c>
    </row>
    <row r="12" spans="1:1" ht="16" x14ac:dyDescent="0.2">
      <c r="A12" s="31"/>
    </row>
    <row r="13" spans="1:1" ht="17" thickBot="1" x14ac:dyDescent="0.25">
      <c r="A13" s="31"/>
    </row>
    <row r="14" spans="1:1" ht="16" x14ac:dyDescent="0.2">
      <c r="A14" s="98"/>
    </row>
    <row r="15" spans="1:1" ht="16" x14ac:dyDescent="0.2">
      <c r="A15" s="99"/>
    </row>
    <row r="16" spans="1:1" ht="16" x14ac:dyDescent="0.2">
      <c r="A16" s="99"/>
    </row>
    <row r="17" spans="1:6" ht="16" x14ac:dyDescent="0.2">
      <c r="A17" s="99"/>
    </row>
    <row r="18" spans="1:6" ht="16" x14ac:dyDescent="0.2">
      <c r="A18" s="99"/>
    </row>
    <row r="19" spans="1:6" ht="16" x14ac:dyDescent="0.2">
      <c r="A19" s="99"/>
    </row>
    <row r="20" spans="1:6" ht="16" x14ac:dyDescent="0.2">
      <c r="A20" s="99"/>
    </row>
    <row r="21" spans="1:6" ht="16" x14ac:dyDescent="0.2">
      <c r="A21" s="99"/>
    </row>
    <row r="22" spans="1:6" ht="16" x14ac:dyDescent="0.2">
      <c r="A22" s="100"/>
    </row>
    <row r="23" spans="1:6" ht="17" thickBot="1" x14ac:dyDescent="0.25">
      <c r="A23" s="101"/>
    </row>
    <row r="24" spans="1:6" ht="17" thickBot="1" x14ac:dyDescent="0.25">
      <c r="A24" s="31"/>
    </row>
    <row r="25" spans="1:6" ht="16" x14ac:dyDescent="0.2">
      <c r="A25" s="98" t="s">
        <v>22</v>
      </c>
    </row>
    <row r="26" spans="1:6" ht="17" thickBot="1" x14ac:dyDescent="0.25">
      <c r="A26" s="101" t="s">
        <v>23</v>
      </c>
    </row>
    <row r="27" spans="1:6" ht="16" thickBot="1" x14ac:dyDescent="0.25">
      <c r="F27" s="102" t="s">
        <v>1</v>
      </c>
    </row>
    <row r="28" spans="1:6" x14ac:dyDescent="0.2">
      <c r="A28" s="3"/>
      <c r="F28" s="103"/>
    </row>
    <row r="29" spans="1:6" x14ac:dyDescent="0.2">
      <c r="A29" s="4">
        <v>4</v>
      </c>
      <c r="F29" s="103"/>
    </row>
    <row r="30" spans="1:6" ht="16" thickBot="1" x14ac:dyDescent="0.25">
      <c r="A30" s="4">
        <v>5</v>
      </c>
      <c r="F30" s="104"/>
    </row>
    <row r="31" spans="1:6" x14ac:dyDescent="0.2">
      <c r="A31" s="4">
        <v>6</v>
      </c>
    </row>
    <row r="32" spans="1:6" x14ac:dyDescent="0.2">
      <c r="A32" s="4">
        <v>7</v>
      </c>
    </row>
    <row r="33" spans="1:1" x14ac:dyDescent="0.2">
      <c r="A33" s="4">
        <v>8</v>
      </c>
    </row>
    <row r="34" spans="1:1" x14ac:dyDescent="0.2">
      <c r="A34" s="4">
        <v>10</v>
      </c>
    </row>
    <row r="35" spans="1:1" ht="16" thickBot="1" x14ac:dyDescent="0.25">
      <c r="A35" s="5">
        <v>12</v>
      </c>
    </row>
    <row r="38" spans="1:1" ht="16" thickBot="1" x14ac:dyDescent="0.25"/>
    <row r="39" spans="1:1" x14ac:dyDescent="0.2">
      <c r="A39" s="6"/>
    </row>
    <row r="40" spans="1:1" ht="16" x14ac:dyDescent="0.2">
      <c r="A40" s="7"/>
    </row>
    <row r="41" spans="1:1" ht="16" x14ac:dyDescent="0.2">
      <c r="A41" s="7"/>
    </row>
    <row r="42" spans="1:1" ht="16" x14ac:dyDescent="0.2">
      <c r="A42" s="7"/>
    </row>
    <row r="43" spans="1:1" ht="16" x14ac:dyDescent="0.2">
      <c r="A43" s="7"/>
    </row>
    <row r="44" spans="1:1" ht="16" x14ac:dyDescent="0.2">
      <c r="A44" s="7"/>
    </row>
    <row r="45" spans="1:1" ht="16" x14ac:dyDescent="0.2">
      <c r="A45" s="7"/>
    </row>
    <row r="46" spans="1:1" ht="16" x14ac:dyDescent="0.2">
      <c r="A46" s="7"/>
    </row>
    <row r="47" spans="1:1" ht="16" x14ac:dyDescent="0.2">
      <c r="A47" s="7"/>
    </row>
    <row r="48" spans="1:1" ht="16" x14ac:dyDescent="0.2">
      <c r="A48" s="7"/>
    </row>
    <row r="49" spans="1:1" ht="16" x14ac:dyDescent="0.2">
      <c r="A49" s="7"/>
    </row>
    <row r="50" spans="1:1" ht="16" x14ac:dyDescent="0.2">
      <c r="A50" s="7"/>
    </row>
    <row r="51" spans="1:1" ht="16" x14ac:dyDescent="0.2">
      <c r="A51" s="7"/>
    </row>
    <row r="52" spans="1:1" ht="16" x14ac:dyDescent="0.2">
      <c r="A52" s="7"/>
    </row>
    <row r="53" spans="1:1" ht="16" x14ac:dyDescent="0.2">
      <c r="A53" s="7"/>
    </row>
    <row r="54" spans="1:1" ht="16" x14ac:dyDescent="0.2">
      <c r="A54" s="7"/>
    </row>
    <row r="55" spans="1:1" ht="16" x14ac:dyDescent="0.2">
      <c r="A55" s="7"/>
    </row>
    <row r="56" spans="1:1" ht="16" x14ac:dyDescent="0.2">
      <c r="A56" s="7"/>
    </row>
    <row r="57" spans="1:1" ht="16" x14ac:dyDescent="0.2">
      <c r="A57" s="7"/>
    </row>
    <row r="58" spans="1:1" ht="16" x14ac:dyDescent="0.2">
      <c r="A58" s="7"/>
    </row>
    <row r="59" spans="1:1" ht="16" x14ac:dyDescent="0.2">
      <c r="A59" s="8"/>
    </row>
    <row r="60" spans="1:1" x14ac:dyDescent="0.2">
      <c r="A60" s="13"/>
    </row>
    <row r="61" spans="1:1" x14ac:dyDescent="0.2">
      <c r="A61" s="13"/>
    </row>
    <row r="62" spans="1:1" x14ac:dyDescent="0.2">
      <c r="A62" s="13"/>
    </row>
    <row r="63" spans="1:1" x14ac:dyDescent="0.2">
      <c r="A63" s="13"/>
    </row>
    <row r="64" spans="1:1" x14ac:dyDescent="0.2">
      <c r="A64" s="13"/>
    </row>
    <row r="65" spans="1:1" x14ac:dyDescent="0.2">
      <c r="A65" s="13"/>
    </row>
    <row r="66" spans="1:1" x14ac:dyDescent="0.2">
      <c r="A66" s="13"/>
    </row>
    <row r="67" spans="1:1" x14ac:dyDescent="0.2">
      <c r="A67" s="13"/>
    </row>
    <row r="68" spans="1:1" x14ac:dyDescent="0.2">
      <c r="A68" s="13"/>
    </row>
    <row r="69" spans="1:1" x14ac:dyDescent="0.2">
      <c r="A69" s="13"/>
    </row>
    <row r="70" spans="1:1" x14ac:dyDescent="0.2">
      <c r="A70" s="13"/>
    </row>
    <row r="71" spans="1:1" x14ac:dyDescent="0.2">
      <c r="A71" s="13"/>
    </row>
    <row r="72" spans="1:1" x14ac:dyDescent="0.2">
      <c r="A72" s="13"/>
    </row>
    <row r="73" spans="1:1" x14ac:dyDescent="0.2">
      <c r="A73" s="13"/>
    </row>
    <row r="74" spans="1:1" x14ac:dyDescent="0.2">
      <c r="A74" s="13"/>
    </row>
    <row r="75" spans="1:1" x14ac:dyDescent="0.2">
      <c r="A75" s="13"/>
    </row>
    <row r="76" spans="1:1" x14ac:dyDescent="0.2">
      <c r="A76" s="13"/>
    </row>
    <row r="77" spans="1:1" x14ac:dyDescent="0.2">
      <c r="A77" s="14"/>
    </row>
    <row r="78" spans="1:1" x14ac:dyDescent="0.2">
      <c r="A78" s="15"/>
    </row>
    <row r="79" spans="1:1" x14ac:dyDescent="0.2">
      <c r="A79" s="13"/>
    </row>
    <row r="80" spans="1:1" x14ac:dyDescent="0.2">
      <c r="A80" s="13"/>
    </row>
    <row r="81" spans="1:1" x14ac:dyDescent="0.2">
      <c r="A81" s="13"/>
    </row>
    <row r="82" spans="1:1" x14ac:dyDescent="0.2">
      <c r="A82" s="13"/>
    </row>
    <row r="83" spans="1:1" x14ac:dyDescent="0.2">
      <c r="A83" s="16"/>
    </row>
    <row r="84" spans="1:1" x14ac:dyDescent="0.2">
      <c r="A84" s="17"/>
    </row>
    <row r="85" spans="1:1" x14ac:dyDescent="0.2">
      <c r="A85" s="17"/>
    </row>
    <row r="86" spans="1:1" x14ac:dyDescent="0.2">
      <c r="A86" s="17"/>
    </row>
    <row r="87" spans="1:1" x14ac:dyDescent="0.2">
      <c r="A87" s="17"/>
    </row>
    <row r="88" spans="1:1" x14ac:dyDescent="0.2">
      <c r="A88" s="17"/>
    </row>
    <row r="89" spans="1:1" x14ac:dyDescent="0.2">
      <c r="A89" s="17"/>
    </row>
    <row r="90" spans="1:1" x14ac:dyDescent="0.2">
      <c r="A90" s="17"/>
    </row>
    <row r="91" spans="1:1" x14ac:dyDescent="0.2">
      <c r="A91" s="17"/>
    </row>
    <row r="92" spans="1:1" x14ac:dyDescent="0.2">
      <c r="A92" s="17"/>
    </row>
    <row r="93" spans="1:1" x14ac:dyDescent="0.2">
      <c r="A93" s="17"/>
    </row>
    <row r="94" spans="1:1" x14ac:dyDescent="0.2">
      <c r="A94" s="17"/>
    </row>
    <row r="95" spans="1:1" x14ac:dyDescent="0.2">
      <c r="A95" s="17"/>
    </row>
    <row r="96" spans="1:1" x14ac:dyDescent="0.2">
      <c r="A96" s="16"/>
    </row>
    <row r="97" spans="1:1" x14ac:dyDescent="0.2">
      <c r="A97" s="16"/>
    </row>
    <row r="98" spans="1:1" x14ac:dyDescent="0.2">
      <c r="A98" s="9"/>
    </row>
    <row r="100" spans="1:1" ht="16" thickBot="1" x14ac:dyDescent="0.25"/>
    <row r="101" spans="1:1" x14ac:dyDescent="0.2">
      <c r="A101" s="6" t="s">
        <v>2</v>
      </c>
    </row>
    <row r="102" spans="1:1" ht="16" x14ac:dyDescent="0.2">
      <c r="A102" s="10"/>
    </row>
    <row r="103" spans="1:1" ht="16" x14ac:dyDescent="0.2">
      <c r="A103" s="10"/>
    </row>
    <row r="104" spans="1:1" ht="16" x14ac:dyDescent="0.2">
      <c r="A104" s="10"/>
    </row>
    <row r="105" spans="1:1" ht="16" x14ac:dyDescent="0.2">
      <c r="A105" s="10"/>
    </row>
    <row r="106" spans="1:1" ht="16" x14ac:dyDescent="0.2">
      <c r="A106" s="10"/>
    </row>
    <row r="107" spans="1:1" ht="16" x14ac:dyDescent="0.2">
      <c r="A107" s="10"/>
    </row>
    <row r="108" spans="1:1" ht="16" x14ac:dyDescent="0.2">
      <c r="A108" s="10"/>
    </row>
    <row r="109" spans="1:1" ht="16" x14ac:dyDescent="0.2">
      <c r="A109" s="10"/>
    </row>
    <row r="110" spans="1:1" ht="16" x14ac:dyDescent="0.2">
      <c r="A110" s="10"/>
    </row>
    <row r="111" spans="1:1" ht="16" x14ac:dyDescent="0.2">
      <c r="A111" s="10"/>
    </row>
    <row r="112" spans="1:1" ht="16" x14ac:dyDescent="0.2">
      <c r="A112" s="10"/>
    </row>
    <row r="113" spans="1:1" ht="16" x14ac:dyDescent="0.2">
      <c r="A113" s="10"/>
    </row>
    <row r="114" spans="1:1" ht="16" x14ac:dyDescent="0.2">
      <c r="A114" s="10"/>
    </row>
    <row r="115" spans="1:1" ht="16" x14ac:dyDescent="0.2">
      <c r="A115" s="10"/>
    </row>
    <row r="116" spans="1:1" ht="16" x14ac:dyDescent="0.2">
      <c r="A116" s="10"/>
    </row>
    <row r="117" spans="1:1" ht="16" x14ac:dyDescent="0.2">
      <c r="A117" s="10"/>
    </row>
    <row r="118" spans="1:1" ht="16" x14ac:dyDescent="0.2">
      <c r="A118" s="10"/>
    </row>
    <row r="119" spans="1:1" ht="16" x14ac:dyDescent="0.2">
      <c r="A119" s="10"/>
    </row>
    <row r="120" spans="1:1" ht="16" x14ac:dyDescent="0.2">
      <c r="A120" s="10"/>
    </row>
    <row r="121" spans="1:1" ht="16" x14ac:dyDescent="0.2">
      <c r="A121" s="10"/>
    </row>
    <row r="122" spans="1:1" ht="16" x14ac:dyDescent="0.2">
      <c r="A122" s="10"/>
    </row>
    <row r="123" spans="1:1" ht="16" x14ac:dyDescent="0.2">
      <c r="A123" s="10"/>
    </row>
    <row r="124" spans="1:1" ht="16" x14ac:dyDescent="0.2">
      <c r="A124" s="10"/>
    </row>
    <row r="125" spans="1:1" ht="16" x14ac:dyDescent="0.2">
      <c r="A125" s="10"/>
    </row>
    <row r="126" spans="1:1" ht="16" x14ac:dyDescent="0.2">
      <c r="A126" s="10"/>
    </row>
    <row r="127" spans="1:1" ht="16" x14ac:dyDescent="0.2">
      <c r="A127" s="10"/>
    </row>
    <row r="128" spans="1:1" ht="16" x14ac:dyDescent="0.2">
      <c r="A128" s="10"/>
    </row>
    <row r="129" spans="1:1" ht="16" x14ac:dyDescent="0.2">
      <c r="A129" s="10"/>
    </row>
    <row r="130" spans="1:1" ht="16" x14ac:dyDescent="0.2">
      <c r="A130" s="11"/>
    </row>
    <row r="131" spans="1:1" ht="17" thickBot="1" x14ac:dyDescent="0.25">
      <c r="A131" s="12"/>
    </row>
    <row r="132" spans="1:1" ht="16" thickBot="1" x14ac:dyDescent="0.25"/>
    <row r="133" spans="1:1" ht="17" thickBot="1" x14ac:dyDescent="0.25">
      <c r="A133" s="21" t="s">
        <v>3</v>
      </c>
    </row>
    <row r="134" spans="1:1" ht="16" x14ac:dyDescent="0.2">
      <c r="A134" s="20"/>
    </row>
    <row r="135" spans="1:1" x14ac:dyDescent="0.2">
      <c r="A135" s="19"/>
    </row>
    <row r="136" spans="1:1" ht="16" x14ac:dyDescent="0.2">
      <c r="A136" s="11"/>
    </row>
    <row r="137" spans="1:1" ht="16" x14ac:dyDescent="0.2">
      <c r="A137" s="11"/>
    </row>
    <row r="138" spans="1:1" ht="16" x14ac:dyDescent="0.2">
      <c r="A138" s="11"/>
    </row>
    <row r="139" spans="1:1" ht="16" x14ac:dyDescent="0.2">
      <c r="A139" s="11"/>
    </row>
    <row r="140" spans="1:1" ht="16" x14ac:dyDescent="0.2">
      <c r="A140" s="11"/>
    </row>
    <row r="141" spans="1:1" ht="16" x14ac:dyDescent="0.2">
      <c r="A141" s="11"/>
    </row>
    <row r="142" spans="1:1" x14ac:dyDescent="0.2">
      <c r="A142" s="18"/>
    </row>
    <row r="143" spans="1:1" x14ac:dyDescent="0.2">
      <c r="A143" s="18"/>
    </row>
    <row r="144" spans="1:1" x14ac:dyDescent="0.2">
      <c r="A144" s="18"/>
    </row>
    <row r="145" spans="1:1" x14ac:dyDescent="0.2">
      <c r="A145" s="97" t="s">
        <v>45</v>
      </c>
    </row>
    <row r="146" spans="1:1" x14ac:dyDescent="0.2">
      <c r="A146" s="18"/>
    </row>
    <row r="147" spans="1:1" x14ac:dyDescent="0.2">
      <c r="A147" s="18"/>
    </row>
    <row r="148" spans="1:1" x14ac:dyDescent="0.2">
      <c r="A148" s="18"/>
    </row>
    <row r="149" spans="1:1" x14ac:dyDescent="0.2">
      <c r="A149" s="18"/>
    </row>
    <row r="150" spans="1:1" x14ac:dyDescent="0.2">
      <c r="A150" s="18"/>
    </row>
    <row r="151" spans="1:1" x14ac:dyDescent="0.2">
      <c r="A151" s="18"/>
    </row>
  </sheetData>
  <sortState xmlns:xlrd2="http://schemas.microsoft.com/office/spreadsheetml/2017/richdata2" ref="A126:A132">
    <sortCondition ref="A126:A132"/>
  </sortState>
  <dataValidations count="1">
    <dataValidation type="list" allowBlank="1" showInputMessage="1" showErrorMessage="1" sqref="C45" xr:uid="{00000000-0002-0000-0400-000000000000}">
      <formula1>$A$40:$A$59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Enault</dc:creator>
  <cp:lastModifiedBy>Nathanael Enault</cp:lastModifiedBy>
  <dcterms:created xsi:type="dcterms:W3CDTF">2020-10-30T09:54:53Z</dcterms:created>
  <dcterms:modified xsi:type="dcterms:W3CDTF">2020-11-18T13:42:24Z</dcterms:modified>
</cp:coreProperties>
</file>