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028"/>
  <workbookPr autoCompressPictures="0"/>
  <bookViews>
    <workbookView xWindow="880" yWindow="560" windowWidth="33900" windowHeight="21120"/>
  </bookViews>
  <sheets>
    <sheet name="JANV" sheetId="2" r:id="rId1"/>
    <sheet name="DONNEES" sheetId="13" r:id="rId2"/>
  </sheets>
  <externalReferences>
    <externalReference r:id="rId3"/>
  </externalReferences>
  <definedNames>
    <definedName name="LISTE_IMP3">[1]Données!$A$2:$A$19</definedName>
    <definedName name="THEMES">[1]Données!$E$2:$E$32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O14" i="2" l="1"/>
  <c r="AO15" i="2"/>
  <c r="AO16" i="2"/>
  <c r="AO17" i="2"/>
  <c r="AO18" i="2"/>
  <c r="AO19" i="2"/>
  <c r="AO20" i="2"/>
  <c r="AO21" i="2"/>
  <c r="AO22" i="2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44" i="2"/>
  <c r="AO45" i="2"/>
  <c r="AO46" i="2"/>
  <c r="AO47" i="2"/>
  <c r="AO48" i="2"/>
  <c r="AO49" i="2"/>
  <c r="AO50" i="2"/>
  <c r="AO51" i="2"/>
  <c r="AO52" i="2"/>
  <c r="AO53" i="2"/>
  <c r="AO54" i="2"/>
  <c r="AO55" i="2"/>
  <c r="AO56" i="2"/>
  <c r="AO57" i="2"/>
  <c r="AO58" i="2"/>
  <c r="AO59" i="2"/>
  <c r="AO60" i="2"/>
  <c r="AO61" i="2"/>
  <c r="AO62" i="2"/>
  <c r="AO63" i="2"/>
  <c r="AO64" i="2"/>
  <c r="AO65" i="2"/>
  <c r="AO66" i="2"/>
  <c r="AO67" i="2"/>
  <c r="AO68" i="2"/>
  <c r="AO69" i="2"/>
  <c r="AO70" i="2"/>
  <c r="AO71" i="2"/>
  <c r="AO72" i="2"/>
  <c r="AO73" i="2"/>
  <c r="AO74" i="2"/>
  <c r="AO75" i="2"/>
  <c r="AO76" i="2"/>
  <c r="AO77" i="2"/>
  <c r="D21" i="2"/>
  <c r="AX21" i="2"/>
  <c r="D24" i="2"/>
  <c r="AX24" i="2"/>
  <c r="D40" i="2"/>
  <c r="AX40" i="2"/>
  <c r="D48" i="2"/>
  <c r="AX48" i="2"/>
  <c r="D56" i="2"/>
  <c r="AX56" i="2"/>
  <c r="D72" i="2"/>
  <c r="AX72" i="2"/>
  <c r="AW24" i="2"/>
  <c r="D32" i="2"/>
  <c r="AW32" i="2"/>
  <c r="AW40" i="2"/>
  <c r="D64" i="2"/>
  <c r="AW64" i="2"/>
  <c r="D14" i="2"/>
  <c r="AW14" i="2"/>
  <c r="AV15" i="2"/>
  <c r="AV16" i="2"/>
  <c r="AV17" i="2"/>
  <c r="AV18" i="2"/>
  <c r="AV19" i="2"/>
  <c r="AV20" i="2"/>
  <c r="AV21" i="2"/>
  <c r="AV22" i="2"/>
  <c r="AV23" i="2"/>
  <c r="AV24" i="2"/>
  <c r="AV25" i="2"/>
  <c r="AV26" i="2"/>
  <c r="AV27" i="2"/>
  <c r="AV28" i="2"/>
  <c r="AV29" i="2"/>
  <c r="AV30" i="2"/>
  <c r="AV31" i="2"/>
  <c r="AV32" i="2"/>
  <c r="AV33" i="2"/>
  <c r="AV34" i="2"/>
  <c r="AV35" i="2"/>
  <c r="AV36" i="2"/>
  <c r="AV37" i="2"/>
  <c r="AV38" i="2"/>
  <c r="AV39" i="2"/>
  <c r="AV40" i="2"/>
  <c r="AV41" i="2"/>
  <c r="AV42" i="2"/>
  <c r="AV43" i="2"/>
  <c r="AV44" i="2"/>
  <c r="AV45" i="2"/>
  <c r="AV46" i="2"/>
  <c r="AV47" i="2"/>
  <c r="AV48" i="2"/>
  <c r="AV49" i="2"/>
  <c r="AV50" i="2"/>
  <c r="AV51" i="2"/>
  <c r="AV52" i="2"/>
  <c r="AV53" i="2"/>
  <c r="AV54" i="2"/>
  <c r="AV55" i="2"/>
  <c r="AV56" i="2"/>
  <c r="AV57" i="2"/>
  <c r="AV58" i="2"/>
  <c r="AV59" i="2"/>
  <c r="AV60" i="2"/>
  <c r="AV61" i="2"/>
  <c r="AV62" i="2"/>
  <c r="AV63" i="2"/>
  <c r="AV64" i="2"/>
  <c r="AV65" i="2"/>
  <c r="AV66" i="2"/>
  <c r="AV67" i="2"/>
  <c r="AV68" i="2"/>
  <c r="AV69" i="2"/>
  <c r="AV70" i="2"/>
  <c r="AV71" i="2"/>
  <c r="AV72" i="2"/>
  <c r="AV73" i="2"/>
  <c r="AV74" i="2"/>
  <c r="AV75" i="2"/>
  <c r="AV76" i="2"/>
  <c r="AV77" i="2"/>
  <c r="AV14" i="2"/>
  <c r="AX18" i="2"/>
  <c r="AY18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D77" i="2"/>
  <c r="AW77" i="2"/>
  <c r="D76" i="2"/>
  <c r="D75" i="2"/>
  <c r="AW75" i="2"/>
  <c r="D74" i="2"/>
  <c r="AX74" i="2"/>
  <c r="D73" i="2"/>
  <c r="AX73" i="2"/>
  <c r="AW72" i="2"/>
  <c r="D71" i="2"/>
  <c r="AW71" i="2"/>
  <c r="D70" i="2"/>
  <c r="AX70" i="2"/>
  <c r="D69" i="2"/>
  <c r="AW69" i="2"/>
  <c r="D68" i="2"/>
  <c r="D67" i="2"/>
  <c r="AW67" i="2"/>
  <c r="D66" i="2"/>
  <c r="AX66" i="2"/>
  <c r="D65" i="2"/>
  <c r="AX65" i="2"/>
  <c r="AX64" i="2"/>
  <c r="D63" i="2"/>
  <c r="AW63" i="2"/>
  <c r="D62" i="2"/>
  <c r="AX62" i="2"/>
  <c r="D61" i="2"/>
  <c r="AW61" i="2"/>
  <c r="D60" i="2"/>
  <c r="D59" i="2"/>
  <c r="AW59" i="2"/>
  <c r="D58" i="2"/>
  <c r="AX58" i="2"/>
  <c r="D57" i="2"/>
  <c r="AX57" i="2"/>
  <c r="AW56" i="2"/>
  <c r="D55" i="2"/>
  <c r="AW55" i="2"/>
  <c r="D54" i="2"/>
  <c r="AX54" i="2"/>
  <c r="D53" i="2"/>
  <c r="AW53" i="2"/>
  <c r="D52" i="2"/>
  <c r="D51" i="2"/>
  <c r="AW51" i="2"/>
  <c r="D50" i="2"/>
  <c r="AX50" i="2"/>
  <c r="D49" i="2"/>
  <c r="AX49" i="2"/>
  <c r="AW48" i="2"/>
  <c r="D47" i="2"/>
  <c r="AW47" i="2"/>
  <c r="D46" i="2"/>
  <c r="AX46" i="2"/>
  <c r="D45" i="2"/>
  <c r="AW45" i="2"/>
  <c r="D44" i="2"/>
  <c r="D43" i="2"/>
  <c r="AW43" i="2"/>
  <c r="D42" i="2"/>
  <c r="AX42" i="2"/>
  <c r="D41" i="2"/>
  <c r="AX41" i="2"/>
  <c r="D39" i="2"/>
  <c r="AW39" i="2"/>
  <c r="D38" i="2"/>
  <c r="AX38" i="2"/>
  <c r="D37" i="2"/>
  <c r="AW37" i="2"/>
  <c r="D36" i="2"/>
  <c r="D35" i="2"/>
  <c r="AW35" i="2"/>
  <c r="D34" i="2"/>
  <c r="AX34" i="2"/>
  <c r="D33" i="2"/>
  <c r="AX33" i="2"/>
  <c r="AX32" i="2"/>
  <c r="D31" i="2"/>
  <c r="AW31" i="2"/>
  <c r="D30" i="2"/>
  <c r="AX30" i="2"/>
  <c r="D29" i="2"/>
  <c r="AW29" i="2"/>
  <c r="D28" i="2"/>
  <c r="D27" i="2"/>
  <c r="AW27" i="2"/>
  <c r="D26" i="2"/>
  <c r="AX26" i="2"/>
  <c r="D25" i="2"/>
  <c r="AX25" i="2"/>
  <c r="D23" i="2"/>
  <c r="AW23" i="2"/>
  <c r="D22" i="2"/>
  <c r="AW21" i="2"/>
  <c r="D20" i="2"/>
  <c r="D19" i="2"/>
  <c r="AX19" i="2"/>
  <c r="D17" i="2"/>
  <c r="AW17" i="2"/>
  <c r="D16" i="2"/>
  <c r="D15" i="2"/>
  <c r="AX15" i="2"/>
  <c r="AK15" i="2"/>
  <c r="AK16" i="2"/>
  <c r="AK17" i="2"/>
  <c r="AK18" i="2"/>
  <c r="AK19" i="2"/>
  <c r="AK20" i="2"/>
  <c r="AK21" i="2"/>
  <c r="AK22" i="2"/>
  <c r="AK23" i="2"/>
  <c r="AK24" i="2"/>
  <c r="AK25" i="2"/>
  <c r="AK26" i="2"/>
  <c r="AK27" i="2"/>
  <c r="AK28" i="2"/>
  <c r="AK29" i="2"/>
  <c r="AK30" i="2"/>
  <c r="AK31" i="2"/>
  <c r="AK32" i="2"/>
  <c r="AK33" i="2"/>
  <c r="AK34" i="2"/>
  <c r="AK35" i="2"/>
  <c r="AK36" i="2"/>
  <c r="AK37" i="2"/>
  <c r="AK38" i="2"/>
  <c r="AK39" i="2"/>
  <c r="AK40" i="2"/>
  <c r="AK41" i="2"/>
  <c r="AK42" i="2"/>
  <c r="AK43" i="2"/>
  <c r="AK44" i="2"/>
  <c r="AK45" i="2"/>
  <c r="AK46" i="2"/>
  <c r="AK47" i="2"/>
  <c r="AK48" i="2"/>
  <c r="AK49" i="2"/>
  <c r="AK50" i="2"/>
  <c r="AK51" i="2"/>
  <c r="AK52" i="2"/>
  <c r="AK53" i="2"/>
  <c r="AK54" i="2"/>
  <c r="AK55" i="2"/>
  <c r="AK56" i="2"/>
  <c r="AK57" i="2"/>
  <c r="AK58" i="2"/>
  <c r="AK59" i="2"/>
  <c r="AK60" i="2"/>
  <c r="AK61" i="2"/>
  <c r="AK62" i="2"/>
  <c r="AK63" i="2"/>
  <c r="AK64" i="2"/>
  <c r="AK65" i="2"/>
  <c r="AK66" i="2"/>
  <c r="AK67" i="2"/>
  <c r="AK68" i="2"/>
  <c r="AK69" i="2"/>
  <c r="AK70" i="2"/>
  <c r="AK71" i="2"/>
  <c r="AK72" i="2"/>
  <c r="AK73" i="2"/>
  <c r="AK74" i="2"/>
  <c r="AK75" i="2"/>
  <c r="AK76" i="2"/>
  <c r="AK77" i="2"/>
  <c r="AK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27" i="2"/>
  <c r="AG28" i="2"/>
  <c r="AG29" i="2"/>
  <c r="AG30" i="2"/>
  <c r="AG31" i="2"/>
  <c r="AG32" i="2"/>
  <c r="AG33" i="2"/>
  <c r="AG34" i="2"/>
  <c r="AG35" i="2"/>
  <c r="AG36" i="2"/>
  <c r="AG37" i="2"/>
  <c r="AG38" i="2"/>
  <c r="AG39" i="2"/>
  <c r="AG40" i="2"/>
  <c r="AG41" i="2"/>
  <c r="AG42" i="2"/>
  <c r="AG43" i="2"/>
  <c r="AG44" i="2"/>
  <c r="AG45" i="2"/>
  <c r="AG46" i="2"/>
  <c r="AG47" i="2"/>
  <c r="AG48" i="2"/>
  <c r="AG49" i="2"/>
  <c r="AG50" i="2"/>
  <c r="AG51" i="2"/>
  <c r="AG52" i="2"/>
  <c r="AG53" i="2"/>
  <c r="AG54" i="2"/>
  <c r="AG55" i="2"/>
  <c r="AG56" i="2"/>
  <c r="AG57" i="2"/>
  <c r="AG58" i="2"/>
  <c r="AG59" i="2"/>
  <c r="AG60" i="2"/>
  <c r="AG61" i="2"/>
  <c r="AG62" i="2"/>
  <c r="AG63" i="2"/>
  <c r="AG64" i="2"/>
  <c r="AG65" i="2"/>
  <c r="AG66" i="2"/>
  <c r="AG67" i="2"/>
  <c r="AG68" i="2"/>
  <c r="AG69" i="2"/>
  <c r="AG70" i="2"/>
  <c r="AG71" i="2"/>
  <c r="AG72" i="2"/>
  <c r="AG73" i="2"/>
  <c r="AG74" i="2"/>
  <c r="AG75" i="2"/>
  <c r="AG76" i="2"/>
  <c r="AG77" i="2"/>
  <c r="AG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8" i="2"/>
  <c r="AC39" i="2"/>
  <c r="AC40" i="2"/>
  <c r="AC41" i="2"/>
  <c r="AC42" i="2"/>
  <c r="AC43" i="2"/>
  <c r="AC44" i="2"/>
  <c r="AC45" i="2"/>
  <c r="AC46" i="2"/>
  <c r="AC47" i="2"/>
  <c r="AC48" i="2"/>
  <c r="AC49" i="2"/>
  <c r="AC50" i="2"/>
  <c r="AC51" i="2"/>
  <c r="AC52" i="2"/>
  <c r="AC53" i="2"/>
  <c r="AC54" i="2"/>
  <c r="AC55" i="2"/>
  <c r="AC56" i="2"/>
  <c r="AC57" i="2"/>
  <c r="AC58" i="2"/>
  <c r="AC59" i="2"/>
  <c r="AC60" i="2"/>
  <c r="AC61" i="2"/>
  <c r="AC62" i="2"/>
  <c r="AC63" i="2"/>
  <c r="AC64" i="2"/>
  <c r="AC65" i="2"/>
  <c r="AC66" i="2"/>
  <c r="AC67" i="2"/>
  <c r="AC68" i="2"/>
  <c r="AC69" i="2"/>
  <c r="AC70" i="2"/>
  <c r="AC71" i="2"/>
  <c r="AC72" i="2"/>
  <c r="AC73" i="2"/>
  <c r="AC74" i="2"/>
  <c r="AC75" i="2"/>
  <c r="AC76" i="2"/>
  <c r="AC77" i="2"/>
  <c r="AC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35" i="2"/>
  <c r="Y36" i="2"/>
  <c r="Y37" i="2"/>
  <c r="Y38" i="2"/>
  <c r="Y39" i="2"/>
  <c r="Y40" i="2"/>
  <c r="Y41" i="2"/>
  <c r="Y42" i="2"/>
  <c r="Y43" i="2"/>
  <c r="Y44" i="2"/>
  <c r="Y45" i="2"/>
  <c r="Y46" i="2"/>
  <c r="Y47" i="2"/>
  <c r="Y48" i="2"/>
  <c r="Y49" i="2"/>
  <c r="Y50" i="2"/>
  <c r="Y51" i="2"/>
  <c r="Y52" i="2"/>
  <c r="Y53" i="2"/>
  <c r="Y54" i="2"/>
  <c r="Y55" i="2"/>
  <c r="Y56" i="2"/>
  <c r="Y57" i="2"/>
  <c r="Y58" i="2"/>
  <c r="Y59" i="2"/>
  <c r="Y60" i="2"/>
  <c r="Y61" i="2"/>
  <c r="Y62" i="2"/>
  <c r="Y63" i="2"/>
  <c r="Y64" i="2"/>
  <c r="Y65" i="2"/>
  <c r="Y66" i="2"/>
  <c r="Y67" i="2"/>
  <c r="Y68" i="2"/>
  <c r="Y69" i="2"/>
  <c r="Y70" i="2"/>
  <c r="Y71" i="2"/>
  <c r="Y72" i="2"/>
  <c r="Y73" i="2"/>
  <c r="Y74" i="2"/>
  <c r="Y75" i="2"/>
  <c r="Y76" i="2"/>
  <c r="Y77" i="2"/>
  <c r="Y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62" i="2"/>
  <c r="U63" i="2"/>
  <c r="U64" i="2"/>
  <c r="U65" i="2"/>
  <c r="U66" i="2"/>
  <c r="U67" i="2"/>
  <c r="U68" i="2"/>
  <c r="U69" i="2"/>
  <c r="U70" i="2"/>
  <c r="U71" i="2"/>
  <c r="U72" i="2"/>
  <c r="U73" i="2"/>
  <c r="U74" i="2"/>
  <c r="U75" i="2"/>
  <c r="U76" i="2"/>
  <c r="U77" i="2"/>
  <c r="U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14" i="2"/>
  <c r="I14" i="2"/>
  <c r="AP12" i="2"/>
  <c r="AL12" i="2"/>
  <c r="AH12" i="2"/>
  <c r="AD12" i="2"/>
  <c r="Z12" i="2"/>
  <c r="V12" i="2"/>
  <c r="R12" i="2"/>
  <c r="D78" i="2"/>
  <c r="N12" i="2"/>
  <c r="J12" i="2"/>
  <c r="AW19" i="2"/>
  <c r="AW34" i="2"/>
  <c r="AW42" i="2"/>
  <c r="AW50" i="2"/>
  <c r="AW58" i="2"/>
  <c r="AW66" i="2"/>
  <c r="AW74" i="2"/>
  <c r="AW26" i="2"/>
  <c r="AW15" i="2"/>
  <c r="AX14" i="2"/>
  <c r="AW20" i="2"/>
  <c r="AW28" i="2"/>
  <c r="AW36" i="2"/>
  <c r="AW44" i="2"/>
  <c r="AW52" i="2"/>
  <c r="AW60" i="2"/>
  <c r="AW68" i="2"/>
  <c r="AW76" i="2"/>
  <c r="AW30" i="2"/>
  <c r="AW38" i="2"/>
  <c r="AW46" i="2"/>
  <c r="AW54" i="2"/>
  <c r="AW62" i="2"/>
  <c r="AW70" i="2"/>
  <c r="AW16" i="2"/>
  <c r="AW73" i="2"/>
  <c r="AW65" i="2"/>
  <c r="AW57" i="2"/>
  <c r="AW49" i="2"/>
  <c r="AW41" i="2"/>
  <c r="AW33" i="2"/>
  <c r="AW25" i="2"/>
  <c r="AX71" i="2"/>
  <c r="AX63" i="2"/>
  <c r="AX55" i="2"/>
  <c r="AX47" i="2"/>
  <c r="AX39" i="2"/>
  <c r="AX31" i="2"/>
  <c r="AX23" i="2"/>
  <c r="AX77" i="2"/>
  <c r="AX69" i="2"/>
  <c r="AX61" i="2"/>
  <c r="AX53" i="2"/>
  <c r="AX45" i="2"/>
  <c r="AX37" i="2"/>
  <c r="AX29" i="2"/>
  <c r="AX20" i="2"/>
  <c r="AX76" i="2"/>
  <c r="AX68" i="2"/>
  <c r="AX60" i="2"/>
  <c r="AX52" i="2"/>
  <c r="AX44" i="2"/>
  <c r="AX36" i="2"/>
  <c r="AX28" i="2"/>
  <c r="AX22" i="2"/>
  <c r="AX75" i="2"/>
  <c r="AX67" i="2"/>
  <c r="AX59" i="2"/>
  <c r="AX51" i="2"/>
  <c r="AX43" i="2"/>
  <c r="AX35" i="2"/>
  <c r="AX27" i="2"/>
  <c r="AX17" i="2"/>
  <c r="AX16" i="2"/>
  <c r="AW22" i="2"/>
  <c r="AW18" i="2"/>
  <c r="AU47" i="2"/>
  <c r="AU15" i="2"/>
  <c r="AU63" i="2"/>
  <c r="AU18" i="2"/>
  <c r="AU31" i="2"/>
  <c r="AU39" i="2"/>
  <c r="AU71" i="2"/>
  <c r="AU55" i="2"/>
  <c r="AU23" i="2"/>
  <c r="AU16" i="2"/>
  <c r="AU24" i="2"/>
  <c r="AU32" i="2"/>
  <c r="AU40" i="2"/>
  <c r="AU48" i="2"/>
  <c r="AU56" i="2"/>
  <c r="AU64" i="2"/>
  <c r="AU72" i="2"/>
  <c r="AU17" i="2"/>
  <c r="AU25" i="2"/>
  <c r="AU33" i="2"/>
  <c r="AU41" i="2"/>
  <c r="AU49" i="2"/>
  <c r="AU57" i="2"/>
  <c r="AU65" i="2"/>
  <c r="AU73" i="2"/>
  <c r="AU26" i="2"/>
  <c r="AU34" i="2"/>
  <c r="AU42" i="2"/>
  <c r="AU50" i="2"/>
  <c r="AU58" i="2"/>
  <c r="AU66" i="2"/>
  <c r="AU74" i="2"/>
  <c r="AU19" i="2"/>
  <c r="AU27" i="2"/>
  <c r="AU35" i="2"/>
  <c r="AU43" i="2"/>
  <c r="AU51" i="2"/>
  <c r="AU59" i="2"/>
  <c r="AU67" i="2"/>
  <c r="AU75" i="2"/>
  <c r="AT14" i="2"/>
  <c r="AU20" i="2"/>
  <c r="AU28" i="2"/>
  <c r="AU36" i="2"/>
  <c r="AU44" i="2"/>
  <c r="AU52" i="2"/>
  <c r="AU60" i="2"/>
  <c r="AU68" i="2"/>
  <c r="AU76" i="2"/>
  <c r="AU21" i="2"/>
  <c r="AT29" i="2"/>
  <c r="AT37" i="2"/>
  <c r="AT45" i="2"/>
  <c r="AU53" i="2"/>
  <c r="AT61" i="2"/>
  <c r="AU69" i="2"/>
  <c r="AU77" i="2"/>
  <c r="AU22" i="2"/>
  <c r="AU30" i="2"/>
  <c r="AU38" i="2"/>
  <c r="AU46" i="2"/>
  <c r="AU54" i="2"/>
  <c r="AU62" i="2"/>
  <c r="AU70" i="2"/>
  <c r="AS14" i="2"/>
  <c r="AU14" i="2"/>
  <c r="AS29" i="2"/>
  <c r="AT21" i="2"/>
  <c r="AS77" i="2"/>
  <c r="AS69" i="2"/>
  <c r="AT77" i="2"/>
  <c r="AS55" i="2"/>
  <c r="AT69" i="2"/>
  <c r="AU61" i="2"/>
  <c r="AS54" i="2"/>
  <c r="AT55" i="2"/>
  <c r="AS45" i="2"/>
  <c r="AT53" i="2"/>
  <c r="AU45" i="2"/>
  <c r="AS37" i="2"/>
  <c r="AU37" i="2"/>
  <c r="AS31" i="2"/>
  <c r="AT23" i="2"/>
  <c r="AS71" i="2"/>
  <c r="AS53" i="2"/>
  <c r="AS30" i="2"/>
  <c r="AT71" i="2"/>
  <c r="AT47" i="2"/>
  <c r="AT15" i="2"/>
  <c r="AS70" i="2"/>
  <c r="AS47" i="2"/>
  <c r="AT70" i="2"/>
  <c r="AS46" i="2"/>
  <c r="AS23" i="2"/>
  <c r="AT39" i="2"/>
  <c r="AS63" i="2"/>
  <c r="AS22" i="2"/>
  <c r="AT63" i="2"/>
  <c r="AU29" i="2"/>
  <c r="AS62" i="2"/>
  <c r="AS39" i="2"/>
  <c r="AS21" i="2"/>
  <c r="AT62" i="2"/>
  <c r="AT31" i="2"/>
  <c r="AS61" i="2"/>
  <c r="AS38" i="2"/>
  <c r="AS15" i="2"/>
  <c r="AS76" i="2"/>
  <c r="AS68" i="2"/>
  <c r="AS60" i="2"/>
  <c r="AS52" i="2"/>
  <c r="AS44" i="2"/>
  <c r="AS36" i="2"/>
  <c r="AS28" i="2"/>
  <c r="AS20" i="2"/>
  <c r="AT76" i="2"/>
  <c r="AT68" i="2"/>
  <c r="AT60" i="2"/>
  <c r="AT52" i="2"/>
  <c r="AT44" i="2"/>
  <c r="AT36" i="2"/>
  <c r="AT28" i="2"/>
  <c r="AT20" i="2"/>
  <c r="AS75" i="2"/>
  <c r="AS67" i="2"/>
  <c r="AS59" i="2"/>
  <c r="AS51" i="2"/>
  <c r="AS43" i="2"/>
  <c r="AS35" i="2"/>
  <c r="AS27" i="2"/>
  <c r="AS19" i="2"/>
  <c r="AT75" i="2"/>
  <c r="AT67" i="2"/>
  <c r="AT59" i="2"/>
  <c r="AT51" i="2"/>
  <c r="AT43" i="2"/>
  <c r="AT35" i="2"/>
  <c r="AT27" i="2"/>
  <c r="AT19" i="2"/>
  <c r="AS74" i="2"/>
  <c r="AS66" i="2"/>
  <c r="AS58" i="2"/>
  <c r="AS50" i="2"/>
  <c r="AS42" i="2"/>
  <c r="AS34" i="2"/>
  <c r="AS26" i="2"/>
  <c r="AS18" i="2"/>
  <c r="AT74" i="2"/>
  <c r="AT66" i="2"/>
  <c r="AT58" i="2"/>
  <c r="AT50" i="2"/>
  <c r="AT42" i="2"/>
  <c r="AT34" i="2"/>
  <c r="AT26" i="2"/>
  <c r="AT18" i="2"/>
  <c r="AS73" i="2"/>
  <c r="AS65" i="2"/>
  <c r="AS57" i="2"/>
  <c r="AS49" i="2"/>
  <c r="AS41" i="2"/>
  <c r="AS33" i="2"/>
  <c r="AS25" i="2"/>
  <c r="AS17" i="2"/>
  <c r="AT73" i="2"/>
  <c r="AT65" i="2"/>
  <c r="AT57" i="2"/>
  <c r="AT49" i="2"/>
  <c r="AT41" i="2"/>
  <c r="AT33" i="2"/>
  <c r="AT25" i="2"/>
  <c r="AT17" i="2"/>
  <c r="AS72" i="2"/>
  <c r="AS64" i="2"/>
  <c r="AS56" i="2"/>
  <c r="AS48" i="2"/>
  <c r="AS40" i="2"/>
  <c r="AS32" i="2"/>
  <c r="AS24" i="2"/>
  <c r="AS16" i="2"/>
  <c r="AT72" i="2"/>
  <c r="AT64" i="2"/>
  <c r="AT56" i="2"/>
  <c r="AT48" i="2"/>
  <c r="AT40" i="2"/>
  <c r="AT32" i="2"/>
  <c r="AT24" i="2"/>
  <c r="AT16" i="2"/>
  <c r="AT54" i="2"/>
  <c r="AT46" i="2"/>
  <c r="AT38" i="2"/>
  <c r="AT30" i="2"/>
  <c r="AT22" i="2"/>
  <c r="AY63" i="2"/>
  <c r="F12" i="2"/>
  <c r="AY29" i="2"/>
  <c r="AY55" i="2"/>
  <c r="AY22" i="2"/>
  <c r="AY46" i="2"/>
  <c r="AY45" i="2"/>
  <c r="AY37" i="2"/>
  <c r="AY62" i="2"/>
  <c r="AY21" i="2"/>
  <c r="AY77" i="2"/>
  <c r="AY69" i="2"/>
  <c r="AY61" i="2"/>
  <c r="AY36" i="2"/>
  <c r="AY20" i="2"/>
  <c r="AY60" i="2"/>
  <c r="AY68" i="2"/>
  <c r="AY47" i="2"/>
  <c r="AY44" i="2"/>
  <c r="AY70" i="2"/>
  <c r="AY76" i="2"/>
  <c r="AY52" i="2"/>
  <c r="AY53" i="2"/>
  <c r="AY26" i="2"/>
  <c r="AY28" i="2"/>
  <c r="AY39" i="2"/>
  <c r="AY51" i="2"/>
  <c r="AY23" i="2"/>
  <c r="AY71" i="2"/>
  <c r="AY34" i="2"/>
  <c r="AY57" i="2"/>
  <c r="AY17" i="2"/>
  <c r="AY14" i="2"/>
  <c r="AY49" i="2"/>
  <c r="AY15" i="2"/>
  <c r="AY41" i="2"/>
  <c r="AY58" i="2"/>
  <c r="AY19" i="2"/>
  <c r="AY24" i="2"/>
  <c r="AY66" i="2"/>
  <c r="AY27" i="2"/>
  <c r="AY32" i="2"/>
  <c r="AY74" i="2"/>
  <c r="AY35" i="2"/>
  <c r="AY31" i="2"/>
  <c r="AY40" i="2"/>
  <c r="AY65" i="2"/>
  <c r="AY43" i="2"/>
  <c r="AY30" i="2"/>
  <c r="AY48" i="2"/>
  <c r="AY73" i="2"/>
  <c r="AY38" i="2"/>
  <c r="AY56" i="2"/>
  <c r="AY16" i="2"/>
  <c r="AY59" i="2"/>
  <c r="AY54" i="2"/>
  <c r="AY64" i="2"/>
  <c r="AY25" i="2"/>
  <c r="AY42" i="2"/>
  <c r="AY67" i="2"/>
  <c r="AY72" i="2"/>
  <c r="AY33" i="2"/>
  <c r="AY50" i="2"/>
  <c r="AY75" i="2"/>
</calcChain>
</file>

<file path=xl/sharedStrings.xml><?xml version="1.0" encoding="utf-8"?>
<sst xmlns="http://schemas.openxmlformats.org/spreadsheetml/2006/main" count="213" uniqueCount="128">
  <si>
    <t>Date :</t>
  </si>
  <si>
    <t>Lieu</t>
  </si>
  <si>
    <t>Responsable</t>
  </si>
  <si>
    <t>Thèmes</t>
  </si>
  <si>
    <t>RECAP MENSUEL</t>
  </si>
  <si>
    <t>Autre thème</t>
  </si>
  <si>
    <t>TOTAL manœuvres</t>
  </si>
  <si>
    <t>nb heures totales</t>
  </si>
  <si>
    <t>heures sup</t>
  </si>
  <si>
    <t>Durée</t>
  </si>
  <si>
    <t>NB PARTICIPANT</t>
  </si>
  <si>
    <t>Personnel</t>
  </si>
  <si>
    <t>Position</t>
  </si>
  <si>
    <t xml:space="preserve">Civières et environnements </t>
  </si>
  <si>
    <t>Mains courantes</t>
  </si>
  <si>
    <t>Secours parois</t>
  </si>
  <si>
    <t>Escalade</t>
  </si>
  <si>
    <t>Progression sur corde</t>
  </si>
  <si>
    <t>Secours Ravin</t>
  </si>
  <si>
    <t>Garde/SHR</t>
  </si>
  <si>
    <t>Repos IHTS</t>
  </si>
  <si>
    <t>Dispositifs de freins de charge</t>
  </si>
  <si>
    <t>PRM point fixe</t>
  </si>
  <si>
    <t>Tyro oblique</t>
  </si>
  <si>
    <t xml:space="preserve">Marche d'approche avec matériel </t>
  </si>
  <si>
    <t>Ancrages artificiels</t>
  </si>
  <si>
    <t>Dispositifs de traction</t>
  </si>
  <si>
    <t>Orientation</t>
  </si>
  <si>
    <t>Progression en terrain d'aventure</t>
  </si>
  <si>
    <t>LISTE IMP3</t>
  </si>
  <si>
    <t>ETAT</t>
  </si>
  <si>
    <t>THEMES</t>
  </si>
  <si>
    <t>Repos HV</t>
  </si>
  <si>
    <t>Abordage victime</t>
  </si>
  <si>
    <t>Amarrages</t>
  </si>
  <si>
    <t>EDIS</t>
  </si>
  <si>
    <t>Ancrages à neige</t>
  </si>
  <si>
    <t>Corde d'équipement</t>
  </si>
  <si>
    <t>Dispositifs de déport</t>
  </si>
  <si>
    <t>Les nœuds</t>
  </si>
  <si>
    <t>PRM sur Tyro</t>
  </si>
  <si>
    <t>Progression en milieu enneigé</t>
  </si>
  <si>
    <t>Rappels</t>
  </si>
  <si>
    <t>Recherche DVA</t>
  </si>
  <si>
    <t>y</t>
  </si>
  <si>
    <t>z</t>
  </si>
  <si>
    <t>Techniques de réchappe</t>
  </si>
  <si>
    <t>TEF</t>
  </si>
  <si>
    <t>Tyro horizontale</t>
  </si>
  <si>
    <t>Nb manœuvres Heures Volantes</t>
  </si>
  <si>
    <t>Heures restant sur quota 80h</t>
  </si>
  <si>
    <t xml:space="preserve">Passages de Nœud </t>
  </si>
  <si>
    <t>Inversion montée/descente</t>
  </si>
  <si>
    <t xml:space="preserve">Reprises de charge </t>
  </si>
  <si>
    <t>Tensions de cordes</t>
  </si>
  <si>
    <t>Palans</t>
  </si>
  <si>
    <t>Winch Kong</t>
  </si>
  <si>
    <t>Treuil thermique</t>
  </si>
  <si>
    <t>Treuil éléctrique</t>
  </si>
  <si>
    <t>Décrochages (sec./mises en sécu)</t>
  </si>
  <si>
    <t>Commentaires</t>
  </si>
  <si>
    <t>Partiel</t>
  </si>
  <si>
    <t>Nb manœuvres Garde/SHR</t>
  </si>
  <si>
    <t>Nb manœuvres de repos IHTS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</si>
  <si>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</si>
  <si>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</si>
  <si>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</si>
  <si>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</si>
  <si>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</si>
  <si>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</si>
  <si>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</si>
  <si>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</si>
  <si>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</si>
  <si>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</si>
  <si>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</si>
  <si>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</si>
  <si>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</si>
  <si>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</si>
  <si>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</si>
  <si>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</si>
  <si>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</si>
  <si>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</si>
  <si>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</si>
  <si>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</si>
  <si>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</si>
  <si>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</si>
  <si>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</si>
  <si>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</si>
  <si>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</si>
  <si>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</si>
  <si>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AB</t>
  </si>
  <si>
    <t>AA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</si>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</sst>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ourie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0"/>
        <bgColor indexed="49"/>
      </patternFill>
    </fill>
    <fill>
      <patternFill patternType="solid">
        <fgColor theme="5" tint="-0.24997711111789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3"/>
        <bgColor indexed="26"/>
      </patternFill>
    </fill>
    <fill>
      <patternFill patternType="solid">
        <fgColor indexed="51"/>
        <bgColor indexed="13"/>
      </patternFill>
    </fill>
    <fill>
      <patternFill patternType="solid">
        <fgColor rgb="FFFFC000"/>
        <bgColor indexed="9"/>
      </patternFill>
    </fill>
    <fill>
      <patternFill patternType="solid">
        <fgColor rgb="FF00B0F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/>
        <bgColor indexed="26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indexed="8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</borders>
  <cellStyleXfs count="8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7">
    <xf numFmtId="0" fontId="0" fillId="0" borderId="0" xfId="0"/>
    <xf numFmtId="0" fontId="0" fillId="0" borderId="0" xfId="0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6" borderId="14" xfId="0" quotePrefix="1" applyFill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vertical="center"/>
      <protection locked="0"/>
    </xf>
    <xf numFmtId="0" fontId="0" fillId="0" borderId="18" xfId="0" applyBorder="1" applyProtection="1">
      <protection locked="0"/>
    </xf>
    <xf numFmtId="0" fontId="1" fillId="14" borderId="17" xfId="1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3" fillId="15" borderId="21" xfId="1" applyFill="1" applyBorder="1"/>
    <xf numFmtId="0" fontId="3" fillId="15" borderId="19" xfId="1" applyFill="1" applyBorder="1"/>
    <xf numFmtId="0" fontId="3" fillId="15" borderId="18" xfId="1" applyFill="1" applyBorder="1"/>
    <xf numFmtId="0" fontId="0" fillId="0" borderId="0" xfId="0" applyAlignment="1" applyProtection="1">
      <alignment horizontal="center"/>
    </xf>
    <xf numFmtId="0" fontId="0" fillId="10" borderId="20" xfId="0" applyFill="1" applyBorder="1" applyProtection="1"/>
    <xf numFmtId="0" fontId="0" fillId="0" borderId="18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17" borderId="20" xfId="0" applyFill="1" applyBorder="1" applyProtection="1"/>
    <xf numFmtId="0" fontId="0" fillId="16" borderId="5" xfId="0" applyFill="1" applyBorder="1" applyAlignment="1" applyProtection="1">
      <alignment horizontal="center"/>
    </xf>
    <xf numFmtId="0" fontId="0" fillId="16" borderId="18" xfId="0" applyFill="1" applyBorder="1" applyAlignment="1" applyProtection="1">
      <alignment horizontal="center"/>
    </xf>
    <xf numFmtId="0" fontId="0" fillId="11" borderId="20" xfId="0" applyFill="1" applyBorder="1" applyProtection="1"/>
    <xf numFmtId="0" fontId="0" fillId="11" borderId="20" xfId="0" applyFill="1" applyBorder="1" applyAlignment="1" applyProtection="1">
      <alignment horizontal="left"/>
    </xf>
    <xf numFmtId="0" fontId="0" fillId="12" borderId="20" xfId="0" applyFill="1" applyBorder="1" applyAlignment="1" applyProtection="1">
      <alignment horizontal="left"/>
    </xf>
    <xf numFmtId="0" fontId="0" fillId="13" borderId="20" xfId="0" applyFill="1" applyBorder="1" applyAlignment="1" applyProtection="1">
      <alignment horizontal="left" vertical="center"/>
    </xf>
    <xf numFmtId="0" fontId="0" fillId="13" borderId="18" xfId="0" applyFill="1" applyBorder="1" applyAlignment="1" applyProtection="1">
      <alignment horizontal="left" vertical="center"/>
    </xf>
    <xf numFmtId="0" fontId="0" fillId="6" borderId="20" xfId="0" applyFill="1" applyBorder="1" applyAlignment="1" applyProtection="1">
      <alignment horizontal="left" vertical="center"/>
    </xf>
    <xf numFmtId="0" fontId="0" fillId="6" borderId="20" xfId="0" applyFill="1" applyBorder="1" applyProtection="1"/>
    <xf numFmtId="0" fontId="0" fillId="0" borderId="13" xfId="0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2" borderId="1" xfId="0" applyFill="1" applyBorder="1" applyProtection="1">
      <protection locked="0"/>
    </xf>
    <xf numFmtId="0" fontId="0" fillId="0" borderId="0" xfId="0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Alignment="1" applyProtection="1">
      <alignment vertical="center"/>
      <protection locked="0"/>
    </xf>
    <xf numFmtId="0" fontId="0" fillId="5" borderId="16" xfId="0" applyFill="1" applyBorder="1" applyAlignment="1" applyProtection="1">
      <alignment horizontal="center" vertical="center" wrapText="1"/>
      <protection locked="0"/>
    </xf>
    <xf numFmtId="0" fontId="0" fillId="5" borderId="0" xfId="0" applyFill="1" applyBorder="1" applyAlignment="1" applyProtection="1">
      <alignment horizontal="center" vertical="center" wrapText="1"/>
      <protection locked="0"/>
    </xf>
    <xf numFmtId="0" fontId="0" fillId="5" borderId="22" xfId="0" applyFill="1" applyBorder="1" applyAlignment="1" applyProtection="1">
      <alignment horizontal="center" vertical="center" wrapText="1"/>
      <protection locked="0"/>
    </xf>
    <xf numFmtId="0" fontId="0" fillId="7" borderId="17" xfId="0" applyFill="1" applyBorder="1" applyAlignment="1" applyProtection="1">
      <alignment horizontal="center"/>
      <protection locked="0"/>
    </xf>
    <xf numFmtId="0" fontId="0" fillId="8" borderId="18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19" borderId="0" xfId="0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0" fillId="7" borderId="30" xfId="0" applyFill="1" applyBorder="1" applyAlignment="1" applyProtection="1">
      <alignment horizontal="center"/>
      <protection locked="0"/>
    </xf>
    <xf numFmtId="0" fontId="0" fillId="6" borderId="28" xfId="0" quotePrefix="1" applyFill="1" applyBorder="1" applyAlignment="1" applyProtection="1">
      <alignment horizontal="center" vertical="center"/>
      <protection locked="0"/>
    </xf>
    <xf numFmtId="0" fontId="0" fillId="0" borderId="17" xfId="0" applyBorder="1"/>
    <xf numFmtId="0" fontId="0" fillId="0" borderId="25" xfId="0" applyBorder="1"/>
    <xf numFmtId="0" fontId="0" fillId="0" borderId="19" xfId="0" applyBorder="1"/>
    <xf numFmtId="164" fontId="0" fillId="0" borderId="4" xfId="0" applyNumberFormat="1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164" fontId="0" fillId="0" borderId="0" xfId="0" applyNumberFormat="1" applyFill="1" applyBorder="1" applyAlignment="1" applyProtection="1">
      <alignment horizontal="center"/>
      <protection locked="0"/>
    </xf>
    <xf numFmtId="0" fontId="0" fillId="0" borderId="15" xfId="0" applyFill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29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0" borderId="34" xfId="0" applyBorder="1" applyAlignment="1" applyProtection="1">
      <alignment horizontal="center"/>
    </xf>
    <xf numFmtId="0" fontId="0" fillId="0" borderId="35" xfId="0" applyBorder="1" applyAlignment="1" applyProtection="1">
      <alignment horizontal="center"/>
    </xf>
    <xf numFmtId="0" fontId="0" fillId="0" borderId="36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16" borderId="7" xfId="0" applyFill="1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2" fillId="0" borderId="32" xfId="0" applyFont="1" applyBorder="1" applyAlignment="1" applyProtection="1">
      <alignment horizontal="center" vertical="center"/>
    </xf>
    <xf numFmtId="0" fontId="2" fillId="0" borderId="21" xfId="0" applyFont="1" applyBorder="1" applyAlignment="1" applyProtection="1">
      <alignment horizontal="center" vertical="center"/>
    </xf>
    <xf numFmtId="0" fontId="2" fillId="0" borderId="33" xfId="0" applyFont="1" applyBorder="1" applyAlignment="1" applyProtection="1">
      <alignment horizontal="center" vertical="center"/>
    </xf>
    <xf numFmtId="0" fontId="0" fillId="16" borderId="6" xfId="0" applyFill="1" applyBorder="1" applyAlignment="1" applyProtection="1">
      <alignment horizontal="center"/>
    </xf>
    <xf numFmtId="0" fontId="0" fillId="16" borderId="35" xfId="0" applyFill="1" applyBorder="1" applyAlignment="1" applyProtection="1">
      <alignment horizontal="center"/>
    </xf>
    <xf numFmtId="0" fontId="2" fillId="16" borderId="21" xfId="0" applyFont="1" applyFill="1" applyBorder="1" applyAlignment="1" applyProtection="1">
      <alignment horizontal="center" vertical="center"/>
    </xf>
    <xf numFmtId="0" fontId="0" fillId="20" borderId="0" xfId="0" applyFill="1" applyBorder="1" applyAlignment="1" applyProtection="1">
      <alignment horizontal="center" vertical="center" wrapText="1"/>
      <protection locked="0"/>
    </xf>
    <xf numFmtId="0" fontId="0" fillId="18" borderId="16" xfId="0" applyFill="1" applyBorder="1" applyAlignment="1" applyProtection="1">
      <alignment horizontal="center" vertical="center" wrapText="1"/>
      <protection locked="0"/>
    </xf>
    <xf numFmtId="0" fontId="0" fillId="5" borderId="19" xfId="0" applyFill="1" applyBorder="1" applyAlignment="1" applyProtection="1">
      <alignment horizontal="center" vertical="center" wrapText="1"/>
      <protection locked="0"/>
    </xf>
    <xf numFmtId="0" fontId="0" fillId="8" borderId="27" xfId="0" applyFill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 vertical="center"/>
    </xf>
    <xf numFmtId="0" fontId="0" fillId="9" borderId="27" xfId="0" applyFill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0" borderId="17" xfId="0" applyFill="1" applyBorder="1" applyAlignment="1" applyProtection="1">
      <alignment horizontal="center" vertical="center" wrapText="1"/>
      <protection locked="0"/>
    </xf>
    <xf numFmtId="0" fontId="0" fillId="0" borderId="25" xfId="0" applyFill="1" applyBorder="1" applyAlignment="1" applyProtection="1">
      <alignment horizontal="center" vertical="center" wrapText="1"/>
      <protection locked="0"/>
    </xf>
    <xf numFmtId="0" fontId="0" fillId="0" borderId="19" xfId="0" applyBorder="1" applyAlignment="1">
      <alignment horizontal="center" vertical="center" wrapText="1"/>
    </xf>
    <xf numFmtId="164" fontId="0" fillId="3" borderId="2" xfId="0" applyNumberFormat="1" applyFill="1" applyBorder="1" applyAlignment="1" applyProtection="1">
      <alignment horizontal="center"/>
    </xf>
    <xf numFmtId="164" fontId="0" fillId="3" borderId="3" xfId="0" applyNumberFormat="1" applyFill="1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6" fillId="0" borderId="18" xfId="0" applyFont="1" applyFill="1" applyBorder="1" applyAlignment="1" applyProtection="1">
      <alignment horizontal="center" vertical="center"/>
      <protection locked="0"/>
    </xf>
    <xf numFmtId="0" fontId="0" fillId="5" borderId="24" xfId="0" applyFill="1" applyBorder="1" applyAlignment="1" applyProtection="1">
      <alignment horizontal="center" vertical="center" wrapText="1"/>
      <protection locked="0"/>
    </xf>
    <xf numFmtId="0" fontId="0" fillId="5" borderId="0" xfId="0" applyFill="1" applyBorder="1" applyAlignment="1" applyProtection="1">
      <alignment horizontal="center" vertical="center" wrapText="1"/>
      <protection locked="0"/>
    </xf>
    <xf numFmtId="0" fontId="0" fillId="18" borderId="9" xfId="0" applyFill="1" applyBorder="1" applyAlignment="1" applyProtection="1">
      <alignment horizontal="center" vertical="center" wrapText="1"/>
      <protection locked="0"/>
    </xf>
    <xf numFmtId="0" fontId="0" fillId="18" borderId="16" xfId="0" applyFill="1" applyBorder="1" applyAlignment="1" applyProtection="1">
      <alignment horizontal="center" vertical="center" wrapText="1"/>
      <protection locked="0"/>
    </xf>
    <xf numFmtId="0" fontId="0" fillId="5" borderId="17" xfId="0" applyFill="1" applyBorder="1" applyAlignment="1" applyProtection="1">
      <alignment horizontal="center" vertical="center" wrapText="1"/>
      <protection locked="0"/>
    </xf>
    <xf numFmtId="0" fontId="0" fillId="5" borderId="25" xfId="0" applyFill="1" applyBorder="1" applyAlignment="1" applyProtection="1">
      <alignment horizontal="center" vertical="center" wrapText="1"/>
      <protection locked="0"/>
    </xf>
    <xf numFmtId="0" fontId="0" fillId="5" borderId="9" xfId="0" applyFill="1" applyBorder="1" applyAlignment="1" applyProtection="1">
      <alignment horizontal="center" vertical="center" wrapText="1"/>
      <protection locked="0"/>
    </xf>
    <xf numFmtId="0" fontId="0" fillId="5" borderId="16" xfId="0" applyFill="1" applyBorder="1" applyAlignment="1" applyProtection="1">
      <alignment horizontal="center" vertical="center" wrapText="1"/>
      <protection locked="0"/>
    </xf>
    <xf numFmtId="0" fontId="0" fillId="5" borderId="11" xfId="0" applyFill="1" applyBorder="1" applyAlignment="1" applyProtection="1">
      <alignment horizontal="center" vertical="center" wrapText="1"/>
      <protection locked="0"/>
    </xf>
    <xf numFmtId="0" fontId="0" fillId="5" borderId="22" xfId="0" applyFill="1" applyBorder="1" applyAlignment="1" applyProtection="1">
      <alignment horizontal="center" vertical="center" wrapText="1"/>
      <protection locked="0"/>
    </xf>
    <xf numFmtId="0" fontId="0" fillId="20" borderId="10" xfId="0" applyFill="1" applyBorder="1" applyAlignment="1" applyProtection="1">
      <alignment horizontal="center" vertical="center" wrapText="1"/>
      <protection locked="0"/>
    </xf>
    <xf numFmtId="0" fontId="0" fillId="20" borderId="0" xfId="0" applyFill="1" applyBorder="1" applyAlignment="1" applyProtection="1">
      <alignment horizontal="center" vertical="center" wrapText="1"/>
      <protection locked="0"/>
    </xf>
    <xf numFmtId="0" fontId="1" fillId="4" borderId="9" xfId="0" applyFont="1" applyFill="1" applyBorder="1" applyAlignment="1" applyProtection="1">
      <alignment horizontal="center"/>
      <protection locked="0"/>
    </xf>
    <xf numFmtId="0" fontId="1" fillId="4" borderId="10" xfId="0" applyFont="1" applyFill="1" applyBorder="1" applyAlignment="1" applyProtection="1">
      <alignment horizontal="center"/>
      <protection locked="0"/>
    </xf>
    <xf numFmtId="0" fontId="1" fillId="4" borderId="11" xfId="0" applyFont="1" applyFill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</xf>
    <xf numFmtId="164" fontId="0" fillId="3" borderId="4" xfId="0" applyNumberFormat="1" applyFill="1" applyBorder="1" applyAlignment="1" applyProtection="1">
      <alignment horizontal="center"/>
    </xf>
    <xf numFmtId="0" fontId="0" fillId="10" borderId="20" xfId="0" applyFill="1" applyBorder="1" applyAlignment="1">
      <alignment horizontal="center"/>
    </xf>
  </cellXfs>
  <cellStyles count="8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  <cellStyle name="Normal 2" xfId="1"/>
  </cellStyles>
  <dxfs count="27"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FMA%20GRIMP%202020(2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RECAP"/>
      <sheetName val="Données"/>
    </sheetNames>
    <sheetDataSet>
      <sheetData sheetId="0">
        <row r="75">
          <cell r="A75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A2" t="str">
            <v>BRES Jonathan</v>
          </cell>
          <cell r="E2" t="str">
            <v>Ancrages artificiels</v>
          </cell>
        </row>
        <row r="3">
          <cell r="A3" t="str">
            <v>COUTAREL Bruno</v>
          </cell>
          <cell r="E3" t="str">
            <v>Abordage victime</v>
          </cell>
        </row>
        <row r="4">
          <cell r="A4" t="str">
            <v>DEMANGEON Cédric</v>
          </cell>
          <cell r="E4" t="str">
            <v>Amarrages</v>
          </cell>
        </row>
        <row r="5">
          <cell r="A5" t="str">
            <v>ENAULT Nathanaël</v>
          </cell>
          <cell r="E5" t="str">
            <v>Ancrages à neige</v>
          </cell>
        </row>
        <row r="6">
          <cell r="A6" t="str">
            <v>GLEIZE Christian</v>
          </cell>
          <cell r="E6" t="str">
            <v xml:space="preserve">Civières et environnements </v>
          </cell>
        </row>
        <row r="7">
          <cell r="A7" t="str">
            <v>GOURLOT Sylvain</v>
          </cell>
          <cell r="E7" t="str">
            <v>Corde d'équipement</v>
          </cell>
        </row>
        <row r="8">
          <cell r="A8" t="str">
            <v>JACQUES Mathieu</v>
          </cell>
          <cell r="E8" t="str">
            <v>Décrochage</v>
          </cell>
        </row>
        <row r="9">
          <cell r="A9" t="str">
            <v>LAGNEL Olivier</v>
          </cell>
          <cell r="E9" t="str">
            <v>Dispositifs de déport</v>
          </cell>
        </row>
        <row r="10">
          <cell r="A10" t="str">
            <v>LESBROS Franck</v>
          </cell>
          <cell r="E10" t="str">
            <v>Dispositifs de freins de charge</v>
          </cell>
        </row>
        <row r="11">
          <cell r="A11" t="str">
            <v>MAROT Gilles</v>
          </cell>
          <cell r="E11" t="str">
            <v>Dispositifs de traction</v>
          </cell>
        </row>
        <row r="12">
          <cell r="A12" t="str">
            <v>MAUPETIT Mickaël</v>
          </cell>
          <cell r="E12" t="str">
            <v>Escalade</v>
          </cell>
        </row>
        <row r="13">
          <cell r="A13" t="str">
            <v>MAURIN Olivier</v>
          </cell>
          <cell r="E13" t="str">
            <v>Inverssion montée/descente</v>
          </cell>
        </row>
        <row r="14">
          <cell r="A14" t="str">
            <v>PEREZ Tony</v>
          </cell>
          <cell r="E14" t="str">
            <v>Les nœuds</v>
          </cell>
        </row>
        <row r="15">
          <cell r="A15" t="str">
            <v>PEYSSON Stéphane</v>
          </cell>
          <cell r="E15" t="str">
            <v>Mains courantes</v>
          </cell>
        </row>
        <row r="16">
          <cell r="A16" t="str">
            <v>SAISON Laurent</v>
          </cell>
          <cell r="E16" t="str">
            <v xml:space="preserve">Marche d'approche avec matériel </v>
          </cell>
        </row>
        <row r="17">
          <cell r="A17" t="str">
            <v>ROCARPIN Olivier</v>
          </cell>
          <cell r="E17" t="str">
            <v>Orientation</v>
          </cell>
        </row>
        <row r="18">
          <cell r="A18" t="str">
            <v>TOUBAS Cédric</v>
          </cell>
          <cell r="E18" t="str">
            <v xml:space="preserve">Passage de Nœud </v>
          </cell>
        </row>
        <row r="19">
          <cell r="A19"/>
          <cell r="E19" t="str">
            <v>PRM point fixe</v>
          </cell>
        </row>
        <row r="20">
          <cell r="E20" t="str">
            <v>PRM sur Tyro</v>
          </cell>
        </row>
        <row r="21">
          <cell r="E21" t="str">
            <v>Progression en milieu enneigé</v>
          </cell>
        </row>
        <row r="22">
          <cell r="E22" t="str">
            <v>Progression en terrain d'aventure</v>
          </cell>
        </row>
        <row r="23">
          <cell r="E23" t="str">
            <v>Progression sur corde</v>
          </cell>
        </row>
        <row r="24">
          <cell r="E24" t="str">
            <v>Rappels</v>
          </cell>
        </row>
        <row r="25">
          <cell r="E25" t="str">
            <v>Recherche DVA</v>
          </cell>
        </row>
        <row r="26">
          <cell r="E26" t="str">
            <v xml:space="preserve">Reprise de charge </v>
          </cell>
        </row>
        <row r="27">
          <cell r="E27" t="str">
            <v>Secours parois</v>
          </cell>
        </row>
        <row r="28">
          <cell r="E28" t="str">
            <v>Secours Ravin</v>
          </cell>
        </row>
        <row r="29">
          <cell r="E29" t="str">
            <v>Techniques de réchappe</v>
          </cell>
        </row>
        <row r="30">
          <cell r="E30" t="str">
            <v>TEF</v>
          </cell>
        </row>
        <row r="31">
          <cell r="E31" t="str">
            <v>Tyro horizontale</v>
          </cell>
        </row>
        <row r="32">
          <cell r="E32" t="str">
            <v>Tyro oblique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78"/>
  <sheetViews>
    <sheetView tabSelected="1" workbookViewId="0">
      <pane xSplit="1" topLeftCell="AR1" activePane="topRight" state="frozen"/>
      <selection activeCell="BH21" sqref="BH21"/>
      <selection pane="topRight" activeCell="D21" sqref="D21"/>
    </sheetView>
  </sheetViews>
  <sheetFormatPr baseColWidth="10" defaultRowHeight="14" x14ac:dyDescent="0"/>
  <cols>
    <col min="1" max="1" width="24.33203125" style="1" customWidth="1"/>
    <col min="2" max="2" width="2.6640625" style="31" customWidth="1"/>
    <col min="3" max="3" width="13.6640625" style="31" bestFit="1" customWidth="1"/>
    <col min="4" max="4" width="11.1640625" style="31" customWidth="1"/>
    <col min="5" max="5" width="6.33203125" style="31" customWidth="1"/>
    <col min="6" max="6" width="29.5" style="1" customWidth="1"/>
    <col min="7" max="7" width="7.6640625" style="41" customWidth="1"/>
    <col min="8" max="8" width="13.6640625" style="31" bestFit="1" customWidth="1"/>
    <col min="9" max="9" width="11.1640625" style="31" customWidth="1"/>
    <col min="10" max="10" width="29.5" style="1" customWidth="1"/>
    <col min="11" max="11" width="7.6640625" style="31" customWidth="1"/>
    <col min="12" max="12" width="13.6640625" style="31" bestFit="1" customWidth="1"/>
    <col min="13" max="13" width="11.1640625" style="31" customWidth="1"/>
    <col min="14" max="14" width="29.5" style="1" customWidth="1"/>
    <col min="15" max="15" width="7.6640625" style="40" customWidth="1"/>
    <col min="16" max="16" width="13.6640625" style="31" bestFit="1" customWidth="1"/>
    <col min="17" max="17" width="11.1640625" style="31" customWidth="1"/>
    <col min="18" max="18" width="29.5" style="1" customWidth="1"/>
    <col min="19" max="19" width="7.6640625" style="40" customWidth="1"/>
    <col min="20" max="20" width="13.6640625" style="31" bestFit="1" customWidth="1"/>
    <col min="21" max="21" width="11.1640625" style="31" customWidth="1"/>
    <col min="22" max="22" width="29.5" style="1" customWidth="1"/>
    <col min="23" max="23" width="7.6640625" style="40" customWidth="1"/>
    <col min="24" max="24" width="13.6640625" style="31" bestFit="1" customWidth="1"/>
    <col min="25" max="25" width="11.1640625" style="31" customWidth="1"/>
    <col min="26" max="26" width="29.5" style="1" customWidth="1"/>
    <col min="27" max="27" width="7.6640625" style="40" customWidth="1"/>
    <col min="28" max="28" width="13.6640625" style="31" bestFit="1" customWidth="1"/>
    <col min="29" max="29" width="11.1640625" style="31" customWidth="1"/>
    <col min="30" max="30" width="29.5" style="1" customWidth="1"/>
    <col min="31" max="31" width="7.6640625" style="40" customWidth="1"/>
    <col min="32" max="32" width="13.6640625" style="31" bestFit="1" customWidth="1"/>
    <col min="33" max="33" width="11.1640625" style="31" customWidth="1"/>
    <col min="34" max="34" width="29.5" style="1" customWidth="1"/>
    <col min="35" max="35" width="7.6640625" style="40" customWidth="1"/>
    <col min="36" max="36" width="13.6640625" style="31" bestFit="1" customWidth="1"/>
    <col min="37" max="37" width="11.1640625" style="31" customWidth="1"/>
    <col min="38" max="38" width="29.5" style="1" customWidth="1"/>
    <col min="39" max="39" width="7.6640625" style="40" customWidth="1"/>
    <col min="40" max="40" width="13.6640625" style="31" bestFit="1" customWidth="1"/>
    <col min="41" max="41" width="11.1640625" style="31" customWidth="1"/>
    <col min="42" max="42" width="29.5" style="1" customWidth="1"/>
    <col min="43" max="43" width="11.5" style="40" customWidth="1"/>
    <col min="44" max="44" width="2.83203125" style="31" customWidth="1"/>
    <col min="45" max="45" width="13.1640625" style="1" customWidth="1"/>
    <col min="46" max="47" width="12.5" style="31" customWidth="1"/>
    <col min="48" max="48" width="11.33203125" style="1" customWidth="1"/>
    <col min="49" max="49" width="10.6640625" style="1" customWidth="1"/>
    <col min="50" max="50" width="13.83203125" style="1" customWidth="1"/>
    <col min="51" max="51" width="10.6640625" style="1" customWidth="1"/>
    <col min="52" max="16384" width="10.83203125" style="31"/>
  </cols>
  <sheetData>
    <row r="1" spans="1:51">
      <c r="C1" s="30" t="s">
        <v>0</v>
      </c>
      <c r="D1" s="84"/>
      <c r="E1" s="105"/>
      <c r="F1" s="85"/>
      <c r="G1" s="49"/>
      <c r="H1" s="30" t="s">
        <v>0</v>
      </c>
      <c r="I1" s="84"/>
      <c r="J1" s="85"/>
      <c r="K1" s="2"/>
      <c r="L1" s="30" t="s">
        <v>0</v>
      </c>
      <c r="M1" s="84"/>
      <c r="N1" s="85"/>
      <c r="O1" s="54"/>
      <c r="P1" s="30" t="s">
        <v>0</v>
      </c>
      <c r="Q1" s="84"/>
      <c r="R1" s="85"/>
      <c r="S1" s="54"/>
      <c r="T1" s="30" t="s">
        <v>0</v>
      </c>
      <c r="U1" s="84"/>
      <c r="V1" s="85"/>
      <c r="W1" s="54"/>
      <c r="X1" s="30" t="s">
        <v>0</v>
      </c>
      <c r="Y1" s="84"/>
      <c r="Z1" s="85"/>
      <c r="AA1" s="54"/>
      <c r="AB1" s="30" t="s">
        <v>0</v>
      </c>
      <c r="AC1" s="84"/>
      <c r="AD1" s="85"/>
      <c r="AE1" s="54"/>
      <c r="AF1" s="30" t="s">
        <v>0</v>
      </c>
      <c r="AG1" s="84"/>
      <c r="AH1" s="85"/>
      <c r="AI1" s="54"/>
      <c r="AJ1" s="30" t="s">
        <v>0</v>
      </c>
      <c r="AK1" s="84"/>
      <c r="AL1" s="85"/>
      <c r="AM1" s="54"/>
      <c r="AN1" s="30" t="s">
        <v>0</v>
      </c>
      <c r="AO1" s="84"/>
      <c r="AP1" s="85"/>
      <c r="AQ1" s="54"/>
      <c r="AR1" s="2"/>
    </row>
    <row r="2" spans="1:51">
      <c r="C2" s="32" t="s">
        <v>1</v>
      </c>
      <c r="D2" s="86"/>
      <c r="E2" s="104"/>
      <c r="F2" s="87"/>
      <c r="G2" s="50"/>
      <c r="H2" s="32" t="s">
        <v>1</v>
      </c>
      <c r="I2" s="86"/>
      <c r="J2" s="87"/>
      <c r="K2" s="1"/>
      <c r="L2" s="32" t="s">
        <v>1</v>
      </c>
      <c r="M2" s="86"/>
      <c r="N2" s="87"/>
      <c r="O2" s="39"/>
      <c r="P2" s="32" t="s">
        <v>1</v>
      </c>
      <c r="Q2" s="86"/>
      <c r="R2" s="87"/>
      <c r="S2" s="39"/>
      <c r="T2" s="32" t="s">
        <v>1</v>
      </c>
      <c r="U2" s="86"/>
      <c r="V2" s="87"/>
      <c r="W2" s="39"/>
      <c r="X2" s="32" t="s">
        <v>1</v>
      </c>
      <c r="Y2" s="86"/>
      <c r="Z2" s="87"/>
      <c r="AA2" s="39"/>
      <c r="AB2" s="32" t="s">
        <v>1</v>
      </c>
      <c r="AC2" s="86"/>
      <c r="AD2" s="87"/>
      <c r="AE2" s="39"/>
      <c r="AF2" s="32" t="s">
        <v>1</v>
      </c>
      <c r="AG2" s="86"/>
      <c r="AH2" s="87"/>
      <c r="AI2" s="39"/>
      <c r="AJ2" s="32" t="s">
        <v>1</v>
      </c>
      <c r="AK2" s="86"/>
      <c r="AL2" s="87"/>
      <c r="AM2" s="39"/>
      <c r="AN2" s="32" t="s">
        <v>1</v>
      </c>
      <c r="AO2" s="86"/>
      <c r="AP2" s="87"/>
      <c r="AQ2" s="39"/>
      <c r="AR2" s="1"/>
    </row>
    <row r="3" spans="1:51">
      <c r="C3" s="32" t="s">
        <v>2</v>
      </c>
      <c r="D3" s="86"/>
      <c r="E3" s="104"/>
      <c r="F3" s="87"/>
      <c r="G3" s="50"/>
      <c r="H3" s="32" t="s">
        <v>2</v>
      </c>
      <c r="I3" s="86"/>
      <c r="J3" s="87"/>
      <c r="K3" s="1"/>
      <c r="L3" s="32" t="s">
        <v>2</v>
      </c>
      <c r="M3" s="86"/>
      <c r="N3" s="87"/>
      <c r="O3" s="39"/>
      <c r="P3" s="32" t="s">
        <v>2</v>
      </c>
      <c r="Q3" s="86"/>
      <c r="R3" s="87"/>
      <c r="S3" s="39"/>
      <c r="T3" s="32" t="s">
        <v>2</v>
      </c>
      <c r="U3" s="86"/>
      <c r="V3" s="87"/>
      <c r="W3" s="39"/>
      <c r="X3" s="32" t="s">
        <v>2</v>
      </c>
      <c r="Y3" s="86"/>
      <c r="Z3" s="87"/>
      <c r="AA3" s="39"/>
      <c r="AB3" s="32" t="s">
        <v>2</v>
      </c>
      <c r="AC3" s="86"/>
      <c r="AD3" s="87"/>
      <c r="AE3" s="39"/>
      <c r="AF3" s="32" t="s">
        <v>2</v>
      </c>
      <c r="AG3" s="86"/>
      <c r="AH3" s="87"/>
      <c r="AI3" s="39"/>
      <c r="AJ3" s="32" t="s">
        <v>2</v>
      </c>
      <c r="AK3" s="86"/>
      <c r="AL3" s="87"/>
      <c r="AM3" s="39"/>
      <c r="AN3" s="32" t="s">
        <v>2</v>
      </c>
      <c r="AO3" s="86"/>
      <c r="AP3" s="87"/>
      <c r="AQ3" s="39"/>
      <c r="AR3" s="1"/>
    </row>
    <row r="4" spans="1:51">
      <c r="C4" s="32" t="s">
        <v>3</v>
      </c>
      <c r="D4" s="86"/>
      <c r="E4" s="104"/>
      <c r="F4" s="87"/>
      <c r="G4" s="50"/>
      <c r="H4" s="32" t="s">
        <v>3</v>
      </c>
      <c r="I4" s="86"/>
      <c r="J4" s="87"/>
      <c r="K4" s="1"/>
      <c r="L4" s="32" t="s">
        <v>3</v>
      </c>
      <c r="M4" s="86"/>
      <c r="N4" s="87"/>
      <c r="O4" s="39"/>
      <c r="P4" s="32" t="s">
        <v>3</v>
      </c>
      <c r="Q4" s="86"/>
      <c r="R4" s="87"/>
      <c r="S4" s="39"/>
      <c r="T4" s="32" t="s">
        <v>3</v>
      </c>
      <c r="U4" s="86"/>
      <c r="V4" s="87"/>
      <c r="W4" s="39"/>
      <c r="X4" s="32" t="s">
        <v>3</v>
      </c>
      <c r="Y4" s="86"/>
      <c r="Z4" s="87"/>
      <c r="AA4" s="39"/>
      <c r="AB4" s="32" t="s">
        <v>3</v>
      </c>
      <c r="AC4" s="86"/>
      <c r="AD4" s="87"/>
      <c r="AE4" s="39"/>
      <c r="AF4" s="32" t="s">
        <v>3</v>
      </c>
      <c r="AG4" s="86"/>
      <c r="AH4" s="87"/>
      <c r="AI4" s="39"/>
      <c r="AJ4" s="32" t="s">
        <v>3</v>
      </c>
      <c r="AK4" s="86"/>
      <c r="AL4" s="87"/>
      <c r="AM4" s="39"/>
      <c r="AN4" s="32" t="s">
        <v>3</v>
      </c>
      <c r="AO4" s="86"/>
      <c r="AP4" s="87"/>
      <c r="AQ4" s="39"/>
      <c r="AR4" s="1"/>
    </row>
    <row r="5" spans="1:51">
      <c r="C5" s="32"/>
      <c r="D5" s="86"/>
      <c r="E5" s="104"/>
      <c r="F5" s="87"/>
      <c r="G5" s="50"/>
      <c r="H5" s="32"/>
      <c r="I5" s="86"/>
      <c r="J5" s="87"/>
      <c r="K5" s="1"/>
      <c r="L5" s="32"/>
      <c r="M5" s="86"/>
      <c r="N5" s="87"/>
      <c r="O5" s="39"/>
      <c r="P5" s="32"/>
      <c r="Q5" s="86"/>
      <c r="R5" s="87"/>
      <c r="S5" s="39"/>
      <c r="T5" s="32"/>
      <c r="U5" s="86"/>
      <c r="V5" s="87"/>
      <c r="W5" s="39"/>
      <c r="X5" s="32"/>
      <c r="Y5" s="86"/>
      <c r="Z5" s="87"/>
      <c r="AA5" s="39"/>
      <c r="AB5" s="32"/>
      <c r="AC5" s="86"/>
      <c r="AD5" s="87"/>
      <c r="AE5" s="39"/>
      <c r="AF5" s="32"/>
      <c r="AG5" s="86"/>
      <c r="AH5" s="87"/>
      <c r="AI5" s="39"/>
      <c r="AJ5" s="32"/>
      <c r="AK5" s="86"/>
      <c r="AL5" s="87"/>
      <c r="AM5" s="39"/>
      <c r="AN5" s="32"/>
      <c r="AO5" s="86"/>
      <c r="AP5" s="87"/>
      <c r="AQ5" s="39"/>
      <c r="AR5" s="1"/>
    </row>
    <row r="6" spans="1:51">
      <c r="C6" s="32"/>
      <c r="D6" s="86"/>
      <c r="E6" s="104"/>
      <c r="F6" s="87"/>
      <c r="G6" s="50"/>
      <c r="H6" s="32"/>
      <c r="I6" s="86"/>
      <c r="J6" s="87"/>
      <c r="K6" s="1"/>
      <c r="L6" s="32"/>
      <c r="M6" s="86"/>
      <c r="N6" s="87"/>
      <c r="O6" s="39"/>
      <c r="P6" s="32"/>
      <c r="Q6" s="86"/>
      <c r="R6" s="87"/>
      <c r="S6" s="39"/>
      <c r="T6" s="32"/>
      <c r="U6" s="86"/>
      <c r="V6" s="87"/>
      <c r="W6" s="39"/>
      <c r="X6" s="32"/>
      <c r="Y6" s="86"/>
      <c r="Z6" s="87"/>
      <c r="AA6" s="39"/>
      <c r="AB6" s="32"/>
      <c r="AC6" s="86"/>
      <c r="AD6" s="87"/>
      <c r="AE6" s="39"/>
      <c r="AF6" s="32"/>
      <c r="AG6" s="86"/>
      <c r="AH6" s="87"/>
      <c r="AI6" s="39"/>
      <c r="AJ6" s="32"/>
      <c r="AK6" s="86"/>
      <c r="AL6" s="87"/>
      <c r="AM6" s="39"/>
      <c r="AN6" s="32"/>
      <c r="AO6" s="86"/>
      <c r="AP6" s="87"/>
      <c r="AQ6" s="39"/>
      <c r="AR6" s="1"/>
    </row>
    <row r="7" spans="1:51" ht="15" thickBot="1">
      <c r="C7" s="32"/>
      <c r="D7" s="86"/>
      <c r="E7" s="104"/>
      <c r="F7" s="87"/>
      <c r="G7" s="50"/>
      <c r="H7" s="32"/>
      <c r="I7" s="86"/>
      <c r="J7" s="87"/>
      <c r="K7" s="1"/>
      <c r="L7" s="32"/>
      <c r="M7" s="86"/>
      <c r="N7" s="87"/>
      <c r="O7" s="39"/>
      <c r="P7" s="32"/>
      <c r="Q7" s="86"/>
      <c r="R7" s="87"/>
      <c r="S7" s="39"/>
      <c r="T7" s="32"/>
      <c r="U7" s="86"/>
      <c r="V7" s="87"/>
      <c r="W7" s="39"/>
      <c r="X7" s="32"/>
      <c r="Y7" s="86"/>
      <c r="Z7" s="87"/>
      <c r="AA7" s="39"/>
      <c r="AB7" s="32"/>
      <c r="AC7" s="86"/>
      <c r="AD7" s="87"/>
      <c r="AE7" s="39"/>
      <c r="AF7" s="32"/>
      <c r="AG7" s="86"/>
      <c r="AH7" s="87"/>
      <c r="AI7" s="39"/>
      <c r="AJ7" s="32"/>
      <c r="AK7" s="86"/>
      <c r="AL7" s="87"/>
      <c r="AM7" s="39"/>
      <c r="AN7" s="32"/>
      <c r="AO7" s="86"/>
      <c r="AP7" s="87"/>
      <c r="AQ7" s="39"/>
      <c r="AR7" s="1"/>
    </row>
    <row r="8" spans="1:51" ht="15" thickBot="1">
      <c r="C8" s="32"/>
      <c r="D8" s="86"/>
      <c r="E8" s="104"/>
      <c r="F8" s="87"/>
      <c r="G8" s="50"/>
      <c r="H8" s="32"/>
      <c r="I8" s="86"/>
      <c r="J8" s="87"/>
      <c r="K8" s="1"/>
      <c r="L8" s="32"/>
      <c r="M8" s="86"/>
      <c r="N8" s="87"/>
      <c r="O8" s="39"/>
      <c r="P8" s="32"/>
      <c r="Q8" s="86"/>
      <c r="R8" s="87"/>
      <c r="S8" s="39"/>
      <c r="T8" s="32"/>
      <c r="U8" s="86"/>
      <c r="V8" s="87"/>
      <c r="W8" s="39"/>
      <c r="X8" s="32"/>
      <c r="Y8" s="86"/>
      <c r="Z8" s="87"/>
      <c r="AA8" s="39"/>
      <c r="AB8" s="32"/>
      <c r="AC8" s="86"/>
      <c r="AD8" s="87"/>
      <c r="AE8" s="39"/>
      <c r="AF8" s="32"/>
      <c r="AG8" s="86"/>
      <c r="AH8" s="87"/>
      <c r="AI8" s="39"/>
      <c r="AJ8" s="32"/>
      <c r="AK8" s="86"/>
      <c r="AL8" s="87"/>
      <c r="AM8" s="39"/>
      <c r="AN8" s="32"/>
      <c r="AO8" s="86"/>
      <c r="AP8" s="87"/>
      <c r="AQ8" s="39"/>
      <c r="AR8" s="1"/>
      <c r="AS8" s="101" t="s">
        <v>4</v>
      </c>
      <c r="AT8" s="102"/>
      <c r="AU8" s="102"/>
      <c r="AV8" s="102"/>
      <c r="AW8" s="102"/>
      <c r="AX8" s="102"/>
      <c r="AY8" s="103"/>
    </row>
    <row r="9" spans="1:51">
      <c r="C9" s="32" t="s">
        <v>5</v>
      </c>
      <c r="D9" s="86"/>
      <c r="E9" s="104"/>
      <c r="F9" s="87"/>
      <c r="G9" s="52"/>
      <c r="H9" s="32" t="s">
        <v>5</v>
      </c>
      <c r="I9" s="86"/>
      <c r="J9" s="87"/>
      <c r="K9" s="1"/>
      <c r="L9" s="32" t="s">
        <v>5</v>
      </c>
      <c r="M9" s="86"/>
      <c r="N9" s="87"/>
      <c r="O9" s="39"/>
      <c r="P9" s="32" t="s">
        <v>5</v>
      </c>
      <c r="Q9" s="86"/>
      <c r="R9" s="87"/>
      <c r="S9" s="39"/>
      <c r="T9" s="32" t="s">
        <v>5</v>
      </c>
      <c r="U9" s="86"/>
      <c r="V9" s="87"/>
      <c r="W9" s="39"/>
      <c r="X9" s="32" t="s">
        <v>5</v>
      </c>
      <c r="Y9" s="86"/>
      <c r="Z9" s="87"/>
      <c r="AA9" s="39"/>
      <c r="AB9" s="32" t="s">
        <v>5</v>
      </c>
      <c r="AC9" s="86"/>
      <c r="AD9" s="87"/>
      <c r="AE9" s="39"/>
      <c r="AF9" s="32" t="s">
        <v>5</v>
      </c>
      <c r="AG9" s="86"/>
      <c r="AH9" s="87"/>
      <c r="AI9" s="39"/>
      <c r="AJ9" s="32" t="s">
        <v>5</v>
      </c>
      <c r="AK9" s="86"/>
      <c r="AL9" s="87"/>
      <c r="AM9" s="39"/>
      <c r="AN9" s="32" t="s">
        <v>5</v>
      </c>
      <c r="AO9" s="86"/>
      <c r="AP9" s="87"/>
      <c r="AQ9" s="39"/>
      <c r="AR9" s="1"/>
      <c r="AS9" s="95" t="s">
        <v>62</v>
      </c>
      <c r="AT9" s="99" t="s">
        <v>63</v>
      </c>
      <c r="AU9" s="97" t="s">
        <v>49</v>
      </c>
      <c r="AV9" s="81" t="s">
        <v>6</v>
      </c>
      <c r="AW9" s="89" t="s">
        <v>7</v>
      </c>
      <c r="AX9" s="91" t="s">
        <v>8</v>
      </c>
      <c r="AY9" s="93" t="s">
        <v>50</v>
      </c>
    </row>
    <row r="10" spans="1:51" ht="29" customHeight="1" thickBot="1">
      <c r="C10" s="33" t="s">
        <v>9</v>
      </c>
      <c r="D10" s="3">
        <v>7</v>
      </c>
      <c r="E10" s="45"/>
      <c r="F10" s="51"/>
      <c r="G10" s="53"/>
      <c r="H10" s="33" t="s">
        <v>9</v>
      </c>
      <c r="I10" s="3"/>
      <c r="J10" s="51"/>
      <c r="K10" s="4"/>
      <c r="L10" s="33" t="s">
        <v>9</v>
      </c>
      <c r="M10" s="3"/>
      <c r="N10" s="51"/>
      <c r="O10" s="55"/>
      <c r="P10" s="33" t="s">
        <v>9</v>
      </c>
      <c r="Q10" s="3"/>
      <c r="R10" s="51"/>
      <c r="S10" s="57"/>
      <c r="T10" s="33" t="s">
        <v>9</v>
      </c>
      <c r="U10" s="3"/>
      <c r="V10" s="51"/>
      <c r="W10" s="57"/>
      <c r="X10" s="33" t="s">
        <v>9</v>
      </c>
      <c r="Y10" s="3"/>
      <c r="Z10" s="51"/>
      <c r="AA10" s="57"/>
      <c r="AB10" s="33" t="s">
        <v>9</v>
      </c>
      <c r="AC10" s="3"/>
      <c r="AD10" s="51"/>
      <c r="AE10" s="57"/>
      <c r="AF10" s="33" t="s">
        <v>9</v>
      </c>
      <c r="AG10" s="3"/>
      <c r="AH10" s="51"/>
      <c r="AI10" s="57"/>
      <c r="AJ10" s="33" t="s">
        <v>9</v>
      </c>
      <c r="AK10" s="3"/>
      <c r="AL10" s="51"/>
      <c r="AM10" s="57"/>
      <c r="AN10" s="33" t="s">
        <v>9</v>
      </c>
      <c r="AO10" s="3"/>
      <c r="AP10" s="51"/>
      <c r="AQ10" s="57"/>
      <c r="AR10" s="56"/>
      <c r="AS10" s="96"/>
      <c r="AT10" s="100"/>
      <c r="AU10" s="98"/>
      <c r="AV10" s="82"/>
      <c r="AW10" s="90"/>
      <c r="AX10" s="92"/>
      <c r="AY10" s="94"/>
    </row>
    <row r="11" spans="1:51">
      <c r="F11" s="37" t="s">
        <v>10</v>
      </c>
      <c r="G11" s="39"/>
      <c r="J11" s="37" t="s">
        <v>10</v>
      </c>
      <c r="K11" s="1"/>
      <c r="N11" s="37" t="s">
        <v>10</v>
      </c>
      <c r="O11" s="39"/>
      <c r="R11" s="37" t="s">
        <v>10</v>
      </c>
      <c r="S11" s="39"/>
      <c r="V11" s="37" t="s">
        <v>10</v>
      </c>
      <c r="W11" s="39"/>
      <c r="Z11" s="37" t="s">
        <v>10</v>
      </c>
      <c r="AA11" s="39"/>
      <c r="AD11" s="37" t="s">
        <v>10</v>
      </c>
      <c r="AE11" s="39"/>
      <c r="AH11" s="37" t="s">
        <v>10</v>
      </c>
      <c r="AI11" s="39"/>
      <c r="AL11" s="37" t="s">
        <v>10</v>
      </c>
      <c r="AM11" s="39"/>
      <c r="AP11" s="37" t="s">
        <v>10</v>
      </c>
      <c r="AQ11" s="39"/>
      <c r="AR11" s="1"/>
      <c r="AS11" s="96"/>
      <c r="AT11" s="100"/>
      <c r="AU11" s="98"/>
      <c r="AV11" s="82"/>
      <c r="AW11" s="90"/>
      <c r="AX11" s="92"/>
      <c r="AY11" s="94"/>
    </row>
    <row r="12" spans="1:51" ht="15" thickBot="1">
      <c r="A12" s="38" t="s">
        <v>11</v>
      </c>
      <c r="C12" s="77" t="s">
        <v>12</v>
      </c>
      <c r="D12" s="79"/>
      <c r="E12" s="88" t="s">
        <v>61</v>
      </c>
      <c r="F12" s="44">
        <f>+COUNTA(C14:C77)</f>
        <v>4</v>
      </c>
      <c r="G12" s="39"/>
      <c r="H12" s="77" t="s">
        <v>12</v>
      </c>
      <c r="I12" s="79"/>
      <c r="J12" s="44">
        <f>+COUNTA(H14:H77)</f>
        <v>0</v>
      </c>
      <c r="K12" s="1"/>
      <c r="L12" s="77" t="s">
        <v>12</v>
      </c>
      <c r="M12" s="79"/>
      <c r="N12" s="44">
        <f>+COUNTA(L14:L77)</f>
        <v>0</v>
      </c>
      <c r="O12" s="39"/>
      <c r="P12" s="77" t="s">
        <v>12</v>
      </c>
      <c r="Q12" s="79"/>
      <c r="R12" s="44">
        <f>+COUNTA(P14:P77)</f>
        <v>0</v>
      </c>
      <c r="S12" s="39"/>
      <c r="T12" s="77" t="s">
        <v>12</v>
      </c>
      <c r="U12" s="79"/>
      <c r="V12" s="44">
        <f>+COUNTA(T14:T77)</f>
        <v>0</v>
      </c>
      <c r="W12" s="39"/>
      <c r="X12" s="77" t="s">
        <v>12</v>
      </c>
      <c r="Y12" s="79"/>
      <c r="Z12" s="44">
        <f>+COUNTA(X14:X77)</f>
        <v>0</v>
      </c>
      <c r="AA12" s="39"/>
      <c r="AB12" s="77" t="s">
        <v>12</v>
      </c>
      <c r="AC12" s="79"/>
      <c r="AD12" s="44">
        <f>+COUNTA(AB14:AB77)</f>
        <v>0</v>
      </c>
      <c r="AE12" s="39"/>
      <c r="AF12" s="77" t="s">
        <v>12</v>
      </c>
      <c r="AG12" s="79"/>
      <c r="AH12" s="44">
        <f>+COUNTA(AF14:AF77)</f>
        <v>0</v>
      </c>
      <c r="AI12" s="39"/>
      <c r="AJ12" s="77" t="s">
        <v>12</v>
      </c>
      <c r="AK12" s="79"/>
      <c r="AL12" s="44">
        <f>+COUNTA(AJ14:AJ77)</f>
        <v>0</v>
      </c>
      <c r="AM12" s="39"/>
      <c r="AN12" s="77" t="s">
        <v>12</v>
      </c>
      <c r="AO12" s="79"/>
      <c r="AP12" s="44">
        <f>+COUNTA(AN14:AN77)</f>
        <v>0</v>
      </c>
      <c r="AQ12" s="39"/>
      <c r="AR12" s="1"/>
      <c r="AS12" s="96"/>
      <c r="AT12" s="100"/>
      <c r="AU12" s="98"/>
      <c r="AV12" s="82"/>
      <c r="AW12" s="90"/>
      <c r="AX12" s="92"/>
      <c r="AY12" s="94"/>
    </row>
    <row r="13" spans="1:51" s="40" customFormat="1" ht="17.5" customHeight="1" thickBot="1">
      <c r="A13" s="42"/>
      <c r="C13" s="78"/>
      <c r="D13" s="80"/>
      <c r="E13" s="88"/>
      <c r="F13" s="39" t="s">
        <v>60</v>
      </c>
      <c r="G13" s="39"/>
      <c r="H13" s="78"/>
      <c r="I13" s="80"/>
      <c r="J13" s="39" t="s">
        <v>60</v>
      </c>
      <c r="K13" s="41"/>
      <c r="L13" s="78"/>
      <c r="M13" s="80"/>
      <c r="N13" s="39" t="s">
        <v>60</v>
      </c>
      <c r="O13" s="39"/>
      <c r="P13" s="78"/>
      <c r="Q13" s="80"/>
      <c r="R13" s="39" t="s">
        <v>60</v>
      </c>
      <c r="S13" s="39"/>
      <c r="T13" s="78"/>
      <c r="U13" s="80"/>
      <c r="V13" s="39" t="s">
        <v>60</v>
      </c>
      <c r="W13" s="39"/>
      <c r="X13" s="78"/>
      <c r="Y13" s="80"/>
      <c r="Z13" s="39" t="s">
        <v>60</v>
      </c>
      <c r="AA13" s="39"/>
      <c r="AB13" s="78"/>
      <c r="AC13" s="80"/>
      <c r="AD13" s="39" t="s">
        <v>60</v>
      </c>
      <c r="AE13" s="39"/>
      <c r="AF13" s="78"/>
      <c r="AG13" s="80"/>
      <c r="AH13" s="39" t="s">
        <v>60</v>
      </c>
      <c r="AI13" s="39"/>
      <c r="AJ13" s="78"/>
      <c r="AK13" s="80"/>
      <c r="AL13" s="39" t="s">
        <v>60</v>
      </c>
      <c r="AM13" s="39"/>
      <c r="AN13" s="78"/>
      <c r="AO13" s="80"/>
      <c r="AP13" s="39" t="s">
        <v>60</v>
      </c>
      <c r="AQ13" s="39"/>
      <c r="AR13" s="41"/>
      <c r="AS13" s="34"/>
      <c r="AT13" s="74"/>
      <c r="AU13" s="36"/>
      <c r="AV13" s="83"/>
      <c r="AW13" s="35"/>
      <c r="AX13" s="75"/>
      <c r="AY13" s="76"/>
    </row>
    <row r="14" spans="1:51">
      <c r="A14" s="13" t="s">
        <v>64</v>
      </c>
      <c r="C14" s="5" t="s">
        <v>20</v>
      </c>
      <c r="D14" s="14">
        <f t="shared" ref="D14:D77" si="0">IF(OR(C14="Garde/SHR",C14="Repos IHTS",C14="EDIS",C14="Repos HV"),$D$10,"")</f>
        <v>7</v>
      </c>
      <c r="E14" s="14"/>
      <c r="H14" s="5"/>
      <c r="I14" s="14" t="str">
        <f>IF(OR(H14="Garde/SHR",H14="Repos IHTS",H14="EDIS",H14="Repos HV"),$I$10,"")</f>
        <v/>
      </c>
      <c r="L14" s="5"/>
      <c r="M14" s="14" t="str">
        <f>IF(OR(L14="Garde/SHR",L14="Repos IHTS",L14="EDIS",L14="Repos HV"),$M$10,"")</f>
        <v/>
      </c>
      <c r="P14" s="5"/>
      <c r="Q14" s="14" t="str">
        <f>IF(OR(P14="Garde/SHR",P14="Repos IHTS",P14="EDIS",P14="Repos HV"),$Q$10,"")</f>
        <v/>
      </c>
      <c r="T14" s="5"/>
      <c r="U14" s="14" t="str">
        <f>IF(OR(T14="Garde/SHR",T14="Repos IHTS",T14="EDIS",T14="Repos HV"),$U$10,"")</f>
        <v/>
      </c>
      <c r="X14" s="5"/>
      <c r="Y14" s="14" t="str">
        <f>IF(OR(X14="Garde/SHR",X14="Repos IHTS",X14="EDIS",X14="Repos HV"),$Y$10,"")</f>
        <v/>
      </c>
      <c r="AB14" s="5"/>
      <c r="AC14" s="14" t="str">
        <f>IF(OR(AB14="Garde/SHR",AB14="Repos IHTS",AB14="EDIS",AB14="Repos HV"),$AC$10,"")</f>
        <v/>
      </c>
      <c r="AF14" s="5"/>
      <c r="AG14" s="14" t="str">
        <f>IF(OR(AF14="Garde/SHR",AF14="Repos IHTS",AF14="EDIS",AF14="Repos HV"),$AG$10,"")</f>
        <v/>
      </c>
      <c r="AJ14" s="5"/>
      <c r="AK14" s="14" t="str">
        <f>IF(OR(AJ14="Garde/SHR",AJ14="Repos IHTS",AJ14="EDIS",AJ14="Repos HV"),$AK$10,"")</f>
        <v/>
      </c>
      <c r="AN14" s="5"/>
      <c r="AO14" s="14" t="str">
        <f t="shared" ref="AO14:AO77" si="1">IF(OR(AN14="Garde/SHR",AN14="Repos IHTS",AN14="EDIS",AN14="Repos HV"),$AO$10,"")</f>
        <v/>
      </c>
      <c r="AS14" s="58">
        <f t="shared" ref="AS14:AS45" si="2">COUNTIF(B14:AN14,"garde/SHR")</f>
        <v>0</v>
      </c>
      <c r="AT14" s="59">
        <f t="shared" ref="AT14:AT45" si="3">COUNTIF(B14:AN14,"repos IHTS")+COUNTIF(B14:AN14,"EDIS")</f>
        <v>1</v>
      </c>
      <c r="AU14" s="60">
        <f t="shared" ref="AU14:AU45" si="4">COUNTIF(B14:AN14,"Repos HV")</f>
        <v>0</v>
      </c>
      <c r="AV14" s="62">
        <f t="shared" ref="AV14:AV45" si="5">COUNTA(C14,H14,L14,P14,T14,X14,AB14,AF14,AJ14,AN14)</f>
        <v>1</v>
      </c>
      <c r="AW14" s="62">
        <f>SUM(D14:AO14)</f>
        <v>7</v>
      </c>
      <c r="AX14" s="68">
        <f>SUMIF(C14:AN14,"Repos IHTS",D14:AO14)</f>
        <v>7</v>
      </c>
      <c r="AY14" s="65">
        <f t="shared" ref="AY14:AY77" si="6">80-AX14</f>
        <v>73</v>
      </c>
    </row>
    <row r="15" spans="1:51">
      <c r="A15" s="13" t="s">
        <v>65</v>
      </c>
      <c r="C15" s="5" t="s">
        <v>19</v>
      </c>
      <c r="D15" s="14">
        <f t="shared" si="0"/>
        <v>7</v>
      </c>
      <c r="E15" s="14"/>
      <c r="H15" s="5"/>
      <c r="I15" s="14"/>
      <c r="L15" s="5"/>
      <c r="M15" s="14" t="str">
        <f t="shared" ref="M15:M77" si="7">IF(OR(L15="Garde/SHR",L15="Repos IHTS",L15="EDIS",L15="Repos HV"),$M$10,"")</f>
        <v/>
      </c>
      <c r="P15" s="5"/>
      <c r="Q15" s="14" t="str">
        <f t="shared" ref="Q15:Q77" si="8">IF(OR(P15="Garde/SHR",P15="Repos IHTS",P15="EDIS",P15="Repos HV"),$Q$10,"")</f>
        <v/>
      </c>
      <c r="T15" s="5"/>
      <c r="U15" s="14" t="str">
        <f t="shared" ref="U15:U77" si="9">IF(OR(T15="Garde/SHR",T15="Repos IHTS",T15="EDIS",T15="Repos HV"),$U$10,"")</f>
        <v/>
      </c>
      <c r="X15" s="5"/>
      <c r="Y15" s="14" t="str">
        <f t="shared" ref="Y15:Y77" si="10">IF(OR(X15="Garde/SHR",X15="Repos IHTS",X15="EDIS",X15="Repos HV"),$Y$10,"")</f>
        <v/>
      </c>
      <c r="AB15" s="5"/>
      <c r="AC15" s="14" t="str">
        <f t="shared" ref="AC15:AC77" si="11">IF(OR(AB15="Garde/SHR",AB15="Repos IHTS",AB15="EDIS",AB15="Repos HV"),$AC$10,"")</f>
        <v/>
      </c>
      <c r="AF15" s="5"/>
      <c r="AG15" s="14" t="str">
        <f t="shared" ref="AG15:AG77" si="12">IF(OR(AF15="Garde/SHR",AF15="Repos IHTS",AF15="EDIS",AF15="Repos HV"),$AG$10,"")</f>
        <v/>
      </c>
      <c r="AJ15" s="5"/>
      <c r="AK15" s="14" t="str">
        <f t="shared" ref="AK15:AK77" si="13">IF(OR(AJ15="Garde/SHR",AJ15="Repos IHTS",AJ15="EDIS",AJ15="Repos HV"),$AK$10,"")</f>
        <v/>
      </c>
      <c r="AN15" s="5"/>
      <c r="AO15" s="14" t="str">
        <f t="shared" si="1"/>
        <v/>
      </c>
      <c r="AS15" s="15">
        <f t="shared" si="2"/>
        <v>1</v>
      </c>
      <c r="AT15" s="14">
        <f t="shared" si="3"/>
        <v>0</v>
      </c>
      <c r="AU15" s="28">
        <f t="shared" si="4"/>
        <v>0</v>
      </c>
      <c r="AV15" s="63">
        <f t="shared" si="5"/>
        <v>1</v>
      </c>
      <c r="AW15" s="63">
        <f t="shared" ref="AW15:AW77" si="14">SUM(D15:AO15)</f>
        <v>7</v>
      </c>
      <c r="AX15" s="69">
        <f t="shared" ref="AX15:AX77" si="15">SUMIF(C15:AN15,"Repos IHTS",D15:AO15)</f>
        <v>0</v>
      </c>
      <c r="AY15" s="29">
        <f t="shared" si="6"/>
        <v>80</v>
      </c>
    </row>
    <row r="16" spans="1:51">
      <c r="A16" s="13" t="s">
        <v>66</v>
      </c>
      <c r="C16" s="5" t="s">
        <v>32</v>
      </c>
      <c r="D16" s="14">
        <f t="shared" si="0"/>
        <v>7</v>
      </c>
      <c r="E16" s="14"/>
      <c r="H16" s="5"/>
      <c r="I16" s="14" t="str">
        <f t="shared" ref="I16:I47" si="16">IF(OR(H16="Garde/SHR",H16="Repos IHTS",H16="EDIS",H16="Repos HV"),$I$10,"")</f>
        <v/>
      </c>
      <c r="L16" s="5"/>
      <c r="M16" s="14" t="str">
        <f t="shared" si="7"/>
        <v/>
      </c>
      <c r="P16" s="5"/>
      <c r="Q16" s="14" t="str">
        <f t="shared" si="8"/>
        <v/>
      </c>
      <c r="T16" s="5"/>
      <c r="U16" s="14" t="str">
        <f t="shared" si="9"/>
        <v/>
      </c>
      <c r="X16" s="5"/>
      <c r="Y16" s="14" t="str">
        <f t="shared" si="10"/>
        <v/>
      </c>
      <c r="AB16" s="5"/>
      <c r="AC16" s="14" t="str">
        <f t="shared" si="11"/>
        <v/>
      </c>
      <c r="AF16" s="5"/>
      <c r="AG16" s="14" t="str">
        <f t="shared" si="12"/>
        <v/>
      </c>
      <c r="AJ16" s="5"/>
      <c r="AK16" s="14" t="str">
        <f t="shared" si="13"/>
        <v/>
      </c>
      <c r="AN16" s="5"/>
      <c r="AO16" s="14" t="str">
        <f t="shared" si="1"/>
        <v/>
      </c>
      <c r="AS16" s="15">
        <f t="shared" si="2"/>
        <v>0</v>
      </c>
      <c r="AT16" s="14">
        <f t="shared" si="3"/>
        <v>0</v>
      </c>
      <c r="AU16" s="28">
        <f t="shared" si="4"/>
        <v>1</v>
      </c>
      <c r="AV16" s="63">
        <f t="shared" si="5"/>
        <v>1</v>
      </c>
      <c r="AW16" s="63">
        <f t="shared" si="14"/>
        <v>7</v>
      </c>
      <c r="AX16" s="69">
        <f t="shared" si="15"/>
        <v>0</v>
      </c>
      <c r="AY16" s="29">
        <f t="shared" si="6"/>
        <v>80</v>
      </c>
    </row>
    <row r="17" spans="1:51">
      <c r="A17" s="13" t="s">
        <v>67</v>
      </c>
      <c r="C17" s="5" t="s">
        <v>35</v>
      </c>
      <c r="D17" s="14">
        <f t="shared" si="0"/>
        <v>7</v>
      </c>
      <c r="E17" s="14"/>
      <c r="H17" s="5"/>
      <c r="I17" s="14" t="str">
        <f t="shared" si="16"/>
        <v/>
      </c>
      <c r="L17" s="5"/>
      <c r="M17" s="14" t="str">
        <f t="shared" si="7"/>
        <v/>
      </c>
      <c r="P17" s="5"/>
      <c r="Q17" s="14" t="str">
        <f t="shared" si="8"/>
        <v/>
      </c>
      <c r="T17" s="5"/>
      <c r="U17" s="14" t="str">
        <f t="shared" si="9"/>
        <v/>
      </c>
      <c r="X17" s="5"/>
      <c r="Y17" s="14" t="str">
        <f t="shared" si="10"/>
        <v/>
      </c>
      <c r="AB17" s="5"/>
      <c r="AC17" s="14" t="str">
        <f t="shared" si="11"/>
        <v/>
      </c>
      <c r="AF17" s="5"/>
      <c r="AG17" s="14" t="str">
        <f t="shared" si="12"/>
        <v/>
      </c>
      <c r="AJ17" s="5"/>
      <c r="AK17" s="14" t="str">
        <f t="shared" si="13"/>
        <v/>
      </c>
      <c r="AN17" s="5"/>
      <c r="AO17" s="14" t="str">
        <f t="shared" si="1"/>
        <v/>
      </c>
      <c r="AS17" s="15">
        <f t="shared" si="2"/>
        <v>0</v>
      </c>
      <c r="AT17" s="14">
        <f t="shared" si="3"/>
        <v>1</v>
      </c>
      <c r="AU17" s="28">
        <f t="shared" si="4"/>
        <v>0</v>
      </c>
      <c r="AV17" s="63">
        <f t="shared" si="5"/>
        <v>1</v>
      </c>
      <c r="AW17" s="63">
        <f t="shared" si="14"/>
        <v>7</v>
      </c>
      <c r="AX17" s="69">
        <f t="shared" si="15"/>
        <v>0</v>
      </c>
      <c r="AY17" s="29">
        <f t="shared" si="6"/>
        <v>80</v>
      </c>
    </row>
    <row r="18" spans="1:51">
      <c r="A18" s="16" t="s">
        <v>68</v>
      </c>
      <c r="C18" s="5"/>
      <c r="D18" s="14"/>
      <c r="E18" s="14"/>
      <c r="H18" s="5"/>
      <c r="I18" s="14" t="str">
        <f t="shared" si="16"/>
        <v/>
      </c>
      <c r="L18" s="5"/>
      <c r="M18" s="14" t="str">
        <f t="shared" si="7"/>
        <v/>
      </c>
      <c r="P18" s="5"/>
      <c r="Q18" s="14" t="str">
        <f t="shared" si="8"/>
        <v/>
      </c>
      <c r="T18" s="5"/>
      <c r="U18" s="14" t="str">
        <f t="shared" si="9"/>
        <v/>
      </c>
      <c r="X18" s="5"/>
      <c r="Y18" s="14" t="str">
        <f t="shared" si="10"/>
        <v/>
      </c>
      <c r="AB18" s="5"/>
      <c r="AC18" s="14" t="str">
        <f t="shared" si="11"/>
        <v/>
      </c>
      <c r="AF18" s="5"/>
      <c r="AG18" s="14" t="str">
        <f t="shared" si="12"/>
        <v/>
      </c>
      <c r="AJ18" s="5"/>
      <c r="AK18" s="14" t="str">
        <f t="shared" si="13"/>
        <v/>
      </c>
      <c r="AN18" s="5"/>
      <c r="AO18" s="14" t="str">
        <f t="shared" si="1"/>
        <v/>
      </c>
      <c r="AS18" s="17">
        <f t="shared" si="2"/>
        <v>0</v>
      </c>
      <c r="AT18" s="18">
        <f t="shared" si="3"/>
        <v>0</v>
      </c>
      <c r="AU18" s="71">
        <f t="shared" si="4"/>
        <v>0</v>
      </c>
      <c r="AV18" s="72">
        <f t="shared" si="5"/>
        <v>0</v>
      </c>
      <c r="AW18" s="72">
        <f t="shared" si="14"/>
        <v>0</v>
      </c>
      <c r="AX18" s="73">
        <f t="shared" si="15"/>
        <v>0</v>
      </c>
      <c r="AY18" s="66">
        <f t="shared" si="6"/>
        <v>80</v>
      </c>
    </row>
    <row r="19" spans="1:51">
      <c r="A19" s="13" t="s">
        <v>69</v>
      </c>
      <c r="C19" s="5"/>
      <c r="D19" s="14" t="str">
        <f t="shared" si="0"/>
        <v/>
      </c>
      <c r="E19" s="14"/>
      <c r="H19" s="5"/>
      <c r="I19" s="14" t="str">
        <f t="shared" si="16"/>
        <v/>
      </c>
      <c r="L19" s="5"/>
      <c r="M19" s="14" t="str">
        <f t="shared" si="7"/>
        <v/>
      </c>
      <c r="P19" s="5"/>
      <c r="Q19" s="14" t="str">
        <f t="shared" si="8"/>
        <v/>
      </c>
      <c r="T19" s="5"/>
      <c r="U19" s="14" t="str">
        <f t="shared" si="9"/>
        <v/>
      </c>
      <c r="X19" s="5"/>
      <c r="Y19" s="14" t="str">
        <f t="shared" si="10"/>
        <v/>
      </c>
      <c r="AB19" s="5"/>
      <c r="AC19" s="14" t="str">
        <f t="shared" si="11"/>
        <v/>
      </c>
      <c r="AF19" s="5"/>
      <c r="AG19" s="14" t="str">
        <f t="shared" si="12"/>
        <v/>
      </c>
      <c r="AJ19" s="5"/>
      <c r="AK19" s="14" t="str">
        <f t="shared" si="13"/>
        <v/>
      </c>
      <c r="AN19" s="5"/>
      <c r="AO19" s="14" t="str">
        <f t="shared" si="1"/>
        <v/>
      </c>
      <c r="AS19" s="15">
        <f t="shared" si="2"/>
        <v>0</v>
      </c>
      <c r="AT19" s="14">
        <f t="shared" si="3"/>
        <v>0</v>
      </c>
      <c r="AU19" s="28">
        <f t="shared" si="4"/>
        <v>0</v>
      </c>
      <c r="AV19" s="63">
        <f t="shared" si="5"/>
        <v>0</v>
      </c>
      <c r="AW19" s="63">
        <f t="shared" si="14"/>
        <v>0</v>
      </c>
      <c r="AX19" s="69">
        <f t="shared" si="15"/>
        <v>0</v>
      </c>
      <c r="AY19" s="29">
        <f t="shared" si="6"/>
        <v>80</v>
      </c>
    </row>
    <row r="20" spans="1:51">
      <c r="A20" s="13" t="s">
        <v>70</v>
      </c>
      <c r="C20" s="5"/>
      <c r="D20" s="14" t="str">
        <f t="shared" si="0"/>
        <v/>
      </c>
      <c r="E20" s="14"/>
      <c r="H20" s="5"/>
      <c r="I20" s="14" t="str">
        <f t="shared" si="16"/>
        <v/>
      </c>
      <c r="L20" s="5"/>
      <c r="M20" s="14" t="str">
        <f t="shared" si="7"/>
        <v/>
      </c>
      <c r="P20" s="5"/>
      <c r="Q20" s="14" t="str">
        <f t="shared" si="8"/>
        <v/>
      </c>
      <c r="T20" s="5"/>
      <c r="U20" s="14" t="str">
        <f t="shared" si="9"/>
        <v/>
      </c>
      <c r="X20" s="5"/>
      <c r="Y20" s="14" t="str">
        <f t="shared" si="10"/>
        <v/>
      </c>
      <c r="AB20" s="5"/>
      <c r="AC20" s="14" t="str">
        <f t="shared" si="11"/>
        <v/>
      </c>
      <c r="AF20" s="5"/>
      <c r="AG20" s="14" t="str">
        <f t="shared" si="12"/>
        <v/>
      </c>
      <c r="AJ20" s="5"/>
      <c r="AK20" s="14" t="str">
        <f t="shared" si="13"/>
        <v/>
      </c>
      <c r="AN20" s="5"/>
      <c r="AO20" s="14" t="str">
        <f t="shared" si="1"/>
        <v/>
      </c>
      <c r="AS20" s="15">
        <f t="shared" si="2"/>
        <v>0</v>
      </c>
      <c r="AT20" s="14">
        <f t="shared" si="3"/>
        <v>0</v>
      </c>
      <c r="AU20" s="28">
        <f t="shared" si="4"/>
        <v>0</v>
      </c>
      <c r="AV20" s="63">
        <f t="shared" si="5"/>
        <v>0</v>
      </c>
      <c r="AW20" s="63">
        <f t="shared" si="14"/>
        <v>0</v>
      </c>
      <c r="AX20" s="69">
        <f t="shared" si="15"/>
        <v>0</v>
      </c>
      <c r="AY20" s="29">
        <f t="shared" si="6"/>
        <v>80</v>
      </c>
    </row>
    <row r="21" spans="1:51">
      <c r="A21" s="13" t="s">
        <v>71</v>
      </c>
      <c r="C21" s="5"/>
      <c r="D21" s="14" t="str">
        <f t="shared" si="0"/>
        <v/>
      </c>
      <c r="E21" s="14"/>
      <c r="H21" s="5"/>
      <c r="I21" s="14" t="str">
        <f t="shared" si="16"/>
        <v/>
      </c>
      <c r="L21" s="5"/>
      <c r="M21" s="14" t="str">
        <f t="shared" si="7"/>
        <v/>
      </c>
      <c r="P21" s="5"/>
      <c r="Q21" s="14" t="str">
        <f t="shared" si="8"/>
        <v/>
      </c>
      <c r="T21" s="5"/>
      <c r="U21" s="14" t="str">
        <f t="shared" si="9"/>
        <v/>
      </c>
      <c r="X21" s="5"/>
      <c r="Y21" s="14" t="str">
        <f t="shared" si="10"/>
        <v/>
      </c>
      <c r="AB21" s="5"/>
      <c r="AC21" s="14" t="str">
        <f t="shared" si="11"/>
        <v/>
      </c>
      <c r="AF21" s="5"/>
      <c r="AG21" s="14" t="str">
        <f t="shared" si="12"/>
        <v/>
      </c>
      <c r="AJ21" s="5"/>
      <c r="AK21" s="14" t="str">
        <f t="shared" si="13"/>
        <v/>
      </c>
      <c r="AN21" s="5"/>
      <c r="AO21" s="14" t="str">
        <f t="shared" si="1"/>
        <v/>
      </c>
      <c r="AS21" s="15">
        <f t="shared" si="2"/>
        <v>0</v>
      </c>
      <c r="AT21" s="14">
        <f t="shared" si="3"/>
        <v>0</v>
      </c>
      <c r="AU21" s="28">
        <f t="shared" si="4"/>
        <v>0</v>
      </c>
      <c r="AV21" s="63">
        <f t="shared" si="5"/>
        <v>0</v>
      </c>
      <c r="AW21" s="63">
        <f t="shared" si="14"/>
        <v>0</v>
      </c>
      <c r="AX21" s="69">
        <f t="shared" si="15"/>
        <v>0</v>
      </c>
      <c r="AY21" s="29">
        <f t="shared" si="6"/>
        <v>80</v>
      </c>
    </row>
    <row r="22" spans="1:51">
      <c r="A22" s="13" t="s">
        <v>72</v>
      </c>
      <c r="C22" s="5"/>
      <c r="D22" s="14" t="str">
        <f t="shared" si="0"/>
        <v/>
      </c>
      <c r="E22" s="14"/>
      <c r="H22" s="5"/>
      <c r="I22" s="14" t="str">
        <f t="shared" si="16"/>
        <v/>
      </c>
      <c r="L22" s="5"/>
      <c r="M22" s="14" t="str">
        <f t="shared" si="7"/>
        <v/>
      </c>
      <c r="P22" s="5"/>
      <c r="Q22" s="14" t="str">
        <f t="shared" si="8"/>
        <v/>
      </c>
      <c r="T22" s="5"/>
      <c r="U22" s="14" t="str">
        <f t="shared" si="9"/>
        <v/>
      </c>
      <c r="X22" s="5"/>
      <c r="Y22" s="14" t="str">
        <f t="shared" si="10"/>
        <v/>
      </c>
      <c r="AB22" s="5"/>
      <c r="AC22" s="14" t="str">
        <f t="shared" si="11"/>
        <v/>
      </c>
      <c r="AF22" s="5"/>
      <c r="AG22" s="14" t="str">
        <f t="shared" si="12"/>
        <v/>
      </c>
      <c r="AJ22" s="5"/>
      <c r="AK22" s="14" t="str">
        <f t="shared" si="13"/>
        <v/>
      </c>
      <c r="AN22" s="5"/>
      <c r="AO22" s="14" t="str">
        <f t="shared" si="1"/>
        <v/>
      </c>
      <c r="AS22" s="15">
        <f t="shared" si="2"/>
        <v>0</v>
      </c>
      <c r="AT22" s="14">
        <f t="shared" si="3"/>
        <v>0</v>
      </c>
      <c r="AU22" s="28">
        <f t="shared" si="4"/>
        <v>0</v>
      </c>
      <c r="AV22" s="63">
        <f t="shared" si="5"/>
        <v>0</v>
      </c>
      <c r="AW22" s="63">
        <f t="shared" si="14"/>
        <v>0</v>
      </c>
      <c r="AX22" s="69">
        <f t="shared" si="15"/>
        <v>0</v>
      </c>
      <c r="AY22" s="29">
        <f t="shared" si="6"/>
        <v>80</v>
      </c>
    </row>
    <row r="23" spans="1:51">
      <c r="A23" s="13" t="s">
        <v>73</v>
      </c>
      <c r="C23" s="5"/>
      <c r="D23" s="14" t="str">
        <f t="shared" si="0"/>
        <v/>
      </c>
      <c r="E23" s="14"/>
      <c r="H23" s="5"/>
      <c r="I23" s="14" t="str">
        <f t="shared" si="16"/>
        <v/>
      </c>
      <c r="L23" s="5"/>
      <c r="M23" s="14" t="str">
        <f t="shared" si="7"/>
        <v/>
      </c>
      <c r="P23" s="5"/>
      <c r="Q23" s="14" t="str">
        <f t="shared" si="8"/>
        <v/>
      </c>
      <c r="T23" s="5"/>
      <c r="U23" s="14" t="str">
        <f t="shared" si="9"/>
        <v/>
      </c>
      <c r="X23" s="5"/>
      <c r="Y23" s="14" t="str">
        <f t="shared" si="10"/>
        <v/>
      </c>
      <c r="AB23" s="5"/>
      <c r="AC23" s="14" t="str">
        <f t="shared" si="11"/>
        <v/>
      </c>
      <c r="AF23" s="5"/>
      <c r="AG23" s="14" t="str">
        <f t="shared" si="12"/>
        <v/>
      </c>
      <c r="AJ23" s="5"/>
      <c r="AK23" s="14" t="str">
        <f t="shared" si="13"/>
        <v/>
      </c>
      <c r="AN23" s="5"/>
      <c r="AO23" s="14" t="str">
        <f t="shared" si="1"/>
        <v/>
      </c>
      <c r="AS23" s="15">
        <f t="shared" si="2"/>
        <v>0</v>
      </c>
      <c r="AT23" s="14">
        <f t="shared" si="3"/>
        <v>0</v>
      </c>
      <c r="AU23" s="28">
        <f t="shared" si="4"/>
        <v>0</v>
      </c>
      <c r="AV23" s="63">
        <f t="shared" si="5"/>
        <v>0</v>
      </c>
      <c r="AW23" s="63">
        <f t="shared" si="14"/>
        <v>0</v>
      </c>
      <c r="AX23" s="69">
        <f t="shared" si="15"/>
        <v>0</v>
      </c>
      <c r="AY23" s="29">
        <f t="shared" si="6"/>
        <v>80</v>
      </c>
    </row>
    <row r="24" spans="1:51">
      <c r="A24" s="13" t="s">
        <v>74</v>
      </c>
      <c r="C24" s="5"/>
      <c r="D24" s="14" t="str">
        <f t="shared" si="0"/>
        <v/>
      </c>
      <c r="E24" s="14"/>
      <c r="H24" s="5"/>
      <c r="I24" s="14" t="str">
        <f t="shared" si="16"/>
        <v/>
      </c>
      <c r="L24" s="5"/>
      <c r="M24" s="14" t="str">
        <f t="shared" si="7"/>
        <v/>
      </c>
      <c r="P24" s="5"/>
      <c r="Q24" s="14" t="str">
        <f t="shared" si="8"/>
        <v/>
      </c>
      <c r="T24" s="5"/>
      <c r="U24" s="14" t="str">
        <f t="shared" si="9"/>
        <v/>
      </c>
      <c r="X24" s="5"/>
      <c r="Y24" s="14" t="str">
        <f t="shared" si="10"/>
        <v/>
      </c>
      <c r="AB24" s="5"/>
      <c r="AC24" s="14" t="str">
        <f t="shared" si="11"/>
        <v/>
      </c>
      <c r="AF24" s="5"/>
      <c r="AG24" s="14" t="str">
        <f t="shared" si="12"/>
        <v/>
      </c>
      <c r="AJ24" s="5"/>
      <c r="AK24" s="14" t="str">
        <f t="shared" si="13"/>
        <v/>
      </c>
      <c r="AN24" s="5"/>
      <c r="AO24" s="14" t="str">
        <f t="shared" si="1"/>
        <v/>
      </c>
      <c r="AS24" s="15">
        <f t="shared" si="2"/>
        <v>0</v>
      </c>
      <c r="AT24" s="14">
        <f t="shared" si="3"/>
        <v>0</v>
      </c>
      <c r="AU24" s="28">
        <f t="shared" si="4"/>
        <v>0</v>
      </c>
      <c r="AV24" s="63">
        <f t="shared" si="5"/>
        <v>0</v>
      </c>
      <c r="AW24" s="63">
        <f t="shared" si="14"/>
        <v>0</v>
      </c>
      <c r="AX24" s="69">
        <f t="shared" si="15"/>
        <v>0</v>
      </c>
      <c r="AY24" s="29">
        <f t="shared" si="6"/>
        <v>80</v>
      </c>
    </row>
    <row r="25" spans="1:51">
      <c r="A25" s="13" t="s">
        <v>75</v>
      </c>
      <c r="C25" s="5"/>
      <c r="D25" s="14" t="str">
        <f t="shared" si="0"/>
        <v/>
      </c>
      <c r="E25" s="14"/>
      <c r="H25" s="5"/>
      <c r="I25" s="14" t="str">
        <f t="shared" si="16"/>
        <v/>
      </c>
      <c r="L25" s="5"/>
      <c r="M25" s="14" t="str">
        <f t="shared" si="7"/>
        <v/>
      </c>
      <c r="P25" s="5"/>
      <c r="Q25" s="14" t="str">
        <f t="shared" si="8"/>
        <v/>
      </c>
      <c r="T25" s="5"/>
      <c r="U25" s="14" t="str">
        <f t="shared" si="9"/>
        <v/>
      </c>
      <c r="X25" s="5"/>
      <c r="Y25" s="14" t="str">
        <f t="shared" si="10"/>
        <v/>
      </c>
      <c r="AB25" s="5"/>
      <c r="AC25" s="14" t="str">
        <f t="shared" si="11"/>
        <v/>
      </c>
      <c r="AF25" s="5"/>
      <c r="AG25" s="14" t="str">
        <f t="shared" si="12"/>
        <v/>
      </c>
      <c r="AJ25" s="5"/>
      <c r="AK25" s="14" t="str">
        <f t="shared" si="13"/>
        <v/>
      </c>
      <c r="AN25" s="5"/>
      <c r="AO25" s="14" t="str">
        <f t="shared" si="1"/>
        <v/>
      </c>
      <c r="AS25" s="15">
        <f t="shared" si="2"/>
        <v>0</v>
      </c>
      <c r="AT25" s="14">
        <f t="shared" si="3"/>
        <v>0</v>
      </c>
      <c r="AU25" s="28">
        <f t="shared" si="4"/>
        <v>0</v>
      </c>
      <c r="AV25" s="63">
        <f t="shared" si="5"/>
        <v>0</v>
      </c>
      <c r="AW25" s="63">
        <f t="shared" si="14"/>
        <v>0</v>
      </c>
      <c r="AX25" s="69">
        <f t="shared" si="15"/>
        <v>0</v>
      </c>
      <c r="AY25" s="29">
        <f t="shared" si="6"/>
        <v>80</v>
      </c>
    </row>
    <row r="26" spans="1:51">
      <c r="A26" s="13" t="s">
        <v>76</v>
      </c>
      <c r="C26" s="5"/>
      <c r="D26" s="14" t="str">
        <f t="shared" si="0"/>
        <v/>
      </c>
      <c r="E26" s="14"/>
      <c r="H26" s="5"/>
      <c r="I26" s="14" t="str">
        <f t="shared" si="16"/>
        <v/>
      </c>
      <c r="L26" s="5"/>
      <c r="M26" s="14" t="str">
        <f t="shared" si="7"/>
        <v/>
      </c>
      <c r="P26" s="5"/>
      <c r="Q26" s="14" t="str">
        <f t="shared" si="8"/>
        <v/>
      </c>
      <c r="T26" s="5"/>
      <c r="U26" s="14" t="str">
        <f t="shared" si="9"/>
        <v/>
      </c>
      <c r="X26" s="5"/>
      <c r="Y26" s="14" t="str">
        <f t="shared" si="10"/>
        <v/>
      </c>
      <c r="AB26" s="5"/>
      <c r="AC26" s="14" t="str">
        <f t="shared" si="11"/>
        <v/>
      </c>
      <c r="AF26" s="5"/>
      <c r="AG26" s="14" t="str">
        <f t="shared" si="12"/>
        <v/>
      </c>
      <c r="AJ26" s="5"/>
      <c r="AK26" s="14" t="str">
        <f t="shared" si="13"/>
        <v/>
      </c>
      <c r="AN26" s="5"/>
      <c r="AO26" s="14" t="str">
        <f t="shared" si="1"/>
        <v/>
      </c>
      <c r="AS26" s="15">
        <f t="shared" si="2"/>
        <v>0</v>
      </c>
      <c r="AT26" s="14">
        <f t="shared" si="3"/>
        <v>0</v>
      </c>
      <c r="AU26" s="28">
        <f t="shared" si="4"/>
        <v>0</v>
      </c>
      <c r="AV26" s="63">
        <f t="shared" si="5"/>
        <v>0</v>
      </c>
      <c r="AW26" s="63">
        <f t="shared" si="14"/>
        <v>0</v>
      </c>
      <c r="AX26" s="69">
        <f t="shared" si="15"/>
        <v>0</v>
      </c>
      <c r="AY26" s="29">
        <f t="shared" si="6"/>
        <v>80</v>
      </c>
    </row>
    <row r="27" spans="1:51">
      <c r="A27" s="13" t="s">
        <v>77</v>
      </c>
      <c r="C27" s="5"/>
      <c r="D27" s="14" t="str">
        <f t="shared" si="0"/>
        <v/>
      </c>
      <c r="E27" s="14"/>
      <c r="H27" s="5"/>
      <c r="I27" s="14" t="str">
        <f t="shared" si="16"/>
        <v/>
      </c>
      <c r="L27" s="5"/>
      <c r="M27" s="14" t="str">
        <f t="shared" si="7"/>
        <v/>
      </c>
      <c r="P27" s="5"/>
      <c r="Q27" s="14" t="str">
        <f t="shared" si="8"/>
        <v/>
      </c>
      <c r="T27" s="5"/>
      <c r="U27" s="14" t="str">
        <f t="shared" si="9"/>
        <v/>
      </c>
      <c r="X27" s="5"/>
      <c r="Y27" s="14" t="str">
        <f t="shared" si="10"/>
        <v/>
      </c>
      <c r="AB27" s="5"/>
      <c r="AC27" s="14" t="str">
        <f t="shared" si="11"/>
        <v/>
      </c>
      <c r="AF27" s="5"/>
      <c r="AG27" s="14" t="str">
        <f t="shared" si="12"/>
        <v/>
      </c>
      <c r="AJ27" s="5"/>
      <c r="AK27" s="14" t="str">
        <f t="shared" si="13"/>
        <v/>
      </c>
      <c r="AN27" s="5"/>
      <c r="AO27" s="14" t="str">
        <f t="shared" si="1"/>
        <v/>
      </c>
      <c r="AS27" s="15">
        <f t="shared" si="2"/>
        <v>0</v>
      </c>
      <c r="AT27" s="14">
        <f t="shared" si="3"/>
        <v>0</v>
      </c>
      <c r="AU27" s="28">
        <f t="shared" si="4"/>
        <v>0</v>
      </c>
      <c r="AV27" s="63">
        <f t="shared" si="5"/>
        <v>0</v>
      </c>
      <c r="AW27" s="63">
        <f t="shared" si="14"/>
        <v>0</v>
      </c>
      <c r="AX27" s="69">
        <f t="shared" si="15"/>
        <v>0</v>
      </c>
      <c r="AY27" s="29">
        <f t="shared" si="6"/>
        <v>80</v>
      </c>
    </row>
    <row r="28" spans="1:51">
      <c r="A28" s="13" t="s">
        <v>78</v>
      </c>
      <c r="C28" s="5"/>
      <c r="D28" s="14" t="str">
        <f t="shared" si="0"/>
        <v/>
      </c>
      <c r="E28" s="14"/>
      <c r="H28" s="5"/>
      <c r="I28" s="14" t="str">
        <f t="shared" si="16"/>
        <v/>
      </c>
      <c r="L28" s="5"/>
      <c r="M28" s="14" t="str">
        <f t="shared" si="7"/>
        <v/>
      </c>
      <c r="P28" s="5"/>
      <c r="Q28" s="14" t="str">
        <f t="shared" si="8"/>
        <v/>
      </c>
      <c r="T28" s="5"/>
      <c r="U28" s="14" t="str">
        <f t="shared" si="9"/>
        <v/>
      </c>
      <c r="X28" s="5"/>
      <c r="Y28" s="14" t="str">
        <f t="shared" si="10"/>
        <v/>
      </c>
      <c r="AB28" s="5"/>
      <c r="AC28" s="14" t="str">
        <f t="shared" si="11"/>
        <v/>
      </c>
      <c r="AF28" s="5"/>
      <c r="AG28" s="14" t="str">
        <f t="shared" si="12"/>
        <v/>
      </c>
      <c r="AJ28" s="5"/>
      <c r="AK28" s="14" t="str">
        <f t="shared" si="13"/>
        <v/>
      </c>
      <c r="AN28" s="5"/>
      <c r="AO28" s="14" t="str">
        <f t="shared" si="1"/>
        <v/>
      </c>
      <c r="AS28" s="15">
        <f t="shared" si="2"/>
        <v>0</v>
      </c>
      <c r="AT28" s="14">
        <f t="shared" si="3"/>
        <v>0</v>
      </c>
      <c r="AU28" s="28">
        <f t="shared" si="4"/>
        <v>0</v>
      </c>
      <c r="AV28" s="63">
        <f t="shared" si="5"/>
        <v>0</v>
      </c>
      <c r="AW28" s="63">
        <f t="shared" si="14"/>
        <v>0</v>
      </c>
      <c r="AX28" s="69">
        <f t="shared" si="15"/>
        <v>0</v>
      </c>
      <c r="AY28" s="29">
        <f t="shared" si="6"/>
        <v>80</v>
      </c>
    </row>
    <row r="29" spans="1:51">
      <c r="A29" s="13" t="s">
        <v>79</v>
      </c>
      <c r="C29" s="5"/>
      <c r="D29" s="14" t="str">
        <f t="shared" si="0"/>
        <v/>
      </c>
      <c r="E29" s="14"/>
      <c r="H29" s="5"/>
      <c r="I29" s="14" t="str">
        <f t="shared" si="16"/>
        <v/>
      </c>
      <c r="L29" s="5"/>
      <c r="M29" s="14" t="str">
        <f t="shared" si="7"/>
        <v/>
      </c>
      <c r="P29" s="5"/>
      <c r="Q29" s="14" t="str">
        <f t="shared" si="8"/>
        <v/>
      </c>
      <c r="T29" s="5"/>
      <c r="U29" s="14" t="str">
        <f t="shared" si="9"/>
        <v/>
      </c>
      <c r="X29" s="5"/>
      <c r="Y29" s="14" t="str">
        <f t="shared" si="10"/>
        <v/>
      </c>
      <c r="AB29" s="5"/>
      <c r="AC29" s="14" t="str">
        <f t="shared" si="11"/>
        <v/>
      </c>
      <c r="AF29" s="5"/>
      <c r="AG29" s="14" t="str">
        <f t="shared" si="12"/>
        <v/>
      </c>
      <c r="AJ29" s="5"/>
      <c r="AK29" s="14" t="str">
        <f t="shared" si="13"/>
        <v/>
      </c>
      <c r="AN29" s="5"/>
      <c r="AO29" s="14" t="str">
        <f t="shared" si="1"/>
        <v/>
      </c>
      <c r="AS29" s="15">
        <f t="shared" si="2"/>
        <v>0</v>
      </c>
      <c r="AT29" s="14">
        <f t="shared" si="3"/>
        <v>0</v>
      </c>
      <c r="AU29" s="28">
        <f t="shared" si="4"/>
        <v>0</v>
      </c>
      <c r="AV29" s="63">
        <f t="shared" si="5"/>
        <v>0</v>
      </c>
      <c r="AW29" s="63">
        <f t="shared" si="14"/>
        <v>0</v>
      </c>
      <c r="AX29" s="69">
        <f t="shared" si="15"/>
        <v>0</v>
      </c>
      <c r="AY29" s="29">
        <f t="shared" si="6"/>
        <v>80</v>
      </c>
    </row>
    <row r="30" spans="1:51">
      <c r="A30" s="13" t="s">
        <v>80</v>
      </c>
      <c r="C30" s="5"/>
      <c r="D30" s="14" t="str">
        <f t="shared" si="0"/>
        <v/>
      </c>
      <c r="E30" s="14"/>
      <c r="H30" s="5"/>
      <c r="I30" s="14" t="str">
        <f t="shared" si="16"/>
        <v/>
      </c>
      <c r="L30" s="5"/>
      <c r="M30" s="14" t="str">
        <f t="shared" si="7"/>
        <v/>
      </c>
      <c r="P30" s="5"/>
      <c r="Q30" s="14" t="str">
        <f t="shared" si="8"/>
        <v/>
      </c>
      <c r="T30" s="5"/>
      <c r="U30" s="14" t="str">
        <f t="shared" si="9"/>
        <v/>
      </c>
      <c r="X30" s="5"/>
      <c r="Y30" s="14" t="str">
        <f t="shared" si="10"/>
        <v/>
      </c>
      <c r="AB30" s="5"/>
      <c r="AC30" s="14" t="str">
        <f t="shared" si="11"/>
        <v/>
      </c>
      <c r="AF30" s="5"/>
      <c r="AG30" s="14" t="str">
        <f t="shared" si="12"/>
        <v/>
      </c>
      <c r="AJ30" s="5"/>
      <c r="AK30" s="14" t="str">
        <f t="shared" si="13"/>
        <v/>
      </c>
      <c r="AN30" s="5"/>
      <c r="AO30" s="14" t="str">
        <f t="shared" si="1"/>
        <v/>
      </c>
      <c r="AS30" s="15">
        <f t="shared" si="2"/>
        <v>0</v>
      </c>
      <c r="AT30" s="14">
        <f t="shared" si="3"/>
        <v>0</v>
      </c>
      <c r="AU30" s="28">
        <f t="shared" si="4"/>
        <v>0</v>
      </c>
      <c r="AV30" s="63">
        <f t="shared" si="5"/>
        <v>0</v>
      </c>
      <c r="AW30" s="63">
        <f t="shared" si="14"/>
        <v>0</v>
      </c>
      <c r="AX30" s="69">
        <f t="shared" si="15"/>
        <v>0</v>
      </c>
      <c r="AY30" s="29">
        <f t="shared" si="6"/>
        <v>80</v>
      </c>
    </row>
    <row r="31" spans="1:51">
      <c r="A31" s="13" t="s">
        <v>81</v>
      </c>
      <c r="C31" s="5"/>
      <c r="D31" s="14" t="str">
        <f t="shared" si="0"/>
        <v/>
      </c>
      <c r="E31" s="14"/>
      <c r="H31" s="5"/>
      <c r="I31" s="14" t="str">
        <f t="shared" si="16"/>
        <v/>
      </c>
      <c r="L31" s="5"/>
      <c r="M31" s="14" t="str">
        <f t="shared" si="7"/>
        <v/>
      </c>
      <c r="P31" s="5"/>
      <c r="Q31" s="14" t="str">
        <f t="shared" si="8"/>
        <v/>
      </c>
      <c r="T31" s="5"/>
      <c r="U31" s="14" t="str">
        <f t="shared" si="9"/>
        <v/>
      </c>
      <c r="X31" s="5"/>
      <c r="Y31" s="14" t="str">
        <f t="shared" si="10"/>
        <v/>
      </c>
      <c r="AB31" s="5"/>
      <c r="AC31" s="14" t="str">
        <f t="shared" si="11"/>
        <v/>
      </c>
      <c r="AF31" s="5"/>
      <c r="AG31" s="14" t="str">
        <f t="shared" si="12"/>
        <v/>
      </c>
      <c r="AJ31" s="5"/>
      <c r="AK31" s="14" t="str">
        <f t="shared" si="13"/>
        <v/>
      </c>
      <c r="AN31" s="5"/>
      <c r="AO31" s="14" t="str">
        <f t="shared" si="1"/>
        <v/>
      </c>
      <c r="AS31" s="15">
        <f t="shared" si="2"/>
        <v>0</v>
      </c>
      <c r="AT31" s="14">
        <f t="shared" si="3"/>
        <v>0</v>
      </c>
      <c r="AU31" s="28">
        <f t="shared" si="4"/>
        <v>0</v>
      </c>
      <c r="AV31" s="63">
        <f t="shared" si="5"/>
        <v>0</v>
      </c>
      <c r="AW31" s="63">
        <f t="shared" si="14"/>
        <v>0</v>
      </c>
      <c r="AX31" s="69">
        <f t="shared" si="15"/>
        <v>0</v>
      </c>
      <c r="AY31" s="29">
        <f t="shared" si="6"/>
        <v>80</v>
      </c>
    </row>
    <row r="32" spans="1:51">
      <c r="A32" s="19" t="s">
        <v>82</v>
      </c>
      <c r="C32" s="5"/>
      <c r="D32" s="14" t="str">
        <f t="shared" si="0"/>
        <v/>
      </c>
      <c r="E32" s="14"/>
      <c r="H32" s="5"/>
      <c r="I32" s="14" t="str">
        <f t="shared" si="16"/>
        <v/>
      </c>
      <c r="L32" s="5"/>
      <c r="M32" s="14" t="str">
        <f t="shared" si="7"/>
        <v/>
      </c>
      <c r="P32" s="5"/>
      <c r="Q32" s="14" t="str">
        <f t="shared" si="8"/>
        <v/>
      </c>
      <c r="T32" s="5"/>
      <c r="U32" s="14" t="str">
        <f t="shared" si="9"/>
        <v/>
      </c>
      <c r="X32" s="5"/>
      <c r="Y32" s="14" t="str">
        <f t="shared" si="10"/>
        <v/>
      </c>
      <c r="AB32" s="5"/>
      <c r="AC32" s="14" t="str">
        <f t="shared" si="11"/>
        <v/>
      </c>
      <c r="AF32" s="5"/>
      <c r="AG32" s="14" t="str">
        <f t="shared" si="12"/>
        <v/>
      </c>
      <c r="AJ32" s="5"/>
      <c r="AK32" s="14" t="str">
        <f t="shared" si="13"/>
        <v/>
      </c>
      <c r="AN32" s="5"/>
      <c r="AO32" s="14" t="str">
        <f t="shared" si="1"/>
        <v/>
      </c>
      <c r="AS32" s="15">
        <f t="shared" si="2"/>
        <v>0</v>
      </c>
      <c r="AT32" s="14">
        <f t="shared" si="3"/>
        <v>0</v>
      </c>
      <c r="AU32" s="28">
        <f t="shared" si="4"/>
        <v>0</v>
      </c>
      <c r="AV32" s="63">
        <f t="shared" si="5"/>
        <v>0</v>
      </c>
      <c r="AW32" s="63">
        <f t="shared" si="14"/>
        <v>0</v>
      </c>
      <c r="AX32" s="69">
        <f t="shared" si="15"/>
        <v>0</v>
      </c>
      <c r="AY32" s="29">
        <f t="shared" si="6"/>
        <v>80</v>
      </c>
    </row>
    <row r="33" spans="1:51">
      <c r="A33" s="19" t="s">
        <v>83</v>
      </c>
      <c r="C33" s="5"/>
      <c r="D33" s="14" t="str">
        <f t="shared" si="0"/>
        <v/>
      </c>
      <c r="E33" s="14"/>
      <c r="H33" s="5"/>
      <c r="I33" s="14" t="str">
        <f t="shared" si="16"/>
        <v/>
      </c>
      <c r="L33" s="5"/>
      <c r="M33" s="14" t="str">
        <f t="shared" si="7"/>
        <v/>
      </c>
      <c r="P33" s="5"/>
      <c r="Q33" s="14" t="str">
        <f t="shared" si="8"/>
        <v/>
      </c>
      <c r="T33" s="5"/>
      <c r="U33" s="14" t="str">
        <f t="shared" si="9"/>
        <v/>
      </c>
      <c r="X33" s="5"/>
      <c r="Y33" s="14" t="str">
        <f t="shared" si="10"/>
        <v/>
      </c>
      <c r="AB33" s="5"/>
      <c r="AC33" s="14" t="str">
        <f t="shared" si="11"/>
        <v/>
      </c>
      <c r="AF33" s="5"/>
      <c r="AG33" s="14" t="str">
        <f t="shared" si="12"/>
        <v/>
      </c>
      <c r="AJ33" s="5"/>
      <c r="AK33" s="14" t="str">
        <f t="shared" si="13"/>
        <v/>
      </c>
      <c r="AN33" s="5"/>
      <c r="AO33" s="14" t="str">
        <f t="shared" si="1"/>
        <v/>
      </c>
      <c r="AS33" s="15">
        <f t="shared" si="2"/>
        <v>0</v>
      </c>
      <c r="AT33" s="14">
        <f t="shared" si="3"/>
        <v>0</v>
      </c>
      <c r="AU33" s="28">
        <f t="shared" si="4"/>
        <v>0</v>
      </c>
      <c r="AV33" s="63">
        <f t="shared" si="5"/>
        <v>0</v>
      </c>
      <c r="AW33" s="63">
        <f t="shared" si="14"/>
        <v>0</v>
      </c>
      <c r="AX33" s="69">
        <f t="shared" si="15"/>
        <v>0</v>
      </c>
      <c r="AY33" s="29">
        <f t="shared" si="6"/>
        <v>80</v>
      </c>
    </row>
    <row r="34" spans="1:51">
      <c r="A34" s="19" t="s">
        <v>84</v>
      </c>
      <c r="C34" s="5"/>
      <c r="D34" s="14" t="str">
        <f t="shared" si="0"/>
        <v/>
      </c>
      <c r="E34" s="14"/>
      <c r="H34" s="5"/>
      <c r="I34" s="14" t="str">
        <f t="shared" si="16"/>
        <v/>
      </c>
      <c r="L34" s="5"/>
      <c r="M34" s="14" t="str">
        <f t="shared" si="7"/>
        <v/>
      </c>
      <c r="P34" s="5"/>
      <c r="Q34" s="14" t="str">
        <f t="shared" si="8"/>
        <v/>
      </c>
      <c r="T34" s="5"/>
      <c r="U34" s="14" t="str">
        <f t="shared" si="9"/>
        <v/>
      </c>
      <c r="X34" s="5"/>
      <c r="Y34" s="14" t="str">
        <f t="shared" si="10"/>
        <v/>
      </c>
      <c r="AB34" s="5"/>
      <c r="AC34" s="14" t="str">
        <f t="shared" si="11"/>
        <v/>
      </c>
      <c r="AF34" s="5"/>
      <c r="AG34" s="14" t="str">
        <f t="shared" si="12"/>
        <v/>
      </c>
      <c r="AJ34" s="5"/>
      <c r="AK34" s="14" t="str">
        <f t="shared" si="13"/>
        <v/>
      </c>
      <c r="AN34" s="5"/>
      <c r="AO34" s="14" t="str">
        <f t="shared" si="1"/>
        <v/>
      </c>
      <c r="AS34" s="15">
        <f t="shared" si="2"/>
        <v>0</v>
      </c>
      <c r="AT34" s="14">
        <f t="shared" si="3"/>
        <v>0</v>
      </c>
      <c r="AU34" s="28">
        <f t="shared" si="4"/>
        <v>0</v>
      </c>
      <c r="AV34" s="63">
        <f t="shared" si="5"/>
        <v>0</v>
      </c>
      <c r="AW34" s="63">
        <f t="shared" si="14"/>
        <v>0</v>
      </c>
      <c r="AX34" s="69">
        <f t="shared" si="15"/>
        <v>0</v>
      </c>
      <c r="AY34" s="29">
        <f t="shared" si="6"/>
        <v>80</v>
      </c>
    </row>
    <row r="35" spans="1:51">
      <c r="A35" s="19" t="s">
        <v>85</v>
      </c>
      <c r="C35" s="5"/>
      <c r="D35" s="14" t="str">
        <f t="shared" si="0"/>
        <v/>
      </c>
      <c r="E35" s="14"/>
      <c r="H35" s="5"/>
      <c r="I35" s="14" t="str">
        <f t="shared" si="16"/>
        <v/>
      </c>
      <c r="L35" s="5"/>
      <c r="M35" s="14" t="str">
        <f t="shared" si="7"/>
        <v/>
      </c>
      <c r="P35" s="5"/>
      <c r="Q35" s="14" t="str">
        <f t="shared" si="8"/>
        <v/>
      </c>
      <c r="T35" s="5"/>
      <c r="U35" s="14" t="str">
        <f t="shared" si="9"/>
        <v/>
      </c>
      <c r="X35" s="5"/>
      <c r="Y35" s="14" t="str">
        <f t="shared" si="10"/>
        <v/>
      </c>
      <c r="AB35" s="5"/>
      <c r="AC35" s="14" t="str">
        <f t="shared" si="11"/>
        <v/>
      </c>
      <c r="AF35" s="5"/>
      <c r="AG35" s="14" t="str">
        <f t="shared" si="12"/>
        <v/>
      </c>
      <c r="AJ35" s="5"/>
      <c r="AK35" s="14" t="str">
        <f t="shared" si="13"/>
        <v/>
      </c>
      <c r="AN35" s="5"/>
      <c r="AO35" s="14" t="str">
        <f t="shared" si="1"/>
        <v/>
      </c>
      <c r="AS35" s="15">
        <f t="shared" si="2"/>
        <v>0</v>
      </c>
      <c r="AT35" s="14">
        <f t="shared" si="3"/>
        <v>0</v>
      </c>
      <c r="AU35" s="28">
        <f t="shared" si="4"/>
        <v>0</v>
      </c>
      <c r="AV35" s="63">
        <f t="shared" si="5"/>
        <v>0</v>
      </c>
      <c r="AW35" s="63">
        <f t="shared" si="14"/>
        <v>0</v>
      </c>
      <c r="AX35" s="69">
        <f t="shared" si="15"/>
        <v>0</v>
      </c>
      <c r="AY35" s="29">
        <f t="shared" si="6"/>
        <v>80</v>
      </c>
    </row>
    <row r="36" spans="1:51">
      <c r="A36" s="19" t="s">
        <v>86</v>
      </c>
      <c r="C36" s="5"/>
      <c r="D36" s="14" t="str">
        <f t="shared" si="0"/>
        <v/>
      </c>
      <c r="E36" s="14"/>
      <c r="H36" s="5"/>
      <c r="I36" s="14" t="str">
        <f t="shared" si="16"/>
        <v/>
      </c>
      <c r="L36" s="5"/>
      <c r="M36" s="14" t="str">
        <f t="shared" si="7"/>
        <v/>
      </c>
      <c r="P36" s="5"/>
      <c r="Q36" s="14" t="str">
        <f t="shared" si="8"/>
        <v/>
      </c>
      <c r="T36" s="5"/>
      <c r="U36" s="14" t="str">
        <f t="shared" si="9"/>
        <v/>
      </c>
      <c r="X36" s="5"/>
      <c r="Y36" s="14" t="str">
        <f t="shared" si="10"/>
        <v/>
      </c>
      <c r="AB36" s="5"/>
      <c r="AC36" s="14" t="str">
        <f t="shared" si="11"/>
        <v/>
      </c>
      <c r="AF36" s="5"/>
      <c r="AG36" s="14" t="str">
        <f t="shared" si="12"/>
        <v/>
      </c>
      <c r="AJ36" s="5"/>
      <c r="AK36" s="14" t="str">
        <f t="shared" si="13"/>
        <v/>
      </c>
      <c r="AN36" s="5"/>
      <c r="AO36" s="14" t="str">
        <f t="shared" si="1"/>
        <v/>
      </c>
      <c r="AS36" s="15">
        <f t="shared" si="2"/>
        <v>0</v>
      </c>
      <c r="AT36" s="14">
        <f t="shared" si="3"/>
        <v>0</v>
      </c>
      <c r="AU36" s="28">
        <f t="shared" si="4"/>
        <v>0</v>
      </c>
      <c r="AV36" s="63">
        <f t="shared" si="5"/>
        <v>0</v>
      </c>
      <c r="AW36" s="63">
        <f t="shared" si="14"/>
        <v>0</v>
      </c>
      <c r="AX36" s="69">
        <f t="shared" si="15"/>
        <v>0</v>
      </c>
      <c r="AY36" s="29">
        <f t="shared" si="6"/>
        <v>80</v>
      </c>
    </row>
    <row r="37" spans="1:51">
      <c r="A37" s="19" t="s">
        <v>87</v>
      </c>
      <c r="C37" s="5"/>
      <c r="D37" s="14" t="str">
        <f t="shared" si="0"/>
        <v/>
      </c>
      <c r="E37" s="14"/>
      <c r="H37" s="5"/>
      <c r="I37" s="14" t="str">
        <f t="shared" si="16"/>
        <v/>
      </c>
      <c r="L37" s="5"/>
      <c r="M37" s="14" t="str">
        <f t="shared" si="7"/>
        <v/>
      </c>
      <c r="P37" s="5"/>
      <c r="Q37" s="14" t="str">
        <f t="shared" si="8"/>
        <v/>
      </c>
      <c r="T37" s="5"/>
      <c r="U37" s="14" t="str">
        <f t="shared" si="9"/>
        <v/>
      </c>
      <c r="X37" s="5"/>
      <c r="Y37" s="14" t="str">
        <f t="shared" si="10"/>
        <v/>
      </c>
      <c r="AB37" s="5"/>
      <c r="AC37" s="14" t="str">
        <f t="shared" si="11"/>
        <v/>
      </c>
      <c r="AF37" s="5"/>
      <c r="AG37" s="14" t="str">
        <f t="shared" si="12"/>
        <v/>
      </c>
      <c r="AJ37" s="5"/>
      <c r="AK37" s="14" t="str">
        <f t="shared" si="13"/>
        <v/>
      </c>
      <c r="AN37" s="5"/>
      <c r="AO37" s="14" t="str">
        <f t="shared" si="1"/>
        <v/>
      </c>
      <c r="AS37" s="15">
        <f t="shared" si="2"/>
        <v>0</v>
      </c>
      <c r="AT37" s="14">
        <f t="shared" si="3"/>
        <v>0</v>
      </c>
      <c r="AU37" s="28">
        <f t="shared" si="4"/>
        <v>0</v>
      </c>
      <c r="AV37" s="63">
        <f t="shared" si="5"/>
        <v>0</v>
      </c>
      <c r="AW37" s="63">
        <f t="shared" si="14"/>
        <v>0</v>
      </c>
      <c r="AX37" s="69">
        <f t="shared" si="15"/>
        <v>0</v>
      </c>
      <c r="AY37" s="29">
        <f t="shared" si="6"/>
        <v>80</v>
      </c>
    </row>
    <row r="38" spans="1:51">
      <c r="A38" s="19" t="s">
        <v>88</v>
      </c>
      <c r="C38" s="5"/>
      <c r="D38" s="14" t="str">
        <f t="shared" si="0"/>
        <v/>
      </c>
      <c r="E38" s="14"/>
      <c r="H38" s="5"/>
      <c r="I38" s="14" t="str">
        <f t="shared" si="16"/>
        <v/>
      </c>
      <c r="L38" s="5"/>
      <c r="M38" s="14" t="str">
        <f t="shared" si="7"/>
        <v/>
      </c>
      <c r="P38" s="5"/>
      <c r="Q38" s="14" t="str">
        <f t="shared" si="8"/>
        <v/>
      </c>
      <c r="T38" s="5"/>
      <c r="U38" s="14" t="str">
        <f t="shared" si="9"/>
        <v/>
      </c>
      <c r="X38" s="5"/>
      <c r="Y38" s="14" t="str">
        <f t="shared" si="10"/>
        <v/>
      </c>
      <c r="AB38" s="5"/>
      <c r="AC38" s="14" t="str">
        <f t="shared" si="11"/>
        <v/>
      </c>
      <c r="AF38" s="5"/>
      <c r="AG38" s="14" t="str">
        <f t="shared" si="12"/>
        <v/>
      </c>
      <c r="AJ38" s="5"/>
      <c r="AK38" s="14" t="str">
        <f t="shared" si="13"/>
        <v/>
      </c>
      <c r="AN38" s="5"/>
      <c r="AO38" s="14" t="str">
        <f t="shared" si="1"/>
        <v/>
      </c>
      <c r="AS38" s="15">
        <f t="shared" si="2"/>
        <v>0</v>
      </c>
      <c r="AT38" s="14">
        <f t="shared" si="3"/>
        <v>0</v>
      </c>
      <c r="AU38" s="28">
        <f t="shared" si="4"/>
        <v>0</v>
      </c>
      <c r="AV38" s="63">
        <f t="shared" si="5"/>
        <v>0</v>
      </c>
      <c r="AW38" s="63">
        <f t="shared" si="14"/>
        <v>0</v>
      </c>
      <c r="AX38" s="69">
        <f t="shared" si="15"/>
        <v>0</v>
      </c>
      <c r="AY38" s="29">
        <f t="shared" si="6"/>
        <v>80</v>
      </c>
    </row>
    <row r="39" spans="1:51">
      <c r="A39" s="19" t="s">
        <v>89</v>
      </c>
      <c r="C39" s="5"/>
      <c r="D39" s="14" t="str">
        <f t="shared" si="0"/>
        <v/>
      </c>
      <c r="E39" s="14"/>
      <c r="H39" s="5"/>
      <c r="I39" s="14" t="str">
        <f t="shared" si="16"/>
        <v/>
      </c>
      <c r="L39" s="5"/>
      <c r="M39" s="14" t="str">
        <f t="shared" si="7"/>
        <v/>
      </c>
      <c r="P39" s="5"/>
      <c r="Q39" s="14" t="str">
        <f t="shared" si="8"/>
        <v/>
      </c>
      <c r="T39" s="5"/>
      <c r="U39" s="14" t="str">
        <f t="shared" si="9"/>
        <v/>
      </c>
      <c r="X39" s="5"/>
      <c r="Y39" s="14" t="str">
        <f t="shared" si="10"/>
        <v/>
      </c>
      <c r="AB39" s="5"/>
      <c r="AC39" s="14" t="str">
        <f t="shared" si="11"/>
        <v/>
      </c>
      <c r="AF39" s="5"/>
      <c r="AG39" s="14" t="str">
        <f t="shared" si="12"/>
        <v/>
      </c>
      <c r="AJ39" s="5"/>
      <c r="AK39" s="14" t="str">
        <f t="shared" si="13"/>
        <v/>
      </c>
      <c r="AN39" s="5"/>
      <c r="AO39" s="14" t="str">
        <f t="shared" si="1"/>
        <v/>
      </c>
      <c r="AS39" s="15">
        <f t="shared" si="2"/>
        <v>0</v>
      </c>
      <c r="AT39" s="14">
        <f t="shared" si="3"/>
        <v>0</v>
      </c>
      <c r="AU39" s="28">
        <f t="shared" si="4"/>
        <v>0</v>
      </c>
      <c r="AV39" s="63">
        <f t="shared" si="5"/>
        <v>0</v>
      </c>
      <c r="AW39" s="63">
        <f t="shared" si="14"/>
        <v>0</v>
      </c>
      <c r="AX39" s="69">
        <f t="shared" si="15"/>
        <v>0</v>
      </c>
      <c r="AY39" s="29">
        <f t="shared" si="6"/>
        <v>80</v>
      </c>
    </row>
    <row r="40" spans="1:51">
      <c r="A40" s="19" t="s">
        <v>91</v>
      </c>
      <c r="C40" s="5"/>
      <c r="D40" s="14" t="str">
        <f t="shared" si="0"/>
        <v/>
      </c>
      <c r="E40" s="14"/>
      <c r="H40" s="5"/>
      <c r="I40" s="14" t="str">
        <f t="shared" si="16"/>
        <v/>
      </c>
      <c r="L40" s="5"/>
      <c r="M40" s="14" t="str">
        <f t="shared" si="7"/>
        <v/>
      </c>
      <c r="P40" s="5"/>
      <c r="Q40" s="14" t="str">
        <f t="shared" si="8"/>
        <v/>
      </c>
      <c r="T40" s="5"/>
      <c r="U40" s="14" t="str">
        <f t="shared" si="9"/>
        <v/>
      </c>
      <c r="X40" s="5"/>
      <c r="Y40" s="14" t="str">
        <f t="shared" si="10"/>
        <v/>
      </c>
      <c r="AB40" s="5"/>
      <c r="AC40" s="14" t="str">
        <f t="shared" si="11"/>
        <v/>
      </c>
      <c r="AF40" s="5"/>
      <c r="AG40" s="14" t="str">
        <f t="shared" si="12"/>
        <v/>
      </c>
      <c r="AJ40" s="5"/>
      <c r="AK40" s="14" t="str">
        <f t="shared" si="13"/>
        <v/>
      </c>
      <c r="AN40" s="5"/>
      <c r="AO40" s="14" t="str">
        <f t="shared" si="1"/>
        <v/>
      </c>
      <c r="AS40" s="15">
        <f t="shared" si="2"/>
        <v>0</v>
      </c>
      <c r="AT40" s="14">
        <f t="shared" si="3"/>
        <v>0</v>
      </c>
      <c r="AU40" s="28">
        <f t="shared" si="4"/>
        <v>0</v>
      </c>
      <c r="AV40" s="63">
        <f t="shared" si="5"/>
        <v>0</v>
      </c>
      <c r="AW40" s="63">
        <f t="shared" si="14"/>
        <v>0</v>
      </c>
      <c r="AX40" s="69">
        <f t="shared" si="15"/>
        <v>0</v>
      </c>
      <c r="AY40" s="29">
        <f t="shared" si="6"/>
        <v>80</v>
      </c>
    </row>
    <row r="41" spans="1:51">
      <c r="A41" s="19" t="s">
        <v>90</v>
      </c>
      <c r="C41" s="5"/>
      <c r="D41" s="14" t="str">
        <f t="shared" si="0"/>
        <v/>
      </c>
      <c r="E41" s="14"/>
      <c r="H41" s="5"/>
      <c r="I41" s="14" t="str">
        <f t="shared" si="16"/>
        <v/>
      </c>
      <c r="L41" s="5"/>
      <c r="M41" s="14" t="str">
        <f t="shared" si="7"/>
        <v/>
      </c>
      <c r="P41" s="5"/>
      <c r="Q41" s="14" t="str">
        <f t="shared" si="8"/>
        <v/>
      </c>
      <c r="T41" s="5"/>
      <c r="U41" s="14" t="str">
        <f t="shared" si="9"/>
        <v/>
      </c>
      <c r="X41" s="5"/>
      <c r="Y41" s="14" t="str">
        <f t="shared" si="10"/>
        <v/>
      </c>
      <c r="AB41" s="5"/>
      <c r="AC41" s="14" t="str">
        <f t="shared" si="11"/>
        <v/>
      </c>
      <c r="AF41" s="5"/>
      <c r="AG41" s="14" t="str">
        <f t="shared" si="12"/>
        <v/>
      </c>
      <c r="AJ41" s="5"/>
      <c r="AK41" s="14" t="str">
        <f t="shared" si="13"/>
        <v/>
      </c>
      <c r="AN41" s="5"/>
      <c r="AO41" s="14" t="str">
        <f t="shared" si="1"/>
        <v/>
      </c>
      <c r="AS41" s="15">
        <f t="shared" si="2"/>
        <v>0</v>
      </c>
      <c r="AT41" s="14">
        <f t="shared" si="3"/>
        <v>0</v>
      </c>
      <c r="AU41" s="28">
        <f t="shared" si="4"/>
        <v>0</v>
      </c>
      <c r="AV41" s="63">
        <f t="shared" si="5"/>
        <v>0</v>
      </c>
      <c r="AW41" s="63">
        <f t="shared" si="14"/>
        <v>0</v>
      </c>
      <c r="AX41" s="69">
        <f t="shared" si="15"/>
        <v>0</v>
      </c>
      <c r="AY41" s="29">
        <f t="shared" si="6"/>
        <v>80</v>
      </c>
    </row>
    <row r="42" spans="1:51">
      <c r="A42" s="19" t="s">
        <v>92</v>
      </c>
      <c r="C42" s="5"/>
      <c r="D42" s="14" t="str">
        <f t="shared" si="0"/>
        <v/>
      </c>
      <c r="E42" s="14"/>
      <c r="H42" s="5"/>
      <c r="I42" s="14" t="str">
        <f t="shared" si="16"/>
        <v/>
      </c>
      <c r="L42" s="5"/>
      <c r="M42" s="14" t="str">
        <f t="shared" si="7"/>
        <v/>
      </c>
      <c r="P42" s="5"/>
      <c r="Q42" s="14" t="str">
        <f t="shared" si="8"/>
        <v/>
      </c>
      <c r="T42" s="5"/>
      <c r="U42" s="14" t="str">
        <f t="shared" si="9"/>
        <v/>
      </c>
      <c r="X42" s="5"/>
      <c r="Y42" s="14" t="str">
        <f t="shared" si="10"/>
        <v/>
      </c>
      <c r="AB42" s="5"/>
      <c r="AC42" s="14" t="str">
        <f t="shared" si="11"/>
        <v/>
      </c>
      <c r="AF42" s="5"/>
      <c r="AG42" s="14" t="str">
        <f t="shared" si="12"/>
        <v/>
      </c>
      <c r="AJ42" s="5"/>
      <c r="AK42" s="14" t="str">
        <f t="shared" si="13"/>
        <v/>
      </c>
      <c r="AN42" s="5"/>
      <c r="AO42" s="14" t="str">
        <f t="shared" si="1"/>
        <v/>
      </c>
      <c r="AS42" s="15">
        <f t="shared" si="2"/>
        <v>0</v>
      </c>
      <c r="AT42" s="14">
        <f t="shared" si="3"/>
        <v>0</v>
      </c>
      <c r="AU42" s="28">
        <f t="shared" si="4"/>
        <v>0</v>
      </c>
      <c r="AV42" s="63">
        <f t="shared" si="5"/>
        <v>0</v>
      </c>
      <c r="AW42" s="63">
        <f t="shared" si="14"/>
        <v>0</v>
      </c>
      <c r="AX42" s="69">
        <f t="shared" si="15"/>
        <v>0</v>
      </c>
      <c r="AY42" s="29">
        <f t="shared" si="6"/>
        <v>80</v>
      </c>
    </row>
    <row r="43" spans="1:51">
      <c r="A43" s="19" t="s">
        <v>93</v>
      </c>
      <c r="C43" s="5"/>
      <c r="D43" s="14" t="str">
        <f t="shared" si="0"/>
        <v/>
      </c>
      <c r="E43" s="14"/>
      <c r="H43" s="5"/>
      <c r="I43" s="14" t="str">
        <f t="shared" si="16"/>
        <v/>
      </c>
      <c r="L43" s="5"/>
      <c r="M43" s="14" t="str">
        <f t="shared" si="7"/>
        <v/>
      </c>
      <c r="P43" s="5"/>
      <c r="Q43" s="14" t="str">
        <f t="shared" si="8"/>
        <v/>
      </c>
      <c r="T43" s="5"/>
      <c r="U43" s="14" t="str">
        <f t="shared" si="9"/>
        <v/>
      </c>
      <c r="X43" s="5"/>
      <c r="Y43" s="14" t="str">
        <f t="shared" si="10"/>
        <v/>
      </c>
      <c r="AB43" s="5"/>
      <c r="AC43" s="14" t="str">
        <f t="shared" si="11"/>
        <v/>
      </c>
      <c r="AF43" s="5"/>
      <c r="AG43" s="14" t="str">
        <f t="shared" si="12"/>
        <v/>
      </c>
      <c r="AJ43" s="5"/>
      <c r="AK43" s="14" t="str">
        <f t="shared" si="13"/>
        <v/>
      </c>
      <c r="AN43" s="5"/>
      <c r="AO43" s="14" t="str">
        <f t="shared" si="1"/>
        <v/>
      </c>
      <c r="AS43" s="15">
        <f t="shared" si="2"/>
        <v>0</v>
      </c>
      <c r="AT43" s="14">
        <f t="shared" si="3"/>
        <v>0</v>
      </c>
      <c r="AU43" s="28">
        <f t="shared" si="4"/>
        <v>0</v>
      </c>
      <c r="AV43" s="63">
        <f t="shared" si="5"/>
        <v>0</v>
      </c>
      <c r="AW43" s="63">
        <f t="shared" si="14"/>
        <v>0</v>
      </c>
      <c r="AX43" s="69">
        <f t="shared" si="15"/>
        <v>0</v>
      </c>
      <c r="AY43" s="29">
        <f t="shared" si="6"/>
        <v>80</v>
      </c>
    </row>
    <row r="44" spans="1:51">
      <c r="A44" s="19" t="s">
        <v>94</v>
      </c>
      <c r="C44" s="5"/>
      <c r="D44" s="14" t="str">
        <f t="shared" si="0"/>
        <v/>
      </c>
      <c r="E44" s="14"/>
      <c r="H44" s="5"/>
      <c r="I44" s="14" t="str">
        <f t="shared" si="16"/>
        <v/>
      </c>
      <c r="L44" s="5"/>
      <c r="M44" s="14" t="str">
        <f t="shared" si="7"/>
        <v/>
      </c>
      <c r="P44" s="5"/>
      <c r="Q44" s="14" t="str">
        <f t="shared" si="8"/>
        <v/>
      </c>
      <c r="T44" s="5"/>
      <c r="U44" s="14" t="str">
        <f t="shared" si="9"/>
        <v/>
      </c>
      <c r="X44" s="5"/>
      <c r="Y44" s="14" t="str">
        <f t="shared" si="10"/>
        <v/>
      </c>
      <c r="AB44" s="5"/>
      <c r="AC44" s="14" t="str">
        <f t="shared" si="11"/>
        <v/>
      </c>
      <c r="AF44" s="5"/>
      <c r="AG44" s="14" t="str">
        <f t="shared" si="12"/>
        <v/>
      </c>
      <c r="AJ44" s="5"/>
      <c r="AK44" s="14" t="str">
        <f t="shared" si="13"/>
        <v/>
      </c>
      <c r="AN44" s="5"/>
      <c r="AO44" s="14" t="str">
        <f t="shared" si="1"/>
        <v/>
      </c>
      <c r="AS44" s="15">
        <f t="shared" si="2"/>
        <v>0</v>
      </c>
      <c r="AT44" s="14">
        <f t="shared" si="3"/>
        <v>0</v>
      </c>
      <c r="AU44" s="28">
        <f t="shared" si="4"/>
        <v>0</v>
      </c>
      <c r="AV44" s="63">
        <f t="shared" si="5"/>
        <v>0</v>
      </c>
      <c r="AW44" s="63">
        <f t="shared" si="14"/>
        <v>0</v>
      </c>
      <c r="AX44" s="69">
        <f t="shared" si="15"/>
        <v>0</v>
      </c>
      <c r="AY44" s="29">
        <f t="shared" si="6"/>
        <v>80</v>
      </c>
    </row>
    <row r="45" spans="1:51">
      <c r="A45" s="19" t="s">
        <v>95</v>
      </c>
      <c r="C45" s="5"/>
      <c r="D45" s="14" t="str">
        <f t="shared" si="0"/>
        <v/>
      </c>
      <c r="E45" s="14"/>
      <c r="H45" s="5"/>
      <c r="I45" s="14" t="str">
        <f t="shared" si="16"/>
        <v/>
      </c>
      <c r="L45" s="5"/>
      <c r="M45" s="14" t="str">
        <f t="shared" si="7"/>
        <v/>
      </c>
      <c r="P45" s="5"/>
      <c r="Q45" s="14" t="str">
        <f t="shared" si="8"/>
        <v/>
      </c>
      <c r="T45" s="5"/>
      <c r="U45" s="14" t="str">
        <f t="shared" si="9"/>
        <v/>
      </c>
      <c r="X45" s="5"/>
      <c r="Y45" s="14" t="str">
        <f t="shared" si="10"/>
        <v/>
      </c>
      <c r="AB45" s="5"/>
      <c r="AC45" s="14" t="str">
        <f t="shared" si="11"/>
        <v/>
      </c>
      <c r="AF45" s="5"/>
      <c r="AG45" s="14" t="str">
        <f t="shared" si="12"/>
        <v/>
      </c>
      <c r="AJ45" s="5"/>
      <c r="AK45" s="14" t="str">
        <f t="shared" si="13"/>
        <v/>
      </c>
      <c r="AN45" s="5"/>
      <c r="AO45" s="14" t="str">
        <f t="shared" si="1"/>
        <v/>
      </c>
      <c r="AS45" s="15">
        <f t="shared" si="2"/>
        <v>0</v>
      </c>
      <c r="AT45" s="14">
        <f t="shared" si="3"/>
        <v>0</v>
      </c>
      <c r="AU45" s="28">
        <f t="shared" si="4"/>
        <v>0</v>
      </c>
      <c r="AV45" s="63">
        <f t="shared" si="5"/>
        <v>0</v>
      </c>
      <c r="AW45" s="63">
        <f t="shared" si="14"/>
        <v>0</v>
      </c>
      <c r="AX45" s="69">
        <f t="shared" si="15"/>
        <v>0</v>
      </c>
      <c r="AY45" s="29">
        <f t="shared" si="6"/>
        <v>80</v>
      </c>
    </row>
    <row r="46" spans="1:51">
      <c r="A46" s="19" t="s">
        <v>96</v>
      </c>
      <c r="C46" s="5"/>
      <c r="D46" s="14" t="str">
        <f t="shared" si="0"/>
        <v/>
      </c>
      <c r="E46" s="14"/>
      <c r="H46" s="5"/>
      <c r="I46" s="14" t="str">
        <f t="shared" si="16"/>
        <v/>
      </c>
      <c r="L46" s="5"/>
      <c r="M46" s="14" t="str">
        <f t="shared" si="7"/>
        <v/>
      </c>
      <c r="P46" s="5"/>
      <c r="Q46" s="14" t="str">
        <f t="shared" si="8"/>
        <v/>
      </c>
      <c r="T46" s="5"/>
      <c r="U46" s="14" t="str">
        <f t="shared" si="9"/>
        <v/>
      </c>
      <c r="X46" s="5"/>
      <c r="Y46" s="14" t="str">
        <f t="shared" si="10"/>
        <v/>
      </c>
      <c r="AB46" s="5"/>
      <c r="AC46" s="14" t="str">
        <f t="shared" si="11"/>
        <v/>
      </c>
      <c r="AF46" s="5"/>
      <c r="AG46" s="14" t="str">
        <f t="shared" si="12"/>
        <v/>
      </c>
      <c r="AJ46" s="5"/>
      <c r="AK46" s="14" t="str">
        <f t="shared" si="13"/>
        <v/>
      </c>
      <c r="AN46" s="5"/>
      <c r="AO46" s="14" t="str">
        <f t="shared" si="1"/>
        <v/>
      </c>
      <c r="AS46" s="15">
        <f t="shared" ref="AS46:AS77" si="17">COUNTIF(B46:AN46,"garde/SHR")</f>
        <v>0</v>
      </c>
      <c r="AT46" s="14">
        <f t="shared" ref="AT46:AT77" si="18">COUNTIF(B46:AN46,"repos IHTS")+COUNTIF(B46:AN46,"EDIS")</f>
        <v>0</v>
      </c>
      <c r="AU46" s="28">
        <f t="shared" ref="AU46:AU77" si="19">COUNTIF(B46:AN46,"Repos HV")</f>
        <v>0</v>
      </c>
      <c r="AV46" s="63">
        <f t="shared" ref="AV46:AV77" si="20">COUNTA(C46,H46,L46,P46,T46,X46,AB46,AF46,AJ46,AN46)</f>
        <v>0</v>
      </c>
      <c r="AW46" s="63">
        <f t="shared" si="14"/>
        <v>0</v>
      </c>
      <c r="AX46" s="69">
        <f t="shared" si="15"/>
        <v>0</v>
      </c>
      <c r="AY46" s="29">
        <f t="shared" si="6"/>
        <v>80</v>
      </c>
    </row>
    <row r="47" spans="1:51">
      <c r="A47" s="19" t="s">
        <v>97</v>
      </c>
      <c r="C47" s="5"/>
      <c r="D47" s="14" t="str">
        <f t="shared" si="0"/>
        <v/>
      </c>
      <c r="E47" s="14"/>
      <c r="H47" s="5"/>
      <c r="I47" s="14" t="str">
        <f t="shared" si="16"/>
        <v/>
      </c>
      <c r="L47" s="5"/>
      <c r="M47" s="14" t="str">
        <f t="shared" si="7"/>
        <v/>
      </c>
      <c r="P47" s="5"/>
      <c r="Q47" s="14" t="str">
        <f t="shared" si="8"/>
        <v/>
      </c>
      <c r="T47" s="5"/>
      <c r="U47" s="14" t="str">
        <f t="shared" si="9"/>
        <v/>
      </c>
      <c r="X47" s="5"/>
      <c r="Y47" s="14" t="str">
        <f t="shared" si="10"/>
        <v/>
      </c>
      <c r="AB47" s="5"/>
      <c r="AC47" s="14" t="str">
        <f t="shared" si="11"/>
        <v/>
      </c>
      <c r="AF47" s="5"/>
      <c r="AG47" s="14" t="str">
        <f t="shared" si="12"/>
        <v/>
      </c>
      <c r="AJ47" s="5"/>
      <c r="AK47" s="14" t="str">
        <f t="shared" si="13"/>
        <v/>
      </c>
      <c r="AN47" s="5"/>
      <c r="AO47" s="14" t="str">
        <f t="shared" si="1"/>
        <v/>
      </c>
      <c r="AS47" s="15">
        <f t="shared" si="17"/>
        <v>0</v>
      </c>
      <c r="AT47" s="14">
        <f t="shared" si="18"/>
        <v>0</v>
      </c>
      <c r="AU47" s="28">
        <f t="shared" si="19"/>
        <v>0</v>
      </c>
      <c r="AV47" s="63">
        <f t="shared" si="20"/>
        <v>0</v>
      </c>
      <c r="AW47" s="63">
        <f t="shared" si="14"/>
        <v>0</v>
      </c>
      <c r="AX47" s="69">
        <f t="shared" si="15"/>
        <v>0</v>
      </c>
      <c r="AY47" s="29">
        <f t="shared" si="6"/>
        <v>80</v>
      </c>
    </row>
    <row r="48" spans="1:51">
      <c r="A48" s="19" t="s">
        <v>98</v>
      </c>
      <c r="C48" s="5"/>
      <c r="D48" s="14" t="str">
        <f t="shared" si="0"/>
        <v/>
      </c>
      <c r="E48" s="14"/>
      <c r="H48" s="5"/>
      <c r="I48" s="14" t="str">
        <f t="shared" ref="I48:I79" si="21">IF(OR(H48="Garde/SHR",H48="Repos IHTS",H48="EDIS",H48="Repos HV"),$I$10,"")</f>
        <v/>
      </c>
      <c r="L48" s="5"/>
      <c r="M48" s="14" t="str">
        <f t="shared" si="7"/>
        <v/>
      </c>
      <c r="P48" s="5"/>
      <c r="Q48" s="14" t="str">
        <f t="shared" si="8"/>
        <v/>
      </c>
      <c r="T48" s="5"/>
      <c r="U48" s="14" t="str">
        <f t="shared" si="9"/>
        <v/>
      </c>
      <c r="X48" s="5"/>
      <c r="Y48" s="14" t="str">
        <f t="shared" si="10"/>
        <v/>
      </c>
      <c r="AB48" s="5"/>
      <c r="AC48" s="14" t="str">
        <f t="shared" si="11"/>
        <v/>
      </c>
      <c r="AF48" s="5"/>
      <c r="AG48" s="14" t="str">
        <f t="shared" si="12"/>
        <v/>
      </c>
      <c r="AJ48" s="5"/>
      <c r="AK48" s="14" t="str">
        <f t="shared" si="13"/>
        <v/>
      </c>
      <c r="AN48" s="5"/>
      <c r="AO48" s="14" t="str">
        <f t="shared" si="1"/>
        <v/>
      </c>
      <c r="AS48" s="15">
        <f t="shared" si="17"/>
        <v>0</v>
      </c>
      <c r="AT48" s="14">
        <f t="shared" si="18"/>
        <v>0</v>
      </c>
      <c r="AU48" s="28">
        <f t="shared" si="19"/>
        <v>0</v>
      </c>
      <c r="AV48" s="63">
        <f t="shared" si="20"/>
        <v>0</v>
      </c>
      <c r="AW48" s="63">
        <f t="shared" si="14"/>
        <v>0</v>
      </c>
      <c r="AX48" s="69">
        <f t="shared" si="15"/>
        <v>0</v>
      </c>
      <c r="AY48" s="29">
        <f t="shared" si="6"/>
        <v>80</v>
      </c>
    </row>
    <row r="49" spans="1:51">
      <c r="A49" s="20" t="s">
        <v>99</v>
      </c>
      <c r="C49" s="5"/>
      <c r="D49" s="14" t="str">
        <f t="shared" si="0"/>
        <v/>
      </c>
      <c r="E49" s="14"/>
      <c r="H49" s="5"/>
      <c r="I49" s="14" t="str">
        <f t="shared" si="21"/>
        <v/>
      </c>
      <c r="L49" s="5"/>
      <c r="M49" s="14" t="str">
        <f t="shared" si="7"/>
        <v/>
      </c>
      <c r="P49" s="5"/>
      <c r="Q49" s="14" t="str">
        <f t="shared" si="8"/>
        <v/>
      </c>
      <c r="T49" s="5"/>
      <c r="U49" s="14" t="str">
        <f t="shared" si="9"/>
        <v/>
      </c>
      <c r="X49" s="5"/>
      <c r="Y49" s="14" t="str">
        <f t="shared" si="10"/>
        <v/>
      </c>
      <c r="AB49" s="5"/>
      <c r="AC49" s="14" t="str">
        <f t="shared" si="11"/>
        <v/>
      </c>
      <c r="AF49" s="5"/>
      <c r="AG49" s="14" t="str">
        <f t="shared" si="12"/>
        <v/>
      </c>
      <c r="AJ49" s="5"/>
      <c r="AK49" s="14" t="str">
        <f t="shared" si="13"/>
        <v/>
      </c>
      <c r="AN49" s="5"/>
      <c r="AO49" s="14" t="str">
        <f t="shared" si="1"/>
        <v/>
      </c>
      <c r="AS49" s="15">
        <f t="shared" si="17"/>
        <v>0</v>
      </c>
      <c r="AT49" s="14">
        <f t="shared" si="18"/>
        <v>0</v>
      </c>
      <c r="AU49" s="28">
        <f t="shared" si="19"/>
        <v>0</v>
      </c>
      <c r="AV49" s="63">
        <f t="shared" si="20"/>
        <v>0</v>
      </c>
      <c r="AW49" s="63">
        <f t="shared" si="14"/>
        <v>0</v>
      </c>
      <c r="AX49" s="69">
        <f t="shared" si="15"/>
        <v>0</v>
      </c>
      <c r="AY49" s="29">
        <f t="shared" si="6"/>
        <v>80</v>
      </c>
    </row>
    <row r="50" spans="1:51">
      <c r="A50" s="21" t="s">
        <v>100</v>
      </c>
      <c r="C50" s="5"/>
      <c r="D50" s="14" t="str">
        <f t="shared" si="0"/>
        <v/>
      </c>
      <c r="E50" s="14"/>
      <c r="H50" s="5"/>
      <c r="I50" s="14" t="str">
        <f t="shared" si="21"/>
        <v/>
      </c>
      <c r="L50" s="5"/>
      <c r="M50" s="14" t="str">
        <f t="shared" si="7"/>
        <v/>
      </c>
      <c r="P50" s="5"/>
      <c r="Q50" s="14" t="str">
        <f t="shared" si="8"/>
        <v/>
      </c>
      <c r="T50" s="5"/>
      <c r="U50" s="14" t="str">
        <f t="shared" si="9"/>
        <v/>
      </c>
      <c r="X50" s="5"/>
      <c r="Y50" s="14" t="str">
        <f t="shared" si="10"/>
        <v/>
      </c>
      <c r="AB50" s="5"/>
      <c r="AC50" s="14" t="str">
        <f t="shared" si="11"/>
        <v/>
      </c>
      <c r="AF50" s="5"/>
      <c r="AG50" s="14" t="str">
        <f t="shared" si="12"/>
        <v/>
      </c>
      <c r="AJ50" s="5"/>
      <c r="AK50" s="14" t="str">
        <f t="shared" si="13"/>
        <v/>
      </c>
      <c r="AN50" s="5"/>
      <c r="AO50" s="14" t="str">
        <f t="shared" si="1"/>
        <v/>
      </c>
      <c r="AS50" s="15">
        <f t="shared" si="17"/>
        <v>0</v>
      </c>
      <c r="AT50" s="14">
        <f t="shared" si="18"/>
        <v>0</v>
      </c>
      <c r="AU50" s="28">
        <f t="shared" si="19"/>
        <v>0</v>
      </c>
      <c r="AV50" s="63">
        <f t="shared" si="20"/>
        <v>0</v>
      </c>
      <c r="AW50" s="63">
        <f t="shared" si="14"/>
        <v>0</v>
      </c>
      <c r="AX50" s="69">
        <f t="shared" si="15"/>
        <v>0</v>
      </c>
      <c r="AY50" s="29">
        <f t="shared" si="6"/>
        <v>80</v>
      </c>
    </row>
    <row r="51" spans="1:51">
      <c r="A51" s="19" t="s">
        <v>101</v>
      </c>
      <c r="C51" s="5"/>
      <c r="D51" s="14" t="str">
        <f t="shared" si="0"/>
        <v/>
      </c>
      <c r="E51" s="14"/>
      <c r="H51" s="5"/>
      <c r="I51" s="14" t="str">
        <f t="shared" si="21"/>
        <v/>
      </c>
      <c r="L51" s="5"/>
      <c r="M51" s="14" t="str">
        <f t="shared" si="7"/>
        <v/>
      </c>
      <c r="P51" s="5"/>
      <c r="Q51" s="14" t="str">
        <f t="shared" si="8"/>
        <v/>
      </c>
      <c r="T51" s="5"/>
      <c r="U51" s="14" t="str">
        <f t="shared" si="9"/>
        <v/>
      </c>
      <c r="X51" s="5"/>
      <c r="Y51" s="14" t="str">
        <f t="shared" si="10"/>
        <v/>
      </c>
      <c r="AB51" s="5"/>
      <c r="AC51" s="14" t="str">
        <f t="shared" si="11"/>
        <v/>
      </c>
      <c r="AF51" s="5"/>
      <c r="AG51" s="14" t="str">
        <f t="shared" si="12"/>
        <v/>
      </c>
      <c r="AJ51" s="5"/>
      <c r="AK51" s="14" t="str">
        <f t="shared" si="13"/>
        <v/>
      </c>
      <c r="AN51" s="5"/>
      <c r="AO51" s="14" t="str">
        <f t="shared" si="1"/>
        <v/>
      </c>
      <c r="AS51" s="15">
        <f t="shared" si="17"/>
        <v>0</v>
      </c>
      <c r="AT51" s="14">
        <f t="shared" si="18"/>
        <v>0</v>
      </c>
      <c r="AU51" s="28">
        <f t="shared" si="19"/>
        <v>0</v>
      </c>
      <c r="AV51" s="63">
        <f t="shared" si="20"/>
        <v>0</v>
      </c>
      <c r="AW51" s="63">
        <f t="shared" si="14"/>
        <v>0</v>
      </c>
      <c r="AX51" s="69">
        <f t="shared" si="15"/>
        <v>0</v>
      </c>
      <c r="AY51" s="29">
        <f t="shared" si="6"/>
        <v>80</v>
      </c>
    </row>
    <row r="52" spans="1:51">
      <c r="A52" s="19" t="s">
        <v>102</v>
      </c>
      <c r="C52" s="5"/>
      <c r="D52" s="14" t="str">
        <f t="shared" si="0"/>
        <v/>
      </c>
      <c r="E52" s="14"/>
      <c r="H52" s="5"/>
      <c r="I52" s="14" t="str">
        <f t="shared" si="21"/>
        <v/>
      </c>
      <c r="L52" s="5"/>
      <c r="M52" s="14" t="str">
        <f t="shared" si="7"/>
        <v/>
      </c>
      <c r="P52" s="5"/>
      <c r="Q52" s="14" t="str">
        <f t="shared" si="8"/>
        <v/>
      </c>
      <c r="T52" s="5"/>
      <c r="U52" s="14" t="str">
        <f t="shared" si="9"/>
        <v/>
      </c>
      <c r="X52" s="5"/>
      <c r="Y52" s="14" t="str">
        <f t="shared" si="10"/>
        <v/>
      </c>
      <c r="AB52" s="5"/>
      <c r="AC52" s="14" t="str">
        <f t="shared" si="11"/>
        <v/>
      </c>
      <c r="AF52" s="5"/>
      <c r="AG52" s="14" t="str">
        <f t="shared" si="12"/>
        <v/>
      </c>
      <c r="AJ52" s="5"/>
      <c r="AK52" s="14" t="str">
        <f t="shared" si="13"/>
        <v/>
      </c>
      <c r="AN52" s="5"/>
      <c r="AO52" s="14" t="str">
        <f t="shared" si="1"/>
        <v/>
      </c>
      <c r="AS52" s="15">
        <f t="shared" si="17"/>
        <v>0</v>
      </c>
      <c r="AT52" s="14">
        <f t="shared" si="18"/>
        <v>0</v>
      </c>
      <c r="AU52" s="28">
        <f t="shared" si="19"/>
        <v>0</v>
      </c>
      <c r="AV52" s="63">
        <f t="shared" si="20"/>
        <v>0</v>
      </c>
      <c r="AW52" s="63">
        <f t="shared" si="14"/>
        <v>0</v>
      </c>
      <c r="AX52" s="69">
        <f t="shared" si="15"/>
        <v>0</v>
      </c>
      <c r="AY52" s="29">
        <f t="shared" si="6"/>
        <v>80</v>
      </c>
    </row>
    <row r="53" spans="1:51">
      <c r="A53" s="19" t="s">
        <v>103</v>
      </c>
      <c r="C53" s="5"/>
      <c r="D53" s="14" t="str">
        <f t="shared" si="0"/>
        <v/>
      </c>
      <c r="E53" s="14"/>
      <c r="H53" s="5"/>
      <c r="I53" s="14" t="str">
        <f t="shared" si="21"/>
        <v/>
      </c>
      <c r="L53" s="5"/>
      <c r="M53" s="14" t="str">
        <f t="shared" si="7"/>
        <v/>
      </c>
      <c r="P53" s="5"/>
      <c r="Q53" s="14" t="str">
        <f t="shared" si="8"/>
        <v/>
      </c>
      <c r="T53" s="5"/>
      <c r="U53" s="14" t="str">
        <f t="shared" si="9"/>
        <v/>
      </c>
      <c r="X53" s="5"/>
      <c r="Y53" s="14" t="str">
        <f t="shared" si="10"/>
        <v/>
      </c>
      <c r="AB53" s="5"/>
      <c r="AC53" s="14" t="str">
        <f t="shared" si="11"/>
        <v/>
      </c>
      <c r="AF53" s="5"/>
      <c r="AG53" s="14" t="str">
        <f t="shared" si="12"/>
        <v/>
      </c>
      <c r="AJ53" s="5"/>
      <c r="AK53" s="14" t="str">
        <f t="shared" si="13"/>
        <v/>
      </c>
      <c r="AN53" s="5"/>
      <c r="AO53" s="14" t="str">
        <f t="shared" si="1"/>
        <v/>
      </c>
      <c r="AS53" s="15">
        <f t="shared" si="17"/>
        <v>0</v>
      </c>
      <c r="AT53" s="14">
        <f t="shared" si="18"/>
        <v>0</v>
      </c>
      <c r="AU53" s="28">
        <f t="shared" si="19"/>
        <v>0</v>
      </c>
      <c r="AV53" s="63">
        <f t="shared" si="20"/>
        <v>0</v>
      </c>
      <c r="AW53" s="63">
        <f t="shared" si="14"/>
        <v>0</v>
      </c>
      <c r="AX53" s="69">
        <f t="shared" si="15"/>
        <v>0</v>
      </c>
      <c r="AY53" s="29">
        <f t="shared" si="6"/>
        <v>80</v>
      </c>
    </row>
    <row r="54" spans="1:51">
      <c r="A54" s="19" t="s">
        <v>104</v>
      </c>
      <c r="C54" s="5"/>
      <c r="D54" s="14" t="str">
        <f t="shared" si="0"/>
        <v/>
      </c>
      <c r="E54" s="14"/>
      <c r="H54" s="5"/>
      <c r="I54" s="14" t="str">
        <f t="shared" si="21"/>
        <v/>
      </c>
      <c r="L54" s="5"/>
      <c r="M54" s="14" t="str">
        <f t="shared" si="7"/>
        <v/>
      </c>
      <c r="P54" s="5"/>
      <c r="Q54" s="14" t="str">
        <f t="shared" si="8"/>
        <v/>
      </c>
      <c r="T54" s="5"/>
      <c r="U54" s="14" t="str">
        <f t="shared" si="9"/>
        <v/>
      </c>
      <c r="X54" s="5"/>
      <c r="Y54" s="14" t="str">
        <f t="shared" si="10"/>
        <v/>
      </c>
      <c r="AB54" s="5"/>
      <c r="AC54" s="14" t="str">
        <f t="shared" si="11"/>
        <v/>
      </c>
      <c r="AF54" s="5"/>
      <c r="AG54" s="14" t="str">
        <f t="shared" si="12"/>
        <v/>
      </c>
      <c r="AJ54" s="5"/>
      <c r="AK54" s="14" t="str">
        <f t="shared" si="13"/>
        <v/>
      </c>
      <c r="AN54" s="5"/>
      <c r="AO54" s="14" t="str">
        <f t="shared" si="1"/>
        <v/>
      </c>
      <c r="AS54" s="15">
        <f t="shared" si="17"/>
        <v>0</v>
      </c>
      <c r="AT54" s="14">
        <f t="shared" si="18"/>
        <v>0</v>
      </c>
      <c r="AU54" s="28">
        <f t="shared" si="19"/>
        <v>0</v>
      </c>
      <c r="AV54" s="63">
        <f t="shared" si="20"/>
        <v>0</v>
      </c>
      <c r="AW54" s="63">
        <f t="shared" si="14"/>
        <v>0</v>
      </c>
      <c r="AX54" s="69">
        <f t="shared" si="15"/>
        <v>0</v>
      </c>
      <c r="AY54" s="29">
        <f t="shared" si="6"/>
        <v>80</v>
      </c>
    </row>
    <row r="55" spans="1:51">
      <c r="A55" s="19" t="s">
        <v>105</v>
      </c>
      <c r="C55" s="5"/>
      <c r="D55" s="14" t="str">
        <f t="shared" si="0"/>
        <v/>
      </c>
      <c r="E55" s="14"/>
      <c r="H55" s="5"/>
      <c r="I55" s="14" t="str">
        <f t="shared" si="21"/>
        <v/>
      </c>
      <c r="L55" s="5"/>
      <c r="M55" s="14" t="str">
        <f t="shared" si="7"/>
        <v/>
      </c>
      <c r="P55" s="5"/>
      <c r="Q55" s="14" t="str">
        <f t="shared" si="8"/>
        <v/>
      </c>
      <c r="T55" s="5"/>
      <c r="U55" s="14" t="str">
        <f t="shared" si="9"/>
        <v/>
      </c>
      <c r="X55" s="5"/>
      <c r="Y55" s="14" t="str">
        <f t="shared" si="10"/>
        <v/>
      </c>
      <c r="AB55" s="5"/>
      <c r="AC55" s="14" t="str">
        <f t="shared" si="11"/>
        <v/>
      </c>
      <c r="AF55" s="5"/>
      <c r="AG55" s="14" t="str">
        <f t="shared" si="12"/>
        <v/>
      </c>
      <c r="AJ55" s="5"/>
      <c r="AK55" s="14" t="str">
        <f t="shared" si="13"/>
        <v/>
      </c>
      <c r="AN55" s="5"/>
      <c r="AO55" s="14" t="str">
        <f t="shared" si="1"/>
        <v/>
      </c>
      <c r="AS55" s="15">
        <f t="shared" si="17"/>
        <v>0</v>
      </c>
      <c r="AT55" s="14">
        <f t="shared" si="18"/>
        <v>0</v>
      </c>
      <c r="AU55" s="28">
        <f t="shared" si="19"/>
        <v>0</v>
      </c>
      <c r="AV55" s="63">
        <f t="shared" si="20"/>
        <v>0</v>
      </c>
      <c r="AW55" s="63">
        <f t="shared" si="14"/>
        <v>0</v>
      </c>
      <c r="AX55" s="69">
        <f t="shared" si="15"/>
        <v>0</v>
      </c>
      <c r="AY55" s="29">
        <f t="shared" si="6"/>
        <v>80</v>
      </c>
    </row>
    <row r="56" spans="1:51">
      <c r="A56" s="19" t="s">
        <v>106</v>
      </c>
      <c r="C56" s="5"/>
      <c r="D56" s="14" t="str">
        <f t="shared" si="0"/>
        <v/>
      </c>
      <c r="E56" s="14"/>
      <c r="H56" s="5"/>
      <c r="I56" s="14" t="str">
        <f t="shared" si="21"/>
        <v/>
      </c>
      <c r="L56" s="5"/>
      <c r="M56" s="14" t="str">
        <f t="shared" si="7"/>
        <v/>
      </c>
      <c r="P56" s="5"/>
      <c r="Q56" s="14" t="str">
        <f t="shared" si="8"/>
        <v/>
      </c>
      <c r="T56" s="5"/>
      <c r="U56" s="14" t="str">
        <f t="shared" si="9"/>
        <v/>
      </c>
      <c r="X56" s="5"/>
      <c r="Y56" s="14" t="str">
        <f t="shared" si="10"/>
        <v/>
      </c>
      <c r="AB56" s="5"/>
      <c r="AC56" s="14" t="str">
        <f t="shared" si="11"/>
        <v/>
      </c>
      <c r="AF56" s="5"/>
      <c r="AG56" s="14" t="str">
        <f t="shared" si="12"/>
        <v/>
      </c>
      <c r="AJ56" s="5"/>
      <c r="AK56" s="14" t="str">
        <f t="shared" si="13"/>
        <v/>
      </c>
      <c r="AN56" s="5"/>
      <c r="AO56" s="14" t="str">
        <f t="shared" si="1"/>
        <v/>
      </c>
      <c r="AS56" s="15">
        <f t="shared" si="17"/>
        <v>0</v>
      </c>
      <c r="AT56" s="14">
        <f t="shared" si="18"/>
        <v>0</v>
      </c>
      <c r="AU56" s="28">
        <f t="shared" si="19"/>
        <v>0</v>
      </c>
      <c r="AV56" s="63">
        <f t="shared" si="20"/>
        <v>0</v>
      </c>
      <c r="AW56" s="63">
        <f t="shared" si="14"/>
        <v>0</v>
      </c>
      <c r="AX56" s="69">
        <f t="shared" si="15"/>
        <v>0</v>
      </c>
      <c r="AY56" s="29">
        <f t="shared" si="6"/>
        <v>80</v>
      </c>
    </row>
    <row r="57" spans="1:51">
      <c r="A57" s="19" t="s">
        <v>107</v>
      </c>
      <c r="C57" s="5"/>
      <c r="D57" s="14" t="str">
        <f t="shared" si="0"/>
        <v/>
      </c>
      <c r="E57" s="14"/>
      <c r="H57" s="5"/>
      <c r="I57" s="14" t="str">
        <f t="shared" si="21"/>
        <v/>
      </c>
      <c r="L57" s="5"/>
      <c r="M57" s="14" t="str">
        <f t="shared" si="7"/>
        <v/>
      </c>
      <c r="P57" s="5"/>
      <c r="Q57" s="14" t="str">
        <f t="shared" si="8"/>
        <v/>
      </c>
      <c r="T57" s="5"/>
      <c r="U57" s="14" t="str">
        <f t="shared" si="9"/>
        <v/>
      </c>
      <c r="X57" s="5"/>
      <c r="Y57" s="14" t="str">
        <f t="shared" si="10"/>
        <v/>
      </c>
      <c r="AB57" s="5"/>
      <c r="AC57" s="14" t="str">
        <f t="shared" si="11"/>
        <v/>
      </c>
      <c r="AF57" s="5"/>
      <c r="AG57" s="14" t="str">
        <f t="shared" si="12"/>
        <v/>
      </c>
      <c r="AJ57" s="5"/>
      <c r="AK57" s="14" t="str">
        <f t="shared" si="13"/>
        <v/>
      </c>
      <c r="AN57" s="5"/>
      <c r="AO57" s="14" t="str">
        <f t="shared" si="1"/>
        <v/>
      </c>
      <c r="AS57" s="15">
        <f t="shared" si="17"/>
        <v>0</v>
      </c>
      <c r="AT57" s="14">
        <f t="shared" si="18"/>
        <v>0</v>
      </c>
      <c r="AU57" s="28">
        <f t="shared" si="19"/>
        <v>0</v>
      </c>
      <c r="AV57" s="63">
        <f t="shared" si="20"/>
        <v>0</v>
      </c>
      <c r="AW57" s="63">
        <f t="shared" si="14"/>
        <v>0</v>
      </c>
      <c r="AX57" s="69">
        <f t="shared" si="15"/>
        <v>0</v>
      </c>
      <c r="AY57" s="29">
        <f t="shared" si="6"/>
        <v>80</v>
      </c>
    </row>
    <row r="58" spans="1:51">
      <c r="A58" s="22" t="s">
        <v>108</v>
      </c>
      <c r="C58" s="5"/>
      <c r="D58" s="14" t="str">
        <f t="shared" si="0"/>
        <v/>
      </c>
      <c r="E58" s="14"/>
      <c r="H58" s="5"/>
      <c r="I58" s="14" t="str">
        <f t="shared" si="21"/>
        <v/>
      </c>
      <c r="L58" s="5"/>
      <c r="M58" s="14" t="str">
        <f t="shared" si="7"/>
        <v/>
      </c>
      <c r="P58" s="5"/>
      <c r="Q58" s="14" t="str">
        <f t="shared" si="8"/>
        <v/>
      </c>
      <c r="T58" s="5"/>
      <c r="U58" s="14" t="str">
        <f t="shared" si="9"/>
        <v/>
      </c>
      <c r="X58" s="5"/>
      <c r="Y58" s="14" t="str">
        <f t="shared" si="10"/>
        <v/>
      </c>
      <c r="AB58" s="5"/>
      <c r="AC58" s="14" t="str">
        <f t="shared" si="11"/>
        <v/>
      </c>
      <c r="AF58" s="5"/>
      <c r="AG58" s="14" t="str">
        <f t="shared" si="12"/>
        <v/>
      </c>
      <c r="AJ58" s="5"/>
      <c r="AK58" s="14" t="str">
        <f t="shared" si="13"/>
        <v/>
      </c>
      <c r="AN58" s="5"/>
      <c r="AO58" s="14" t="str">
        <f t="shared" si="1"/>
        <v/>
      </c>
      <c r="AS58" s="15">
        <f t="shared" si="17"/>
        <v>0</v>
      </c>
      <c r="AT58" s="14">
        <f t="shared" si="18"/>
        <v>0</v>
      </c>
      <c r="AU58" s="28">
        <f t="shared" si="19"/>
        <v>0</v>
      </c>
      <c r="AV58" s="63">
        <f t="shared" si="20"/>
        <v>0</v>
      </c>
      <c r="AW58" s="63">
        <f t="shared" si="14"/>
        <v>0</v>
      </c>
      <c r="AX58" s="69">
        <f t="shared" si="15"/>
        <v>0</v>
      </c>
      <c r="AY58" s="29">
        <f t="shared" si="6"/>
        <v>80</v>
      </c>
    </row>
    <row r="59" spans="1:51">
      <c r="A59" s="23" t="s">
        <v>109</v>
      </c>
      <c r="C59" s="5"/>
      <c r="D59" s="14" t="str">
        <f t="shared" si="0"/>
        <v/>
      </c>
      <c r="E59" s="14"/>
      <c r="H59" s="5"/>
      <c r="I59" s="14" t="str">
        <f t="shared" si="21"/>
        <v/>
      </c>
      <c r="L59" s="5"/>
      <c r="M59" s="14" t="str">
        <f t="shared" si="7"/>
        <v/>
      </c>
      <c r="P59" s="5"/>
      <c r="Q59" s="14" t="str">
        <f t="shared" si="8"/>
        <v/>
      </c>
      <c r="T59" s="5"/>
      <c r="U59" s="14" t="str">
        <f t="shared" si="9"/>
        <v/>
      </c>
      <c r="X59" s="5"/>
      <c r="Y59" s="14" t="str">
        <f t="shared" si="10"/>
        <v/>
      </c>
      <c r="AB59" s="5"/>
      <c r="AC59" s="14" t="str">
        <f t="shared" si="11"/>
        <v/>
      </c>
      <c r="AF59" s="5"/>
      <c r="AG59" s="14" t="str">
        <f t="shared" si="12"/>
        <v/>
      </c>
      <c r="AJ59" s="5"/>
      <c r="AK59" s="14" t="str">
        <f t="shared" si="13"/>
        <v/>
      </c>
      <c r="AN59" s="5"/>
      <c r="AO59" s="14" t="str">
        <f t="shared" si="1"/>
        <v/>
      </c>
      <c r="AS59" s="15">
        <f t="shared" si="17"/>
        <v>0</v>
      </c>
      <c r="AT59" s="14">
        <f t="shared" si="18"/>
        <v>0</v>
      </c>
      <c r="AU59" s="28">
        <f t="shared" si="19"/>
        <v>0</v>
      </c>
      <c r="AV59" s="63">
        <f t="shared" si="20"/>
        <v>0</v>
      </c>
      <c r="AW59" s="63">
        <f t="shared" si="14"/>
        <v>0</v>
      </c>
      <c r="AX59" s="69">
        <f t="shared" si="15"/>
        <v>0</v>
      </c>
      <c r="AY59" s="29">
        <f t="shared" si="6"/>
        <v>80</v>
      </c>
    </row>
    <row r="60" spans="1:51">
      <c r="A60" s="23" t="s">
        <v>110</v>
      </c>
      <c r="C60" s="5"/>
      <c r="D60" s="14" t="str">
        <f t="shared" si="0"/>
        <v/>
      </c>
      <c r="E60" s="14"/>
      <c r="H60" s="5"/>
      <c r="I60" s="14" t="str">
        <f t="shared" si="21"/>
        <v/>
      </c>
      <c r="L60" s="5"/>
      <c r="M60" s="14" t="str">
        <f t="shared" si="7"/>
        <v/>
      </c>
      <c r="P60" s="5"/>
      <c r="Q60" s="14" t="str">
        <f t="shared" si="8"/>
        <v/>
      </c>
      <c r="T60" s="5"/>
      <c r="U60" s="14" t="str">
        <f t="shared" si="9"/>
        <v/>
      </c>
      <c r="X60" s="5"/>
      <c r="Y60" s="14" t="str">
        <f t="shared" si="10"/>
        <v/>
      </c>
      <c r="AB60" s="5"/>
      <c r="AC60" s="14" t="str">
        <f t="shared" si="11"/>
        <v/>
      </c>
      <c r="AF60" s="5"/>
      <c r="AG60" s="14" t="str">
        <f t="shared" si="12"/>
        <v/>
      </c>
      <c r="AJ60" s="5"/>
      <c r="AK60" s="14" t="str">
        <f t="shared" si="13"/>
        <v/>
      </c>
      <c r="AN60" s="5"/>
      <c r="AO60" s="14" t="str">
        <f t="shared" si="1"/>
        <v/>
      </c>
      <c r="AS60" s="15">
        <f t="shared" si="17"/>
        <v>0</v>
      </c>
      <c r="AT60" s="14">
        <f t="shared" si="18"/>
        <v>0</v>
      </c>
      <c r="AU60" s="28">
        <f t="shared" si="19"/>
        <v>0</v>
      </c>
      <c r="AV60" s="63">
        <f t="shared" si="20"/>
        <v>0</v>
      </c>
      <c r="AW60" s="63">
        <f t="shared" si="14"/>
        <v>0</v>
      </c>
      <c r="AX60" s="69">
        <f t="shared" si="15"/>
        <v>0</v>
      </c>
      <c r="AY60" s="29">
        <f t="shared" si="6"/>
        <v>80</v>
      </c>
    </row>
    <row r="61" spans="1:51">
      <c r="A61" s="23" t="s">
        <v>111</v>
      </c>
      <c r="C61" s="5"/>
      <c r="D61" s="14" t="str">
        <f t="shared" si="0"/>
        <v/>
      </c>
      <c r="E61" s="14"/>
      <c r="H61" s="5"/>
      <c r="I61" s="14" t="str">
        <f t="shared" si="21"/>
        <v/>
      </c>
      <c r="L61" s="5"/>
      <c r="M61" s="14" t="str">
        <f t="shared" si="7"/>
        <v/>
      </c>
      <c r="P61" s="5"/>
      <c r="Q61" s="14" t="str">
        <f t="shared" si="8"/>
        <v/>
      </c>
      <c r="T61" s="5"/>
      <c r="U61" s="14" t="str">
        <f t="shared" si="9"/>
        <v/>
      </c>
      <c r="X61" s="5"/>
      <c r="Y61" s="14" t="str">
        <f t="shared" si="10"/>
        <v/>
      </c>
      <c r="AB61" s="5"/>
      <c r="AC61" s="14" t="str">
        <f t="shared" si="11"/>
        <v/>
      </c>
      <c r="AF61" s="5"/>
      <c r="AG61" s="14" t="str">
        <f t="shared" si="12"/>
        <v/>
      </c>
      <c r="AJ61" s="5"/>
      <c r="AK61" s="14" t="str">
        <f t="shared" si="13"/>
        <v/>
      </c>
      <c r="AN61" s="5"/>
      <c r="AO61" s="14" t="str">
        <f t="shared" si="1"/>
        <v/>
      </c>
      <c r="AS61" s="15">
        <f t="shared" si="17"/>
        <v>0</v>
      </c>
      <c r="AT61" s="14">
        <f t="shared" si="18"/>
        <v>0</v>
      </c>
      <c r="AU61" s="28">
        <f t="shared" si="19"/>
        <v>0</v>
      </c>
      <c r="AV61" s="63">
        <f t="shared" si="20"/>
        <v>0</v>
      </c>
      <c r="AW61" s="63">
        <f t="shared" si="14"/>
        <v>0</v>
      </c>
      <c r="AX61" s="69">
        <f t="shared" si="15"/>
        <v>0</v>
      </c>
      <c r="AY61" s="29">
        <f t="shared" si="6"/>
        <v>80</v>
      </c>
    </row>
    <row r="62" spans="1:51">
      <c r="A62" s="23" t="s">
        <v>112</v>
      </c>
      <c r="C62" s="5"/>
      <c r="D62" s="14" t="str">
        <f t="shared" si="0"/>
        <v/>
      </c>
      <c r="E62" s="14"/>
      <c r="H62" s="5"/>
      <c r="I62" s="14" t="str">
        <f t="shared" si="21"/>
        <v/>
      </c>
      <c r="L62" s="5"/>
      <c r="M62" s="14" t="str">
        <f t="shared" si="7"/>
        <v/>
      </c>
      <c r="P62" s="5"/>
      <c r="Q62" s="14" t="str">
        <f t="shared" si="8"/>
        <v/>
      </c>
      <c r="T62" s="5"/>
      <c r="U62" s="14" t="str">
        <f t="shared" si="9"/>
        <v/>
      </c>
      <c r="X62" s="5"/>
      <c r="Y62" s="14" t="str">
        <f t="shared" si="10"/>
        <v/>
      </c>
      <c r="AB62" s="5"/>
      <c r="AC62" s="14" t="str">
        <f t="shared" si="11"/>
        <v/>
      </c>
      <c r="AF62" s="5"/>
      <c r="AG62" s="14" t="str">
        <f t="shared" si="12"/>
        <v/>
      </c>
      <c r="AJ62" s="5"/>
      <c r="AK62" s="14" t="str">
        <f t="shared" si="13"/>
        <v/>
      </c>
      <c r="AN62" s="5"/>
      <c r="AO62" s="14" t="str">
        <f t="shared" si="1"/>
        <v/>
      </c>
      <c r="AS62" s="15">
        <f t="shared" si="17"/>
        <v>0</v>
      </c>
      <c r="AT62" s="14">
        <f t="shared" si="18"/>
        <v>0</v>
      </c>
      <c r="AU62" s="28">
        <f t="shared" si="19"/>
        <v>0</v>
      </c>
      <c r="AV62" s="63">
        <f t="shared" si="20"/>
        <v>0</v>
      </c>
      <c r="AW62" s="63">
        <f t="shared" si="14"/>
        <v>0</v>
      </c>
      <c r="AX62" s="69">
        <f t="shared" si="15"/>
        <v>0</v>
      </c>
      <c r="AY62" s="29">
        <f t="shared" si="6"/>
        <v>80</v>
      </c>
    </row>
    <row r="63" spans="1:51">
      <c r="A63" s="23" t="s">
        <v>113</v>
      </c>
      <c r="C63" s="5"/>
      <c r="D63" s="14" t="str">
        <f t="shared" si="0"/>
        <v/>
      </c>
      <c r="E63" s="14"/>
      <c r="H63" s="5"/>
      <c r="I63" s="14" t="str">
        <f t="shared" si="21"/>
        <v/>
      </c>
      <c r="L63" s="5"/>
      <c r="M63" s="14" t="str">
        <f t="shared" si="7"/>
        <v/>
      </c>
      <c r="P63" s="5"/>
      <c r="Q63" s="14" t="str">
        <f t="shared" si="8"/>
        <v/>
      </c>
      <c r="T63" s="5"/>
      <c r="U63" s="14" t="str">
        <f t="shared" si="9"/>
        <v/>
      </c>
      <c r="X63" s="5"/>
      <c r="Y63" s="14" t="str">
        <f t="shared" si="10"/>
        <v/>
      </c>
      <c r="AB63" s="5"/>
      <c r="AC63" s="14" t="str">
        <f t="shared" si="11"/>
        <v/>
      </c>
      <c r="AF63" s="5"/>
      <c r="AG63" s="14" t="str">
        <f t="shared" si="12"/>
        <v/>
      </c>
      <c r="AJ63" s="5"/>
      <c r="AK63" s="14" t="str">
        <f t="shared" si="13"/>
        <v/>
      </c>
      <c r="AN63" s="5"/>
      <c r="AO63" s="14" t="str">
        <f t="shared" si="1"/>
        <v/>
      </c>
      <c r="AS63" s="15">
        <f t="shared" si="17"/>
        <v>0</v>
      </c>
      <c r="AT63" s="14">
        <f t="shared" si="18"/>
        <v>0</v>
      </c>
      <c r="AU63" s="28">
        <f t="shared" si="19"/>
        <v>0</v>
      </c>
      <c r="AV63" s="63">
        <f t="shared" si="20"/>
        <v>0</v>
      </c>
      <c r="AW63" s="63">
        <f t="shared" si="14"/>
        <v>0</v>
      </c>
      <c r="AX63" s="69">
        <f t="shared" si="15"/>
        <v>0</v>
      </c>
      <c r="AY63" s="29">
        <f t="shared" si="6"/>
        <v>80</v>
      </c>
    </row>
    <row r="64" spans="1:51">
      <c r="A64" s="23" t="s">
        <v>114</v>
      </c>
      <c r="C64" s="5"/>
      <c r="D64" s="14" t="str">
        <f t="shared" si="0"/>
        <v/>
      </c>
      <c r="E64" s="14"/>
      <c r="H64" s="5"/>
      <c r="I64" s="14" t="str">
        <f t="shared" si="21"/>
        <v/>
      </c>
      <c r="L64" s="5"/>
      <c r="M64" s="14" t="str">
        <f t="shared" si="7"/>
        <v/>
      </c>
      <c r="P64" s="5"/>
      <c r="Q64" s="14" t="str">
        <f t="shared" si="8"/>
        <v/>
      </c>
      <c r="T64" s="5"/>
      <c r="U64" s="14" t="str">
        <f t="shared" si="9"/>
        <v/>
      </c>
      <c r="X64" s="5"/>
      <c r="Y64" s="14" t="str">
        <f t="shared" si="10"/>
        <v/>
      </c>
      <c r="AB64" s="5"/>
      <c r="AC64" s="14" t="str">
        <f t="shared" si="11"/>
        <v/>
      </c>
      <c r="AF64" s="5"/>
      <c r="AG64" s="14" t="str">
        <f t="shared" si="12"/>
        <v/>
      </c>
      <c r="AJ64" s="5"/>
      <c r="AK64" s="14" t="str">
        <f t="shared" si="13"/>
        <v/>
      </c>
      <c r="AN64" s="5"/>
      <c r="AO64" s="14" t="str">
        <f t="shared" si="1"/>
        <v/>
      </c>
      <c r="AS64" s="15">
        <f t="shared" si="17"/>
        <v>0</v>
      </c>
      <c r="AT64" s="14">
        <f t="shared" si="18"/>
        <v>0</v>
      </c>
      <c r="AU64" s="28">
        <f t="shared" si="19"/>
        <v>0</v>
      </c>
      <c r="AV64" s="63">
        <f t="shared" si="20"/>
        <v>0</v>
      </c>
      <c r="AW64" s="63">
        <f t="shared" si="14"/>
        <v>0</v>
      </c>
      <c r="AX64" s="69">
        <f t="shared" si="15"/>
        <v>0</v>
      </c>
      <c r="AY64" s="29">
        <f t="shared" si="6"/>
        <v>80</v>
      </c>
    </row>
    <row r="65" spans="1:51">
      <c r="A65" s="23" t="s">
        <v>115</v>
      </c>
      <c r="C65" s="5"/>
      <c r="D65" s="14" t="str">
        <f t="shared" si="0"/>
        <v/>
      </c>
      <c r="E65" s="14"/>
      <c r="H65" s="5"/>
      <c r="I65" s="14" t="str">
        <f t="shared" si="21"/>
        <v/>
      </c>
      <c r="L65" s="5"/>
      <c r="M65" s="14" t="str">
        <f t="shared" si="7"/>
        <v/>
      </c>
      <c r="P65" s="5"/>
      <c r="Q65" s="14" t="str">
        <f t="shared" si="8"/>
        <v/>
      </c>
      <c r="T65" s="5"/>
      <c r="U65" s="14" t="str">
        <f t="shared" si="9"/>
        <v/>
      </c>
      <c r="X65" s="5"/>
      <c r="Y65" s="14" t="str">
        <f t="shared" si="10"/>
        <v/>
      </c>
      <c r="AB65" s="5"/>
      <c r="AC65" s="14" t="str">
        <f t="shared" si="11"/>
        <v/>
      </c>
      <c r="AF65" s="5"/>
      <c r="AG65" s="14" t="str">
        <f t="shared" si="12"/>
        <v/>
      </c>
      <c r="AJ65" s="5"/>
      <c r="AK65" s="14" t="str">
        <f t="shared" si="13"/>
        <v/>
      </c>
      <c r="AN65" s="5"/>
      <c r="AO65" s="14" t="str">
        <f t="shared" si="1"/>
        <v/>
      </c>
      <c r="AS65" s="15">
        <f t="shared" si="17"/>
        <v>0</v>
      </c>
      <c r="AT65" s="14">
        <f t="shared" si="18"/>
        <v>0</v>
      </c>
      <c r="AU65" s="28">
        <f t="shared" si="19"/>
        <v>0</v>
      </c>
      <c r="AV65" s="63">
        <f t="shared" si="20"/>
        <v>0</v>
      </c>
      <c r="AW65" s="63">
        <f t="shared" si="14"/>
        <v>0</v>
      </c>
      <c r="AX65" s="69">
        <f t="shared" si="15"/>
        <v>0</v>
      </c>
      <c r="AY65" s="29">
        <f t="shared" si="6"/>
        <v>80</v>
      </c>
    </row>
    <row r="66" spans="1:51">
      <c r="A66" s="23" t="s">
        <v>116</v>
      </c>
      <c r="C66" s="5"/>
      <c r="D66" s="14" t="str">
        <f t="shared" si="0"/>
        <v/>
      </c>
      <c r="E66" s="14"/>
      <c r="H66" s="5"/>
      <c r="I66" s="14" t="str">
        <f t="shared" si="21"/>
        <v/>
      </c>
      <c r="L66" s="5"/>
      <c r="M66" s="14" t="str">
        <f t="shared" si="7"/>
        <v/>
      </c>
      <c r="P66" s="5"/>
      <c r="Q66" s="14" t="str">
        <f t="shared" si="8"/>
        <v/>
      </c>
      <c r="T66" s="5"/>
      <c r="U66" s="14" t="str">
        <f t="shared" si="9"/>
        <v/>
      </c>
      <c r="X66" s="5"/>
      <c r="Y66" s="14" t="str">
        <f t="shared" si="10"/>
        <v/>
      </c>
      <c r="AB66" s="5"/>
      <c r="AC66" s="14" t="str">
        <f t="shared" si="11"/>
        <v/>
      </c>
      <c r="AF66" s="5"/>
      <c r="AG66" s="14" t="str">
        <f t="shared" si="12"/>
        <v/>
      </c>
      <c r="AJ66" s="5"/>
      <c r="AK66" s="14" t="str">
        <f t="shared" si="13"/>
        <v/>
      </c>
      <c r="AN66" s="5"/>
      <c r="AO66" s="14" t="str">
        <f t="shared" si="1"/>
        <v/>
      </c>
      <c r="AS66" s="15">
        <f t="shared" si="17"/>
        <v>0</v>
      </c>
      <c r="AT66" s="14">
        <f t="shared" si="18"/>
        <v>0</v>
      </c>
      <c r="AU66" s="28">
        <f t="shared" si="19"/>
        <v>0</v>
      </c>
      <c r="AV66" s="63">
        <f t="shared" si="20"/>
        <v>0</v>
      </c>
      <c r="AW66" s="63">
        <f t="shared" si="14"/>
        <v>0</v>
      </c>
      <c r="AX66" s="69">
        <f t="shared" si="15"/>
        <v>0</v>
      </c>
      <c r="AY66" s="29">
        <f t="shared" si="6"/>
        <v>80</v>
      </c>
    </row>
    <row r="67" spans="1:51">
      <c r="A67" s="23" t="s">
        <v>117</v>
      </c>
      <c r="C67" s="5"/>
      <c r="D67" s="14" t="str">
        <f t="shared" si="0"/>
        <v/>
      </c>
      <c r="E67" s="14"/>
      <c r="H67" s="5"/>
      <c r="I67" s="14" t="str">
        <f t="shared" si="21"/>
        <v/>
      </c>
      <c r="L67" s="5"/>
      <c r="M67" s="14" t="str">
        <f t="shared" si="7"/>
        <v/>
      </c>
      <c r="P67" s="5"/>
      <c r="Q67" s="14" t="str">
        <f t="shared" si="8"/>
        <v/>
      </c>
      <c r="T67" s="5"/>
      <c r="U67" s="14" t="str">
        <f t="shared" si="9"/>
        <v/>
      </c>
      <c r="X67" s="5"/>
      <c r="Y67" s="14" t="str">
        <f t="shared" si="10"/>
        <v/>
      </c>
      <c r="AB67" s="5"/>
      <c r="AC67" s="14" t="str">
        <f t="shared" si="11"/>
        <v/>
      </c>
      <c r="AF67" s="5"/>
      <c r="AG67" s="14" t="str">
        <f t="shared" si="12"/>
        <v/>
      </c>
      <c r="AJ67" s="5"/>
      <c r="AK67" s="14" t="str">
        <f t="shared" si="13"/>
        <v/>
      </c>
      <c r="AN67" s="5"/>
      <c r="AO67" s="14" t="str">
        <f t="shared" si="1"/>
        <v/>
      </c>
      <c r="AS67" s="15">
        <f t="shared" si="17"/>
        <v>0</v>
      </c>
      <c r="AT67" s="14">
        <f t="shared" si="18"/>
        <v>0</v>
      </c>
      <c r="AU67" s="28">
        <f t="shared" si="19"/>
        <v>0</v>
      </c>
      <c r="AV67" s="63">
        <f t="shared" si="20"/>
        <v>0</v>
      </c>
      <c r="AW67" s="63">
        <f t="shared" si="14"/>
        <v>0</v>
      </c>
      <c r="AX67" s="69">
        <f t="shared" si="15"/>
        <v>0</v>
      </c>
      <c r="AY67" s="29">
        <f t="shared" si="6"/>
        <v>80</v>
      </c>
    </row>
    <row r="68" spans="1:51">
      <c r="A68" s="23" t="s">
        <v>118</v>
      </c>
      <c r="C68" s="5"/>
      <c r="D68" s="14" t="str">
        <f t="shared" si="0"/>
        <v/>
      </c>
      <c r="E68" s="14"/>
      <c r="H68" s="5"/>
      <c r="I68" s="14" t="str">
        <f t="shared" si="21"/>
        <v/>
      </c>
      <c r="L68" s="5"/>
      <c r="M68" s="14" t="str">
        <f t="shared" si="7"/>
        <v/>
      </c>
      <c r="P68" s="5"/>
      <c r="Q68" s="14" t="str">
        <f t="shared" si="8"/>
        <v/>
      </c>
      <c r="T68" s="5"/>
      <c r="U68" s="14" t="str">
        <f t="shared" si="9"/>
        <v/>
      </c>
      <c r="X68" s="5"/>
      <c r="Y68" s="14" t="str">
        <f t="shared" si="10"/>
        <v/>
      </c>
      <c r="AB68" s="5"/>
      <c r="AC68" s="14" t="str">
        <f t="shared" si="11"/>
        <v/>
      </c>
      <c r="AF68" s="5"/>
      <c r="AG68" s="14" t="str">
        <f t="shared" si="12"/>
        <v/>
      </c>
      <c r="AJ68" s="5"/>
      <c r="AK68" s="14" t="str">
        <f t="shared" si="13"/>
        <v/>
      </c>
      <c r="AN68" s="5"/>
      <c r="AO68" s="14" t="str">
        <f t="shared" si="1"/>
        <v/>
      </c>
      <c r="AS68" s="15">
        <f t="shared" si="17"/>
        <v>0</v>
      </c>
      <c r="AT68" s="14">
        <f t="shared" si="18"/>
        <v>0</v>
      </c>
      <c r="AU68" s="28">
        <f t="shared" si="19"/>
        <v>0</v>
      </c>
      <c r="AV68" s="63">
        <f t="shared" si="20"/>
        <v>0</v>
      </c>
      <c r="AW68" s="63">
        <f t="shared" si="14"/>
        <v>0</v>
      </c>
      <c r="AX68" s="69">
        <f t="shared" si="15"/>
        <v>0</v>
      </c>
      <c r="AY68" s="29">
        <f t="shared" si="6"/>
        <v>80</v>
      </c>
    </row>
    <row r="69" spans="1:51">
      <c r="A69" s="23" t="s">
        <v>119</v>
      </c>
      <c r="C69" s="5"/>
      <c r="D69" s="14" t="str">
        <f t="shared" si="0"/>
        <v/>
      </c>
      <c r="E69" s="14"/>
      <c r="H69" s="5"/>
      <c r="I69" s="14" t="str">
        <f t="shared" si="21"/>
        <v/>
      </c>
      <c r="L69" s="5"/>
      <c r="M69" s="14" t="str">
        <f t="shared" si="7"/>
        <v/>
      </c>
      <c r="P69" s="5"/>
      <c r="Q69" s="14" t="str">
        <f t="shared" si="8"/>
        <v/>
      </c>
      <c r="T69" s="5"/>
      <c r="U69" s="14" t="str">
        <f t="shared" si="9"/>
        <v/>
      </c>
      <c r="X69" s="5"/>
      <c r="Y69" s="14" t="str">
        <f t="shared" si="10"/>
        <v/>
      </c>
      <c r="AB69" s="5"/>
      <c r="AC69" s="14" t="str">
        <f t="shared" si="11"/>
        <v/>
      </c>
      <c r="AF69" s="5"/>
      <c r="AG69" s="14" t="str">
        <f t="shared" si="12"/>
        <v/>
      </c>
      <c r="AJ69" s="5"/>
      <c r="AK69" s="14" t="str">
        <f t="shared" si="13"/>
        <v/>
      </c>
      <c r="AN69" s="5"/>
      <c r="AO69" s="14" t="str">
        <f t="shared" si="1"/>
        <v/>
      </c>
      <c r="AS69" s="15">
        <f t="shared" si="17"/>
        <v>0</v>
      </c>
      <c r="AT69" s="14">
        <f t="shared" si="18"/>
        <v>0</v>
      </c>
      <c r="AU69" s="28">
        <f t="shared" si="19"/>
        <v>0</v>
      </c>
      <c r="AV69" s="63">
        <f t="shared" si="20"/>
        <v>0</v>
      </c>
      <c r="AW69" s="63">
        <f t="shared" si="14"/>
        <v>0</v>
      </c>
      <c r="AX69" s="69">
        <f t="shared" si="15"/>
        <v>0</v>
      </c>
      <c r="AY69" s="29">
        <f t="shared" si="6"/>
        <v>80</v>
      </c>
    </row>
    <row r="70" spans="1:51">
      <c r="A70" s="23" t="s">
        <v>120</v>
      </c>
      <c r="C70" s="5"/>
      <c r="D70" s="14" t="str">
        <f t="shared" si="0"/>
        <v/>
      </c>
      <c r="E70" s="14"/>
      <c r="H70" s="5"/>
      <c r="I70" s="14" t="str">
        <f t="shared" si="21"/>
        <v/>
      </c>
      <c r="L70" s="5"/>
      <c r="M70" s="14" t="str">
        <f t="shared" si="7"/>
        <v/>
      </c>
      <c r="P70" s="5"/>
      <c r="Q70" s="14" t="str">
        <f t="shared" si="8"/>
        <v/>
      </c>
      <c r="T70" s="5"/>
      <c r="U70" s="14" t="str">
        <f t="shared" si="9"/>
        <v/>
      </c>
      <c r="X70" s="5"/>
      <c r="Y70" s="14" t="str">
        <f t="shared" si="10"/>
        <v/>
      </c>
      <c r="AB70" s="5"/>
      <c r="AC70" s="14" t="str">
        <f t="shared" si="11"/>
        <v/>
      </c>
      <c r="AF70" s="5"/>
      <c r="AG70" s="14" t="str">
        <f t="shared" si="12"/>
        <v/>
      </c>
      <c r="AJ70" s="5"/>
      <c r="AK70" s="14" t="str">
        <f t="shared" si="13"/>
        <v/>
      </c>
      <c r="AN70" s="5"/>
      <c r="AO70" s="14" t="str">
        <f t="shared" si="1"/>
        <v/>
      </c>
      <c r="AS70" s="15">
        <f t="shared" si="17"/>
        <v>0</v>
      </c>
      <c r="AT70" s="14">
        <f t="shared" si="18"/>
        <v>0</v>
      </c>
      <c r="AU70" s="28">
        <f t="shared" si="19"/>
        <v>0</v>
      </c>
      <c r="AV70" s="63">
        <f t="shared" si="20"/>
        <v>0</v>
      </c>
      <c r="AW70" s="63">
        <f t="shared" si="14"/>
        <v>0</v>
      </c>
      <c r="AX70" s="69">
        <f t="shared" si="15"/>
        <v>0</v>
      </c>
      <c r="AY70" s="29">
        <f t="shared" si="6"/>
        <v>80</v>
      </c>
    </row>
    <row r="71" spans="1:51">
      <c r="A71" s="22" t="s">
        <v>121</v>
      </c>
      <c r="C71" s="5"/>
      <c r="D71" s="14" t="str">
        <f t="shared" si="0"/>
        <v/>
      </c>
      <c r="E71" s="14"/>
      <c r="H71" s="5"/>
      <c r="I71" s="14" t="str">
        <f t="shared" si="21"/>
        <v/>
      </c>
      <c r="L71" s="5"/>
      <c r="M71" s="14" t="str">
        <f t="shared" si="7"/>
        <v/>
      </c>
      <c r="P71" s="5"/>
      <c r="Q71" s="14" t="str">
        <f t="shared" si="8"/>
        <v/>
      </c>
      <c r="T71" s="5"/>
      <c r="U71" s="14" t="str">
        <f t="shared" si="9"/>
        <v/>
      </c>
      <c r="X71" s="5"/>
      <c r="Y71" s="14" t="str">
        <f t="shared" si="10"/>
        <v/>
      </c>
      <c r="AB71" s="5"/>
      <c r="AC71" s="14" t="str">
        <f t="shared" si="11"/>
        <v/>
      </c>
      <c r="AF71" s="5"/>
      <c r="AG71" s="14" t="str">
        <f t="shared" si="12"/>
        <v/>
      </c>
      <c r="AJ71" s="5"/>
      <c r="AK71" s="14" t="str">
        <f t="shared" si="13"/>
        <v/>
      </c>
      <c r="AN71" s="5"/>
      <c r="AO71" s="14" t="str">
        <f t="shared" si="1"/>
        <v/>
      </c>
      <c r="AS71" s="15">
        <f t="shared" si="17"/>
        <v>0</v>
      </c>
      <c r="AT71" s="14">
        <f t="shared" si="18"/>
        <v>0</v>
      </c>
      <c r="AU71" s="28">
        <f t="shared" si="19"/>
        <v>0</v>
      </c>
      <c r="AV71" s="63">
        <f t="shared" si="20"/>
        <v>0</v>
      </c>
      <c r="AW71" s="63">
        <f t="shared" si="14"/>
        <v>0</v>
      </c>
      <c r="AX71" s="69">
        <f t="shared" si="15"/>
        <v>0</v>
      </c>
      <c r="AY71" s="29">
        <f t="shared" si="6"/>
        <v>80</v>
      </c>
    </row>
    <row r="72" spans="1:51">
      <c r="A72" s="22" t="s">
        <v>122</v>
      </c>
      <c r="C72" s="5"/>
      <c r="D72" s="14" t="str">
        <f t="shared" si="0"/>
        <v/>
      </c>
      <c r="E72" s="14"/>
      <c r="H72" s="5"/>
      <c r="I72" s="14" t="str">
        <f t="shared" si="21"/>
        <v/>
      </c>
      <c r="L72" s="5"/>
      <c r="M72" s="14" t="str">
        <f t="shared" si="7"/>
        <v/>
      </c>
      <c r="P72" s="5"/>
      <c r="Q72" s="14" t="str">
        <f t="shared" si="8"/>
        <v/>
      </c>
      <c r="T72" s="5"/>
      <c r="U72" s="14" t="str">
        <f t="shared" si="9"/>
        <v/>
      </c>
      <c r="X72" s="5"/>
      <c r="Y72" s="14" t="str">
        <f t="shared" si="10"/>
        <v/>
      </c>
      <c r="AB72" s="5"/>
      <c r="AC72" s="14" t="str">
        <f t="shared" si="11"/>
        <v/>
      </c>
      <c r="AF72" s="5"/>
      <c r="AG72" s="14" t="str">
        <f t="shared" si="12"/>
        <v/>
      </c>
      <c r="AJ72" s="5"/>
      <c r="AK72" s="14" t="str">
        <f t="shared" si="13"/>
        <v/>
      </c>
      <c r="AN72" s="5"/>
      <c r="AO72" s="14" t="str">
        <f t="shared" si="1"/>
        <v/>
      </c>
      <c r="AS72" s="15">
        <f t="shared" si="17"/>
        <v>0</v>
      </c>
      <c r="AT72" s="14">
        <f t="shared" si="18"/>
        <v>0</v>
      </c>
      <c r="AU72" s="28">
        <f t="shared" si="19"/>
        <v>0</v>
      </c>
      <c r="AV72" s="63">
        <f t="shared" si="20"/>
        <v>0</v>
      </c>
      <c r="AW72" s="63">
        <f t="shared" si="14"/>
        <v>0</v>
      </c>
      <c r="AX72" s="69">
        <f t="shared" si="15"/>
        <v>0</v>
      </c>
      <c r="AY72" s="29">
        <f t="shared" si="6"/>
        <v>80</v>
      </c>
    </row>
    <row r="73" spans="1:51">
      <c r="A73" s="24" t="s">
        <v>123</v>
      </c>
      <c r="C73" s="5"/>
      <c r="D73" s="14" t="str">
        <f t="shared" si="0"/>
        <v/>
      </c>
      <c r="E73" s="14"/>
      <c r="H73" s="5"/>
      <c r="I73" s="14" t="str">
        <f t="shared" si="21"/>
        <v/>
      </c>
      <c r="L73" s="5"/>
      <c r="M73" s="14" t="str">
        <f t="shared" si="7"/>
        <v/>
      </c>
      <c r="P73" s="5"/>
      <c r="Q73" s="14" t="str">
        <f t="shared" si="8"/>
        <v/>
      </c>
      <c r="T73" s="5"/>
      <c r="U73" s="14" t="str">
        <f t="shared" si="9"/>
        <v/>
      </c>
      <c r="X73" s="5"/>
      <c r="Y73" s="14" t="str">
        <f t="shared" si="10"/>
        <v/>
      </c>
      <c r="AB73" s="5"/>
      <c r="AC73" s="14" t="str">
        <f t="shared" si="11"/>
        <v/>
      </c>
      <c r="AF73" s="5"/>
      <c r="AG73" s="14" t="str">
        <f t="shared" si="12"/>
        <v/>
      </c>
      <c r="AJ73" s="5"/>
      <c r="AK73" s="14" t="str">
        <f t="shared" si="13"/>
        <v/>
      </c>
      <c r="AN73" s="5"/>
      <c r="AO73" s="14" t="str">
        <f t="shared" si="1"/>
        <v/>
      </c>
      <c r="AS73" s="15">
        <f t="shared" si="17"/>
        <v>0</v>
      </c>
      <c r="AT73" s="14">
        <f t="shared" si="18"/>
        <v>0</v>
      </c>
      <c r="AU73" s="28">
        <f t="shared" si="19"/>
        <v>0</v>
      </c>
      <c r="AV73" s="63">
        <f t="shared" si="20"/>
        <v>0</v>
      </c>
      <c r="AW73" s="63">
        <f t="shared" si="14"/>
        <v>0</v>
      </c>
      <c r="AX73" s="69">
        <f t="shared" si="15"/>
        <v>0</v>
      </c>
      <c r="AY73" s="29">
        <f t="shared" si="6"/>
        <v>80</v>
      </c>
    </row>
    <row r="74" spans="1:51">
      <c r="A74" s="24" t="s">
        <v>124</v>
      </c>
      <c r="C74" s="5"/>
      <c r="D74" s="14" t="str">
        <f t="shared" si="0"/>
        <v/>
      </c>
      <c r="E74" s="14"/>
      <c r="H74" s="5"/>
      <c r="I74" s="14" t="str">
        <f t="shared" si="21"/>
        <v/>
      </c>
      <c r="L74" s="5"/>
      <c r="M74" s="14" t="str">
        <f t="shared" si="7"/>
        <v/>
      </c>
      <c r="P74" s="5"/>
      <c r="Q74" s="14" t="str">
        <f t="shared" si="8"/>
        <v/>
      </c>
      <c r="T74" s="5"/>
      <c r="U74" s="14" t="str">
        <f t="shared" si="9"/>
        <v/>
      </c>
      <c r="X74" s="5"/>
      <c r="Y74" s="14" t="str">
        <f t="shared" si="10"/>
        <v/>
      </c>
      <c r="AB74" s="5"/>
      <c r="AC74" s="14" t="str">
        <f t="shared" si="11"/>
        <v/>
      </c>
      <c r="AF74" s="5"/>
      <c r="AG74" s="14" t="str">
        <f t="shared" si="12"/>
        <v/>
      </c>
      <c r="AJ74" s="5"/>
      <c r="AK74" s="14" t="str">
        <f t="shared" si="13"/>
        <v/>
      </c>
      <c r="AN74" s="5"/>
      <c r="AO74" s="14" t="str">
        <f t="shared" si="1"/>
        <v/>
      </c>
      <c r="AS74" s="15">
        <f t="shared" si="17"/>
        <v>0</v>
      </c>
      <c r="AT74" s="14">
        <f t="shared" si="18"/>
        <v>0</v>
      </c>
      <c r="AU74" s="28">
        <f t="shared" si="19"/>
        <v>0</v>
      </c>
      <c r="AV74" s="63">
        <f t="shared" si="20"/>
        <v>0</v>
      </c>
      <c r="AW74" s="63">
        <f t="shared" si="14"/>
        <v>0</v>
      </c>
      <c r="AX74" s="69">
        <f t="shared" si="15"/>
        <v>0</v>
      </c>
      <c r="AY74" s="29">
        <f t="shared" si="6"/>
        <v>80</v>
      </c>
    </row>
    <row r="75" spans="1:51">
      <c r="A75" s="24" t="s">
        <v>125</v>
      </c>
      <c r="C75" s="5"/>
      <c r="D75" s="14" t="str">
        <f t="shared" si="0"/>
        <v/>
      </c>
      <c r="E75" s="14"/>
      <c r="H75" s="5"/>
      <c r="I75" s="14" t="str">
        <f t="shared" si="21"/>
        <v/>
      </c>
      <c r="L75" s="5"/>
      <c r="M75" s="14" t="str">
        <f t="shared" si="7"/>
        <v/>
      </c>
      <c r="P75" s="5"/>
      <c r="Q75" s="14" t="str">
        <f t="shared" si="8"/>
        <v/>
      </c>
      <c r="T75" s="5"/>
      <c r="U75" s="14" t="str">
        <f t="shared" si="9"/>
        <v/>
      </c>
      <c r="X75" s="5"/>
      <c r="Y75" s="14" t="str">
        <f t="shared" si="10"/>
        <v/>
      </c>
      <c r="AB75" s="5"/>
      <c r="AC75" s="14" t="str">
        <f t="shared" si="11"/>
        <v/>
      </c>
      <c r="AF75" s="5"/>
      <c r="AG75" s="14" t="str">
        <f t="shared" si="12"/>
        <v/>
      </c>
      <c r="AJ75" s="5"/>
      <c r="AK75" s="14" t="str">
        <f t="shared" si="13"/>
        <v/>
      </c>
      <c r="AN75" s="5"/>
      <c r="AO75" s="14" t="str">
        <f t="shared" si="1"/>
        <v/>
      </c>
      <c r="AS75" s="15">
        <f t="shared" si="17"/>
        <v>0</v>
      </c>
      <c r="AT75" s="14">
        <f t="shared" si="18"/>
        <v>0</v>
      </c>
      <c r="AU75" s="28">
        <f t="shared" si="19"/>
        <v>0</v>
      </c>
      <c r="AV75" s="63">
        <f t="shared" si="20"/>
        <v>0</v>
      </c>
      <c r="AW75" s="63">
        <f t="shared" si="14"/>
        <v>0</v>
      </c>
      <c r="AX75" s="69">
        <f t="shared" si="15"/>
        <v>0</v>
      </c>
      <c r="AY75" s="29">
        <f t="shared" si="6"/>
        <v>80</v>
      </c>
    </row>
    <row r="76" spans="1:51">
      <c r="A76" s="24" t="s">
        <v>126</v>
      </c>
      <c r="C76" s="5"/>
      <c r="D76" s="14" t="str">
        <f t="shared" si="0"/>
        <v/>
      </c>
      <c r="E76" s="14"/>
      <c r="H76" s="5"/>
      <c r="I76" s="14" t="str">
        <f t="shared" si="21"/>
        <v/>
      </c>
      <c r="L76" s="5"/>
      <c r="M76" s="14" t="str">
        <f t="shared" si="7"/>
        <v/>
      </c>
      <c r="P76" s="5"/>
      <c r="Q76" s="14" t="str">
        <f t="shared" si="8"/>
        <v/>
      </c>
      <c r="T76" s="5"/>
      <c r="U76" s="14" t="str">
        <f t="shared" si="9"/>
        <v/>
      </c>
      <c r="X76" s="5"/>
      <c r="Y76" s="14" t="str">
        <f t="shared" si="10"/>
        <v/>
      </c>
      <c r="AB76" s="5"/>
      <c r="AC76" s="14" t="str">
        <f t="shared" si="11"/>
        <v/>
      </c>
      <c r="AF76" s="5"/>
      <c r="AG76" s="14" t="str">
        <f t="shared" si="12"/>
        <v/>
      </c>
      <c r="AJ76" s="5"/>
      <c r="AK76" s="14" t="str">
        <f t="shared" si="13"/>
        <v/>
      </c>
      <c r="AN76" s="5"/>
      <c r="AO76" s="14" t="str">
        <f t="shared" si="1"/>
        <v/>
      </c>
      <c r="AS76" s="15">
        <f t="shared" si="17"/>
        <v>0</v>
      </c>
      <c r="AT76" s="14">
        <f t="shared" si="18"/>
        <v>0</v>
      </c>
      <c r="AU76" s="28">
        <f t="shared" si="19"/>
        <v>0</v>
      </c>
      <c r="AV76" s="63">
        <f t="shared" si="20"/>
        <v>0</v>
      </c>
      <c r="AW76" s="63">
        <f t="shared" si="14"/>
        <v>0</v>
      </c>
      <c r="AX76" s="69">
        <f t="shared" si="15"/>
        <v>0</v>
      </c>
      <c r="AY76" s="29">
        <f t="shared" si="6"/>
        <v>80</v>
      </c>
    </row>
    <row r="77" spans="1:51" ht="15" thickBot="1">
      <c r="A77" s="25" t="s">
        <v>127</v>
      </c>
      <c r="C77" s="5"/>
      <c r="D77" s="14" t="str">
        <f t="shared" si="0"/>
        <v/>
      </c>
      <c r="E77" s="14"/>
      <c r="H77" s="5"/>
      <c r="I77" s="14" t="str">
        <f t="shared" si="21"/>
        <v/>
      </c>
      <c r="L77" s="5"/>
      <c r="M77" s="14" t="str">
        <f t="shared" si="7"/>
        <v/>
      </c>
      <c r="P77" s="5"/>
      <c r="Q77" s="14" t="str">
        <f t="shared" si="8"/>
        <v/>
      </c>
      <c r="T77" s="5"/>
      <c r="U77" s="14" t="str">
        <f t="shared" si="9"/>
        <v/>
      </c>
      <c r="X77" s="5"/>
      <c r="Y77" s="14" t="str">
        <f t="shared" si="10"/>
        <v/>
      </c>
      <c r="AB77" s="5"/>
      <c r="AC77" s="14" t="str">
        <f t="shared" si="11"/>
        <v/>
      </c>
      <c r="AF77" s="5"/>
      <c r="AG77" s="14" t="str">
        <f t="shared" si="12"/>
        <v/>
      </c>
      <c r="AJ77" s="5"/>
      <c r="AK77" s="14" t="str">
        <f t="shared" si="13"/>
        <v/>
      </c>
      <c r="AN77" s="5"/>
      <c r="AO77" s="14" t="str">
        <f t="shared" si="1"/>
        <v/>
      </c>
      <c r="AS77" s="26">
        <f t="shared" si="17"/>
        <v>0</v>
      </c>
      <c r="AT77" s="27">
        <f t="shared" si="18"/>
        <v>0</v>
      </c>
      <c r="AU77" s="61">
        <f t="shared" si="19"/>
        <v>0</v>
      </c>
      <c r="AV77" s="64">
        <f t="shared" si="20"/>
        <v>0</v>
      </c>
      <c r="AW77" s="64">
        <f t="shared" si="14"/>
        <v>0</v>
      </c>
      <c r="AX77" s="70">
        <f t="shared" si="15"/>
        <v>0</v>
      </c>
      <c r="AY77" s="67">
        <f t="shared" si="6"/>
        <v>80</v>
      </c>
    </row>
    <row r="78" spans="1:51">
      <c r="A78" s="12"/>
      <c r="D78" s="14" t="str">
        <f t="shared" ref="D78" si="22">IF(OR(C78="Garde/SHR",C78="Repos IHTS",C78="EDIS",C78="Repos HV"),$D$10,"")</f>
        <v/>
      </c>
      <c r="E78" s="43"/>
    </row>
  </sheetData>
  <sheetProtection selectLockedCells="1"/>
  <mergeCells count="119">
    <mergeCell ref="AW9:AW12"/>
    <mergeCell ref="AX9:AX12"/>
    <mergeCell ref="AY9:AY12"/>
    <mergeCell ref="AS9:AS12"/>
    <mergeCell ref="AU9:AU12"/>
    <mergeCell ref="AT9:AT12"/>
    <mergeCell ref="T12:T13"/>
    <mergeCell ref="U12:U13"/>
    <mergeCell ref="X12:X13"/>
    <mergeCell ref="Y12:Y13"/>
    <mergeCell ref="AB12:AB13"/>
    <mergeCell ref="AC12:AC13"/>
    <mergeCell ref="AF12:AF13"/>
    <mergeCell ref="AG12:AG13"/>
    <mergeCell ref="AJ12:AJ13"/>
    <mergeCell ref="AK12:AK13"/>
    <mergeCell ref="C12:C13"/>
    <mergeCell ref="D12:D13"/>
    <mergeCell ref="E12:E13"/>
    <mergeCell ref="I1:J1"/>
    <mergeCell ref="I2:J2"/>
    <mergeCell ref="I3:J3"/>
    <mergeCell ref="I4:J4"/>
    <mergeCell ref="I5:J5"/>
    <mergeCell ref="I6:J6"/>
    <mergeCell ref="I7:J7"/>
    <mergeCell ref="I8:J8"/>
    <mergeCell ref="I9:J9"/>
    <mergeCell ref="H12:H13"/>
    <mergeCell ref="I12:I13"/>
    <mergeCell ref="D9:F9"/>
    <mergeCell ref="D8:F8"/>
    <mergeCell ref="D7:F7"/>
    <mergeCell ref="D6:F6"/>
    <mergeCell ref="D5:F5"/>
    <mergeCell ref="D4:F4"/>
    <mergeCell ref="D1:F1"/>
    <mergeCell ref="D3:F3"/>
    <mergeCell ref="D2:F2"/>
    <mergeCell ref="M6:N6"/>
    <mergeCell ref="M7:N7"/>
    <mergeCell ref="M8:N8"/>
    <mergeCell ref="M9:N9"/>
    <mergeCell ref="L12:L13"/>
    <mergeCell ref="M12:M13"/>
    <mergeCell ref="Q1:R1"/>
    <mergeCell ref="Q2:R2"/>
    <mergeCell ref="Q3:R3"/>
    <mergeCell ref="Q4:R4"/>
    <mergeCell ref="Q5:R5"/>
    <mergeCell ref="Q6:R6"/>
    <mergeCell ref="Q7:R7"/>
    <mergeCell ref="Q8:R8"/>
    <mergeCell ref="Q9:R9"/>
    <mergeCell ref="P12:P13"/>
    <mergeCell ref="Q12:Q13"/>
    <mergeCell ref="M1:N1"/>
    <mergeCell ref="M2:N2"/>
    <mergeCell ref="M3:N3"/>
    <mergeCell ref="M4:N4"/>
    <mergeCell ref="M5:N5"/>
    <mergeCell ref="U1:V1"/>
    <mergeCell ref="U2:V2"/>
    <mergeCell ref="U3:V3"/>
    <mergeCell ref="U4:V4"/>
    <mergeCell ref="U5:V5"/>
    <mergeCell ref="U6:V6"/>
    <mergeCell ref="U7:V7"/>
    <mergeCell ref="U8:V8"/>
    <mergeCell ref="U9:V9"/>
    <mergeCell ref="Y1:Z1"/>
    <mergeCell ref="Y2:Z2"/>
    <mergeCell ref="Y3:Z3"/>
    <mergeCell ref="Y4:Z4"/>
    <mergeCell ref="Y5:Z5"/>
    <mergeCell ref="Y6:Z6"/>
    <mergeCell ref="Y7:Z7"/>
    <mergeCell ref="Y8:Z8"/>
    <mergeCell ref="Y9:Z9"/>
    <mergeCell ref="AC1:AD1"/>
    <mergeCell ref="AC2:AD2"/>
    <mergeCell ref="AC3:AD3"/>
    <mergeCell ref="AC4:AD4"/>
    <mergeCell ref="AC5:AD5"/>
    <mergeCell ref="AC6:AD6"/>
    <mergeCell ref="AC7:AD7"/>
    <mergeCell ref="AC8:AD8"/>
    <mergeCell ref="AC9:AD9"/>
    <mergeCell ref="AG1:AH1"/>
    <mergeCell ref="AG2:AH2"/>
    <mergeCell ref="AG3:AH3"/>
    <mergeCell ref="AG4:AH4"/>
    <mergeCell ref="AG5:AH5"/>
    <mergeCell ref="AG6:AH6"/>
    <mergeCell ref="AG7:AH7"/>
    <mergeCell ref="AG8:AH8"/>
    <mergeCell ref="AG9:AH9"/>
    <mergeCell ref="AK1:AL1"/>
    <mergeCell ref="AK2:AL2"/>
    <mergeCell ref="AK3:AL3"/>
    <mergeCell ref="AK4:AL4"/>
    <mergeCell ref="AK5:AL5"/>
    <mergeCell ref="AK6:AL6"/>
    <mergeCell ref="AK7:AL7"/>
    <mergeCell ref="AK8:AL8"/>
    <mergeCell ref="AK9:AL9"/>
    <mergeCell ref="AN12:AN13"/>
    <mergeCell ref="AO12:AO13"/>
    <mergeCell ref="AV9:AV13"/>
    <mergeCell ref="AO1:AP1"/>
    <mergeCell ref="AO2:AP2"/>
    <mergeCell ref="AO3:AP3"/>
    <mergeCell ref="AO4:AP4"/>
    <mergeCell ref="AO5:AP5"/>
    <mergeCell ref="AO6:AP6"/>
    <mergeCell ref="AO7:AP7"/>
    <mergeCell ref="AO8:AP8"/>
    <mergeCell ref="AO9:AP9"/>
    <mergeCell ref="AS8:AY8"/>
  </mergeCells>
  <conditionalFormatting sqref="AX14:AX77">
    <cfRule type="cellIs" dxfId="26" priority="232" operator="greaterThan">
      <formula>0</formula>
    </cfRule>
  </conditionalFormatting>
  <conditionalFormatting sqref="AY14:AY77">
    <cfRule type="cellIs" priority="231" operator="lessThan">
      <formula>0</formula>
    </cfRule>
  </conditionalFormatting>
  <conditionalFormatting sqref="AY14:AY77">
    <cfRule type="cellIs" dxfId="25" priority="229" operator="lessThanOrEqual">
      <formula>0</formula>
    </cfRule>
    <cfRule type="cellIs" priority="230" operator="lessThanOrEqual">
      <formula>0</formula>
    </cfRule>
  </conditionalFormatting>
  <conditionalFormatting sqref="C14">
    <cfRule type="containsText" dxfId="24" priority="69" operator="containsText" text="EDIS">
      <formula>NOT(ISERROR(SEARCH("EDIS",C14)))</formula>
    </cfRule>
    <cfRule type="containsText" dxfId="23" priority="83" operator="containsText" text="Repos IHTS">
      <formula>NOT(ISERROR(SEARCH("Repos IHTS",C14)))</formula>
    </cfRule>
  </conditionalFormatting>
  <conditionalFormatting sqref="C15:C77">
    <cfRule type="containsText" dxfId="22" priority="67" operator="containsText" text="EDIS">
      <formula>NOT(ISERROR(SEARCH("EDIS",C15)))</formula>
    </cfRule>
    <cfRule type="containsText" dxfId="21" priority="68" operator="containsText" text="Repos IHTS">
      <formula>NOT(ISERROR(SEARCH("Repos IHTS",C15)))</formula>
    </cfRule>
  </conditionalFormatting>
  <conditionalFormatting sqref="H14:H77">
    <cfRule type="containsText" dxfId="20" priority="65" operator="containsText" text="EDIS">
      <formula>NOT(ISERROR(SEARCH("EDIS",H14)))</formula>
    </cfRule>
    <cfRule type="containsText" dxfId="19" priority="66" operator="containsText" text="Repos IHTS">
      <formula>NOT(ISERROR(SEARCH("Repos IHTS",H14)))</formula>
    </cfRule>
  </conditionalFormatting>
  <conditionalFormatting sqref="L14:L77">
    <cfRule type="containsText" dxfId="18" priority="63" operator="containsText" text="EDIS">
      <formula>NOT(ISERROR(SEARCH("EDIS",L14)))</formula>
    </cfRule>
    <cfRule type="containsText" dxfId="17" priority="64" operator="containsText" text="Repos IHTS">
      <formula>NOT(ISERROR(SEARCH("Repos IHTS",L14)))</formula>
    </cfRule>
  </conditionalFormatting>
  <conditionalFormatting sqref="P14:P77">
    <cfRule type="containsText" dxfId="16" priority="61" operator="containsText" text="EDIS">
      <formula>NOT(ISERROR(SEARCH("EDIS",P14)))</formula>
    </cfRule>
    <cfRule type="containsText" dxfId="15" priority="62" operator="containsText" text="Repos IHTS">
      <formula>NOT(ISERROR(SEARCH("Repos IHTS",P14)))</formula>
    </cfRule>
  </conditionalFormatting>
  <conditionalFormatting sqref="T14:T77">
    <cfRule type="containsText" dxfId="14" priority="59" operator="containsText" text="EDIS">
      <formula>NOT(ISERROR(SEARCH("EDIS",T14)))</formula>
    </cfRule>
    <cfRule type="containsText" dxfId="13" priority="60" operator="containsText" text="Repos IHTS">
      <formula>NOT(ISERROR(SEARCH("Repos IHTS",T14)))</formula>
    </cfRule>
  </conditionalFormatting>
  <conditionalFormatting sqref="X14:X77">
    <cfRule type="containsText" dxfId="12" priority="57" operator="containsText" text="EDIS">
      <formula>NOT(ISERROR(SEARCH("EDIS",X14)))</formula>
    </cfRule>
    <cfRule type="containsText" dxfId="11" priority="58" operator="containsText" text="Repos IHTS">
      <formula>NOT(ISERROR(SEARCH("Repos IHTS",X14)))</formula>
    </cfRule>
  </conditionalFormatting>
  <conditionalFormatting sqref="AB14:AB77">
    <cfRule type="containsText" dxfId="10" priority="55" operator="containsText" text="EDIS">
      <formula>NOT(ISERROR(SEARCH("EDIS",AB14)))</formula>
    </cfRule>
    <cfRule type="containsText" dxfId="9" priority="56" operator="containsText" text="Repos IHTS">
      <formula>NOT(ISERROR(SEARCH("Repos IHTS",AB14)))</formula>
    </cfRule>
  </conditionalFormatting>
  <conditionalFormatting sqref="AF14:AF77">
    <cfRule type="containsText" dxfId="8" priority="53" operator="containsText" text="EDIS">
      <formula>NOT(ISERROR(SEARCH("EDIS",AF14)))</formula>
    </cfRule>
    <cfRule type="containsText" dxfId="7" priority="54" operator="containsText" text="Repos IHTS">
      <formula>NOT(ISERROR(SEARCH("Repos IHTS",AF14)))</formula>
    </cfRule>
  </conditionalFormatting>
  <conditionalFormatting sqref="AJ14:AJ77">
    <cfRule type="containsText" dxfId="6" priority="51" operator="containsText" text="EDIS">
      <formula>NOT(ISERROR(SEARCH("EDIS",AJ14)))</formula>
    </cfRule>
    <cfRule type="containsText" dxfId="5" priority="52" operator="containsText" text="Repos IHTS">
      <formula>NOT(ISERROR(SEARCH("Repos IHTS",AJ14)))</formula>
    </cfRule>
  </conditionalFormatting>
  <conditionalFormatting sqref="AN14:AN77">
    <cfRule type="containsText" dxfId="4" priority="49" operator="containsText" text="EDIS">
      <formula>NOT(ISERROR(SEARCH("EDIS",AN14)))</formula>
    </cfRule>
    <cfRule type="containsText" dxfId="3" priority="50" operator="containsText" text="Repos IHTS">
      <formula>NOT(ISERROR(SEARCH("Repos IHTS",AN14)))</formula>
    </cfRule>
  </conditionalFormatting>
  <conditionalFormatting sqref="D14:E77 I14:I77 M14:M77 Q14:Q77 U14:U77 Y14:Y77 AC14:AC77 AG14:AG77 AK14:AK77 AO14:AO77">
    <cfRule type="expression" dxfId="2" priority="233">
      <formula>#REF!&lt;&gt;""</formula>
    </cfRule>
    <cfRule type="expression" dxfId="1" priority="234">
      <formula>FIND("EDIS",C14)</formula>
    </cfRule>
    <cfRule type="expression" dxfId="0" priority="235">
      <formula>FIND("Repos IHTS",C14)</formula>
    </cfRule>
  </conditionalFormatting>
  <dataValidations count="2">
    <dataValidation type="list" allowBlank="1" showInputMessage="1" showErrorMessage="1" sqref="AR4:AR8 K4:K8">
      <formula1>THEMES</formula1>
    </dataValidation>
    <dataValidation type="list" allowBlank="1" showInputMessage="1" showErrorMessage="1" sqref="AR3 K3">
      <formula1>LISTE_IMP3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DONNEES!$C$2:$C$5</xm:f>
          </x14:formula1>
          <xm:sqref>C14:C77 H14:H77 L14:L77 P14:P77 T14:T77 X14:X77 AB14:AB77 AF14:AF77 AJ14:AJ77 AN14:AN77</xm:sqref>
        </x14:dataValidation>
        <x14:dataValidation type="list" allowBlank="1" showInputMessage="1" showErrorMessage="1">
          <x14:formula1>
            <xm:f>DONNEES!$A$36:$A$53</xm:f>
          </x14:formula1>
          <xm:sqref>D3:G3 I3:J3 M3:O3 Q3:S3 U3:W3 Y3:AA3 AC3:AE3 AG3:AI3 AK3:AM3 AO3:AQ3</xm:sqref>
        </x14:dataValidation>
        <x14:dataValidation type="list" allowBlank="1" showInputMessage="1" showErrorMessage="1">
          <x14:formula1>
            <xm:f>DONNEES!$A$64:$A$100</xm:f>
          </x14:formula1>
          <xm:sqref>D4:G8 I4:J8 M4:O8 Q4:S8 U4:W8 Y4:AA8 AC4:AE8 AG4:AI8 AK4:AM8 AO4:AQ8</xm:sqref>
        </x14:dataValidation>
        <x14:dataValidation type="list" allowBlank="1" showInputMessage="1" showErrorMessage="1">
          <x14:formula1>
            <xm:f>DONNEES!$A$9:$A$16</xm:f>
          </x14:formula1>
          <xm:sqref>E14:E77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"/>
  <sheetViews>
    <sheetView workbookViewId="0">
      <selection activeCell="E23" sqref="E23"/>
    </sheetView>
  </sheetViews>
  <sheetFormatPr baseColWidth="10" defaultRowHeight="14" x14ac:dyDescent="0"/>
  <cols>
    <col min="1" max="1" width="26.83203125" bestFit="1" customWidth="1"/>
    <col min="5" max="5" width="33" bestFit="1" customWidth="1"/>
  </cols>
  <sheetData>
    <row r="1" spans="1:3">
      <c r="C1" s="7" t="s">
        <v>30</v>
      </c>
    </row>
    <row r="2" spans="1:3">
      <c r="C2" s="8" t="s">
        <v>19</v>
      </c>
    </row>
    <row r="3" spans="1:3">
      <c r="C3" s="8" t="s">
        <v>32</v>
      </c>
    </row>
    <row r="4" spans="1:3">
      <c r="C4" s="8" t="s">
        <v>20</v>
      </c>
    </row>
    <row r="5" spans="1:3">
      <c r="C5" s="8" t="s">
        <v>35</v>
      </c>
    </row>
    <row r="8" spans="1:3" ht="15" thickBot="1"/>
    <row r="9" spans="1:3">
      <c r="A9" s="46"/>
    </row>
    <row r="10" spans="1:3">
      <c r="A10" s="47">
        <v>4</v>
      </c>
    </row>
    <row r="11" spans="1:3">
      <c r="A11" s="47">
        <v>5</v>
      </c>
    </row>
    <row r="12" spans="1:3">
      <c r="A12" s="47">
        <v>6</v>
      </c>
    </row>
    <row r="13" spans="1:3">
      <c r="A13" s="47">
        <v>7</v>
      </c>
    </row>
    <row r="14" spans="1:3">
      <c r="A14" s="47">
        <v>8</v>
      </c>
    </row>
    <row r="15" spans="1:3">
      <c r="A15" s="47">
        <v>10</v>
      </c>
    </row>
    <row r="16" spans="1:3" ht="15" thickBot="1">
      <c r="A16" s="48">
        <v>12</v>
      </c>
    </row>
    <row r="26" spans="1:1">
      <c r="A26" t="s">
        <v>44</v>
      </c>
    </row>
    <row r="27" spans="1:1">
      <c r="A27" t="s">
        <v>45</v>
      </c>
    </row>
    <row r="34" spans="1:1" ht="15" thickBot="1"/>
    <row r="35" spans="1:1">
      <c r="A35" s="6" t="s">
        <v>29</v>
      </c>
    </row>
    <row r="36" spans="1:1">
      <c r="A36" s="106">
        <v>1</v>
      </c>
    </row>
    <row r="37" spans="1:1">
      <c r="A37" s="106">
        <v>2</v>
      </c>
    </row>
    <row r="38" spans="1:1">
      <c r="A38" s="106">
        <v>3</v>
      </c>
    </row>
    <row r="39" spans="1:1">
      <c r="A39" s="106">
        <v>4</v>
      </c>
    </row>
    <row r="40" spans="1:1">
      <c r="A40" s="106">
        <v>5</v>
      </c>
    </row>
    <row r="41" spans="1:1">
      <c r="A41" s="106">
        <v>6</v>
      </c>
    </row>
    <row r="42" spans="1:1">
      <c r="A42" s="106">
        <v>7</v>
      </c>
    </row>
    <row r="43" spans="1:1">
      <c r="A43" s="106">
        <v>8</v>
      </c>
    </row>
    <row r="44" spans="1:1">
      <c r="A44" s="106">
        <v>9</v>
      </c>
    </row>
    <row r="45" spans="1:1">
      <c r="A45" s="106">
        <v>10</v>
      </c>
    </row>
    <row r="46" spans="1:1">
      <c r="A46" s="106">
        <v>11</v>
      </c>
    </row>
    <row r="47" spans="1:1">
      <c r="A47" s="106">
        <v>12</v>
      </c>
    </row>
    <row r="48" spans="1:1">
      <c r="A48" s="106">
        <v>13</v>
      </c>
    </row>
    <row r="49" spans="1:1">
      <c r="A49" s="106">
        <v>14</v>
      </c>
    </row>
    <row r="50" spans="1:1">
      <c r="A50" s="106">
        <v>15</v>
      </c>
    </row>
    <row r="51" spans="1:1">
      <c r="A51" s="106">
        <v>16</v>
      </c>
    </row>
    <row r="52" spans="1:1">
      <c r="A52" s="106">
        <v>17</v>
      </c>
    </row>
    <row r="53" spans="1:1">
      <c r="A53" s="106">
        <v>18</v>
      </c>
    </row>
    <row r="54" spans="1:1">
      <c r="A54" s="8"/>
    </row>
    <row r="55" spans="1:1">
      <c r="A55" s="8"/>
    </row>
    <row r="56" spans="1:1">
      <c r="A56" s="8"/>
    </row>
    <row r="57" spans="1:1">
      <c r="A57" s="8"/>
    </row>
    <row r="58" spans="1:1">
      <c r="A58" s="8"/>
    </row>
    <row r="59" spans="1:1">
      <c r="A59" s="8"/>
    </row>
    <row r="60" spans="1:1">
      <c r="A60" s="8"/>
    </row>
    <row r="62" spans="1:1" ht="15" thickBot="1"/>
    <row r="63" spans="1:1">
      <c r="A63" s="6" t="s">
        <v>31</v>
      </c>
    </row>
    <row r="64" spans="1:1">
      <c r="A64" s="9" t="s">
        <v>25</v>
      </c>
    </row>
    <row r="65" spans="1:1">
      <c r="A65" s="9" t="s">
        <v>33</v>
      </c>
    </row>
    <row r="66" spans="1:1">
      <c r="A66" s="9" t="s">
        <v>34</v>
      </c>
    </row>
    <row r="67" spans="1:1">
      <c r="A67" s="9" t="s">
        <v>36</v>
      </c>
    </row>
    <row r="68" spans="1:1">
      <c r="A68" s="9" t="s">
        <v>13</v>
      </c>
    </row>
    <row r="69" spans="1:1">
      <c r="A69" s="9" t="s">
        <v>37</v>
      </c>
    </row>
    <row r="70" spans="1:1">
      <c r="A70" s="9" t="s">
        <v>59</v>
      </c>
    </row>
    <row r="71" spans="1:1">
      <c r="A71" s="9" t="s">
        <v>38</v>
      </c>
    </row>
    <row r="72" spans="1:1">
      <c r="A72" s="9" t="s">
        <v>21</v>
      </c>
    </row>
    <row r="73" spans="1:1">
      <c r="A73" s="9" t="s">
        <v>26</v>
      </c>
    </row>
    <row r="74" spans="1:1">
      <c r="A74" s="9" t="s">
        <v>16</v>
      </c>
    </row>
    <row r="75" spans="1:1">
      <c r="A75" s="9" t="s">
        <v>52</v>
      </c>
    </row>
    <row r="76" spans="1:1">
      <c r="A76" s="9" t="s">
        <v>39</v>
      </c>
    </row>
    <row r="77" spans="1:1">
      <c r="A77" s="9" t="s">
        <v>14</v>
      </c>
    </row>
    <row r="78" spans="1:1">
      <c r="A78" s="9" t="s">
        <v>24</v>
      </c>
    </row>
    <row r="79" spans="1:1">
      <c r="A79" s="9" t="s">
        <v>27</v>
      </c>
    </row>
    <row r="80" spans="1:1">
      <c r="A80" s="9" t="s">
        <v>55</v>
      </c>
    </row>
    <row r="81" spans="1:1">
      <c r="A81" s="9" t="s">
        <v>51</v>
      </c>
    </row>
    <row r="82" spans="1:1">
      <c r="A82" s="9" t="s">
        <v>22</v>
      </c>
    </row>
    <row r="83" spans="1:1">
      <c r="A83" s="9" t="s">
        <v>40</v>
      </c>
    </row>
    <row r="84" spans="1:1">
      <c r="A84" s="9" t="s">
        <v>41</v>
      </c>
    </row>
    <row r="85" spans="1:1">
      <c r="A85" s="9" t="s">
        <v>28</v>
      </c>
    </row>
    <row r="86" spans="1:1">
      <c r="A86" s="9" t="s">
        <v>17</v>
      </c>
    </row>
    <row r="87" spans="1:1">
      <c r="A87" s="9" t="s">
        <v>42</v>
      </c>
    </row>
    <row r="88" spans="1:1">
      <c r="A88" s="9" t="s">
        <v>43</v>
      </c>
    </row>
    <row r="89" spans="1:1">
      <c r="A89" s="9" t="s">
        <v>53</v>
      </c>
    </row>
    <row r="90" spans="1:1">
      <c r="A90" s="9" t="s">
        <v>15</v>
      </c>
    </row>
    <row r="91" spans="1:1">
      <c r="A91" s="9" t="s">
        <v>18</v>
      </c>
    </row>
    <row r="92" spans="1:1">
      <c r="A92" s="9" t="s">
        <v>46</v>
      </c>
    </row>
    <row r="93" spans="1:1">
      <c r="A93" s="9" t="s">
        <v>54</v>
      </c>
    </row>
    <row r="94" spans="1:1">
      <c r="A94" s="9" t="s">
        <v>47</v>
      </c>
    </row>
    <row r="95" spans="1:1">
      <c r="A95" s="9" t="s">
        <v>57</v>
      </c>
    </row>
    <row r="96" spans="1:1">
      <c r="A96" s="9" t="s">
        <v>58</v>
      </c>
    </row>
    <row r="97" spans="1:1">
      <c r="A97" s="9" t="s">
        <v>48</v>
      </c>
    </row>
    <row r="98" spans="1:1">
      <c r="A98" s="11" t="s">
        <v>23</v>
      </c>
    </row>
    <row r="99" spans="1:1">
      <c r="A99" s="11" t="s">
        <v>56</v>
      </c>
    </row>
    <row r="100" spans="1:1" ht="15" thickBot="1">
      <c r="A100" s="10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</vt:lpstr>
      <vt:lpstr>DONNEES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Nathanael Enault</cp:lastModifiedBy>
  <dcterms:created xsi:type="dcterms:W3CDTF">2020-02-21T06:08:16Z</dcterms:created>
  <dcterms:modified xsi:type="dcterms:W3CDTF">2020-03-09T16:21:34Z</dcterms:modified>
</cp:coreProperties>
</file>