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4" i="1"/>
  <c r="H4" i="1"/>
  <c r="E5" i="1"/>
  <c r="E6" i="1"/>
  <c r="H5" i="1" s="1"/>
  <c r="E7" i="1"/>
  <c r="H6" i="1" s="1"/>
  <c r="E8" i="1"/>
  <c r="H7" i="1" s="1"/>
  <c r="E9" i="1"/>
  <c r="H9" i="1" s="1"/>
  <c r="E10" i="1"/>
  <c r="E11" i="1"/>
  <c r="H10" i="1" s="1"/>
  <c r="E12" i="1"/>
  <c r="H11" i="1" s="1"/>
  <c r="E13" i="1"/>
  <c r="H13" i="1" s="1"/>
  <c r="E14" i="1"/>
  <c r="E15" i="1"/>
  <c r="H14" i="1" s="1"/>
  <c r="E16" i="1"/>
  <c r="H15" i="1" s="1"/>
  <c r="E17" i="1"/>
  <c r="H17" i="1" s="1"/>
  <c r="E18" i="1"/>
  <c r="E19" i="1"/>
  <c r="H18" i="1" s="1"/>
  <c r="E20" i="1"/>
  <c r="H19" i="1" s="1"/>
  <c r="E21" i="1"/>
  <c r="H21" i="1" s="1"/>
  <c r="E22" i="1"/>
  <c r="E23" i="1"/>
  <c r="H22" i="1" s="1"/>
  <c r="E24" i="1"/>
  <c r="H23" i="1" s="1"/>
  <c r="E25" i="1"/>
  <c r="H25" i="1" s="1"/>
  <c r="E26" i="1"/>
  <c r="E27" i="1"/>
  <c r="H26" i="1" s="1"/>
  <c r="E28" i="1"/>
  <c r="H27" i="1" s="1"/>
  <c r="E29" i="1"/>
  <c r="H29" i="1" s="1"/>
  <c r="E30" i="1"/>
  <c r="E31" i="1"/>
  <c r="H30" i="1" s="1"/>
  <c r="E32" i="1"/>
  <c r="H31" i="1" s="1"/>
  <c r="E33" i="1"/>
  <c r="H33" i="1" s="1"/>
  <c r="E34" i="1"/>
  <c r="E35" i="1"/>
  <c r="H34" i="1" s="1"/>
  <c r="E36" i="1"/>
  <c r="H35" i="1" s="1"/>
  <c r="E37" i="1"/>
  <c r="H37" i="1" s="1"/>
  <c r="E38" i="1"/>
  <c r="E39" i="1"/>
  <c r="H38" i="1" s="1"/>
  <c r="E40" i="1"/>
  <c r="H39" i="1" s="1"/>
  <c r="E41" i="1"/>
  <c r="H41" i="1" s="1"/>
  <c r="E42" i="1"/>
  <c r="E43" i="1"/>
  <c r="H42" i="1" s="1"/>
  <c r="E44" i="1"/>
  <c r="H43" i="1" s="1"/>
  <c r="E45" i="1"/>
  <c r="H45" i="1" s="1"/>
  <c r="E46" i="1"/>
  <c r="E47" i="1"/>
  <c r="H46" i="1" s="1"/>
  <c r="E48" i="1"/>
  <c r="H47" i="1" s="1"/>
  <c r="E49" i="1"/>
  <c r="H49" i="1" s="1"/>
  <c r="E50" i="1"/>
  <c r="E51" i="1"/>
  <c r="H50" i="1" s="1"/>
  <c r="E52" i="1"/>
  <c r="H51" i="1" s="1"/>
  <c r="E53" i="1"/>
  <c r="H53" i="1" s="1"/>
  <c r="E54" i="1"/>
  <c r="E55" i="1"/>
  <c r="H54" i="1" s="1"/>
  <c r="E56" i="1"/>
  <c r="H55" i="1" s="1"/>
  <c r="E57" i="1"/>
  <c r="H57" i="1" s="1"/>
  <c r="E58" i="1"/>
  <c r="E59" i="1"/>
  <c r="H58" i="1" s="1"/>
  <c r="E60" i="1"/>
  <c r="H59" i="1" s="1"/>
  <c r="E61" i="1"/>
  <c r="H61" i="1" s="1"/>
  <c r="E62" i="1"/>
  <c r="E63" i="1"/>
  <c r="H62" i="1" s="1"/>
  <c r="E64" i="1"/>
  <c r="H63" i="1" s="1"/>
  <c r="E65" i="1"/>
  <c r="H65" i="1" s="1"/>
  <c r="E66" i="1"/>
  <c r="E67" i="1"/>
  <c r="H66" i="1" s="1"/>
  <c r="E68" i="1"/>
  <c r="H67" i="1" s="1"/>
  <c r="E4" i="1"/>
  <c r="N5" i="1" a="1"/>
  <c r="N5" i="1" s="1"/>
  <c r="H64" i="1" l="1"/>
  <c r="H60" i="1"/>
  <c r="H56" i="1"/>
  <c r="H52" i="1"/>
  <c r="H48" i="1"/>
  <c r="H44" i="1"/>
  <c r="H40" i="1"/>
  <c r="H36" i="1"/>
  <c r="H32" i="1"/>
  <c r="H28" i="1"/>
  <c r="H24" i="1"/>
  <c r="H20" i="1"/>
  <c r="H16" i="1"/>
  <c r="H12" i="1"/>
  <c r="H8" i="1"/>
  <c r="Q5" i="1"/>
  <c r="R6" i="1" s="1"/>
  <c r="P5" i="1"/>
  <c r="Q6" i="1" s="1"/>
  <c r="R7" i="1" s="1"/>
  <c r="O5" i="1"/>
  <c r="P6" i="1" s="1"/>
  <c r="Q7" i="1" s="1"/>
  <c r="R5" i="1"/>
  <c r="O6" i="1"/>
  <c r="P7" i="1" s="1"/>
</calcChain>
</file>

<file path=xl/sharedStrings.xml><?xml version="1.0" encoding="utf-8"?>
<sst xmlns="http://schemas.openxmlformats.org/spreadsheetml/2006/main" count="27" uniqueCount="21">
  <si>
    <t>X</t>
  </si>
  <si>
    <t>Y</t>
  </si>
  <si>
    <t>Ampl</t>
  </si>
  <si>
    <t>MF</t>
  </si>
  <si>
    <t>Moment Force</t>
  </si>
  <si>
    <r>
      <t>x</t>
    </r>
    <r>
      <rPr>
        <b/>
        <vertAlign val="superscript"/>
        <sz val="10"/>
        <rFont val="Arial"/>
        <family val="2"/>
      </rPr>
      <t>4</t>
    </r>
  </si>
  <si>
    <r>
      <t>x</t>
    </r>
    <r>
      <rPr>
        <b/>
        <vertAlign val="superscript"/>
        <sz val="10"/>
        <rFont val="Arial"/>
        <family val="2"/>
      </rPr>
      <t>3</t>
    </r>
  </si>
  <si>
    <r>
      <t>x</t>
    </r>
    <r>
      <rPr>
        <b/>
        <vertAlign val="superscript"/>
        <sz val="10"/>
        <rFont val="Arial"/>
        <family val="2"/>
      </rPr>
      <t>2</t>
    </r>
  </si>
  <si>
    <t>x</t>
  </si>
  <si>
    <t>Cte</t>
  </si>
  <si>
    <t>f</t>
  </si>
  <si>
    <t>f'</t>
  </si>
  <si>
    <t>f''</t>
  </si>
  <si>
    <t>Y'</t>
  </si>
  <si>
    <t>Y''</t>
  </si>
  <si>
    <t>Dérivé Seconde Manuelle</t>
  </si>
  <si>
    <t>Dérivé Première Manuelle</t>
  </si>
  <si>
    <t>Données Primaire</t>
  </si>
  <si>
    <t xml:space="preserve">Polynomiale de 4ème ordre </t>
  </si>
  <si>
    <t>Y'' via poly</t>
  </si>
  <si>
    <t>Dérivé seconce via polynomiale de 4ème 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</si>
</sst>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vertAlign val="superscript"/>
      <sz val="10"/>
      <name val="Arial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2" fontId="0" fillId="0" borderId="0" xfId="0" applyNumberFormat="1"/>
    <xf numFmtId="2" fontId="0" fillId="0" borderId="0" xfId="0" applyNumberFormat="1" applyBorder="1"/>
    <xf numFmtId="2" fontId="0" fillId="2" borderId="0" xfId="0" applyNumberFormat="1" applyFill="1" applyBorder="1"/>
    <xf numFmtId="0" fontId="0" fillId="4" borderId="2" xfId="0" applyFill="1" applyBorder="1"/>
    <xf numFmtId="0" fontId="2" fillId="5" borderId="3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5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4" fillId="2" borderId="0" xfId="0" applyFont="1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v>Primaire 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4"/>
            <c:dispRSqr val="0"/>
            <c:dispEq val="1"/>
            <c:trendlineLbl>
              <c:layout>
                <c:manualLayout>
                  <c:x val="-0.14790818358145688"/>
                  <c:y val="-0.68870481536342609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Feuil1!$A$4:$A$69</c:f>
              <c:numCache>
                <c:formatCode>0.00</c:formatCode>
                <c:ptCount val="66"/>
                <c:pt idx="0">
                  <c:v>0</c:v>
                </c:pt>
                <c:pt idx="1">
                  <c:v>-2.7536995714285695</c:v>
                </c:pt>
                <c:pt idx="2">
                  <c:v>-5.8494037142857138</c:v>
                </c:pt>
                <c:pt idx="3">
                  <c:v>-8.5450521428571466</c:v>
                </c:pt>
                <c:pt idx="4">
                  <c:v>-11.638233571428573</c:v>
                </c:pt>
                <c:pt idx="5">
                  <c:v>-14.174870142857147</c:v>
                </c:pt>
                <c:pt idx="6">
                  <c:v>-17.156996285714285</c:v>
                </c:pt>
                <c:pt idx="7">
                  <c:v>-19.696157857142857</c:v>
                </c:pt>
                <c:pt idx="8">
                  <c:v>-22.61266071428571</c:v>
                </c:pt>
                <c:pt idx="9">
                  <c:v>-25.142989428571433</c:v>
                </c:pt>
                <c:pt idx="10">
                  <c:v>-28.097354142857149</c:v>
                </c:pt>
                <c:pt idx="11">
                  <c:v>-30.636518142857142</c:v>
                </c:pt>
                <c:pt idx="12">
                  <c:v>-33.725919285714291</c:v>
                </c:pt>
                <c:pt idx="13">
                  <c:v>-36.383713714285712</c:v>
                </c:pt>
                <c:pt idx="14">
                  <c:v>-39.504666857142858</c:v>
                </c:pt>
                <c:pt idx="15">
                  <c:v>-42.322738000000001</c:v>
                </c:pt>
                <c:pt idx="16">
                  <c:v>-45.550963714285714</c:v>
                </c:pt>
                <c:pt idx="17">
                  <c:v>-48.316032</c:v>
                </c:pt>
                <c:pt idx="18">
                  <c:v>-51.526591285714289</c:v>
                </c:pt>
                <c:pt idx="19">
                  <c:v>-54.318163428571431</c:v>
                </c:pt>
                <c:pt idx="20">
                  <c:v>-57.353304714285713</c:v>
                </c:pt>
                <c:pt idx="21">
                  <c:v>-60.022463142857148</c:v>
                </c:pt>
                <c:pt idx="22">
                  <c:v>-62.917522714285724</c:v>
                </c:pt>
                <c:pt idx="23">
                  <c:v>-65.305253285714286</c:v>
                </c:pt>
                <c:pt idx="24">
                  <c:v>-67.848212285714283</c:v>
                </c:pt>
                <c:pt idx="25">
                  <c:v>-69.95199085714286</c:v>
                </c:pt>
                <c:pt idx="26">
                  <c:v>-72.180709428571433</c:v>
                </c:pt>
                <c:pt idx="27">
                  <c:v>-74.058588285714293</c:v>
                </c:pt>
                <c:pt idx="28">
                  <c:v>-76.076551285714288</c:v>
                </c:pt>
                <c:pt idx="29">
                  <c:v>-77.838325571428584</c:v>
                </c:pt>
                <c:pt idx="30">
                  <c:v>-79.832311285714283</c:v>
                </c:pt>
                <c:pt idx="31">
                  <c:v>-81.509531142857156</c:v>
                </c:pt>
                <c:pt idx="32">
                  <c:v>-83.393722142857143</c:v>
                </c:pt>
                <c:pt idx="33">
                  <c:v>-84.983863571428572</c:v>
                </c:pt>
                <c:pt idx="34">
                  <c:v>-86.833980857142848</c:v>
                </c:pt>
                <c:pt idx="35">
                  <c:v>-88.334519571428558</c:v>
                </c:pt>
                <c:pt idx="36">
                  <c:v>-89.855250999999996</c:v>
                </c:pt>
                <c:pt idx="37">
                  <c:v>-91.093290571428568</c:v>
                </c:pt>
                <c:pt idx="38">
                  <c:v>-92.577423857142847</c:v>
                </c:pt>
                <c:pt idx="39">
                  <c:v>-93.752362857142856</c:v>
                </c:pt>
                <c:pt idx="40">
                  <c:v>-95.188540000000003</c:v>
                </c:pt>
                <c:pt idx="41">
                  <c:v>-96.407650142857136</c:v>
                </c:pt>
                <c:pt idx="42">
                  <c:v>-97.803443142857134</c:v>
                </c:pt>
                <c:pt idx="43">
                  <c:v>-99.057890142857147</c:v>
                </c:pt>
                <c:pt idx="44">
                  <c:v>-100.46504171428573</c:v>
                </c:pt>
                <c:pt idx="45">
                  <c:v>-101.6727942857143</c:v>
                </c:pt>
                <c:pt idx="46">
                  <c:v>-103.058492</c:v>
                </c:pt>
                <c:pt idx="47">
                  <c:v>-104.20566814285714</c:v>
                </c:pt>
                <c:pt idx="48">
                  <c:v>-105.35158242857143</c:v>
                </c:pt>
                <c:pt idx="49">
                  <c:v>-106.3309102857143</c:v>
                </c:pt>
                <c:pt idx="50">
                  <c:v>-107.40867571428572</c:v>
                </c:pt>
                <c:pt idx="51">
                  <c:v>-108.29209014285715</c:v>
                </c:pt>
                <c:pt idx="52">
                  <c:v>-109.26384628571429</c:v>
                </c:pt>
                <c:pt idx="53">
                  <c:v>-110.09930414285715</c:v>
                </c:pt>
                <c:pt idx="54">
                  <c:v>-110.84389657142859</c:v>
                </c:pt>
                <c:pt idx="55">
                  <c:v>-111.4206402857143</c:v>
                </c:pt>
                <c:pt idx="56">
                  <c:v>-112.07058114285715</c:v>
                </c:pt>
                <c:pt idx="57">
                  <c:v>-112.55267342857144</c:v>
                </c:pt>
                <c:pt idx="58">
                  <c:v>-113.12058300000001</c:v>
                </c:pt>
                <c:pt idx="59">
                  <c:v>-113.57238671428571</c:v>
                </c:pt>
                <c:pt idx="60">
                  <c:v>-113.97370957142857</c:v>
                </c:pt>
                <c:pt idx="61">
                  <c:v>-114.35862614285715</c:v>
                </c:pt>
                <c:pt idx="62">
                  <c:v>-114.84955257142856</c:v>
                </c:pt>
                <c:pt idx="63">
                  <c:v>-115.16000999999999</c:v>
                </c:pt>
                <c:pt idx="64">
                  <c:v>-115.47172928571426</c:v>
                </c:pt>
                <c:pt idx="65">
                  <c:v>-115.64841242857143</c:v>
                </c:pt>
              </c:numCache>
            </c:numRef>
          </c:xVal>
          <c:yVal>
            <c:numRef>
              <c:f>Feuil1!$B$4:$B$69</c:f>
              <c:numCache>
                <c:formatCode>0.00</c:formatCode>
                <c:ptCount val="66"/>
                <c:pt idx="0">
                  <c:v>0</c:v>
                </c:pt>
                <c:pt idx="1">
                  <c:v>-3.9078428571428625E-2</c:v>
                </c:pt>
                <c:pt idx="2">
                  <c:v>-7.9933285714285818E-2</c:v>
                </c:pt>
                <c:pt idx="3">
                  <c:v>-0.11486714285714283</c:v>
                </c:pt>
                <c:pt idx="4">
                  <c:v>-0.14565614285714279</c:v>
                </c:pt>
                <c:pt idx="5">
                  <c:v>-0.16934014285714283</c:v>
                </c:pt>
                <c:pt idx="6">
                  <c:v>-0.19184000000000001</c:v>
                </c:pt>
                <c:pt idx="7">
                  <c:v>-0.21611599999999997</c:v>
                </c:pt>
                <c:pt idx="8">
                  <c:v>-0.23091857142857142</c:v>
                </c:pt>
                <c:pt idx="9">
                  <c:v>-0.23328700000000002</c:v>
                </c:pt>
                <c:pt idx="10">
                  <c:v>-0.22855014285714292</c:v>
                </c:pt>
                <c:pt idx="11">
                  <c:v>-0.22262928571428575</c:v>
                </c:pt>
                <c:pt idx="12">
                  <c:v>-0.21789242857142854</c:v>
                </c:pt>
                <c:pt idx="13">
                  <c:v>-0.21966871428571433</c:v>
                </c:pt>
                <c:pt idx="14">
                  <c:v>-0.22855014285714281</c:v>
                </c:pt>
                <c:pt idx="15">
                  <c:v>-0.23920785714285719</c:v>
                </c:pt>
                <c:pt idx="16">
                  <c:v>-0.25697071428571427</c:v>
                </c:pt>
                <c:pt idx="17">
                  <c:v>-0.27887842857142853</c:v>
                </c:pt>
                <c:pt idx="18">
                  <c:v>-0.29604928571428568</c:v>
                </c:pt>
                <c:pt idx="19">
                  <c:v>-0.30256242857142857</c:v>
                </c:pt>
                <c:pt idx="20">
                  <c:v>-0.30019400000000007</c:v>
                </c:pt>
                <c:pt idx="21">
                  <c:v>-0.29427300000000001</c:v>
                </c:pt>
                <c:pt idx="22">
                  <c:v>-0.28953628571428569</c:v>
                </c:pt>
                <c:pt idx="23">
                  <c:v>-0.27532599999999996</c:v>
                </c:pt>
                <c:pt idx="24">
                  <c:v>-0.24572100000000008</c:v>
                </c:pt>
                <c:pt idx="25">
                  <c:v>-0.21019500000000002</c:v>
                </c:pt>
                <c:pt idx="26">
                  <c:v>-0.16934014285714272</c:v>
                </c:pt>
                <c:pt idx="27">
                  <c:v>-0.11486699999999994</c:v>
                </c:pt>
                <c:pt idx="28">
                  <c:v>-4.9736142857142895E-2</c:v>
                </c:pt>
                <c:pt idx="29">
                  <c:v>2.842100000000003E-2</c:v>
                </c:pt>
                <c:pt idx="30">
                  <c:v>0.11309114285714295</c:v>
                </c:pt>
                <c:pt idx="31">
                  <c:v>0.19657700000000011</c:v>
                </c:pt>
                <c:pt idx="32">
                  <c:v>0.29012857142857162</c:v>
                </c:pt>
                <c:pt idx="33">
                  <c:v>0.39907471428571439</c:v>
                </c:pt>
                <c:pt idx="34">
                  <c:v>0.51690228571428587</c:v>
                </c:pt>
                <c:pt idx="35">
                  <c:v>0.65782171428571423</c:v>
                </c:pt>
                <c:pt idx="36">
                  <c:v>0.8141357142857143</c:v>
                </c:pt>
                <c:pt idx="37">
                  <c:v>0.98229171428571427</c:v>
                </c:pt>
                <c:pt idx="38">
                  <c:v>1.1599212857142858</c:v>
                </c:pt>
                <c:pt idx="39">
                  <c:v>1.3416955714285717</c:v>
                </c:pt>
                <c:pt idx="40">
                  <c:v>1.5199172857142851</c:v>
                </c:pt>
                <c:pt idx="41">
                  <c:v>1.7028758571428577</c:v>
                </c:pt>
                <c:pt idx="42">
                  <c:v>1.8864265714285713</c:v>
                </c:pt>
                <c:pt idx="43">
                  <c:v>2.067608857142857</c:v>
                </c:pt>
                <c:pt idx="44">
                  <c:v>2.2511595714285715</c:v>
                </c:pt>
                <c:pt idx="45">
                  <c:v>2.4418154285714286</c:v>
                </c:pt>
                <c:pt idx="46">
                  <c:v>2.6354318571428572</c:v>
                </c:pt>
                <c:pt idx="47">
                  <c:v>2.8326008571428569</c:v>
                </c:pt>
                <c:pt idx="48">
                  <c:v>3.0327302857142859</c:v>
                </c:pt>
                <c:pt idx="49">
                  <c:v>3.2364122857142861</c:v>
                </c:pt>
                <c:pt idx="50">
                  <c:v>3.4495678571428567</c:v>
                </c:pt>
                <c:pt idx="51">
                  <c:v>3.6680522857142859</c:v>
                </c:pt>
                <c:pt idx="52">
                  <c:v>3.8800237142857132</c:v>
                </c:pt>
                <c:pt idx="53">
                  <c:v>4.0848898571428567</c:v>
                </c:pt>
                <c:pt idx="54">
                  <c:v>4.2856114285714284</c:v>
                </c:pt>
                <c:pt idx="55">
                  <c:v>4.4798198571428571</c:v>
                </c:pt>
                <c:pt idx="56">
                  <c:v>4.6657390000000012</c:v>
                </c:pt>
                <c:pt idx="57">
                  <c:v>4.8421845714285716</c:v>
                </c:pt>
                <c:pt idx="58">
                  <c:v>5.0050118571428586</c:v>
                </c:pt>
                <c:pt idx="59">
                  <c:v>5.1571814285714286</c:v>
                </c:pt>
                <c:pt idx="60">
                  <c:v>5.3034299999999988</c:v>
                </c:pt>
                <c:pt idx="61">
                  <c:v>5.4384285714285712</c:v>
                </c:pt>
                <c:pt idx="62">
                  <c:v>5.5521117142857142</c:v>
                </c:pt>
                <c:pt idx="63">
                  <c:v>5.6415185714285707</c:v>
                </c:pt>
                <c:pt idx="64">
                  <c:v>5.7072415714285718</c:v>
                </c:pt>
                <c:pt idx="65">
                  <c:v>5.7427675714285717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B8E2-41D1-A17E-FFBE817804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4750047"/>
        <c:axId val="384750463"/>
      </c:scatterChart>
      <c:scatterChart>
        <c:scatterStyle val="smoothMarker"/>
        <c:varyColors val="0"/>
        <c:ser>
          <c:idx val="1"/>
          <c:order val="1"/>
          <c:tx>
            <c:v>Y' 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Feuil1!$D$4:$D$68</c:f>
              <c:numCache>
                <c:formatCode>0.00</c:formatCode>
                <c:ptCount val="65"/>
                <c:pt idx="0">
                  <c:v>0</c:v>
                </c:pt>
                <c:pt idx="1">
                  <c:v>-2.7536995714285695</c:v>
                </c:pt>
                <c:pt idx="2">
                  <c:v>-5.8494037142857138</c:v>
                </c:pt>
                <c:pt idx="3">
                  <c:v>-8.5450521428571466</c:v>
                </c:pt>
                <c:pt idx="4">
                  <c:v>-11.638233571428573</c:v>
                </c:pt>
                <c:pt idx="5">
                  <c:v>-14.174870142857147</c:v>
                </c:pt>
                <c:pt idx="6">
                  <c:v>-17.156996285714285</c:v>
                </c:pt>
                <c:pt idx="7">
                  <c:v>-19.696157857142857</c:v>
                </c:pt>
                <c:pt idx="8">
                  <c:v>-22.61266071428571</c:v>
                </c:pt>
                <c:pt idx="9">
                  <c:v>-25.142989428571433</c:v>
                </c:pt>
                <c:pt idx="10">
                  <c:v>-28.097354142857149</c:v>
                </c:pt>
                <c:pt idx="11">
                  <c:v>-30.636518142857142</c:v>
                </c:pt>
                <c:pt idx="12">
                  <c:v>-33.725919285714291</c:v>
                </c:pt>
                <c:pt idx="13">
                  <c:v>-36.383713714285712</c:v>
                </c:pt>
                <c:pt idx="14">
                  <c:v>-39.504666857142858</c:v>
                </c:pt>
                <c:pt idx="15">
                  <c:v>-42.322738000000001</c:v>
                </c:pt>
                <c:pt idx="16">
                  <c:v>-45.550963714285714</c:v>
                </c:pt>
                <c:pt idx="17">
                  <c:v>-48.316032</c:v>
                </c:pt>
                <c:pt idx="18">
                  <c:v>-51.526591285714289</c:v>
                </c:pt>
                <c:pt idx="19">
                  <c:v>-54.318163428571431</c:v>
                </c:pt>
                <c:pt idx="20">
                  <c:v>-57.353304714285713</c:v>
                </c:pt>
                <c:pt idx="21">
                  <c:v>-60.022463142857148</c:v>
                </c:pt>
                <c:pt idx="22">
                  <c:v>-62.917522714285724</c:v>
                </c:pt>
                <c:pt idx="23">
                  <c:v>-65.305253285714286</c:v>
                </c:pt>
                <c:pt idx="24">
                  <c:v>-67.848212285714283</c:v>
                </c:pt>
                <c:pt idx="25">
                  <c:v>-69.95199085714286</c:v>
                </c:pt>
                <c:pt idx="26">
                  <c:v>-72.180709428571433</c:v>
                </c:pt>
                <c:pt idx="27">
                  <c:v>-74.058588285714293</c:v>
                </c:pt>
                <c:pt idx="28">
                  <c:v>-76.076551285714288</c:v>
                </c:pt>
                <c:pt idx="29">
                  <c:v>-77.838325571428584</c:v>
                </c:pt>
                <c:pt idx="30">
                  <c:v>-79.832311285714283</c:v>
                </c:pt>
                <c:pt idx="31">
                  <c:v>-81.509531142857156</c:v>
                </c:pt>
                <c:pt idx="32">
                  <c:v>-83.393722142857143</c:v>
                </c:pt>
                <c:pt idx="33">
                  <c:v>-84.983863571428572</c:v>
                </c:pt>
                <c:pt idx="34">
                  <c:v>-86.833980857142848</c:v>
                </c:pt>
                <c:pt idx="35">
                  <c:v>-88.334519571428558</c:v>
                </c:pt>
                <c:pt idx="36">
                  <c:v>-89.855250999999996</c:v>
                </c:pt>
                <c:pt idx="37">
                  <c:v>-91.093290571428568</c:v>
                </c:pt>
                <c:pt idx="38">
                  <c:v>-92.577423857142847</c:v>
                </c:pt>
                <c:pt idx="39">
                  <c:v>-93.752362857142856</c:v>
                </c:pt>
                <c:pt idx="40">
                  <c:v>-95.188540000000003</c:v>
                </c:pt>
                <c:pt idx="41">
                  <c:v>-96.407650142857136</c:v>
                </c:pt>
                <c:pt idx="42">
                  <c:v>-97.803443142857134</c:v>
                </c:pt>
                <c:pt idx="43">
                  <c:v>-99.057890142857147</c:v>
                </c:pt>
                <c:pt idx="44">
                  <c:v>-100.46504171428573</c:v>
                </c:pt>
                <c:pt idx="45">
                  <c:v>-101.6727942857143</c:v>
                </c:pt>
                <c:pt idx="46">
                  <c:v>-103.058492</c:v>
                </c:pt>
                <c:pt idx="47">
                  <c:v>-104.20566814285714</c:v>
                </c:pt>
                <c:pt idx="48">
                  <c:v>-105.35158242857143</c:v>
                </c:pt>
                <c:pt idx="49">
                  <c:v>-106.3309102857143</c:v>
                </c:pt>
                <c:pt idx="50">
                  <c:v>-107.40867571428572</c:v>
                </c:pt>
                <c:pt idx="51">
                  <c:v>-108.29209014285715</c:v>
                </c:pt>
                <c:pt idx="52">
                  <c:v>-109.26384628571429</c:v>
                </c:pt>
                <c:pt idx="53">
                  <c:v>-110.09930414285715</c:v>
                </c:pt>
                <c:pt idx="54">
                  <c:v>-110.84389657142859</c:v>
                </c:pt>
                <c:pt idx="55">
                  <c:v>-111.4206402857143</c:v>
                </c:pt>
                <c:pt idx="56">
                  <c:v>-112.07058114285715</c:v>
                </c:pt>
                <c:pt idx="57">
                  <c:v>-112.55267342857144</c:v>
                </c:pt>
                <c:pt idx="58">
                  <c:v>-113.12058300000001</c:v>
                </c:pt>
                <c:pt idx="59">
                  <c:v>-113.57238671428571</c:v>
                </c:pt>
                <c:pt idx="60">
                  <c:v>-113.97370957142857</c:v>
                </c:pt>
                <c:pt idx="61">
                  <c:v>-114.35862614285715</c:v>
                </c:pt>
                <c:pt idx="62">
                  <c:v>-114.84955257142856</c:v>
                </c:pt>
                <c:pt idx="63">
                  <c:v>-115.16000999999999</c:v>
                </c:pt>
                <c:pt idx="64">
                  <c:v>-115.47172928571426</c:v>
                </c:pt>
              </c:numCache>
            </c:numRef>
          </c:xVal>
          <c:yVal>
            <c:numRef>
              <c:f>Feuil1!$E$4:$E$68</c:f>
              <c:numCache>
                <c:formatCode>General</c:formatCode>
                <c:ptCount val="65"/>
                <c:pt idx="0">
                  <c:v>1.419124619725871E-2</c:v>
                </c:pt>
                <c:pt idx="1">
                  <c:v>1.319727443500162E-2</c:v>
                </c:pt>
                <c:pt idx="2">
                  <c:v>1.2959352107118183E-2</c:v>
                </c:pt>
                <c:pt idx="3">
                  <c:v>9.9538293213598302E-3</c:v>
                </c:pt>
                <c:pt idx="4">
                  <c:v>9.3367730587680404E-3</c:v>
                </c:pt>
                <c:pt idx="5">
                  <c:v>7.5449045630579343E-3</c:v>
                </c:pt>
                <c:pt idx="6">
                  <c:v>9.5606361852514591E-3</c:v>
                </c:pt>
                <c:pt idx="7">
                  <c:v>5.0754524009185304E-3</c:v>
                </c:pt>
                <c:pt idx="8">
                  <c:v>9.3601616187530777E-4</c:v>
                </c:pt>
                <c:pt idx="9">
                  <c:v>-1.6033420382907391E-3</c:v>
                </c:pt>
                <c:pt idx="10">
                  <c:v>-2.3318135980413984E-3</c:v>
                </c:pt>
                <c:pt idx="11">
                  <c:v>-1.533260630076823E-3</c:v>
                </c:pt>
                <c:pt idx="12">
                  <c:v>6.6833073889787222E-4</c:v>
                </c:pt>
                <c:pt idx="13">
                  <c:v>2.8457423629557545E-3</c:v>
                </c:pt>
                <c:pt idx="14">
                  <c:v>3.7819181083231638E-3</c:v>
                </c:pt>
                <c:pt idx="15">
                  <c:v>5.5023591021693295E-3</c:v>
                </c:pt>
                <c:pt idx="16">
                  <c:v>7.9230283023751617E-3</c:v>
                </c:pt>
                <c:pt idx="17">
                  <c:v>5.3482448429657201E-3</c:v>
                </c:pt>
                <c:pt idx="18">
                  <c:v>2.333145096682602E-3</c:v>
                </c:pt>
                <c:pt idx="19">
                  <c:v>-7.8033552591971484E-4</c:v>
                </c:pt>
                <c:pt idx="20">
                  <c:v>-2.2183021946618029E-3</c:v>
                </c:pt>
                <c:pt idx="21">
                  <c:v>-1.6361370703598238E-3</c:v>
                </c:pt>
                <c:pt idx="22">
                  <c:v>-5.9513773808172231E-3</c:v>
                </c:pt>
                <c:pt idx="23">
                  <c:v>-1.1641949398319015E-2</c:v>
                </c:pt>
                <c:pt idx="24">
                  <c:v>-1.6886758180009419E-2</c:v>
                </c:pt>
                <c:pt idx="25">
                  <c:v>-1.8331097369853205E-2</c:v>
                </c:pt>
                <c:pt idx="26">
                  <c:v>-2.9007804550301032E-2</c:v>
                </c:pt>
                <c:pt idx="27">
                  <c:v>-3.2275545757210228E-2</c:v>
                </c:pt>
                <c:pt idx="28">
                  <c:v>-4.4362744700553285E-2</c:v>
                </c:pt>
                <c:pt idx="29">
                  <c:v>-4.246276302309121E-2</c:v>
                </c:pt>
                <c:pt idx="30">
                  <c:v>-4.9776334800301296E-2</c:v>
                </c:pt>
                <c:pt idx="31">
                  <c:v>-4.9650789876701538E-2</c:v>
                </c:pt>
                <c:pt idx="32">
                  <c:v>-6.8513492510549334E-2</c:v>
                </c:pt>
                <c:pt idx="33">
                  <c:v>-6.3686541571380262E-2</c:v>
                </c:pt>
                <c:pt idx="34">
                  <c:v>-9.3912557689995443E-2</c:v>
                </c:pt>
                <c:pt idx="35">
                  <c:v>-0.10278869566524323</c:v>
                </c:pt>
                <c:pt idx="36">
                  <c:v>-0.1358244145669471</c:v>
                </c:pt>
                <c:pt idx="37">
                  <c:v>-0.11968572710980101</c:v>
                </c:pt>
                <c:pt idx="38">
                  <c:v>-0.15470955148674484</c:v>
                </c:pt>
                <c:pt idx="39">
                  <c:v>-0.12409452077141202</c:v>
                </c:pt>
                <c:pt idx="40">
                  <c:v>-0.15007550589300075</c:v>
                </c:pt>
                <c:pt idx="41">
                  <c:v>-0.13150281903241662</c:v>
                </c:pt>
                <c:pt idx="42">
                  <c:v>-0.14443199729784026</c:v>
                </c:pt>
                <c:pt idx="43">
                  <c:v>-0.1304413241704786</c:v>
                </c:pt>
                <c:pt idx="44">
                  <c:v>-0.15786002998722068</c:v>
                </c:pt>
                <c:pt idx="45">
                  <c:v>-0.13972486681284191</c:v>
                </c:pt>
                <c:pt idx="46">
                  <c:v>-0.17187334414829664</c:v>
                </c:pt>
                <c:pt idx="47">
                  <c:v>-0.17464607175804575</c:v>
                </c:pt>
                <c:pt idx="48">
                  <c:v>-0.20798142166019004</c:v>
                </c:pt>
                <c:pt idx="49">
                  <c:v>-0.19777547672048434</c:v>
                </c:pt>
                <c:pt idx="50">
                  <c:v>-0.24731815726028053</c:v>
                </c:pt>
                <c:pt idx="51">
                  <c:v>-0.2181323268491944</c:v>
                </c:pt>
                <c:pt idx="52">
                  <c:v>-0.24521421530196116</c:v>
                </c:pt>
                <c:pt idx="53">
                  <c:v>-0.26957240461560011</c:v>
                </c:pt>
                <c:pt idx="54">
                  <c:v>-0.33673263142876697</c:v>
                </c:pt>
                <c:pt idx="55">
                  <c:v>-0.28605547845452733</c:v>
                </c:pt>
                <c:pt idx="56">
                  <c:v>-0.36599957447388209</c:v>
                </c:pt>
                <c:pt idx="57">
                  <c:v>-0.28671340281287416</c:v>
                </c:pt>
                <c:pt idx="58">
                  <c:v>-0.3368046047809693</c:v>
                </c:pt>
                <c:pt idx="59">
                  <c:v>-0.3644162519667058</c:v>
                </c:pt>
                <c:pt idx="60">
                  <c:v>-0.35072164060783323</c:v>
                </c:pt>
                <c:pt idx="61">
                  <c:v>-0.23156859407214817</c:v>
                </c:pt>
                <c:pt idx="62">
                  <c:v>-0.28798427389630749</c:v>
                </c:pt>
                <c:pt idx="63">
                  <c:v>-0.21084033940794844</c:v>
                </c:pt>
                <c:pt idx="64">
                  <c:v>-0.20107181378768335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B8E2-41D1-A17E-FFBE81780404}"/>
            </c:ext>
          </c:extLst>
        </c:ser>
        <c:ser>
          <c:idx val="2"/>
          <c:order val="2"/>
          <c:tx>
            <c:v>Y''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Feuil1!$G$4:$G$67</c:f>
              <c:numCache>
                <c:formatCode>0.00</c:formatCode>
                <c:ptCount val="64"/>
                <c:pt idx="0">
                  <c:v>0</c:v>
                </c:pt>
                <c:pt idx="1">
                  <c:v>-2.7536995714285695</c:v>
                </c:pt>
                <c:pt idx="2">
                  <c:v>-5.8494037142857138</c:v>
                </c:pt>
                <c:pt idx="3">
                  <c:v>-8.5450521428571466</c:v>
                </c:pt>
                <c:pt idx="4">
                  <c:v>-11.638233571428573</c:v>
                </c:pt>
                <c:pt idx="5">
                  <c:v>-14.174870142857147</c:v>
                </c:pt>
                <c:pt idx="6">
                  <c:v>-17.156996285714285</c:v>
                </c:pt>
                <c:pt idx="7">
                  <c:v>-19.696157857142857</c:v>
                </c:pt>
                <c:pt idx="8">
                  <c:v>-22.61266071428571</c:v>
                </c:pt>
                <c:pt idx="9">
                  <c:v>-25.142989428571433</c:v>
                </c:pt>
                <c:pt idx="10">
                  <c:v>-28.097354142857149</c:v>
                </c:pt>
                <c:pt idx="11">
                  <c:v>-30.636518142857142</c:v>
                </c:pt>
                <c:pt idx="12">
                  <c:v>-33.725919285714291</c:v>
                </c:pt>
                <c:pt idx="13">
                  <c:v>-36.383713714285712</c:v>
                </c:pt>
                <c:pt idx="14">
                  <c:v>-39.504666857142858</c:v>
                </c:pt>
                <c:pt idx="15">
                  <c:v>-42.322738000000001</c:v>
                </c:pt>
                <c:pt idx="16">
                  <c:v>-45.550963714285714</c:v>
                </c:pt>
                <c:pt idx="17">
                  <c:v>-48.316032</c:v>
                </c:pt>
                <c:pt idx="18">
                  <c:v>-51.526591285714289</c:v>
                </c:pt>
                <c:pt idx="19">
                  <c:v>-54.318163428571431</c:v>
                </c:pt>
                <c:pt idx="20">
                  <c:v>-57.353304714285713</c:v>
                </c:pt>
                <c:pt idx="21">
                  <c:v>-60.022463142857148</c:v>
                </c:pt>
                <c:pt idx="22">
                  <c:v>-62.917522714285724</c:v>
                </c:pt>
                <c:pt idx="23">
                  <c:v>-65.305253285714286</c:v>
                </c:pt>
                <c:pt idx="24">
                  <c:v>-67.848212285714283</c:v>
                </c:pt>
                <c:pt idx="25">
                  <c:v>-69.95199085714286</c:v>
                </c:pt>
                <c:pt idx="26">
                  <c:v>-72.180709428571433</c:v>
                </c:pt>
                <c:pt idx="27">
                  <c:v>-74.058588285714293</c:v>
                </c:pt>
                <c:pt idx="28">
                  <c:v>-76.076551285714288</c:v>
                </c:pt>
                <c:pt idx="29">
                  <c:v>-77.838325571428584</c:v>
                </c:pt>
                <c:pt idx="30">
                  <c:v>-79.832311285714283</c:v>
                </c:pt>
                <c:pt idx="31">
                  <c:v>-81.509531142857156</c:v>
                </c:pt>
                <c:pt idx="32">
                  <c:v>-83.393722142857143</c:v>
                </c:pt>
                <c:pt idx="33">
                  <c:v>-84.983863571428572</c:v>
                </c:pt>
                <c:pt idx="34">
                  <c:v>-86.833980857142848</c:v>
                </c:pt>
                <c:pt idx="35">
                  <c:v>-88.334519571428558</c:v>
                </c:pt>
                <c:pt idx="36">
                  <c:v>-89.855250999999996</c:v>
                </c:pt>
                <c:pt idx="37">
                  <c:v>-91.093290571428568</c:v>
                </c:pt>
                <c:pt idx="38">
                  <c:v>-92.577423857142847</c:v>
                </c:pt>
                <c:pt idx="39">
                  <c:v>-93.752362857142856</c:v>
                </c:pt>
                <c:pt idx="40">
                  <c:v>-95.188540000000003</c:v>
                </c:pt>
                <c:pt idx="41">
                  <c:v>-96.407650142857136</c:v>
                </c:pt>
                <c:pt idx="42">
                  <c:v>-97.803443142857134</c:v>
                </c:pt>
                <c:pt idx="43">
                  <c:v>-99.057890142857147</c:v>
                </c:pt>
                <c:pt idx="44">
                  <c:v>-100.46504171428573</c:v>
                </c:pt>
                <c:pt idx="45">
                  <c:v>-101.6727942857143</c:v>
                </c:pt>
                <c:pt idx="46">
                  <c:v>-103.058492</c:v>
                </c:pt>
                <c:pt idx="47">
                  <c:v>-104.20566814285714</c:v>
                </c:pt>
                <c:pt idx="48">
                  <c:v>-105.35158242857143</c:v>
                </c:pt>
                <c:pt idx="49">
                  <c:v>-106.3309102857143</c:v>
                </c:pt>
                <c:pt idx="50">
                  <c:v>-107.40867571428572</c:v>
                </c:pt>
                <c:pt idx="51">
                  <c:v>-108.29209014285715</c:v>
                </c:pt>
                <c:pt idx="52">
                  <c:v>-109.26384628571429</c:v>
                </c:pt>
                <c:pt idx="53">
                  <c:v>-110.09930414285715</c:v>
                </c:pt>
                <c:pt idx="54">
                  <c:v>-110.84389657142859</c:v>
                </c:pt>
                <c:pt idx="55">
                  <c:v>-111.4206402857143</c:v>
                </c:pt>
                <c:pt idx="56">
                  <c:v>-112.07058114285715</c:v>
                </c:pt>
                <c:pt idx="57">
                  <c:v>-112.55267342857144</c:v>
                </c:pt>
                <c:pt idx="58">
                  <c:v>-113.12058300000001</c:v>
                </c:pt>
                <c:pt idx="59">
                  <c:v>-113.57238671428571</c:v>
                </c:pt>
                <c:pt idx="60">
                  <c:v>-113.97370957142857</c:v>
                </c:pt>
                <c:pt idx="61">
                  <c:v>-114.35862614285715</c:v>
                </c:pt>
                <c:pt idx="62">
                  <c:v>-114.84955257142856</c:v>
                </c:pt>
                <c:pt idx="63">
                  <c:v>-115.16000999999999</c:v>
                </c:pt>
              </c:numCache>
            </c:numRef>
          </c:xVal>
          <c:yVal>
            <c:numRef>
              <c:f>Feuil1!$H$4:$H$69</c:f>
              <c:numCache>
                <c:formatCode>General</c:formatCode>
                <c:ptCount val="66"/>
                <c:pt idx="0">
                  <c:v>3.6095867994104963E-4</c:v>
                </c:pt>
                <c:pt idx="1">
                  <c:v>7.6855641529054375E-5</c:v>
                </c:pt>
                <c:pt idx="2">
                  <c:v>1.1149535502859096E-3</c:v>
                </c:pt>
                <c:pt idx="3">
                  <c:v>1.9948919157864424E-4</c:v>
                </c:pt>
                <c:pt idx="4">
                  <c:v>7.0639543555148232E-4</c:v>
                </c:pt>
                <c:pt idx="5">
                  <c:v>-6.7593774563214049E-4</c:v>
                </c:pt>
                <c:pt idx="6">
                  <c:v>1.7664034596307687E-3</c:v>
                </c:pt>
                <c:pt idx="7">
                  <c:v>1.419314995322314E-3</c:v>
                </c:pt>
                <c:pt idx="8">
                  <c:v>1.0035685031076576E-3</c:v>
                </c:pt>
                <c:pt idx="9">
                  <c:v>2.465746887065646E-4</c:v>
                </c:pt>
                <c:pt idx="10">
                  <c:v>-3.1449444303895997E-4</c:v>
                </c:pt>
                <c:pt idx="11">
                  <c:v>-7.126272268218989E-4</c:v>
                </c:pt>
                <c:pt idx="12">
                  <c:v>-8.1925509386677922E-4</c:v>
                </c:pt>
                <c:pt idx="13">
                  <c:v>-2.9996469107843325E-4</c:v>
                </c:pt>
                <c:pt idx="14">
                  <c:v>-6.1050303794029531E-4</c:v>
                </c:pt>
                <c:pt idx="15">
                  <c:v>-7.4984508967070062E-4</c:v>
                </c:pt>
                <c:pt idx="16">
                  <c:v>9.3118259419199532E-4</c:v>
                </c:pt>
                <c:pt idx="17">
                  <c:v>9.3911978504776766E-4</c:v>
                </c:pt>
                <c:pt idx="18">
                  <c:v>1.1153144046693723E-3</c:v>
                </c:pt>
                <c:pt idx="19">
                  <c:v>4.7377256390345623E-4</c:v>
                </c:pt>
                <c:pt idx="20">
                  <c:v>-2.1810811904992861E-4</c:v>
                </c:pt>
                <c:pt idx="21">
                  <c:v>1.4905532007163608E-3</c:v>
                </c:pt>
                <c:pt idx="22">
                  <c:v>2.3832555002623944E-3</c:v>
                </c:pt>
                <c:pt idx="23">
                  <c:v>2.0624826360513132E-3</c:v>
                </c:pt>
                <c:pt idx="24">
                  <c:v>6.8654525217594678E-4</c:v>
                </c:pt>
                <c:pt idx="25">
                  <c:v>4.7905138483250627E-3</c:v>
                </c:pt>
                <c:pt idx="26">
                  <c:v>1.7401235412389546E-3</c:v>
                </c:pt>
                <c:pt idx="27">
                  <c:v>5.9898020644298675E-3</c:v>
                </c:pt>
                <c:pt idx="28">
                  <c:v>-1.0784478425349157E-3</c:v>
                </c:pt>
                <c:pt idx="29">
                  <c:v>3.6678155338891226E-3</c:v>
                </c:pt>
                <c:pt idx="30">
                  <c:v>-7.485299143406395E-5</c:v>
                </c:pt>
                <c:pt idx="31">
                  <c:v>1.0011035311095279E-2</c:v>
                </c:pt>
                <c:pt idx="32">
                  <c:v>-3.0355481924054838E-3</c:v>
                </c:pt>
                <c:pt idx="33">
                  <c:v>1.6337351340915556E-2</c:v>
                </c:pt>
                <c:pt idx="34">
                  <c:v>5.9153008787734144E-3</c:v>
                </c:pt>
                <c:pt idx="35">
                  <c:v>2.1723572144975889E-2</c:v>
                </c:pt>
                <c:pt idx="36">
                  <c:v>-1.3035679819606802E-2</c:v>
                </c:pt>
                <c:pt idx="37">
                  <c:v>2.3598840288854301E-2</c:v>
                </c:pt>
                <c:pt idx="38">
                  <c:v>-2.6056698020350492E-2</c:v>
                </c:pt>
                <c:pt idx="39">
                  <c:v>1.8090376421046408E-2</c:v>
                </c:pt>
                <c:pt idx="40">
                  <c:v>-1.523462582064717E-2</c:v>
                </c:pt>
                <c:pt idx="41">
                  <c:v>9.2629625348627353E-3</c:v>
                </c:pt>
                <c:pt idx="42">
                  <c:v>-1.1152861083299263E-2</c:v>
                </c:pt>
                <c:pt idx="43">
                  <c:v>1.9485254021999729E-2</c:v>
                </c:pt>
                <c:pt idx="44">
                  <c:v>-1.5015627872294966E-2</c:v>
                </c:pt>
                <c:pt idx="45">
                  <c:v>2.3200209543555964E-2</c:v>
                </c:pt>
                <c:pt idx="46">
                  <c:v>2.4170025039427813E-3</c:v>
                </c:pt>
                <c:pt idx="47">
                  <c:v>2.9090613772534416E-2</c:v>
                </c:pt>
                <c:pt idx="48">
                  <c:v>-1.0421377136642472E-2</c:v>
                </c:pt>
                <c:pt idx="49">
                  <c:v>4.5967962254518477E-2</c:v>
                </c:pt>
                <c:pt idx="50">
                  <c:v>-3.3037529688396239E-2</c:v>
                </c:pt>
                <c:pt idx="51">
                  <c:v>2.7869016987266914E-2</c:v>
                </c:pt>
                <c:pt idx="52">
                  <c:v>2.9155497318488811E-2</c:v>
                </c:pt>
                <c:pt idx="53">
                  <c:v>9.0197300208947048E-2</c:v>
                </c:pt>
                <c:pt idx="54">
                  <c:v>-8.786771614321362E-2</c:v>
                </c:pt>
                <c:pt idx="55">
                  <c:v>0.12300210879308314</c:v>
                </c:pt>
                <c:pt idx="56">
                  <c:v>-0.16446264337861022</c:v>
                </c:pt>
                <c:pt idx="57">
                  <c:v>8.8202778203035195E-2</c:v>
                </c:pt>
                <c:pt idx="58">
                  <c:v>6.1114254515127781E-2</c:v>
                </c:pt>
                <c:pt idx="59">
                  <c:v>-3.4123676524105161E-2</c:v>
                </c:pt>
                <c:pt idx="60">
                  <c:v>-0.30955551249316565</c:v>
                </c:pt>
                <c:pt idx="61">
                  <c:v>0.11491677070295019</c:v>
                </c:pt>
                <c:pt idx="62">
                  <c:v>-0.24848474344240412</c:v>
                </c:pt>
                <c:pt idx="63">
                  <c:v>-3.1337572193781436E-2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B8E2-41D1-A17E-FFBE81780404}"/>
            </c:ext>
          </c:extLst>
        </c:ser>
        <c:ser>
          <c:idx val="3"/>
          <c:order val="3"/>
          <c:tx>
            <c:v>Y'' poly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Feuil1!$J$4:$J$118</c:f>
              <c:numCache>
                <c:formatCode>General</c:formatCode>
                <c:ptCount val="115"/>
                <c:pt idx="0">
                  <c:v>-1</c:v>
                </c:pt>
                <c:pt idx="1">
                  <c:v>-2</c:v>
                </c:pt>
                <c:pt idx="2">
                  <c:v>-3</c:v>
                </c:pt>
                <c:pt idx="3">
                  <c:v>-4</c:v>
                </c:pt>
                <c:pt idx="4">
                  <c:v>-5</c:v>
                </c:pt>
                <c:pt idx="5">
                  <c:v>-6</c:v>
                </c:pt>
                <c:pt idx="6">
                  <c:v>-7</c:v>
                </c:pt>
                <c:pt idx="7">
                  <c:v>-8</c:v>
                </c:pt>
                <c:pt idx="8">
                  <c:v>-9</c:v>
                </c:pt>
                <c:pt idx="9">
                  <c:v>-10</c:v>
                </c:pt>
                <c:pt idx="10">
                  <c:v>-11</c:v>
                </c:pt>
                <c:pt idx="11">
                  <c:v>-12</c:v>
                </c:pt>
                <c:pt idx="12">
                  <c:v>-13</c:v>
                </c:pt>
                <c:pt idx="13">
                  <c:v>-14</c:v>
                </c:pt>
                <c:pt idx="14">
                  <c:v>-15</c:v>
                </c:pt>
                <c:pt idx="15">
                  <c:v>-16</c:v>
                </c:pt>
                <c:pt idx="16">
                  <c:v>-17</c:v>
                </c:pt>
                <c:pt idx="17">
                  <c:v>-18</c:v>
                </c:pt>
                <c:pt idx="18">
                  <c:v>-19</c:v>
                </c:pt>
                <c:pt idx="19">
                  <c:v>-20</c:v>
                </c:pt>
                <c:pt idx="20">
                  <c:v>-21</c:v>
                </c:pt>
                <c:pt idx="21">
                  <c:v>-22</c:v>
                </c:pt>
                <c:pt idx="22">
                  <c:v>-23</c:v>
                </c:pt>
                <c:pt idx="23">
                  <c:v>-24</c:v>
                </c:pt>
                <c:pt idx="24">
                  <c:v>-25</c:v>
                </c:pt>
                <c:pt idx="25">
                  <c:v>-26</c:v>
                </c:pt>
                <c:pt idx="26">
                  <c:v>-27</c:v>
                </c:pt>
                <c:pt idx="27">
                  <c:v>-28</c:v>
                </c:pt>
                <c:pt idx="28">
                  <c:v>-29</c:v>
                </c:pt>
                <c:pt idx="29">
                  <c:v>-30</c:v>
                </c:pt>
                <c:pt idx="30">
                  <c:v>-31</c:v>
                </c:pt>
                <c:pt idx="31">
                  <c:v>-32</c:v>
                </c:pt>
                <c:pt idx="32">
                  <c:v>-33</c:v>
                </c:pt>
                <c:pt idx="33">
                  <c:v>-34</c:v>
                </c:pt>
                <c:pt idx="34">
                  <c:v>-35</c:v>
                </c:pt>
                <c:pt idx="35">
                  <c:v>-36</c:v>
                </c:pt>
                <c:pt idx="36">
                  <c:v>-37</c:v>
                </c:pt>
                <c:pt idx="37">
                  <c:v>-38</c:v>
                </c:pt>
                <c:pt idx="38">
                  <c:v>-39</c:v>
                </c:pt>
                <c:pt idx="39">
                  <c:v>-40</c:v>
                </c:pt>
                <c:pt idx="40">
                  <c:v>-41</c:v>
                </c:pt>
                <c:pt idx="41">
                  <c:v>-42</c:v>
                </c:pt>
                <c:pt idx="42">
                  <c:v>-43</c:v>
                </c:pt>
                <c:pt idx="43">
                  <c:v>-44</c:v>
                </c:pt>
                <c:pt idx="44">
                  <c:v>-45</c:v>
                </c:pt>
                <c:pt idx="45">
                  <c:v>-46</c:v>
                </c:pt>
                <c:pt idx="46">
                  <c:v>-47</c:v>
                </c:pt>
                <c:pt idx="47">
                  <c:v>-48</c:v>
                </c:pt>
                <c:pt idx="48">
                  <c:v>-49</c:v>
                </c:pt>
                <c:pt idx="49">
                  <c:v>-50</c:v>
                </c:pt>
                <c:pt idx="50">
                  <c:v>-51</c:v>
                </c:pt>
                <c:pt idx="51">
                  <c:v>-52</c:v>
                </c:pt>
                <c:pt idx="52">
                  <c:v>-53</c:v>
                </c:pt>
                <c:pt idx="53">
                  <c:v>-54</c:v>
                </c:pt>
                <c:pt idx="54">
                  <c:v>-55</c:v>
                </c:pt>
                <c:pt idx="55">
                  <c:v>-56</c:v>
                </c:pt>
                <c:pt idx="56">
                  <c:v>-57</c:v>
                </c:pt>
                <c:pt idx="57">
                  <c:v>-58</c:v>
                </c:pt>
                <c:pt idx="58">
                  <c:v>-59</c:v>
                </c:pt>
                <c:pt idx="59">
                  <c:v>-60</c:v>
                </c:pt>
                <c:pt idx="60">
                  <c:v>-61</c:v>
                </c:pt>
                <c:pt idx="61">
                  <c:v>-62</c:v>
                </c:pt>
                <c:pt idx="62">
                  <c:v>-63</c:v>
                </c:pt>
                <c:pt idx="63">
                  <c:v>-64</c:v>
                </c:pt>
                <c:pt idx="64">
                  <c:v>-65</c:v>
                </c:pt>
                <c:pt idx="65">
                  <c:v>-66</c:v>
                </c:pt>
                <c:pt idx="66">
                  <c:v>-67</c:v>
                </c:pt>
                <c:pt idx="67">
                  <c:v>-68</c:v>
                </c:pt>
                <c:pt idx="68">
                  <c:v>-69</c:v>
                </c:pt>
                <c:pt idx="69">
                  <c:v>-70</c:v>
                </c:pt>
                <c:pt idx="70">
                  <c:v>-71</c:v>
                </c:pt>
                <c:pt idx="71">
                  <c:v>-72</c:v>
                </c:pt>
                <c:pt idx="72">
                  <c:v>-73</c:v>
                </c:pt>
                <c:pt idx="73">
                  <c:v>-74</c:v>
                </c:pt>
                <c:pt idx="74">
                  <c:v>-75</c:v>
                </c:pt>
                <c:pt idx="75">
                  <c:v>-76</c:v>
                </c:pt>
                <c:pt idx="76">
                  <c:v>-77</c:v>
                </c:pt>
                <c:pt idx="77">
                  <c:v>-78</c:v>
                </c:pt>
                <c:pt idx="78">
                  <c:v>-79</c:v>
                </c:pt>
                <c:pt idx="79">
                  <c:v>-80</c:v>
                </c:pt>
                <c:pt idx="80">
                  <c:v>-81</c:v>
                </c:pt>
                <c:pt idx="81">
                  <c:v>-82</c:v>
                </c:pt>
                <c:pt idx="82">
                  <c:v>-83</c:v>
                </c:pt>
                <c:pt idx="83">
                  <c:v>-84</c:v>
                </c:pt>
                <c:pt idx="84">
                  <c:v>-85</c:v>
                </c:pt>
                <c:pt idx="85">
                  <c:v>-86</c:v>
                </c:pt>
                <c:pt idx="86">
                  <c:v>-87</c:v>
                </c:pt>
                <c:pt idx="87">
                  <c:v>-88</c:v>
                </c:pt>
                <c:pt idx="88">
                  <c:v>-89</c:v>
                </c:pt>
                <c:pt idx="89">
                  <c:v>-90</c:v>
                </c:pt>
                <c:pt idx="90">
                  <c:v>-91</c:v>
                </c:pt>
                <c:pt idx="91">
                  <c:v>-92</c:v>
                </c:pt>
                <c:pt idx="92">
                  <c:v>-93</c:v>
                </c:pt>
                <c:pt idx="93">
                  <c:v>-94</c:v>
                </c:pt>
                <c:pt idx="94">
                  <c:v>-95</c:v>
                </c:pt>
                <c:pt idx="95">
                  <c:v>-96</c:v>
                </c:pt>
                <c:pt idx="96">
                  <c:v>-97</c:v>
                </c:pt>
                <c:pt idx="97">
                  <c:v>-98</c:v>
                </c:pt>
                <c:pt idx="98">
                  <c:v>-99</c:v>
                </c:pt>
                <c:pt idx="99">
                  <c:v>-100</c:v>
                </c:pt>
                <c:pt idx="100">
                  <c:v>-101</c:v>
                </c:pt>
                <c:pt idx="101">
                  <c:v>-102</c:v>
                </c:pt>
                <c:pt idx="102">
                  <c:v>-103</c:v>
                </c:pt>
                <c:pt idx="103">
                  <c:v>-104</c:v>
                </c:pt>
                <c:pt idx="104">
                  <c:v>-105</c:v>
                </c:pt>
                <c:pt idx="105">
                  <c:v>-106</c:v>
                </c:pt>
                <c:pt idx="106">
                  <c:v>-107</c:v>
                </c:pt>
                <c:pt idx="107">
                  <c:v>-108</c:v>
                </c:pt>
                <c:pt idx="108">
                  <c:v>-109</c:v>
                </c:pt>
                <c:pt idx="109">
                  <c:v>-110</c:v>
                </c:pt>
                <c:pt idx="110">
                  <c:v>-111</c:v>
                </c:pt>
                <c:pt idx="111">
                  <c:v>-112</c:v>
                </c:pt>
                <c:pt idx="112">
                  <c:v>-113</c:v>
                </c:pt>
                <c:pt idx="113">
                  <c:v>-114</c:v>
                </c:pt>
                <c:pt idx="114">
                  <c:v>-115</c:v>
                </c:pt>
              </c:numCache>
            </c:numRef>
          </c:xVal>
          <c:yVal>
            <c:numRef>
              <c:f>Feuil1!$K$4:$K$118</c:f>
              <c:numCache>
                <c:formatCode>General</c:formatCode>
                <c:ptCount val="115"/>
                <c:pt idx="0">
                  <c:v>1.7849608900317373E-3</c:v>
                </c:pt>
                <c:pt idx="1">
                  <c:v>-2.4166828217875964E-4</c:v>
                </c:pt>
                <c:pt idx="2">
                  <c:v>-3.6250242326813946E-4</c:v>
                </c:pt>
                <c:pt idx="3">
                  <c:v>-4.8333656435751928E-4</c:v>
                </c:pt>
                <c:pt idx="4">
                  <c:v>-6.0417070544689915E-4</c:v>
                </c:pt>
                <c:pt idx="5">
                  <c:v>-7.2500484653627891E-4</c:v>
                </c:pt>
                <c:pt idx="6">
                  <c:v>-8.4583898762565879E-4</c:v>
                </c:pt>
                <c:pt idx="7">
                  <c:v>-9.6667312871503855E-4</c:v>
                </c:pt>
                <c:pt idx="8">
                  <c:v>-1.0875072698044183E-3</c:v>
                </c:pt>
                <c:pt idx="9">
                  <c:v>-1.2083414108937983E-3</c:v>
                </c:pt>
                <c:pt idx="10">
                  <c:v>-1.3291755519831781E-3</c:v>
                </c:pt>
                <c:pt idx="11">
                  <c:v>-1.4500096930725578E-3</c:v>
                </c:pt>
                <c:pt idx="12">
                  <c:v>-1.5708438341619378E-3</c:v>
                </c:pt>
                <c:pt idx="13">
                  <c:v>-1.6916779752513176E-3</c:v>
                </c:pt>
                <c:pt idx="14">
                  <c:v>-1.8125121163406973E-3</c:v>
                </c:pt>
                <c:pt idx="15">
                  <c:v>-1.9333462574300771E-3</c:v>
                </c:pt>
                <c:pt idx="16">
                  <c:v>-2.0541803985194571E-3</c:v>
                </c:pt>
                <c:pt idx="17">
                  <c:v>-2.1750145396088366E-3</c:v>
                </c:pt>
                <c:pt idx="18">
                  <c:v>-2.2958486806982166E-3</c:v>
                </c:pt>
                <c:pt idx="19">
                  <c:v>-2.4166828217875966E-3</c:v>
                </c:pt>
                <c:pt idx="20">
                  <c:v>-2.5375169628769761E-3</c:v>
                </c:pt>
                <c:pt idx="21">
                  <c:v>-2.6583511039663561E-3</c:v>
                </c:pt>
                <c:pt idx="22">
                  <c:v>-2.7791852450557361E-3</c:v>
                </c:pt>
                <c:pt idx="23">
                  <c:v>-2.9000193861451157E-3</c:v>
                </c:pt>
                <c:pt idx="24">
                  <c:v>-3.0208535272344956E-3</c:v>
                </c:pt>
                <c:pt idx="25">
                  <c:v>-3.1416876683238756E-3</c:v>
                </c:pt>
                <c:pt idx="26">
                  <c:v>-3.2625218094132552E-3</c:v>
                </c:pt>
                <c:pt idx="27">
                  <c:v>-3.3833559505026351E-3</c:v>
                </c:pt>
                <c:pt idx="28">
                  <c:v>-3.5041900915920147E-3</c:v>
                </c:pt>
                <c:pt idx="29">
                  <c:v>-3.6250242326813947E-3</c:v>
                </c:pt>
                <c:pt idx="30">
                  <c:v>-3.7458583737707747E-3</c:v>
                </c:pt>
                <c:pt idx="31">
                  <c:v>-3.8666925148601542E-3</c:v>
                </c:pt>
                <c:pt idx="32">
                  <c:v>-3.9875266559495342E-3</c:v>
                </c:pt>
                <c:pt idx="33">
                  <c:v>-4.1083607970389142E-3</c:v>
                </c:pt>
                <c:pt idx="34">
                  <c:v>-4.2291949381282942E-3</c:v>
                </c:pt>
                <c:pt idx="35">
                  <c:v>-4.3500290792176733E-3</c:v>
                </c:pt>
                <c:pt idx="36">
                  <c:v>-4.4708632203070532E-3</c:v>
                </c:pt>
                <c:pt idx="37">
                  <c:v>-4.5916973613964332E-3</c:v>
                </c:pt>
                <c:pt idx="38">
                  <c:v>-4.7125315024858132E-3</c:v>
                </c:pt>
                <c:pt idx="39">
                  <c:v>-4.8333656435751932E-3</c:v>
                </c:pt>
                <c:pt idx="40">
                  <c:v>-4.9541997846645732E-3</c:v>
                </c:pt>
                <c:pt idx="41">
                  <c:v>-5.0750339257539523E-3</c:v>
                </c:pt>
                <c:pt idx="42">
                  <c:v>-5.1958680668433323E-3</c:v>
                </c:pt>
                <c:pt idx="43">
                  <c:v>-5.3167022079327123E-3</c:v>
                </c:pt>
                <c:pt idx="44">
                  <c:v>-5.4375363490220922E-3</c:v>
                </c:pt>
                <c:pt idx="45">
                  <c:v>-5.5583704901114722E-3</c:v>
                </c:pt>
                <c:pt idx="46">
                  <c:v>-5.6792046312008513E-3</c:v>
                </c:pt>
                <c:pt idx="47">
                  <c:v>-5.8000387722902313E-3</c:v>
                </c:pt>
                <c:pt idx="48">
                  <c:v>-5.9208729133796113E-3</c:v>
                </c:pt>
                <c:pt idx="49">
                  <c:v>-6.0417070544689913E-3</c:v>
                </c:pt>
                <c:pt idx="50">
                  <c:v>-6.1625411955583713E-3</c:v>
                </c:pt>
                <c:pt idx="51">
                  <c:v>-6.2833753366477512E-3</c:v>
                </c:pt>
                <c:pt idx="52">
                  <c:v>-6.4042094777371304E-3</c:v>
                </c:pt>
                <c:pt idx="53">
                  <c:v>-6.5250436188265103E-3</c:v>
                </c:pt>
                <c:pt idx="54">
                  <c:v>-6.6458777599158903E-3</c:v>
                </c:pt>
                <c:pt idx="55">
                  <c:v>-6.7667119010052703E-3</c:v>
                </c:pt>
                <c:pt idx="56">
                  <c:v>-6.8875460420946503E-3</c:v>
                </c:pt>
                <c:pt idx="57">
                  <c:v>-7.0083801831840294E-3</c:v>
                </c:pt>
                <c:pt idx="58">
                  <c:v>-7.1292143242734094E-3</c:v>
                </c:pt>
                <c:pt idx="59">
                  <c:v>-7.2500484653627894E-3</c:v>
                </c:pt>
                <c:pt idx="60">
                  <c:v>-7.3708826064521693E-3</c:v>
                </c:pt>
                <c:pt idx="61">
                  <c:v>-7.4917167475415493E-3</c:v>
                </c:pt>
                <c:pt idx="62">
                  <c:v>-7.6125508886309293E-3</c:v>
                </c:pt>
                <c:pt idx="63">
                  <c:v>-7.7333850297203084E-3</c:v>
                </c:pt>
                <c:pt idx="64">
                  <c:v>-7.8542191708096884E-3</c:v>
                </c:pt>
                <c:pt idx="65">
                  <c:v>-7.9750533118990684E-3</c:v>
                </c:pt>
                <c:pt idx="66">
                  <c:v>-8.0958874529884484E-3</c:v>
                </c:pt>
                <c:pt idx="67">
                  <c:v>-8.2167215940778283E-3</c:v>
                </c:pt>
                <c:pt idx="68">
                  <c:v>-8.3375557351672083E-3</c:v>
                </c:pt>
                <c:pt idx="69">
                  <c:v>-8.4583898762565883E-3</c:v>
                </c:pt>
                <c:pt idx="70">
                  <c:v>-8.5792240173459683E-3</c:v>
                </c:pt>
                <c:pt idx="71">
                  <c:v>-8.7000581584353465E-3</c:v>
                </c:pt>
                <c:pt idx="72">
                  <c:v>-8.8208922995247265E-3</c:v>
                </c:pt>
                <c:pt idx="73">
                  <c:v>-8.9417264406141065E-3</c:v>
                </c:pt>
                <c:pt idx="74">
                  <c:v>-9.0625605817034865E-3</c:v>
                </c:pt>
                <c:pt idx="75">
                  <c:v>-9.1833947227928665E-3</c:v>
                </c:pt>
                <c:pt idx="76">
                  <c:v>-9.3042288638822464E-3</c:v>
                </c:pt>
                <c:pt idx="77">
                  <c:v>-9.4250630049716264E-3</c:v>
                </c:pt>
                <c:pt idx="78">
                  <c:v>-9.5458971460610064E-3</c:v>
                </c:pt>
                <c:pt idx="79">
                  <c:v>-9.6667312871503864E-3</c:v>
                </c:pt>
                <c:pt idx="80">
                  <c:v>-9.7875654282397664E-3</c:v>
                </c:pt>
                <c:pt idx="81">
                  <c:v>-9.9083995693291464E-3</c:v>
                </c:pt>
                <c:pt idx="82">
                  <c:v>-1.0029233710418525E-2</c:v>
                </c:pt>
                <c:pt idx="83">
                  <c:v>-1.0150067851507905E-2</c:v>
                </c:pt>
                <c:pt idx="84">
                  <c:v>-1.0270901992597285E-2</c:v>
                </c:pt>
                <c:pt idx="85">
                  <c:v>-1.0391736133686665E-2</c:v>
                </c:pt>
                <c:pt idx="86">
                  <c:v>-1.0512570274776045E-2</c:v>
                </c:pt>
                <c:pt idx="87">
                  <c:v>-1.0633404415865425E-2</c:v>
                </c:pt>
                <c:pt idx="88">
                  <c:v>-1.0754238556954804E-2</c:v>
                </c:pt>
                <c:pt idx="89">
                  <c:v>-1.0875072698044184E-2</c:v>
                </c:pt>
                <c:pt idx="90">
                  <c:v>-1.0995906839133564E-2</c:v>
                </c:pt>
                <c:pt idx="91">
                  <c:v>-1.1116740980222944E-2</c:v>
                </c:pt>
                <c:pt idx="92">
                  <c:v>-1.1237575121312324E-2</c:v>
                </c:pt>
                <c:pt idx="93">
                  <c:v>-1.1358409262401703E-2</c:v>
                </c:pt>
                <c:pt idx="94">
                  <c:v>-1.1479243403491083E-2</c:v>
                </c:pt>
                <c:pt idx="95">
                  <c:v>-1.1600077544580463E-2</c:v>
                </c:pt>
                <c:pt idx="96">
                  <c:v>-1.1720911685669843E-2</c:v>
                </c:pt>
                <c:pt idx="97">
                  <c:v>-1.1841745826759223E-2</c:v>
                </c:pt>
                <c:pt idx="98">
                  <c:v>-1.1962579967848603E-2</c:v>
                </c:pt>
                <c:pt idx="99">
                  <c:v>-1.2083414108937983E-2</c:v>
                </c:pt>
                <c:pt idx="100">
                  <c:v>-1.2204248250027363E-2</c:v>
                </c:pt>
                <c:pt idx="101">
                  <c:v>-1.2325082391116743E-2</c:v>
                </c:pt>
                <c:pt idx="102">
                  <c:v>-1.2445916532206122E-2</c:v>
                </c:pt>
                <c:pt idx="103">
                  <c:v>-1.2566750673295502E-2</c:v>
                </c:pt>
                <c:pt idx="104">
                  <c:v>-1.2687584814384881E-2</c:v>
                </c:pt>
                <c:pt idx="105">
                  <c:v>-1.2808418955474261E-2</c:v>
                </c:pt>
                <c:pt idx="106">
                  <c:v>-1.2929253096563641E-2</c:v>
                </c:pt>
                <c:pt idx="107">
                  <c:v>-1.3050087237653021E-2</c:v>
                </c:pt>
                <c:pt idx="108">
                  <c:v>-1.3170921378742401E-2</c:v>
                </c:pt>
                <c:pt idx="109">
                  <c:v>-1.3291755519831781E-2</c:v>
                </c:pt>
                <c:pt idx="110">
                  <c:v>-1.3412589660921161E-2</c:v>
                </c:pt>
                <c:pt idx="111">
                  <c:v>-1.3533423802010541E-2</c:v>
                </c:pt>
                <c:pt idx="112">
                  <c:v>-1.3654257943099921E-2</c:v>
                </c:pt>
                <c:pt idx="113">
                  <c:v>-1.3775092084189301E-2</c:v>
                </c:pt>
                <c:pt idx="114">
                  <c:v>-1.3895926225278681E-2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B8E2-41D1-A17E-FFBE817804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9103647"/>
        <c:axId val="419118623"/>
      </c:scatterChart>
      <c:valAx>
        <c:axId val="38475004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750463"/>
        <c:crosses val="autoZero"/>
        <c:crossBetween val="midCat"/>
      </c:valAx>
      <c:valAx>
        <c:axId val="384750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4750047"/>
        <c:crosses val="autoZero"/>
        <c:crossBetween val="midCat"/>
      </c:valAx>
      <c:valAx>
        <c:axId val="419118623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9103647"/>
        <c:crosses val="max"/>
        <c:crossBetween val="midCat"/>
      </c:valAx>
      <c:valAx>
        <c:axId val="419103647"/>
        <c:scaling>
          <c:orientation val="minMax"/>
        </c:scaling>
        <c:delete val="1"/>
        <c:axPos val="b"/>
        <c:numFmt formatCode="0.00" sourceLinked="1"/>
        <c:majorTickMark val="out"/>
        <c:minorTickMark val="none"/>
        <c:tickLblPos val="nextTo"/>
        <c:crossAx val="419118623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11</xdr:row>
      <xdr:rowOff>142875</xdr:rowOff>
    </xdr:from>
    <xdr:to>
      <xdr:col>20</xdr:col>
      <xdr:colOff>581025</xdr:colOff>
      <xdr:row>31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courbe%20d&#233;riv&#233;e%20seconde%20v1.1%20PM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Extraction équation poly"/>
      <sheetName val="Feuil3"/>
      <sheetName val="dérivée seconde"/>
    </sheetNames>
    <sheetDataSet>
      <sheetData sheetId="0">
        <row r="2">
          <cell r="A2" t="str">
            <v>RE</v>
          </cell>
          <cell r="C2" t="str">
            <v>Dérivé 1</v>
          </cell>
          <cell r="E2" t="str">
            <v>Dérivé 2nd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1.419124619725871E-2</v>
          </cell>
          <cell r="E5">
            <v>0</v>
          </cell>
          <cell r="F5">
            <v>3.6095867994104963E-4</v>
          </cell>
        </row>
        <row r="6">
          <cell r="A6">
            <v>-2.7536995714285695</v>
          </cell>
          <cell r="B6">
            <v>-3.9078428571428625E-2</v>
          </cell>
          <cell r="C6">
            <v>-2.7536995714285695</v>
          </cell>
          <cell r="D6">
            <v>1.319727443500162E-2</v>
          </cell>
          <cell r="E6">
            <v>-2.7536995714285695</v>
          </cell>
          <cell r="F6">
            <v>7.6855641529054375E-5</v>
          </cell>
        </row>
        <row r="7">
          <cell r="A7">
            <v>-5.8494037142857138</v>
          </cell>
          <cell r="B7">
            <v>-7.9933285714285818E-2</v>
          </cell>
          <cell r="C7">
            <v>-5.8494037142857138</v>
          </cell>
          <cell r="D7">
            <v>1.2959352107118183E-2</v>
          </cell>
          <cell r="E7">
            <v>-5.8494037142857138</v>
          </cell>
          <cell r="F7">
            <v>1.1149535502859096E-3</v>
          </cell>
        </row>
        <row r="8">
          <cell r="A8">
            <v>-8.5450521428571466</v>
          </cell>
          <cell r="B8">
            <v>-0.11486714285714283</v>
          </cell>
          <cell r="C8">
            <v>-8.5450521428571466</v>
          </cell>
          <cell r="D8">
            <v>9.9538293213598302E-3</v>
          </cell>
          <cell r="E8">
            <v>-8.5450521428571466</v>
          </cell>
          <cell r="F8">
            <v>1.9948919157864424E-4</v>
          </cell>
        </row>
        <row r="9">
          <cell r="A9">
            <v>-11.638233571428573</v>
          </cell>
          <cell r="B9">
            <v>-0.14565614285714279</v>
          </cell>
          <cell r="C9">
            <v>-11.638233571428573</v>
          </cell>
          <cell r="D9">
            <v>9.3367730587680404E-3</v>
          </cell>
          <cell r="E9">
            <v>-11.638233571428573</v>
          </cell>
          <cell r="F9">
            <v>7.0639543555148232E-4</v>
          </cell>
        </row>
        <row r="10">
          <cell r="A10">
            <v>-14.174870142857147</v>
          </cell>
          <cell r="B10">
            <v>-0.16934014285714283</v>
          </cell>
          <cell r="C10">
            <v>-14.174870142857147</v>
          </cell>
          <cell r="D10">
            <v>7.5449045630579343E-3</v>
          </cell>
          <cell r="E10">
            <v>-14.174870142857147</v>
          </cell>
          <cell r="F10">
            <v>-6.7593774563214049E-4</v>
          </cell>
        </row>
        <row r="11">
          <cell r="A11">
            <v>-17.156996285714285</v>
          </cell>
          <cell r="B11">
            <v>-0.19184000000000001</v>
          </cell>
          <cell r="C11">
            <v>-17.156996285714285</v>
          </cell>
          <cell r="D11">
            <v>9.5606361852514591E-3</v>
          </cell>
          <cell r="E11">
            <v>-17.156996285714285</v>
          </cell>
          <cell r="F11">
            <v>1.7664034596307687E-3</v>
          </cell>
        </row>
        <row r="12">
          <cell r="A12">
            <v>-19.696157857142857</v>
          </cell>
          <cell r="B12">
            <v>-0.21611599999999997</v>
          </cell>
          <cell r="C12">
            <v>-19.696157857142857</v>
          </cell>
          <cell r="D12">
            <v>5.0754524009185304E-3</v>
          </cell>
          <cell r="E12">
            <v>-19.696157857142857</v>
          </cell>
          <cell r="F12">
            <v>1.419314995322314E-3</v>
          </cell>
        </row>
        <row r="13">
          <cell r="A13">
            <v>-22.61266071428571</v>
          </cell>
          <cell r="B13">
            <v>-0.23091857142857142</v>
          </cell>
          <cell r="C13">
            <v>-22.61266071428571</v>
          </cell>
          <cell r="D13">
            <v>9.3601616187530777E-4</v>
          </cell>
          <cell r="E13">
            <v>-22.61266071428571</v>
          </cell>
          <cell r="F13">
            <v>1.0035685031076576E-3</v>
          </cell>
        </row>
        <row r="14">
          <cell r="A14">
            <v>-25.142989428571433</v>
          </cell>
          <cell r="B14">
            <v>-0.23328700000000002</v>
          </cell>
          <cell r="C14">
            <v>-25.142989428571433</v>
          </cell>
          <cell r="D14">
            <v>-1.6033420382907391E-3</v>
          </cell>
          <cell r="E14">
            <v>-25.142989428571433</v>
          </cell>
          <cell r="F14">
            <v>2.465746887065646E-4</v>
          </cell>
        </row>
        <row r="15">
          <cell r="A15">
            <v>-28.097354142857149</v>
          </cell>
          <cell r="B15">
            <v>-0.22855014285714292</v>
          </cell>
          <cell r="C15">
            <v>-28.097354142857149</v>
          </cell>
          <cell r="D15">
            <v>-2.3318135980413984E-3</v>
          </cell>
          <cell r="E15">
            <v>-28.097354142857149</v>
          </cell>
          <cell r="F15">
            <v>-3.1449444303895997E-4</v>
          </cell>
        </row>
        <row r="16">
          <cell r="A16">
            <v>-30.636518142857142</v>
          </cell>
          <cell r="B16">
            <v>-0.22262928571428575</v>
          </cell>
          <cell r="C16">
            <v>-30.636518142857142</v>
          </cell>
          <cell r="D16">
            <v>-1.533260630076823E-3</v>
          </cell>
          <cell r="E16">
            <v>-30.636518142857142</v>
          </cell>
          <cell r="F16">
            <v>-7.126272268218989E-4</v>
          </cell>
        </row>
        <row r="17">
          <cell r="A17">
            <v>-33.725919285714291</v>
          </cell>
          <cell r="B17">
            <v>-0.21789242857142854</v>
          </cell>
          <cell r="C17">
            <v>-33.725919285714291</v>
          </cell>
          <cell r="D17">
            <v>6.6833073889787222E-4</v>
          </cell>
          <cell r="E17">
            <v>-33.725919285714291</v>
          </cell>
          <cell r="F17">
            <v>-8.1925509386677922E-4</v>
          </cell>
        </row>
        <row r="18">
          <cell r="A18">
            <v>-36.383713714285712</v>
          </cell>
          <cell r="B18">
            <v>-0.21966871428571433</v>
          </cell>
          <cell r="C18">
            <v>-36.383713714285712</v>
          </cell>
          <cell r="D18">
            <v>2.8457423629557545E-3</v>
          </cell>
          <cell r="E18">
            <v>-36.383713714285712</v>
          </cell>
          <cell r="F18">
            <v>-2.9996469107843325E-4</v>
          </cell>
        </row>
        <row r="19">
          <cell r="A19">
            <v>-39.504666857142858</v>
          </cell>
          <cell r="B19">
            <v>-0.22855014285714281</v>
          </cell>
          <cell r="C19">
            <v>-39.504666857142858</v>
          </cell>
          <cell r="D19">
            <v>3.7819181083231638E-3</v>
          </cell>
          <cell r="E19">
            <v>-39.504666857142858</v>
          </cell>
          <cell r="F19">
            <v>-6.1050303794029531E-4</v>
          </cell>
        </row>
        <row r="20">
          <cell r="A20">
            <v>-42.322738000000001</v>
          </cell>
          <cell r="B20">
            <v>-0.23920785714285719</v>
          </cell>
          <cell r="C20">
            <v>-42.322738000000001</v>
          </cell>
          <cell r="D20">
            <v>5.5023591021693295E-3</v>
          </cell>
          <cell r="E20">
            <v>-42.322738000000001</v>
          </cell>
          <cell r="F20">
            <v>-7.4984508967070062E-4</v>
          </cell>
        </row>
        <row r="21">
          <cell r="A21">
            <v>-45.550963714285714</v>
          </cell>
          <cell r="B21">
            <v>-0.25697071428571427</v>
          </cell>
          <cell r="C21">
            <v>-45.550963714285714</v>
          </cell>
          <cell r="D21">
            <v>7.9230283023751617E-3</v>
          </cell>
          <cell r="E21">
            <v>-45.550963714285714</v>
          </cell>
          <cell r="F21">
            <v>9.3118259419199532E-4</v>
          </cell>
        </row>
        <row r="22">
          <cell r="A22">
            <v>-48.316032</v>
          </cell>
          <cell r="B22">
            <v>-0.27887842857142853</v>
          </cell>
          <cell r="C22">
            <v>-48.316032</v>
          </cell>
          <cell r="D22">
            <v>5.3482448429657201E-3</v>
          </cell>
          <cell r="E22">
            <v>-48.316032</v>
          </cell>
          <cell r="F22">
            <v>9.3911978504776766E-4</v>
          </cell>
        </row>
        <row r="23">
          <cell r="A23">
            <v>-51.526591285714289</v>
          </cell>
          <cell r="B23">
            <v>-0.29604928571428568</v>
          </cell>
          <cell r="C23">
            <v>-51.526591285714289</v>
          </cell>
          <cell r="D23">
            <v>2.333145096682602E-3</v>
          </cell>
          <cell r="E23">
            <v>-51.526591285714289</v>
          </cell>
          <cell r="F23">
            <v>1.1153144046693723E-3</v>
          </cell>
        </row>
        <row r="24">
          <cell r="A24">
            <v>-54.318163428571431</v>
          </cell>
          <cell r="B24">
            <v>-0.30256242857142857</v>
          </cell>
          <cell r="C24">
            <v>-54.318163428571431</v>
          </cell>
          <cell r="D24">
            <v>-7.8033552591971484E-4</v>
          </cell>
          <cell r="E24">
            <v>-54.318163428571431</v>
          </cell>
          <cell r="F24">
            <v>4.7377256390345623E-4</v>
          </cell>
        </row>
        <row r="25">
          <cell r="A25">
            <v>-57.353304714285713</v>
          </cell>
          <cell r="B25">
            <v>-0.30019400000000007</v>
          </cell>
          <cell r="C25">
            <v>-57.353304714285713</v>
          </cell>
          <cell r="D25">
            <v>-2.2183021946618029E-3</v>
          </cell>
          <cell r="E25">
            <v>-57.353304714285713</v>
          </cell>
          <cell r="F25">
            <v>-2.1810811904992861E-4</v>
          </cell>
        </row>
        <row r="26">
          <cell r="A26">
            <v>-60.022463142857148</v>
          </cell>
          <cell r="B26">
            <v>-0.29427300000000001</v>
          </cell>
          <cell r="C26">
            <v>-60.022463142857148</v>
          </cell>
          <cell r="D26">
            <v>-1.6361370703598238E-3</v>
          </cell>
          <cell r="E26">
            <v>-60.022463142857148</v>
          </cell>
          <cell r="F26">
            <v>1.4905532007163608E-3</v>
          </cell>
        </row>
        <row r="27">
          <cell r="A27">
            <v>-62.917522714285724</v>
          </cell>
          <cell r="B27">
            <v>-0.28953628571428569</v>
          </cell>
          <cell r="C27">
            <v>-62.917522714285724</v>
          </cell>
          <cell r="D27">
            <v>-5.9513773808172231E-3</v>
          </cell>
          <cell r="E27">
            <v>-62.917522714285724</v>
          </cell>
          <cell r="F27">
            <v>2.3832555002623944E-3</v>
          </cell>
        </row>
        <row r="28">
          <cell r="A28">
            <v>-65.305253285714286</v>
          </cell>
          <cell r="B28">
            <v>-0.27532599999999996</v>
          </cell>
          <cell r="C28">
            <v>-65.305253285714286</v>
          </cell>
          <cell r="D28">
            <v>-1.1641949398319015E-2</v>
          </cell>
          <cell r="E28">
            <v>-65.305253285714286</v>
          </cell>
          <cell r="F28">
            <v>2.0624826360513132E-3</v>
          </cell>
        </row>
        <row r="29">
          <cell r="A29">
            <v>-67.848212285714283</v>
          </cell>
          <cell r="B29">
            <v>-0.24572100000000008</v>
          </cell>
          <cell r="C29">
            <v>-67.848212285714283</v>
          </cell>
          <cell r="D29">
            <v>-1.6886758180009419E-2</v>
          </cell>
          <cell r="E29">
            <v>-67.848212285714283</v>
          </cell>
          <cell r="F29">
            <v>6.8654525217594678E-4</v>
          </cell>
        </row>
        <row r="30">
          <cell r="A30">
            <v>-69.95199085714286</v>
          </cell>
          <cell r="B30">
            <v>-0.21019500000000002</v>
          </cell>
          <cell r="C30">
            <v>-69.95199085714286</v>
          </cell>
          <cell r="D30">
            <v>-1.8331097369853205E-2</v>
          </cell>
          <cell r="E30">
            <v>-69.95199085714286</v>
          </cell>
          <cell r="F30">
            <v>4.7905138483250627E-3</v>
          </cell>
        </row>
        <row r="31">
          <cell r="A31">
            <v>-72.180709428571433</v>
          </cell>
          <cell r="B31">
            <v>-0.16934014285714272</v>
          </cell>
          <cell r="C31">
            <v>-72.180709428571433</v>
          </cell>
          <cell r="D31">
            <v>-2.9007804550301032E-2</v>
          </cell>
          <cell r="E31">
            <v>-72.180709428571433</v>
          </cell>
          <cell r="F31">
            <v>1.7401235412389546E-3</v>
          </cell>
        </row>
        <row r="32">
          <cell r="A32">
            <v>-74.058588285714293</v>
          </cell>
          <cell r="B32">
            <v>-0.11486699999999994</v>
          </cell>
          <cell r="C32">
            <v>-74.058588285714293</v>
          </cell>
          <cell r="D32">
            <v>-3.2275545757210228E-2</v>
          </cell>
          <cell r="E32">
            <v>-74.058588285714293</v>
          </cell>
          <cell r="F32">
            <v>5.9898020644298675E-3</v>
          </cell>
        </row>
        <row r="33">
          <cell r="A33">
            <v>-76.076551285714288</v>
          </cell>
          <cell r="B33">
            <v>-4.9736142857142895E-2</v>
          </cell>
          <cell r="C33">
            <v>-76.076551285714288</v>
          </cell>
          <cell r="D33">
            <v>-4.4362744700553285E-2</v>
          </cell>
          <cell r="E33">
            <v>-76.076551285714288</v>
          </cell>
          <cell r="F33">
            <v>-1.0784478425349157E-3</v>
          </cell>
        </row>
        <row r="34">
          <cell r="A34">
            <v>-77.838325571428584</v>
          </cell>
          <cell r="B34">
            <v>2.842100000000003E-2</v>
          </cell>
          <cell r="C34">
            <v>-77.838325571428584</v>
          </cell>
          <cell r="D34">
            <v>-4.246276302309121E-2</v>
          </cell>
          <cell r="E34">
            <v>-77.838325571428584</v>
          </cell>
          <cell r="F34">
            <v>3.6678155338891226E-3</v>
          </cell>
        </row>
        <row r="35">
          <cell r="A35">
            <v>-79.832311285714283</v>
          </cell>
          <cell r="B35">
            <v>0.11309114285714295</v>
          </cell>
          <cell r="C35">
            <v>-79.832311285714283</v>
          </cell>
          <cell r="D35">
            <v>-4.9776334800301296E-2</v>
          </cell>
          <cell r="E35">
            <v>-79.832311285714283</v>
          </cell>
          <cell r="F35">
            <v>-7.485299143406395E-5</v>
          </cell>
        </row>
        <row r="36">
          <cell r="A36">
            <v>-81.509531142857156</v>
          </cell>
          <cell r="B36">
            <v>0.19657700000000011</v>
          </cell>
          <cell r="C36">
            <v>-81.509531142857156</v>
          </cell>
          <cell r="D36">
            <v>-4.9650789876701538E-2</v>
          </cell>
          <cell r="E36">
            <v>-81.509531142857156</v>
          </cell>
          <cell r="F36">
            <v>1.0011035311095279E-2</v>
          </cell>
        </row>
        <row r="37">
          <cell r="A37">
            <v>-83.393722142857143</v>
          </cell>
          <cell r="B37">
            <v>0.29012857142857162</v>
          </cell>
          <cell r="C37">
            <v>-83.393722142857143</v>
          </cell>
          <cell r="D37">
            <v>-6.8513492510549334E-2</v>
          </cell>
          <cell r="E37">
            <v>-83.393722142857143</v>
          </cell>
          <cell r="F37">
            <v>-3.0355481924054838E-3</v>
          </cell>
        </row>
        <row r="38">
          <cell r="A38">
            <v>-84.983863571428572</v>
          </cell>
          <cell r="B38">
            <v>0.39907471428571439</v>
          </cell>
          <cell r="C38">
            <v>-84.983863571428572</v>
          </cell>
          <cell r="D38">
            <v>-6.3686541571380262E-2</v>
          </cell>
          <cell r="E38">
            <v>-84.983863571428572</v>
          </cell>
          <cell r="F38">
            <v>1.6337351340915556E-2</v>
          </cell>
        </row>
        <row r="39">
          <cell r="A39">
            <v>-86.833980857142848</v>
          </cell>
          <cell r="B39">
            <v>0.51690228571428587</v>
          </cell>
          <cell r="C39">
            <v>-86.833980857142848</v>
          </cell>
          <cell r="D39">
            <v>-9.3912557689995443E-2</v>
          </cell>
          <cell r="E39">
            <v>-86.833980857142848</v>
          </cell>
          <cell r="F39">
            <v>5.9153008787734144E-3</v>
          </cell>
        </row>
        <row r="40">
          <cell r="A40">
            <v>-88.334519571428558</v>
          </cell>
          <cell r="B40">
            <v>0.65782171428571423</v>
          </cell>
          <cell r="C40">
            <v>-88.334519571428558</v>
          </cell>
          <cell r="D40">
            <v>-0.10278869566524323</v>
          </cell>
          <cell r="E40">
            <v>-88.334519571428558</v>
          </cell>
          <cell r="F40">
            <v>2.1723572144975889E-2</v>
          </cell>
        </row>
        <row r="41">
          <cell r="A41">
            <v>-89.855250999999996</v>
          </cell>
          <cell r="B41">
            <v>0.8141357142857143</v>
          </cell>
          <cell r="C41">
            <v>-89.855250999999996</v>
          </cell>
          <cell r="D41">
            <v>-0.1358244145669471</v>
          </cell>
          <cell r="E41">
            <v>-89.855250999999996</v>
          </cell>
          <cell r="F41">
            <v>-1.3035679819606802E-2</v>
          </cell>
        </row>
        <row r="42">
          <cell r="A42">
            <v>-91.093290571428568</v>
          </cell>
          <cell r="B42">
            <v>0.98229171428571427</v>
          </cell>
          <cell r="C42">
            <v>-91.093290571428568</v>
          </cell>
          <cell r="D42">
            <v>-0.11968572710980101</v>
          </cell>
          <cell r="E42">
            <v>-91.093290571428568</v>
          </cell>
          <cell r="F42">
            <v>2.3598840288854301E-2</v>
          </cell>
        </row>
        <row r="43">
          <cell r="A43">
            <v>-92.577423857142847</v>
          </cell>
          <cell r="B43">
            <v>1.1599212857142858</v>
          </cell>
          <cell r="C43">
            <v>-92.577423857142847</v>
          </cell>
          <cell r="D43">
            <v>-0.15470955148674484</v>
          </cell>
          <cell r="E43">
            <v>-92.577423857142847</v>
          </cell>
          <cell r="F43">
            <v>-2.6056698020350492E-2</v>
          </cell>
        </row>
        <row r="44">
          <cell r="A44">
            <v>-93.752362857142856</v>
          </cell>
          <cell r="B44">
            <v>1.3416955714285717</v>
          </cell>
          <cell r="C44">
            <v>-93.752362857142856</v>
          </cell>
          <cell r="D44">
            <v>-0.12409452077141202</v>
          </cell>
          <cell r="E44">
            <v>-93.752362857142856</v>
          </cell>
          <cell r="F44">
            <v>1.8090376421046408E-2</v>
          </cell>
        </row>
        <row r="45">
          <cell r="A45">
            <v>-95.188540000000003</v>
          </cell>
          <cell r="B45">
            <v>1.5199172857142851</v>
          </cell>
          <cell r="C45">
            <v>-95.188540000000003</v>
          </cell>
          <cell r="D45">
            <v>-0.15007550589300075</v>
          </cell>
          <cell r="E45">
            <v>-95.188540000000003</v>
          </cell>
          <cell r="F45">
            <v>-1.523462582064717E-2</v>
          </cell>
        </row>
        <row r="46">
          <cell r="A46">
            <v>-96.407650142857136</v>
          </cell>
          <cell r="B46">
            <v>1.7028758571428577</v>
          </cell>
          <cell r="C46">
            <v>-96.407650142857136</v>
          </cell>
          <cell r="D46">
            <v>-0.13150281903241662</v>
          </cell>
          <cell r="E46">
            <v>-96.407650142857136</v>
          </cell>
          <cell r="F46">
            <v>9.2629625348627353E-3</v>
          </cell>
        </row>
        <row r="47">
          <cell r="A47">
            <v>-97.803443142857134</v>
          </cell>
          <cell r="B47">
            <v>1.8864265714285713</v>
          </cell>
          <cell r="C47">
            <v>-97.803443142857134</v>
          </cell>
          <cell r="D47">
            <v>-0.14443199729784026</v>
          </cell>
          <cell r="E47">
            <v>-97.803443142857134</v>
          </cell>
          <cell r="F47">
            <v>-1.1152861083299263E-2</v>
          </cell>
        </row>
        <row r="48">
          <cell r="A48">
            <v>-99.057890142857147</v>
          </cell>
          <cell r="B48">
            <v>2.067608857142857</v>
          </cell>
          <cell r="C48">
            <v>-99.057890142857147</v>
          </cell>
          <cell r="D48">
            <v>-0.1304413241704786</v>
          </cell>
          <cell r="E48">
            <v>-99.057890142857147</v>
          </cell>
          <cell r="F48">
            <v>1.9485254021999729E-2</v>
          </cell>
        </row>
        <row r="49">
          <cell r="A49">
            <v>-100.46504171428573</v>
          </cell>
          <cell r="B49">
            <v>2.2511595714285715</v>
          </cell>
          <cell r="C49">
            <v>-100.46504171428573</v>
          </cell>
          <cell r="D49">
            <v>-0.15786002998722068</v>
          </cell>
          <cell r="E49">
            <v>-100.46504171428573</v>
          </cell>
          <cell r="F49">
            <v>-1.5015627872294966E-2</v>
          </cell>
        </row>
        <row r="50">
          <cell r="A50">
            <v>-101.6727942857143</v>
          </cell>
          <cell r="B50">
            <v>2.4418154285714286</v>
          </cell>
          <cell r="C50">
            <v>-101.6727942857143</v>
          </cell>
          <cell r="D50">
            <v>-0.13972486681284191</v>
          </cell>
          <cell r="E50">
            <v>-101.6727942857143</v>
          </cell>
          <cell r="F50">
            <v>2.3200209543555964E-2</v>
          </cell>
        </row>
        <row r="51">
          <cell r="A51">
            <v>-103.058492</v>
          </cell>
          <cell r="B51">
            <v>2.6354318571428572</v>
          </cell>
          <cell r="C51">
            <v>-103.058492</v>
          </cell>
          <cell r="D51">
            <v>-0.17187334414829664</v>
          </cell>
          <cell r="E51">
            <v>-103.058492</v>
          </cell>
          <cell r="F51">
            <v>2.4170025039427813E-3</v>
          </cell>
        </row>
        <row r="52">
          <cell r="A52">
            <v>-104.20566814285714</v>
          </cell>
          <cell r="B52">
            <v>2.8326008571428569</v>
          </cell>
          <cell r="C52">
            <v>-104.20566814285714</v>
          </cell>
          <cell r="D52">
            <v>-0.17464607175804575</v>
          </cell>
          <cell r="E52">
            <v>-104.20566814285714</v>
          </cell>
          <cell r="F52">
            <v>2.9090613772534416E-2</v>
          </cell>
        </row>
        <row r="53">
          <cell r="A53">
            <v>-105.35158242857143</v>
          </cell>
          <cell r="B53">
            <v>3.0327302857142859</v>
          </cell>
          <cell r="C53">
            <v>-105.35158242857143</v>
          </cell>
          <cell r="D53">
            <v>-0.20798142166019004</v>
          </cell>
          <cell r="E53">
            <v>-105.35158242857143</v>
          </cell>
          <cell r="F53">
            <v>-1.0421377136642472E-2</v>
          </cell>
        </row>
        <row r="54">
          <cell r="A54">
            <v>-106.3309102857143</v>
          </cell>
          <cell r="B54">
            <v>3.2364122857142861</v>
          </cell>
          <cell r="C54">
            <v>-106.3309102857143</v>
          </cell>
          <cell r="D54">
            <v>-0.19777547672048434</v>
          </cell>
          <cell r="E54">
            <v>-106.3309102857143</v>
          </cell>
          <cell r="F54">
            <v>4.5967962254518477E-2</v>
          </cell>
        </row>
        <row r="55">
          <cell r="A55">
            <v>-107.40867571428572</v>
          </cell>
          <cell r="B55">
            <v>3.4495678571428567</v>
          </cell>
          <cell r="C55">
            <v>-107.40867571428572</v>
          </cell>
          <cell r="D55">
            <v>-0.24731815726028053</v>
          </cell>
          <cell r="E55">
            <v>-107.40867571428572</v>
          </cell>
          <cell r="F55">
            <v>-3.3037529688396239E-2</v>
          </cell>
        </row>
        <row r="56">
          <cell r="A56">
            <v>-108.29209014285715</v>
          </cell>
          <cell r="B56">
            <v>3.6680522857142859</v>
          </cell>
          <cell r="C56">
            <v>-108.29209014285715</v>
          </cell>
          <cell r="D56">
            <v>-0.2181323268491944</v>
          </cell>
          <cell r="E56">
            <v>-108.29209014285715</v>
          </cell>
          <cell r="F56">
            <v>2.7869016987266914E-2</v>
          </cell>
        </row>
        <row r="57">
          <cell r="A57">
            <v>-109.26384628571429</v>
          </cell>
          <cell r="B57">
            <v>3.8800237142857132</v>
          </cell>
          <cell r="C57">
            <v>-109.26384628571429</v>
          </cell>
          <cell r="D57">
            <v>-0.24521421530196116</v>
          </cell>
          <cell r="E57">
            <v>-109.26384628571429</v>
          </cell>
          <cell r="F57">
            <v>2.9155497318488811E-2</v>
          </cell>
        </row>
        <row r="58">
          <cell r="A58">
            <v>-110.09930414285715</v>
          </cell>
          <cell r="B58">
            <v>4.0848898571428567</v>
          </cell>
          <cell r="C58">
            <v>-110.09930414285715</v>
          </cell>
          <cell r="D58">
            <v>-0.26957240461560011</v>
          </cell>
        </row>
        <row r="59">
          <cell r="A59">
            <v>-110.84389657142859</v>
          </cell>
          <cell r="B59">
            <v>4.2856114285714284</v>
          </cell>
          <cell r="C59">
            <v>-110.84389657142859</v>
          </cell>
          <cell r="D59">
            <v>-0.33673263142876697</v>
          </cell>
        </row>
        <row r="60">
          <cell r="A60">
            <v>-111.4206402857143</v>
          </cell>
          <cell r="B60">
            <v>4.4798198571428571</v>
          </cell>
          <cell r="C60">
            <v>-111.4206402857143</v>
          </cell>
          <cell r="D60">
            <v>-0.28605547845452733</v>
          </cell>
        </row>
        <row r="61">
          <cell r="A61">
            <v>-112.07058114285715</v>
          </cell>
          <cell r="B61">
            <v>4.6657390000000012</v>
          </cell>
          <cell r="C61">
            <v>-112.07058114285715</v>
          </cell>
          <cell r="D61">
            <v>-0.36599957447388209</v>
          </cell>
        </row>
        <row r="62">
          <cell r="A62">
            <v>-112.55267342857144</v>
          </cell>
          <cell r="B62">
            <v>4.8421845714285716</v>
          </cell>
        </row>
        <row r="63">
          <cell r="A63">
            <v>-113.12058300000001</v>
          </cell>
          <cell r="B63">
            <v>5.0050118571428586</v>
          </cell>
        </row>
        <row r="64">
          <cell r="A64">
            <v>-113.57238671428571</v>
          </cell>
          <cell r="B64">
            <v>5.1571814285714286</v>
          </cell>
        </row>
        <row r="65">
          <cell r="A65">
            <v>-113.97370957142857</v>
          </cell>
          <cell r="B65">
            <v>5.3034299999999988</v>
          </cell>
        </row>
        <row r="66">
          <cell r="A66">
            <v>-114.35862614285715</v>
          </cell>
          <cell r="B66">
            <v>5.4384285714285712</v>
          </cell>
        </row>
        <row r="67">
          <cell r="A67">
            <v>-114.84955257142856</v>
          </cell>
          <cell r="B67">
            <v>5.5521117142857142</v>
          </cell>
        </row>
        <row r="68">
          <cell r="A68">
            <v>-115.16000999999999</v>
          </cell>
          <cell r="B68">
            <v>5.6415185714285707</v>
          </cell>
        </row>
        <row r="69">
          <cell r="A69">
            <v>-115.47172928571426</v>
          </cell>
          <cell r="B69">
            <v>5.7072415714285718</v>
          </cell>
        </row>
        <row r="70">
          <cell r="A70">
            <v>-115.64841242857143</v>
          </cell>
          <cell r="B70">
            <v>5.7427675714285717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8"/>
  <sheetViews>
    <sheetView tabSelected="1" workbookViewId="0">
      <selection activeCell="J22" sqref="J22"/>
    </sheetView>
  </sheetViews>
  <sheetFormatPr baseColWidth="10" defaultColWidth="9.140625" defaultRowHeight="15" x14ac:dyDescent="0.25"/>
  <cols>
    <col min="2" max="2" width="13.28515625" customWidth="1"/>
    <col min="3" max="3" width="2.42578125" customWidth="1"/>
    <col min="6" max="6" width="2.85546875" customWidth="1"/>
    <col min="9" max="9" width="2.85546875" customWidth="1"/>
    <col min="11" max="11" width="11.5703125" customWidth="1"/>
    <col min="14" max="14" width="12.140625" bestFit="1" customWidth="1"/>
    <col min="15" max="15" width="12" bestFit="1" customWidth="1"/>
    <col min="16" max="18" width="9.42578125" bestFit="1" customWidth="1"/>
  </cols>
  <sheetData>
    <row r="1" spans="1:18" x14ac:dyDescent="0.25">
      <c r="A1" s="1" t="s">
        <v>17</v>
      </c>
      <c r="B1" s="1"/>
      <c r="D1" s="1" t="s">
        <v>16</v>
      </c>
      <c r="E1" s="1"/>
      <c r="G1" s="1" t="s">
        <v>15</v>
      </c>
      <c r="H1" s="1"/>
      <c r="J1" s="17" t="s">
        <v>20</v>
      </c>
      <c r="K1" s="18"/>
      <c r="L1" s="18"/>
      <c r="M1" s="18"/>
    </row>
    <row r="2" spans="1:18" x14ac:dyDescent="0.25">
      <c r="A2" s="2" t="s">
        <v>0</v>
      </c>
      <c r="B2" s="2" t="s">
        <v>1</v>
      </c>
      <c r="D2" s="2" t="s">
        <v>0</v>
      </c>
      <c r="E2" s="2" t="s">
        <v>13</v>
      </c>
      <c r="G2" s="2" t="s">
        <v>0</v>
      </c>
      <c r="H2" s="2" t="s">
        <v>14</v>
      </c>
    </row>
    <row r="3" spans="1:18" x14ac:dyDescent="0.25">
      <c r="A3" s="3" t="s">
        <v>2</v>
      </c>
      <c r="B3" s="3" t="s">
        <v>4</v>
      </c>
      <c r="D3" s="3" t="s">
        <v>2</v>
      </c>
      <c r="E3" s="3" t="s">
        <v>3</v>
      </c>
      <c r="G3" s="3" t="s">
        <v>2</v>
      </c>
      <c r="H3" s="3" t="s">
        <v>3</v>
      </c>
      <c r="J3" s="2" t="s">
        <v>0</v>
      </c>
      <c r="K3" s="2" t="s">
        <v>19</v>
      </c>
      <c r="M3" s="15" t="s">
        <v>18</v>
      </c>
      <c r="N3" s="15"/>
      <c r="O3" s="15"/>
      <c r="P3" s="15"/>
      <c r="Q3" s="15"/>
      <c r="R3" s="15"/>
    </row>
    <row r="4" spans="1:18" x14ac:dyDescent="0.25">
      <c r="A4" s="4">
        <v>0</v>
      </c>
      <c r="B4" s="4">
        <v>0</v>
      </c>
      <c r="D4" s="4">
        <v>0</v>
      </c>
      <c r="E4">
        <f>(B5-B4)/(A5-A4)</f>
        <v>1.419124619725871E-2</v>
      </c>
      <c r="G4" s="4">
        <v>0</v>
      </c>
      <c r="H4">
        <f>(E5-E4)/(D5-D4)</f>
        <v>3.6095867994104963E-4</v>
      </c>
      <c r="J4">
        <v>-1</v>
      </c>
      <c r="K4">
        <f>J4*$P$7^2+J4*$Q$7+R7</f>
        <v>1.7849608900317373E-3</v>
      </c>
      <c r="M4" s="7"/>
      <c r="N4" s="8" t="s">
        <v>5</v>
      </c>
      <c r="O4" s="9" t="s">
        <v>6</v>
      </c>
      <c r="P4" s="9" t="s">
        <v>7</v>
      </c>
      <c r="Q4" s="9" t="s">
        <v>8</v>
      </c>
      <c r="R4" s="9" t="s">
        <v>9</v>
      </c>
    </row>
    <row r="5" spans="1:18" x14ac:dyDescent="0.25">
      <c r="A5" s="4">
        <v>-2.7536995714285695</v>
      </c>
      <c r="B5" s="4">
        <v>-3.9078428571428625E-2</v>
      </c>
      <c r="D5" s="4">
        <v>-2.7536995714285695</v>
      </c>
      <c r="E5">
        <f t="shared" ref="E5:E68" si="0">(B6-B5)/(A6-A5)</f>
        <v>1.319727443500162E-2</v>
      </c>
      <c r="G5" s="4">
        <v>-2.7536995714285695</v>
      </c>
      <c r="H5">
        <f t="shared" ref="H5:H67" si="1">(E6-E5)/(D6-D5)</f>
        <v>7.6855641529054375E-5</v>
      </c>
      <c r="J5">
        <v>-2</v>
      </c>
      <c r="K5">
        <f t="shared" ref="K5:K68" si="2">J5*$P$7^2+J5*$Q$7+R8</f>
        <v>-2.4166828217875964E-4</v>
      </c>
      <c r="M5" s="10" t="s">
        <v>10</v>
      </c>
      <c r="N5" s="16">
        <f t="array" ref="N5:R5">LINEST(B4:B69,A4:A69^{1,2,3,4})</f>
        <v>1.4925059352789634E-7</v>
      </c>
      <c r="O5" s="11">
        <v>2.0139022980278885E-5</v>
      </c>
      <c r="P5" s="11">
        <v>9.5289751556055851E-4</v>
      </c>
      <c r="Q5" s="11">
        <v>2.205013139532544E-2</v>
      </c>
      <c r="R5" s="12">
        <v>5.8628759972823019E-3</v>
      </c>
    </row>
    <row r="6" spans="1:18" x14ac:dyDescent="0.25">
      <c r="A6" s="4">
        <v>-5.8494037142857138</v>
      </c>
      <c r="B6" s="4">
        <v>-7.9933285714285818E-2</v>
      </c>
      <c r="D6" s="4">
        <v>-5.8494037142857138</v>
      </c>
      <c r="E6">
        <f t="shared" si="0"/>
        <v>1.2959352107118183E-2</v>
      </c>
      <c r="G6" s="4">
        <v>-5.8494037142857138</v>
      </c>
      <c r="H6">
        <f t="shared" si="1"/>
        <v>1.1149535502859096E-3</v>
      </c>
      <c r="J6">
        <v>-3</v>
      </c>
      <c r="K6">
        <f t="shared" si="2"/>
        <v>-3.6250242326813946E-4</v>
      </c>
      <c r="M6" s="10" t="s">
        <v>11</v>
      </c>
      <c r="N6" s="11"/>
      <c r="O6" s="11">
        <f>N5*4</f>
        <v>5.9700237411158536E-7</v>
      </c>
      <c r="P6" s="11">
        <f>O5*3</f>
        <v>6.0417068940836656E-5</v>
      </c>
      <c r="Q6" s="11">
        <f>P5*2</f>
        <v>1.905795031121117E-3</v>
      </c>
      <c r="R6" s="12">
        <f>Q5</f>
        <v>2.205013139532544E-2</v>
      </c>
    </row>
    <row r="7" spans="1:18" x14ac:dyDescent="0.25">
      <c r="A7" s="4">
        <v>-8.5450521428571466</v>
      </c>
      <c r="B7" s="4">
        <v>-0.11486714285714283</v>
      </c>
      <c r="D7" s="4">
        <v>-8.5450521428571466</v>
      </c>
      <c r="E7">
        <f t="shared" si="0"/>
        <v>9.9538293213598302E-3</v>
      </c>
      <c r="G7" s="4">
        <v>-8.5450521428571466</v>
      </c>
      <c r="H7">
        <f t="shared" si="1"/>
        <v>1.9948919157864424E-4</v>
      </c>
      <c r="J7">
        <v>-4</v>
      </c>
      <c r="K7">
        <f t="shared" si="2"/>
        <v>-4.8333656435751928E-4</v>
      </c>
      <c r="M7" s="10" t="s">
        <v>12</v>
      </c>
      <c r="N7" s="13"/>
      <c r="O7" s="13"/>
      <c r="P7" s="13">
        <f>O6*3</f>
        <v>1.791007122334756E-6</v>
      </c>
      <c r="Q7" s="13">
        <f>P6*2</f>
        <v>1.2083413788167331E-4</v>
      </c>
      <c r="R7" s="14">
        <f>Q6</f>
        <v>1.905795031121117E-3</v>
      </c>
    </row>
    <row r="8" spans="1:18" x14ac:dyDescent="0.25">
      <c r="A8" s="4">
        <v>-11.638233571428573</v>
      </c>
      <c r="B8" s="4">
        <v>-0.14565614285714279</v>
      </c>
      <c r="D8" s="4">
        <v>-11.638233571428573</v>
      </c>
      <c r="E8">
        <f t="shared" si="0"/>
        <v>9.3367730587680404E-3</v>
      </c>
      <c r="G8" s="4">
        <v>-11.638233571428573</v>
      </c>
      <c r="H8">
        <f t="shared" si="1"/>
        <v>7.0639543555148232E-4</v>
      </c>
      <c r="J8">
        <v>-5</v>
      </c>
      <c r="K8">
        <f t="shared" si="2"/>
        <v>-6.0417070544689915E-4</v>
      </c>
    </row>
    <row r="9" spans="1:18" x14ac:dyDescent="0.25">
      <c r="A9" s="4">
        <v>-14.174870142857147</v>
      </c>
      <c r="B9" s="4">
        <v>-0.16934014285714283</v>
      </c>
      <c r="D9" s="4">
        <v>-14.174870142857147</v>
      </c>
      <c r="E9">
        <f t="shared" si="0"/>
        <v>7.5449045630579343E-3</v>
      </c>
      <c r="G9" s="4">
        <v>-14.174870142857147</v>
      </c>
      <c r="H9">
        <f t="shared" si="1"/>
        <v>-6.7593774563214049E-4</v>
      </c>
      <c r="J9">
        <v>-6</v>
      </c>
      <c r="K9">
        <f t="shared" si="2"/>
        <v>-7.2500484653627891E-4</v>
      </c>
    </row>
    <row r="10" spans="1:18" x14ac:dyDescent="0.25">
      <c r="A10" s="4">
        <v>-17.156996285714285</v>
      </c>
      <c r="B10" s="4">
        <v>-0.19184000000000001</v>
      </c>
      <c r="D10" s="4">
        <v>-17.156996285714285</v>
      </c>
      <c r="E10">
        <f t="shared" si="0"/>
        <v>9.5606361852514591E-3</v>
      </c>
      <c r="G10" s="4">
        <v>-17.156996285714285</v>
      </c>
      <c r="H10">
        <f t="shared" si="1"/>
        <v>1.7664034596307687E-3</v>
      </c>
      <c r="J10">
        <v>-7</v>
      </c>
      <c r="K10">
        <f t="shared" si="2"/>
        <v>-8.4583898762565879E-4</v>
      </c>
    </row>
    <row r="11" spans="1:18" x14ac:dyDescent="0.25">
      <c r="A11" s="4">
        <v>-19.696157857142857</v>
      </c>
      <c r="B11" s="4">
        <v>-0.21611599999999997</v>
      </c>
      <c r="D11" s="4">
        <v>-19.696157857142857</v>
      </c>
      <c r="E11">
        <f t="shared" si="0"/>
        <v>5.0754524009185304E-3</v>
      </c>
      <c r="G11" s="4">
        <v>-19.696157857142857</v>
      </c>
      <c r="H11">
        <f t="shared" si="1"/>
        <v>1.419314995322314E-3</v>
      </c>
      <c r="J11">
        <v>-8</v>
      </c>
      <c r="K11">
        <f t="shared" si="2"/>
        <v>-9.6667312871503855E-4</v>
      </c>
    </row>
    <row r="12" spans="1:18" x14ac:dyDescent="0.25">
      <c r="A12" s="4">
        <v>-22.61266071428571</v>
      </c>
      <c r="B12" s="4">
        <v>-0.23091857142857142</v>
      </c>
      <c r="D12" s="4">
        <v>-22.61266071428571</v>
      </c>
      <c r="E12">
        <f t="shared" si="0"/>
        <v>9.3601616187530777E-4</v>
      </c>
      <c r="G12" s="4">
        <v>-22.61266071428571</v>
      </c>
      <c r="H12">
        <f t="shared" si="1"/>
        <v>1.0035685031076576E-3</v>
      </c>
      <c r="J12">
        <v>-9</v>
      </c>
      <c r="K12">
        <f t="shared" si="2"/>
        <v>-1.0875072698044183E-3</v>
      </c>
    </row>
    <row r="13" spans="1:18" x14ac:dyDescent="0.25">
      <c r="A13" s="4">
        <v>-25.142989428571433</v>
      </c>
      <c r="B13" s="4">
        <v>-0.23328700000000002</v>
      </c>
      <c r="D13" s="4">
        <v>-25.142989428571433</v>
      </c>
      <c r="E13">
        <f t="shared" si="0"/>
        <v>-1.6033420382907391E-3</v>
      </c>
      <c r="G13" s="4">
        <v>-25.142989428571433</v>
      </c>
      <c r="H13">
        <f t="shared" si="1"/>
        <v>2.465746887065646E-4</v>
      </c>
      <c r="J13">
        <v>-10</v>
      </c>
      <c r="K13">
        <f t="shared" si="2"/>
        <v>-1.2083414108937983E-3</v>
      </c>
    </row>
    <row r="14" spans="1:18" x14ac:dyDescent="0.25">
      <c r="A14" s="4">
        <v>-28.097354142857149</v>
      </c>
      <c r="B14" s="4">
        <v>-0.22855014285714292</v>
      </c>
      <c r="D14" s="4">
        <v>-28.097354142857149</v>
      </c>
      <c r="E14">
        <f t="shared" si="0"/>
        <v>-2.3318135980413984E-3</v>
      </c>
      <c r="G14" s="4">
        <v>-28.097354142857149</v>
      </c>
      <c r="H14">
        <f t="shared" si="1"/>
        <v>-3.1449444303895997E-4</v>
      </c>
      <c r="J14">
        <v>-11</v>
      </c>
      <c r="K14">
        <f t="shared" si="2"/>
        <v>-1.3291755519831781E-3</v>
      </c>
    </row>
    <row r="15" spans="1:18" x14ac:dyDescent="0.25">
      <c r="A15" s="4">
        <v>-30.636518142857142</v>
      </c>
      <c r="B15" s="4">
        <v>-0.22262928571428575</v>
      </c>
      <c r="D15" s="4">
        <v>-30.636518142857142</v>
      </c>
      <c r="E15">
        <f t="shared" si="0"/>
        <v>-1.533260630076823E-3</v>
      </c>
      <c r="G15" s="4">
        <v>-30.636518142857142</v>
      </c>
      <c r="H15">
        <f t="shared" si="1"/>
        <v>-7.126272268218989E-4</v>
      </c>
      <c r="J15">
        <v>-12</v>
      </c>
      <c r="K15">
        <f t="shared" si="2"/>
        <v>-1.4500096930725578E-3</v>
      </c>
    </row>
    <row r="16" spans="1:18" x14ac:dyDescent="0.25">
      <c r="A16" s="4">
        <v>-33.725919285714291</v>
      </c>
      <c r="B16" s="4">
        <v>-0.21789242857142854</v>
      </c>
      <c r="D16" s="4">
        <v>-33.725919285714291</v>
      </c>
      <c r="E16">
        <f t="shared" si="0"/>
        <v>6.6833073889787222E-4</v>
      </c>
      <c r="G16" s="4">
        <v>-33.725919285714291</v>
      </c>
      <c r="H16">
        <f t="shared" si="1"/>
        <v>-8.1925509386677922E-4</v>
      </c>
      <c r="J16">
        <v>-13</v>
      </c>
      <c r="K16">
        <f t="shared" si="2"/>
        <v>-1.5708438341619378E-3</v>
      </c>
    </row>
    <row r="17" spans="1:11" x14ac:dyDescent="0.25">
      <c r="A17" s="4">
        <v>-36.383713714285712</v>
      </c>
      <c r="B17" s="4">
        <v>-0.21966871428571433</v>
      </c>
      <c r="D17" s="4">
        <v>-36.383713714285712</v>
      </c>
      <c r="E17">
        <f t="shared" si="0"/>
        <v>2.8457423629557545E-3</v>
      </c>
      <c r="G17" s="4">
        <v>-36.383713714285712</v>
      </c>
      <c r="H17">
        <f t="shared" si="1"/>
        <v>-2.9996469107843325E-4</v>
      </c>
      <c r="J17">
        <v>-14</v>
      </c>
      <c r="K17">
        <f t="shared" si="2"/>
        <v>-1.6916779752513176E-3</v>
      </c>
    </row>
    <row r="18" spans="1:11" x14ac:dyDescent="0.25">
      <c r="A18" s="4">
        <v>-39.504666857142858</v>
      </c>
      <c r="B18" s="4">
        <v>-0.22855014285714281</v>
      </c>
      <c r="D18" s="4">
        <v>-39.504666857142858</v>
      </c>
      <c r="E18">
        <f t="shared" si="0"/>
        <v>3.7819181083231638E-3</v>
      </c>
      <c r="G18" s="4">
        <v>-39.504666857142858</v>
      </c>
      <c r="H18">
        <f t="shared" si="1"/>
        <v>-6.1050303794029531E-4</v>
      </c>
      <c r="J18">
        <v>-15</v>
      </c>
      <c r="K18">
        <f t="shared" si="2"/>
        <v>-1.8125121163406973E-3</v>
      </c>
    </row>
    <row r="19" spans="1:11" x14ac:dyDescent="0.25">
      <c r="A19" s="4">
        <v>-42.322738000000001</v>
      </c>
      <c r="B19" s="4">
        <v>-0.23920785714285719</v>
      </c>
      <c r="D19" s="4">
        <v>-42.322738000000001</v>
      </c>
      <c r="E19">
        <f t="shared" si="0"/>
        <v>5.5023591021693295E-3</v>
      </c>
      <c r="G19" s="4">
        <v>-42.322738000000001</v>
      </c>
      <c r="H19">
        <f t="shared" si="1"/>
        <v>-7.4984508967070062E-4</v>
      </c>
      <c r="J19">
        <v>-16</v>
      </c>
      <c r="K19">
        <f t="shared" si="2"/>
        <v>-1.9333462574300771E-3</v>
      </c>
    </row>
    <row r="20" spans="1:11" x14ac:dyDescent="0.25">
      <c r="A20" s="4">
        <v>-45.550963714285714</v>
      </c>
      <c r="B20" s="4">
        <v>-0.25697071428571427</v>
      </c>
      <c r="D20" s="4">
        <v>-45.550963714285714</v>
      </c>
      <c r="E20">
        <f t="shared" si="0"/>
        <v>7.9230283023751617E-3</v>
      </c>
      <c r="G20" s="4">
        <v>-45.550963714285714</v>
      </c>
      <c r="H20">
        <f t="shared" si="1"/>
        <v>9.3118259419199532E-4</v>
      </c>
      <c r="J20">
        <v>-17</v>
      </c>
      <c r="K20">
        <f t="shared" si="2"/>
        <v>-2.0541803985194571E-3</v>
      </c>
    </row>
    <row r="21" spans="1:11" x14ac:dyDescent="0.25">
      <c r="A21" s="4">
        <v>-48.316032</v>
      </c>
      <c r="B21" s="4">
        <v>-0.27887842857142853</v>
      </c>
      <c r="D21" s="4">
        <v>-48.316032</v>
      </c>
      <c r="E21">
        <f t="shared" si="0"/>
        <v>5.3482448429657201E-3</v>
      </c>
      <c r="G21" s="4">
        <v>-48.316032</v>
      </c>
      <c r="H21">
        <f t="shared" si="1"/>
        <v>9.3911978504776766E-4</v>
      </c>
      <c r="J21">
        <v>-18</v>
      </c>
      <c r="K21">
        <f t="shared" si="2"/>
        <v>-2.1750145396088366E-3</v>
      </c>
    </row>
    <row r="22" spans="1:11" x14ac:dyDescent="0.25">
      <c r="A22" s="4">
        <v>-51.526591285714289</v>
      </c>
      <c r="B22" s="4">
        <v>-0.29604928571428568</v>
      </c>
      <c r="D22" s="4">
        <v>-51.526591285714289</v>
      </c>
      <c r="E22">
        <f t="shared" si="0"/>
        <v>2.333145096682602E-3</v>
      </c>
      <c r="G22" s="4">
        <v>-51.526591285714289</v>
      </c>
      <c r="H22">
        <f t="shared" si="1"/>
        <v>1.1153144046693723E-3</v>
      </c>
      <c r="J22">
        <v>-19</v>
      </c>
      <c r="K22">
        <f t="shared" si="2"/>
        <v>-2.2958486806982166E-3</v>
      </c>
    </row>
    <row r="23" spans="1:11" x14ac:dyDescent="0.25">
      <c r="A23" s="4">
        <v>-54.318163428571431</v>
      </c>
      <c r="B23" s="4">
        <v>-0.30256242857142857</v>
      </c>
      <c r="D23" s="4">
        <v>-54.318163428571431</v>
      </c>
      <c r="E23">
        <f t="shared" si="0"/>
        <v>-7.8033552591971484E-4</v>
      </c>
      <c r="G23" s="4">
        <v>-54.318163428571431</v>
      </c>
      <c r="H23">
        <f t="shared" si="1"/>
        <v>4.7377256390345623E-4</v>
      </c>
      <c r="J23">
        <v>-20</v>
      </c>
      <c r="K23">
        <f t="shared" si="2"/>
        <v>-2.4166828217875966E-3</v>
      </c>
    </row>
    <row r="24" spans="1:11" x14ac:dyDescent="0.25">
      <c r="A24" s="4">
        <v>-57.353304714285713</v>
      </c>
      <c r="B24" s="4">
        <v>-0.30019400000000007</v>
      </c>
      <c r="D24" s="4">
        <v>-57.353304714285713</v>
      </c>
      <c r="E24">
        <f t="shared" si="0"/>
        <v>-2.2183021946618029E-3</v>
      </c>
      <c r="G24" s="4">
        <v>-57.353304714285713</v>
      </c>
      <c r="H24">
        <f t="shared" si="1"/>
        <v>-2.1810811904992861E-4</v>
      </c>
      <c r="J24">
        <v>-21</v>
      </c>
      <c r="K24">
        <f t="shared" si="2"/>
        <v>-2.5375169628769761E-3</v>
      </c>
    </row>
    <row r="25" spans="1:11" x14ac:dyDescent="0.25">
      <c r="A25" s="4">
        <v>-60.022463142857148</v>
      </c>
      <c r="B25" s="4">
        <v>-0.29427300000000001</v>
      </c>
      <c r="D25" s="4">
        <v>-60.022463142857148</v>
      </c>
      <c r="E25">
        <f t="shared" si="0"/>
        <v>-1.6361370703598238E-3</v>
      </c>
      <c r="G25" s="4">
        <v>-60.022463142857148</v>
      </c>
      <c r="H25">
        <f t="shared" si="1"/>
        <v>1.4905532007163608E-3</v>
      </c>
      <c r="J25">
        <v>-22</v>
      </c>
      <c r="K25">
        <f t="shared" si="2"/>
        <v>-2.6583511039663561E-3</v>
      </c>
    </row>
    <row r="26" spans="1:11" x14ac:dyDescent="0.25">
      <c r="A26" s="4">
        <v>-62.917522714285724</v>
      </c>
      <c r="B26" s="4">
        <v>-0.28953628571428569</v>
      </c>
      <c r="D26" s="4">
        <v>-62.917522714285724</v>
      </c>
      <c r="E26">
        <f t="shared" si="0"/>
        <v>-5.9513773808172231E-3</v>
      </c>
      <c r="G26" s="4">
        <v>-62.917522714285724</v>
      </c>
      <c r="H26">
        <f t="shared" si="1"/>
        <v>2.3832555002623944E-3</v>
      </c>
      <c r="J26">
        <v>-23</v>
      </c>
      <c r="K26">
        <f t="shared" si="2"/>
        <v>-2.7791852450557361E-3</v>
      </c>
    </row>
    <row r="27" spans="1:11" x14ac:dyDescent="0.25">
      <c r="A27" s="4">
        <v>-65.305253285714286</v>
      </c>
      <c r="B27" s="4">
        <v>-0.27532599999999996</v>
      </c>
      <c r="D27" s="4">
        <v>-65.305253285714286</v>
      </c>
      <c r="E27">
        <f t="shared" si="0"/>
        <v>-1.1641949398319015E-2</v>
      </c>
      <c r="G27" s="4">
        <v>-65.305253285714286</v>
      </c>
      <c r="H27">
        <f t="shared" si="1"/>
        <v>2.0624826360513132E-3</v>
      </c>
      <c r="J27">
        <v>-24</v>
      </c>
      <c r="K27">
        <f t="shared" si="2"/>
        <v>-2.9000193861451157E-3</v>
      </c>
    </row>
    <row r="28" spans="1:11" x14ac:dyDescent="0.25">
      <c r="A28" s="4">
        <v>-67.848212285714283</v>
      </c>
      <c r="B28" s="4">
        <v>-0.24572100000000008</v>
      </c>
      <c r="D28" s="4">
        <v>-67.848212285714283</v>
      </c>
      <c r="E28">
        <f t="shared" si="0"/>
        <v>-1.6886758180009419E-2</v>
      </c>
      <c r="G28" s="4">
        <v>-67.848212285714283</v>
      </c>
      <c r="H28">
        <f t="shared" si="1"/>
        <v>6.8654525217594678E-4</v>
      </c>
      <c r="J28">
        <v>-25</v>
      </c>
      <c r="K28">
        <f t="shared" si="2"/>
        <v>-3.0208535272344956E-3</v>
      </c>
    </row>
    <row r="29" spans="1:11" x14ac:dyDescent="0.25">
      <c r="A29" s="4">
        <v>-69.95199085714286</v>
      </c>
      <c r="B29" s="4">
        <v>-0.21019500000000002</v>
      </c>
      <c r="D29" s="4">
        <v>-69.95199085714286</v>
      </c>
      <c r="E29">
        <f t="shared" si="0"/>
        <v>-1.8331097369853205E-2</v>
      </c>
      <c r="G29" s="4">
        <v>-69.95199085714286</v>
      </c>
      <c r="H29">
        <f t="shared" si="1"/>
        <v>4.7905138483250627E-3</v>
      </c>
      <c r="J29">
        <v>-26</v>
      </c>
      <c r="K29">
        <f t="shared" si="2"/>
        <v>-3.1416876683238756E-3</v>
      </c>
    </row>
    <row r="30" spans="1:11" x14ac:dyDescent="0.25">
      <c r="A30" s="4">
        <v>-72.180709428571433</v>
      </c>
      <c r="B30" s="4">
        <v>-0.16934014285714272</v>
      </c>
      <c r="D30" s="4">
        <v>-72.180709428571433</v>
      </c>
      <c r="E30">
        <f t="shared" si="0"/>
        <v>-2.9007804550301032E-2</v>
      </c>
      <c r="G30" s="4">
        <v>-72.180709428571433</v>
      </c>
      <c r="H30">
        <f t="shared" si="1"/>
        <v>1.7401235412389546E-3</v>
      </c>
      <c r="J30">
        <v>-27</v>
      </c>
      <c r="K30">
        <f t="shared" si="2"/>
        <v>-3.2625218094132552E-3</v>
      </c>
    </row>
    <row r="31" spans="1:11" x14ac:dyDescent="0.25">
      <c r="A31" s="4">
        <v>-74.058588285714293</v>
      </c>
      <c r="B31" s="4">
        <v>-0.11486699999999994</v>
      </c>
      <c r="D31" s="4">
        <v>-74.058588285714293</v>
      </c>
      <c r="E31">
        <f t="shared" si="0"/>
        <v>-3.2275545757210228E-2</v>
      </c>
      <c r="G31" s="4">
        <v>-74.058588285714293</v>
      </c>
      <c r="H31">
        <f t="shared" si="1"/>
        <v>5.9898020644298675E-3</v>
      </c>
      <c r="J31">
        <v>-28</v>
      </c>
      <c r="K31">
        <f t="shared" si="2"/>
        <v>-3.3833559505026351E-3</v>
      </c>
    </row>
    <row r="32" spans="1:11" x14ac:dyDescent="0.25">
      <c r="A32" s="4">
        <v>-76.076551285714288</v>
      </c>
      <c r="B32" s="4">
        <v>-4.9736142857142895E-2</v>
      </c>
      <c r="D32" s="4">
        <v>-76.076551285714288</v>
      </c>
      <c r="E32">
        <f t="shared" si="0"/>
        <v>-4.4362744700553285E-2</v>
      </c>
      <c r="G32" s="4">
        <v>-76.076551285714288</v>
      </c>
      <c r="H32">
        <f t="shared" si="1"/>
        <v>-1.0784478425349157E-3</v>
      </c>
      <c r="J32">
        <v>-29</v>
      </c>
      <c r="K32">
        <f t="shared" si="2"/>
        <v>-3.5041900915920147E-3</v>
      </c>
    </row>
    <row r="33" spans="1:11" x14ac:dyDescent="0.25">
      <c r="A33" s="4">
        <v>-77.838325571428584</v>
      </c>
      <c r="B33" s="4">
        <v>2.842100000000003E-2</v>
      </c>
      <c r="D33" s="4">
        <v>-77.838325571428584</v>
      </c>
      <c r="E33">
        <f t="shared" si="0"/>
        <v>-4.246276302309121E-2</v>
      </c>
      <c r="G33" s="4">
        <v>-77.838325571428584</v>
      </c>
      <c r="H33">
        <f t="shared" si="1"/>
        <v>3.6678155338891226E-3</v>
      </c>
      <c r="J33">
        <v>-30</v>
      </c>
      <c r="K33">
        <f t="shared" si="2"/>
        <v>-3.6250242326813947E-3</v>
      </c>
    </row>
    <row r="34" spans="1:11" x14ac:dyDescent="0.25">
      <c r="A34" s="4">
        <v>-79.832311285714283</v>
      </c>
      <c r="B34" s="4">
        <v>0.11309114285714295</v>
      </c>
      <c r="D34" s="4">
        <v>-79.832311285714283</v>
      </c>
      <c r="E34">
        <f t="shared" si="0"/>
        <v>-4.9776334800301296E-2</v>
      </c>
      <c r="G34" s="4">
        <v>-79.832311285714283</v>
      </c>
      <c r="H34">
        <f t="shared" si="1"/>
        <v>-7.485299143406395E-5</v>
      </c>
      <c r="J34">
        <v>-31</v>
      </c>
      <c r="K34">
        <f t="shared" si="2"/>
        <v>-3.7458583737707747E-3</v>
      </c>
    </row>
    <row r="35" spans="1:11" x14ac:dyDescent="0.25">
      <c r="A35" s="4">
        <v>-81.509531142857156</v>
      </c>
      <c r="B35" s="4">
        <v>0.19657700000000011</v>
      </c>
      <c r="D35" s="4">
        <v>-81.509531142857156</v>
      </c>
      <c r="E35">
        <f t="shared" si="0"/>
        <v>-4.9650789876701538E-2</v>
      </c>
      <c r="G35" s="4">
        <v>-81.509531142857156</v>
      </c>
      <c r="H35">
        <f t="shared" si="1"/>
        <v>1.0011035311095279E-2</v>
      </c>
      <c r="J35">
        <v>-32</v>
      </c>
      <c r="K35">
        <f t="shared" si="2"/>
        <v>-3.8666925148601542E-3</v>
      </c>
    </row>
    <row r="36" spans="1:11" x14ac:dyDescent="0.25">
      <c r="A36" s="4">
        <v>-83.393722142857143</v>
      </c>
      <c r="B36" s="4">
        <v>0.29012857142857162</v>
      </c>
      <c r="D36" s="4">
        <v>-83.393722142857143</v>
      </c>
      <c r="E36">
        <f t="shared" si="0"/>
        <v>-6.8513492510549334E-2</v>
      </c>
      <c r="G36" s="4">
        <v>-83.393722142857143</v>
      </c>
      <c r="H36">
        <f t="shared" si="1"/>
        <v>-3.0355481924054838E-3</v>
      </c>
      <c r="J36">
        <v>-33</v>
      </c>
      <c r="K36">
        <f t="shared" si="2"/>
        <v>-3.9875266559495342E-3</v>
      </c>
    </row>
    <row r="37" spans="1:11" x14ac:dyDescent="0.25">
      <c r="A37" s="4">
        <v>-84.983863571428572</v>
      </c>
      <c r="B37" s="4">
        <v>0.39907471428571439</v>
      </c>
      <c r="D37" s="4">
        <v>-84.983863571428572</v>
      </c>
      <c r="E37">
        <f t="shared" si="0"/>
        <v>-6.3686541571380262E-2</v>
      </c>
      <c r="G37" s="4">
        <v>-84.983863571428572</v>
      </c>
      <c r="H37">
        <f t="shared" si="1"/>
        <v>1.6337351340915556E-2</v>
      </c>
      <c r="J37">
        <v>-34</v>
      </c>
      <c r="K37">
        <f t="shared" si="2"/>
        <v>-4.1083607970389142E-3</v>
      </c>
    </row>
    <row r="38" spans="1:11" x14ac:dyDescent="0.25">
      <c r="A38" s="4">
        <v>-86.833980857142848</v>
      </c>
      <c r="B38" s="4">
        <v>0.51690228571428587</v>
      </c>
      <c r="D38" s="4">
        <v>-86.833980857142848</v>
      </c>
      <c r="E38">
        <f t="shared" si="0"/>
        <v>-9.3912557689995443E-2</v>
      </c>
      <c r="G38" s="4">
        <v>-86.833980857142848</v>
      </c>
      <c r="H38">
        <f t="shared" si="1"/>
        <v>5.9153008787734144E-3</v>
      </c>
      <c r="J38">
        <v>-35</v>
      </c>
      <c r="K38">
        <f t="shared" si="2"/>
        <v>-4.2291949381282942E-3</v>
      </c>
    </row>
    <row r="39" spans="1:11" x14ac:dyDescent="0.25">
      <c r="A39" s="4">
        <v>-88.334519571428558</v>
      </c>
      <c r="B39" s="4">
        <v>0.65782171428571423</v>
      </c>
      <c r="D39" s="4">
        <v>-88.334519571428558</v>
      </c>
      <c r="E39">
        <f t="shared" si="0"/>
        <v>-0.10278869566524323</v>
      </c>
      <c r="G39" s="4">
        <v>-88.334519571428558</v>
      </c>
      <c r="H39">
        <f t="shared" si="1"/>
        <v>2.1723572144975889E-2</v>
      </c>
      <c r="J39">
        <v>-36</v>
      </c>
      <c r="K39">
        <f t="shared" si="2"/>
        <v>-4.3500290792176733E-3</v>
      </c>
    </row>
    <row r="40" spans="1:11" x14ac:dyDescent="0.25">
      <c r="A40" s="5">
        <v>-89.855250999999996</v>
      </c>
      <c r="B40" s="5">
        <v>0.8141357142857143</v>
      </c>
      <c r="D40" s="5">
        <v>-89.855250999999996</v>
      </c>
      <c r="E40">
        <f t="shared" si="0"/>
        <v>-0.1358244145669471</v>
      </c>
      <c r="G40" s="5">
        <v>-89.855250999999996</v>
      </c>
      <c r="H40">
        <f t="shared" si="1"/>
        <v>-1.3035679819606802E-2</v>
      </c>
      <c r="J40">
        <v>-37</v>
      </c>
      <c r="K40">
        <f t="shared" si="2"/>
        <v>-4.4708632203070532E-3</v>
      </c>
    </row>
    <row r="41" spans="1:11" x14ac:dyDescent="0.25">
      <c r="A41" s="5">
        <v>-91.093290571428568</v>
      </c>
      <c r="B41" s="5">
        <v>0.98229171428571427</v>
      </c>
      <c r="D41" s="5">
        <v>-91.093290571428568</v>
      </c>
      <c r="E41">
        <f t="shared" si="0"/>
        <v>-0.11968572710980101</v>
      </c>
      <c r="G41" s="5">
        <v>-91.093290571428568</v>
      </c>
      <c r="H41">
        <f t="shared" si="1"/>
        <v>2.3598840288854301E-2</v>
      </c>
      <c r="J41">
        <v>-38</v>
      </c>
      <c r="K41">
        <f t="shared" si="2"/>
        <v>-4.5916973613964332E-3</v>
      </c>
    </row>
    <row r="42" spans="1:11" x14ac:dyDescent="0.25">
      <c r="A42" s="5">
        <v>-92.577423857142847</v>
      </c>
      <c r="B42" s="5">
        <v>1.1599212857142858</v>
      </c>
      <c r="D42" s="5">
        <v>-92.577423857142847</v>
      </c>
      <c r="E42">
        <f t="shared" si="0"/>
        <v>-0.15470955148674484</v>
      </c>
      <c r="G42" s="5">
        <v>-92.577423857142847</v>
      </c>
      <c r="H42">
        <f t="shared" si="1"/>
        <v>-2.6056698020350492E-2</v>
      </c>
      <c r="J42">
        <v>-39</v>
      </c>
      <c r="K42">
        <f t="shared" si="2"/>
        <v>-4.7125315024858132E-3</v>
      </c>
    </row>
    <row r="43" spans="1:11" x14ac:dyDescent="0.25">
      <c r="A43" s="5">
        <v>-93.752362857142856</v>
      </c>
      <c r="B43" s="5">
        <v>1.3416955714285717</v>
      </c>
      <c r="D43" s="5">
        <v>-93.752362857142856</v>
      </c>
      <c r="E43">
        <f t="shared" si="0"/>
        <v>-0.12409452077141202</v>
      </c>
      <c r="G43" s="5">
        <v>-93.752362857142856</v>
      </c>
      <c r="H43">
        <f t="shared" si="1"/>
        <v>1.8090376421046408E-2</v>
      </c>
      <c r="J43">
        <v>-40</v>
      </c>
      <c r="K43">
        <f t="shared" si="2"/>
        <v>-4.8333656435751932E-3</v>
      </c>
    </row>
    <row r="44" spans="1:11" x14ac:dyDescent="0.25">
      <c r="A44" s="5">
        <v>-95.188540000000003</v>
      </c>
      <c r="B44" s="5">
        <v>1.5199172857142851</v>
      </c>
      <c r="D44" s="5">
        <v>-95.188540000000003</v>
      </c>
      <c r="E44">
        <f t="shared" si="0"/>
        <v>-0.15007550589300075</v>
      </c>
      <c r="G44" s="5">
        <v>-95.188540000000003</v>
      </c>
      <c r="H44">
        <f t="shared" si="1"/>
        <v>-1.523462582064717E-2</v>
      </c>
      <c r="J44">
        <v>-41</v>
      </c>
      <c r="K44">
        <f t="shared" si="2"/>
        <v>-4.9541997846645732E-3</v>
      </c>
    </row>
    <row r="45" spans="1:11" x14ac:dyDescent="0.25">
      <c r="A45" s="5">
        <v>-96.407650142857136</v>
      </c>
      <c r="B45" s="5">
        <v>1.7028758571428577</v>
      </c>
      <c r="D45" s="5">
        <v>-96.407650142857136</v>
      </c>
      <c r="E45">
        <f t="shared" si="0"/>
        <v>-0.13150281903241662</v>
      </c>
      <c r="G45" s="5">
        <v>-96.407650142857136</v>
      </c>
      <c r="H45">
        <f t="shared" si="1"/>
        <v>9.2629625348627353E-3</v>
      </c>
      <c r="J45">
        <v>-42</v>
      </c>
      <c r="K45">
        <f t="shared" si="2"/>
        <v>-5.0750339257539523E-3</v>
      </c>
    </row>
    <row r="46" spans="1:11" x14ac:dyDescent="0.25">
      <c r="A46" s="5">
        <v>-97.803443142857134</v>
      </c>
      <c r="B46" s="5">
        <v>1.8864265714285713</v>
      </c>
      <c r="D46" s="5">
        <v>-97.803443142857134</v>
      </c>
      <c r="E46">
        <f t="shared" si="0"/>
        <v>-0.14443199729784026</v>
      </c>
      <c r="G46" s="5">
        <v>-97.803443142857134</v>
      </c>
      <c r="H46">
        <f t="shared" si="1"/>
        <v>-1.1152861083299263E-2</v>
      </c>
      <c r="J46">
        <v>-43</v>
      </c>
      <c r="K46">
        <f t="shared" si="2"/>
        <v>-5.1958680668433323E-3</v>
      </c>
    </row>
    <row r="47" spans="1:11" x14ac:dyDescent="0.25">
      <c r="A47" s="5">
        <v>-99.057890142857147</v>
      </c>
      <c r="B47" s="5">
        <v>2.067608857142857</v>
      </c>
      <c r="D47" s="5">
        <v>-99.057890142857147</v>
      </c>
      <c r="E47">
        <f t="shared" si="0"/>
        <v>-0.1304413241704786</v>
      </c>
      <c r="G47" s="5">
        <v>-99.057890142857147</v>
      </c>
      <c r="H47">
        <f t="shared" si="1"/>
        <v>1.9485254021999729E-2</v>
      </c>
      <c r="J47">
        <v>-44</v>
      </c>
      <c r="K47">
        <f t="shared" si="2"/>
        <v>-5.3167022079327123E-3</v>
      </c>
    </row>
    <row r="48" spans="1:11" x14ac:dyDescent="0.25">
      <c r="A48" s="5">
        <v>-100.46504171428573</v>
      </c>
      <c r="B48" s="5">
        <v>2.2511595714285715</v>
      </c>
      <c r="D48" s="5">
        <v>-100.46504171428573</v>
      </c>
      <c r="E48">
        <f t="shared" si="0"/>
        <v>-0.15786002998722068</v>
      </c>
      <c r="G48" s="5">
        <v>-100.46504171428573</v>
      </c>
      <c r="H48">
        <f t="shared" si="1"/>
        <v>-1.5015627872294966E-2</v>
      </c>
      <c r="J48">
        <v>-45</v>
      </c>
      <c r="K48">
        <f t="shared" si="2"/>
        <v>-5.4375363490220922E-3</v>
      </c>
    </row>
    <row r="49" spans="1:11" x14ac:dyDescent="0.25">
      <c r="A49" s="5">
        <v>-101.6727942857143</v>
      </c>
      <c r="B49" s="5">
        <v>2.4418154285714286</v>
      </c>
      <c r="D49" s="5">
        <v>-101.6727942857143</v>
      </c>
      <c r="E49">
        <f t="shared" si="0"/>
        <v>-0.13972486681284191</v>
      </c>
      <c r="G49" s="5">
        <v>-101.6727942857143</v>
      </c>
      <c r="H49">
        <f t="shared" si="1"/>
        <v>2.3200209543555964E-2</v>
      </c>
      <c r="J49">
        <v>-46</v>
      </c>
      <c r="K49">
        <f t="shared" si="2"/>
        <v>-5.5583704901114722E-3</v>
      </c>
    </row>
    <row r="50" spans="1:11" x14ac:dyDescent="0.25">
      <c r="A50" s="5">
        <v>-103.058492</v>
      </c>
      <c r="B50" s="5">
        <v>2.6354318571428572</v>
      </c>
      <c r="D50" s="5">
        <v>-103.058492</v>
      </c>
      <c r="E50">
        <f t="shared" si="0"/>
        <v>-0.17187334414829664</v>
      </c>
      <c r="G50" s="5">
        <v>-103.058492</v>
      </c>
      <c r="H50">
        <f t="shared" si="1"/>
        <v>2.4170025039427813E-3</v>
      </c>
      <c r="J50">
        <v>-47</v>
      </c>
      <c r="K50">
        <f t="shared" si="2"/>
        <v>-5.6792046312008513E-3</v>
      </c>
    </row>
    <row r="51" spans="1:11" x14ac:dyDescent="0.25">
      <c r="A51" s="5">
        <v>-104.20566814285714</v>
      </c>
      <c r="B51" s="5">
        <v>2.8326008571428569</v>
      </c>
      <c r="D51" s="5">
        <v>-104.20566814285714</v>
      </c>
      <c r="E51">
        <f t="shared" si="0"/>
        <v>-0.17464607175804575</v>
      </c>
      <c r="G51" s="5">
        <v>-104.20566814285714</v>
      </c>
      <c r="H51">
        <f t="shared" si="1"/>
        <v>2.9090613772534416E-2</v>
      </c>
      <c r="J51">
        <v>-48</v>
      </c>
      <c r="K51">
        <f t="shared" si="2"/>
        <v>-5.8000387722902313E-3</v>
      </c>
    </row>
    <row r="52" spans="1:11" x14ac:dyDescent="0.25">
      <c r="A52" s="5">
        <v>-105.35158242857143</v>
      </c>
      <c r="B52" s="5">
        <v>3.0327302857142859</v>
      </c>
      <c r="D52" s="5">
        <v>-105.35158242857143</v>
      </c>
      <c r="E52">
        <f t="shared" si="0"/>
        <v>-0.20798142166019004</v>
      </c>
      <c r="G52" s="5">
        <v>-105.35158242857143</v>
      </c>
      <c r="H52">
        <f t="shared" si="1"/>
        <v>-1.0421377136642472E-2</v>
      </c>
      <c r="J52">
        <v>-49</v>
      </c>
      <c r="K52">
        <f t="shared" si="2"/>
        <v>-5.9208729133796113E-3</v>
      </c>
    </row>
    <row r="53" spans="1:11" x14ac:dyDescent="0.25">
      <c r="A53" s="5">
        <v>-106.3309102857143</v>
      </c>
      <c r="B53" s="5">
        <v>3.2364122857142861</v>
      </c>
      <c r="D53" s="5">
        <v>-106.3309102857143</v>
      </c>
      <c r="E53">
        <f t="shared" si="0"/>
        <v>-0.19777547672048434</v>
      </c>
      <c r="G53" s="5">
        <v>-106.3309102857143</v>
      </c>
      <c r="H53">
        <f t="shared" si="1"/>
        <v>4.5967962254518477E-2</v>
      </c>
      <c r="J53">
        <v>-50</v>
      </c>
      <c r="K53">
        <f t="shared" si="2"/>
        <v>-6.0417070544689913E-3</v>
      </c>
    </row>
    <row r="54" spans="1:11" x14ac:dyDescent="0.25">
      <c r="A54" s="5">
        <v>-107.40867571428572</v>
      </c>
      <c r="B54" s="5">
        <v>3.4495678571428567</v>
      </c>
      <c r="D54" s="5">
        <v>-107.40867571428572</v>
      </c>
      <c r="E54">
        <f t="shared" si="0"/>
        <v>-0.24731815726028053</v>
      </c>
      <c r="G54" s="5">
        <v>-107.40867571428572</v>
      </c>
      <c r="H54">
        <f t="shared" si="1"/>
        <v>-3.3037529688396239E-2</v>
      </c>
      <c r="J54">
        <v>-51</v>
      </c>
      <c r="K54">
        <f t="shared" si="2"/>
        <v>-6.1625411955583713E-3</v>
      </c>
    </row>
    <row r="55" spans="1:11" x14ac:dyDescent="0.25">
      <c r="A55" s="5">
        <v>-108.29209014285715</v>
      </c>
      <c r="B55" s="5">
        <v>3.6680522857142859</v>
      </c>
      <c r="D55" s="5">
        <v>-108.29209014285715</v>
      </c>
      <c r="E55">
        <f t="shared" si="0"/>
        <v>-0.2181323268491944</v>
      </c>
      <c r="G55" s="5">
        <v>-108.29209014285715</v>
      </c>
      <c r="H55">
        <f t="shared" si="1"/>
        <v>2.7869016987266914E-2</v>
      </c>
      <c r="J55">
        <v>-52</v>
      </c>
      <c r="K55">
        <f t="shared" si="2"/>
        <v>-6.2833753366477512E-3</v>
      </c>
    </row>
    <row r="56" spans="1:11" x14ac:dyDescent="0.25">
      <c r="A56" s="5">
        <v>-109.26384628571429</v>
      </c>
      <c r="B56" s="5">
        <v>3.8800237142857132</v>
      </c>
      <c r="D56" s="5">
        <v>-109.26384628571429</v>
      </c>
      <c r="E56">
        <f t="shared" si="0"/>
        <v>-0.24521421530196116</v>
      </c>
      <c r="G56" s="5">
        <v>-109.26384628571429</v>
      </c>
      <c r="H56">
        <f t="shared" si="1"/>
        <v>2.9155497318488811E-2</v>
      </c>
      <c r="J56">
        <v>-53</v>
      </c>
      <c r="K56">
        <f t="shared" si="2"/>
        <v>-6.4042094777371304E-3</v>
      </c>
    </row>
    <row r="57" spans="1:11" x14ac:dyDescent="0.25">
      <c r="A57" s="5">
        <v>-110.09930414285715</v>
      </c>
      <c r="B57" s="5">
        <v>4.0848898571428567</v>
      </c>
      <c r="D57" s="5">
        <v>-110.09930414285715</v>
      </c>
      <c r="E57">
        <f t="shared" si="0"/>
        <v>-0.26957240461560011</v>
      </c>
      <c r="G57" s="5">
        <v>-110.09930414285715</v>
      </c>
      <c r="H57">
        <f t="shared" si="1"/>
        <v>9.0197300208947048E-2</v>
      </c>
      <c r="J57">
        <v>-54</v>
      </c>
      <c r="K57">
        <f t="shared" si="2"/>
        <v>-6.5250436188265103E-3</v>
      </c>
    </row>
    <row r="58" spans="1:11" x14ac:dyDescent="0.25">
      <c r="A58" s="5">
        <v>-110.84389657142859</v>
      </c>
      <c r="B58" s="5">
        <v>4.2856114285714284</v>
      </c>
      <c r="D58" s="5">
        <v>-110.84389657142859</v>
      </c>
      <c r="E58">
        <f t="shared" si="0"/>
        <v>-0.33673263142876697</v>
      </c>
      <c r="G58" s="5">
        <v>-110.84389657142859</v>
      </c>
      <c r="H58">
        <f t="shared" si="1"/>
        <v>-8.786771614321362E-2</v>
      </c>
      <c r="J58">
        <v>-55</v>
      </c>
      <c r="K58">
        <f t="shared" si="2"/>
        <v>-6.6458777599158903E-3</v>
      </c>
    </row>
    <row r="59" spans="1:11" x14ac:dyDescent="0.25">
      <c r="A59" s="5">
        <v>-111.4206402857143</v>
      </c>
      <c r="B59" s="5">
        <v>4.4798198571428571</v>
      </c>
      <c r="D59" s="5">
        <v>-111.4206402857143</v>
      </c>
      <c r="E59">
        <f t="shared" si="0"/>
        <v>-0.28605547845452733</v>
      </c>
      <c r="G59" s="5">
        <v>-111.4206402857143</v>
      </c>
      <c r="H59">
        <f t="shared" si="1"/>
        <v>0.12300210879308314</v>
      </c>
      <c r="J59">
        <v>-56</v>
      </c>
      <c r="K59">
        <f t="shared" si="2"/>
        <v>-6.7667119010052703E-3</v>
      </c>
    </row>
    <row r="60" spans="1:11" x14ac:dyDescent="0.25">
      <c r="A60" s="5">
        <v>-112.07058114285715</v>
      </c>
      <c r="B60" s="5">
        <v>4.6657390000000012</v>
      </c>
      <c r="D60" s="5">
        <v>-112.07058114285715</v>
      </c>
      <c r="E60">
        <f t="shared" si="0"/>
        <v>-0.36599957447388209</v>
      </c>
      <c r="G60" s="5">
        <v>-112.07058114285715</v>
      </c>
      <c r="H60">
        <f t="shared" si="1"/>
        <v>-0.16446264337861022</v>
      </c>
      <c r="J60">
        <v>-57</v>
      </c>
      <c r="K60">
        <f t="shared" si="2"/>
        <v>-6.8875460420946503E-3</v>
      </c>
    </row>
    <row r="61" spans="1:11" x14ac:dyDescent="0.25">
      <c r="A61" s="5">
        <v>-112.55267342857144</v>
      </c>
      <c r="B61" s="5">
        <v>4.8421845714285716</v>
      </c>
      <c r="D61" s="5">
        <v>-112.55267342857144</v>
      </c>
      <c r="E61">
        <f t="shared" si="0"/>
        <v>-0.28671340281287416</v>
      </c>
      <c r="G61" s="5">
        <v>-112.55267342857144</v>
      </c>
      <c r="H61">
        <f t="shared" si="1"/>
        <v>8.8202778203035195E-2</v>
      </c>
      <c r="J61">
        <v>-58</v>
      </c>
      <c r="K61">
        <f t="shared" si="2"/>
        <v>-7.0083801831840294E-3</v>
      </c>
    </row>
    <row r="62" spans="1:11" x14ac:dyDescent="0.25">
      <c r="A62" s="5">
        <v>-113.12058300000001</v>
      </c>
      <c r="B62" s="5">
        <v>5.0050118571428586</v>
      </c>
      <c r="D62" s="5">
        <v>-113.12058300000001</v>
      </c>
      <c r="E62">
        <f t="shared" si="0"/>
        <v>-0.3368046047809693</v>
      </c>
      <c r="G62" s="5">
        <v>-113.12058300000001</v>
      </c>
      <c r="H62">
        <f t="shared" si="1"/>
        <v>6.1114254515127781E-2</v>
      </c>
      <c r="J62">
        <v>-59</v>
      </c>
      <c r="K62">
        <f t="shared" si="2"/>
        <v>-7.1292143242734094E-3</v>
      </c>
    </row>
    <row r="63" spans="1:11" x14ac:dyDescent="0.25">
      <c r="A63" s="5">
        <v>-113.57238671428571</v>
      </c>
      <c r="B63" s="5">
        <v>5.1571814285714286</v>
      </c>
      <c r="D63" s="5">
        <v>-113.57238671428571</v>
      </c>
      <c r="E63">
        <f t="shared" si="0"/>
        <v>-0.3644162519667058</v>
      </c>
      <c r="G63" s="5">
        <v>-113.57238671428571</v>
      </c>
      <c r="H63">
        <f t="shared" si="1"/>
        <v>-3.4123676524105161E-2</v>
      </c>
      <c r="J63">
        <v>-60</v>
      </c>
      <c r="K63">
        <f t="shared" si="2"/>
        <v>-7.2500484653627894E-3</v>
      </c>
    </row>
    <row r="64" spans="1:11" x14ac:dyDescent="0.25">
      <c r="A64" s="5">
        <v>-113.97370957142857</v>
      </c>
      <c r="B64" s="5">
        <v>5.3034299999999988</v>
      </c>
      <c r="D64" s="5">
        <v>-113.97370957142857</v>
      </c>
      <c r="E64">
        <f t="shared" si="0"/>
        <v>-0.35072164060783323</v>
      </c>
      <c r="G64" s="5">
        <v>-113.97370957142857</v>
      </c>
      <c r="H64">
        <f t="shared" si="1"/>
        <v>-0.30955551249316565</v>
      </c>
      <c r="J64">
        <v>-61</v>
      </c>
      <c r="K64">
        <f t="shared" si="2"/>
        <v>-7.3708826064521693E-3</v>
      </c>
    </row>
    <row r="65" spans="1:11" x14ac:dyDescent="0.25">
      <c r="A65" s="5">
        <v>-114.35862614285715</v>
      </c>
      <c r="B65" s="5">
        <v>5.4384285714285712</v>
      </c>
      <c r="D65" s="5">
        <v>-114.35862614285715</v>
      </c>
      <c r="E65">
        <f t="shared" si="0"/>
        <v>-0.23156859407214817</v>
      </c>
      <c r="G65" s="5">
        <v>-114.35862614285715</v>
      </c>
      <c r="H65">
        <f t="shared" si="1"/>
        <v>0.11491677070295019</v>
      </c>
      <c r="J65">
        <v>-62</v>
      </c>
      <c r="K65">
        <f t="shared" si="2"/>
        <v>-7.4917167475415493E-3</v>
      </c>
    </row>
    <row r="66" spans="1:11" x14ac:dyDescent="0.25">
      <c r="A66" s="5">
        <v>-114.84955257142856</v>
      </c>
      <c r="B66" s="5">
        <v>5.5521117142857142</v>
      </c>
      <c r="D66" s="5">
        <v>-114.84955257142856</v>
      </c>
      <c r="E66">
        <f t="shared" si="0"/>
        <v>-0.28798427389630749</v>
      </c>
      <c r="G66" s="5">
        <v>-114.84955257142856</v>
      </c>
      <c r="H66">
        <f t="shared" si="1"/>
        <v>-0.24848474344240412</v>
      </c>
      <c r="J66">
        <v>-63</v>
      </c>
      <c r="K66">
        <f t="shared" si="2"/>
        <v>-7.6125508886309293E-3</v>
      </c>
    </row>
    <row r="67" spans="1:11" x14ac:dyDescent="0.25">
      <c r="A67" s="5">
        <v>-115.16000999999999</v>
      </c>
      <c r="B67" s="5">
        <v>5.6415185714285707</v>
      </c>
      <c r="D67" s="5">
        <v>-115.16000999999999</v>
      </c>
      <c r="E67">
        <f t="shared" si="0"/>
        <v>-0.21084033940794844</v>
      </c>
      <c r="G67" s="5">
        <v>-115.16000999999999</v>
      </c>
      <c r="H67">
        <f t="shared" si="1"/>
        <v>-3.1337572193781436E-2</v>
      </c>
      <c r="J67">
        <v>-64</v>
      </c>
      <c r="K67">
        <f t="shared" si="2"/>
        <v>-7.7333850297203084E-3</v>
      </c>
    </row>
    <row r="68" spans="1:11" x14ac:dyDescent="0.25">
      <c r="A68" s="5">
        <v>-115.47172928571426</v>
      </c>
      <c r="B68" s="5">
        <v>5.7072415714285718</v>
      </c>
      <c r="D68" s="5">
        <v>-115.47172928571426</v>
      </c>
      <c r="E68">
        <f t="shared" si="0"/>
        <v>-0.20107181378768335</v>
      </c>
      <c r="G68" s="5">
        <v>-115.47172928571426</v>
      </c>
      <c r="J68">
        <v>-65</v>
      </c>
      <c r="K68">
        <f t="shared" si="2"/>
        <v>-7.8542191708096884E-3</v>
      </c>
    </row>
    <row r="69" spans="1:11" x14ac:dyDescent="0.25">
      <c r="A69" s="6">
        <v>-115.64841242857143</v>
      </c>
      <c r="B69" s="6">
        <v>5.7427675714285717</v>
      </c>
      <c r="D69" s="6">
        <v>-115.64841242857143</v>
      </c>
      <c r="G69" s="6">
        <v>-115.64841242857143</v>
      </c>
      <c r="J69">
        <v>-66</v>
      </c>
      <c r="K69">
        <f t="shared" ref="K69:K118" si="3">J69*$P$7^2+J69*$Q$7+R72</f>
        <v>-7.9750533118990684E-3</v>
      </c>
    </row>
    <row r="70" spans="1:11" x14ac:dyDescent="0.25">
      <c r="J70">
        <v>-67</v>
      </c>
      <c r="K70">
        <f t="shared" si="3"/>
        <v>-8.0958874529884484E-3</v>
      </c>
    </row>
    <row r="71" spans="1:11" x14ac:dyDescent="0.25">
      <c r="J71">
        <v>-68</v>
      </c>
      <c r="K71">
        <f t="shared" si="3"/>
        <v>-8.2167215940778283E-3</v>
      </c>
    </row>
    <row r="72" spans="1:11" x14ac:dyDescent="0.25">
      <c r="J72">
        <v>-69</v>
      </c>
      <c r="K72">
        <f t="shared" si="3"/>
        <v>-8.3375557351672083E-3</v>
      </c>
    </row>
    <row r="73" spans="1:11" x14ac:dyDescent="0.25">
      <c r="J73">
        <v>-70</v>
      </c>
      <c r="K73">
        <f t="shared" si="3"/>
        <v>-8.4583898762565883E-3</v>
      </c>
    </row>
    <row r="74" spans="1:11" x14ac:dyDescent="0.25">
      <c r="J74">
        <v>-71</v>
      </c>
      <c r="K74">
        <f t="shared" si="3"/>
        <v>-8.5792240173459683E-3</v>
      </c>
    </row>
    <row r="75" spans="1:11" x14ac:dyDescent="0.25">
      <c r="J75">
        <v>-72</v>
      </c>
      <c r="K75">
        <f t="shared" si="3"/>
        <v>-8.7000581584353465E-3</v>
      </c>
    </row>
    <row r="76" spans="1:11" x14ac:dyDescent="0.25">
      <c r="J76">
        <v>-73</v>
      </c>
      <c r="K76">
        <f t="shared" si="3"/>
        <v>-8.8208922995247265E-3</v>
      </c>
    </row>
    <row r="77" spans="1:11" x14ac:dyDescent="0.25">
      <c r="J77">
        <v>-74</v>
      </c>
      <c r="K77">
        <f t="shared" si="3"/>
        <v>-8.9417264406141065E-3</v>
      </c>
    </row>
    <row r="78" spans="1:11" x14ac:dyDescent="0.25">
      <c r="J78">
        <v>-75</v>
      </c>
      <c r="K78">
        <f t="shared" si="3"/>
        <v>-9.0625605817034865E-3</v>
      </c>
    </row>
    <row r="79" spans="1:11" x14ac:dyDescent="0.25">
      <c r="J79">
        <v>-76</v>
      </c>
      <c r="K79">
        <f t="shared" si="3"/>
        <v>-9.1833947227928665E-3</v>
      </c>
    </row>
    <row r="80" spans="1:11" x14ac:dyDescent="0.25">
      <c r="J80">
        <v>-77</v>
      </c>
      <c r="K80">
        <f t="shared" si="3"/>
        <v>-9.3042288638822464E-3</v>
      </c>
    </row>
    <row r="81" spans="10:11" x14ac:dyDescent="0.25">
      <c r="J81">
        <v>-78</v>
      </c>
      <c r="K81">
        <f t="shared" si="3"/>
        <v>-9.4250630049716264E-3</v>
      </c>
    </row>
    <row r="82" spans="10:11" x14ac:dyDescent="0.25">
      <c r="J82">
        <v>-79</v>
      </c>
      <c r="K82">
        <f t="shared" si="3"/>
        <v>-9.5458971460610064E-3</v>
      </c>
    </row>
    <row r="83" spans="10:11" x14ac:dyDescent="0.25">
      <c r="J83">
        <v>-80</v>
      </c>
      <c r="K83">
        <f t="shared" si="3"/>
        <v>-9.6667312871503864E-3</v>
      </c>
    </row>
    <row r="84" spans="10:11" x14ac:dyDescent="0.25">
      <c r="J84">
        <v>-81</v>
      </c>
      <c r="K84">
        <f t="shared" si="3"/>
        <v>-9.7875654282397664E-3</v>
      </c>
    </row>
    <row r="85" spans="10:11" x14ac:dyDescent="0.25">
      <c r="J85">
        <v>-82</v>
      </c>
      <c r="K85">
        <f t="shared" si="3"/>
        <v>-9.9083995693291464E-3</v>
      </c>
    </row>
    <row r="86" spans="10:11" x14ac:dyDescent="0.25">
      <c r="J86">
        <v>-83</v>
      </c>
      <c r="K86">
        <f t="shared" si="3"/>
        <v>-1.0029233710418525E-2</v>
      </c>
    </row>
    <row r="87" spans="10:11" x14ac:dyDescent="0.25">
      <c r="J87">
        <v>-84</v>
      </c>
      <c r="K87">
        <f t="shared" si="3"/>
        <v>-1.0150067851507905E-2</v>
      </c>
    </row>
    <row r="88" spans="10:11" x14ac:dyDescent="0.25">
      <c r="J88">
        <v>-85</v>
      </c>
      <c r="K88">
        <f t="shared" si="3"/>
        <v>-1.0270901992597285E-2</v>
      </c>
    </row>
    <row r="89" spans="10:11" x14ac:dyDescent="0.25">
      <c r="J89">
        <v>-86</v>
      </c>
      <c r="K89">
        <f t="shared" si="3"/>
        <v>-1.0391736133686665E-2</v>
      </c>
    </row>
    <row r="90" spans="10:11" x14ac:dyDescent="0.25">
      <c r="J90">
        <v>-87</v>
      </c>
      <c r="K90">
        <f t="shared" si="3"/>
        <v>-1.0512570274776045E-2</v>
      </c>
    </row>
    <row r="91" spans="10:11" x14ac:dyDescent="0.25">
      <c r="J91">
        <v>-88</v>
      </c>
      <c r="K91">
        <f t="shared" si="3"/>
        <v>-1.0633404415865425E-2</v>
      </c>
    </row>
    <row r="92" spans="10:11" x14ac:dyDescent="0.25">
      <c r="J92">
        <v>-89</v>
      </c>
      <c r="K92">
        <f t="shared" si="3"/>
        <v>-1.0754238556954804E-2</v>
      </c>
    </row>
    <row r="93" spans="10:11" x14ac:dyDescent="0.25">
      <c r="J93">
        <v>-90</v>
      </c>
      <c r="K93">
        <f t="shared" si="3"/>
        <v>-1.0875072698044184E-2</v>
      </c>
    </row>
    <row r="94" spans="10:11" x14ac:dyDescent="0.25">
      <c r="J94">
        <v>-91</v>
      </c>
      <c r="K94">
        <f t="shared" si="3"/>
        <v>-1.0995906839133564E-2</v>
      </c>
    </row>
    <row r="95" spans="10:11" x14ac:dyDescent="0.25">
      <c r="J95">
        <v>-92</v>
      </c>
      <c r="K95">
        <f t="shared" si="3"/>
        <v>-1.1116740980222944E-2</v>
      </c>
    </row>
    <row r="96" spans="10:11" x14ac:dyDescent="0.25">
      <c r="J96">
        <v>-93</v>
      </c>
      <c r="K96">
        <f t="shared" si="3"/>
        <v>-1.1237575121312324E-2</v>
      </c>
    </row>
    <row r="97" spans="10:11" x14ac:dyDescent="0.25">
      <c r="J97">
        <v>-94</v>
      </c>
      <c r="K97">
        <f t="shared" si="3"/>
        <v>-1.1358409262401703E-2</v>
      </c>
    </row>
    <row r="98" spans="10:11" x14ac:dyDescent="0.25">
      <c r="J98">
        <v>-95</v>
      </c>
      <c r="K98">
        <f t="shared" si="3"/>
        <v>-1.1479243403491083E-2</v>
      </c>
    </row>
    <row r="99" spans="10:11" x14ac:dyDescent="0.25">
      <c r="J99">
        <v>-96</v>
      </c>
      <c r="K99">
        <f t="shared" si="3"/>
        <v>-1.1600077544580463E-2</v>
      </c>
    </row>
    <row r="100" spans="10:11" x14ac:dyDescent="0.25">
      <c r="J100">
        <v>-97</v>
      </c>
      <c r="K100">
        <f t="shared" si="3"/>
        <v>-1.1720911685669843E-2</v>
      </c>
    </row>
    <row r="101" spans="10:11" x14ac:dyDescent="0.25">
      <c r="J101">
        <v>-98</v>
      </c>
      <c r="K101">
        <f t="shared" si="3"/>
        <v>-1.1841745826759223E-2</v>
      </c>
    </row>
    <row r="102" spans="10:11" x14ac:dyDescent="0.25">
      <c r="J102">
        <v>-99</v>
      </c>
      <c r="K102">
        <f t="shared" si="3"/>
        <v>-1.1962579967848603E-2</v>
      </c>
    </row>
    <row r="103" spans="10:11" x14ac:dyDescent="0.25">
      <c r="J103">
        <v>-100</v>
      </c>
      <c r="K103">
        <f t="shared" si="3"/>
        <v>-1.2083414108937983E-2</v>
      </c>
    </row>
    <row r="104" spans="10:11" x14ac:dyDescent="0.25">
      <c r="J104">
        <v>-101</v>
      </c>
      <c r="K104">
        <f t="shared" si="3"/>
        <v>-1.2204248250027363E-2</v>
      </c>
    </row>
    <row r="105" spans="10:11" x14ac:dyDescent="0.25">
      <c r="J105">
        <v>-102</v>
      </c>
      <c r="K105">
        <f t="shared" si="3"/>
        <v>-1.2325082391116743E-2</v>
      </c>
    </row>
    <row r="106" spans="10:11" x14ac:dyDescent="0.25">
      <c r="J106">
        <v>-103</v>
      </c>
      <c r="K106">
        <f t="shared" si="3"/>
        <v>-1.2445916532206122E-2</v>
      </c>
    </row>
    <row r="107" spans="10:11" x14ac:dyDescent="0.25">
      <c r="J107">
        <v>-104</v>
      </c>
      <c r="K107">
        <f t="shared" si="3"/>
        <v>-1.2566750673295502E-2</v>
      </c>
    </row>
    <row r="108" spans="10:11" x14ac:dyDescent="0.25">
      <c r="J108">
        <v>-105</v>
      </c>
      <c r="K108">
        <f t="shared" si="3"/>
        <v>-1.2687584814384881E-2</v>
      </c>
    </row>
    <row r="109" spans="10:11" x14ac:dyDescent="0.25">
      <c r="J109">
        <v>-106</v>
      </c>
      <c r="K109">
        <f t="shared" si="3"/>
        <v>-1.2808418955474261E-2</v>
      </c>
    </row>
    <row r="110" spans="10:11" x14ac:dyDescent="0.25">
      <c r="J110">
        <v>-107</v>
      </c>
      <c r="K110">
        <f t="shared" si="3"/>
        <v>-1.2929253096563641E-2</v>
      </c>
    </row>
    <row r="111" spans="10:11" x14ac:dyDescent="0.25">
      <c r="J111">
        <v>-108</v>
      </c>
      <c r="K111">
        <f t="shared" si="3"/>
        <v>-1.3050087237653021E-2</v>
      </c>
    </row>
    <row r="112" spans="10:11" x14ac:dyDescent="0.25">
      <c r="J112">
        <v>-109</v>
      </c>
      <c r="K112">
        <f t="shared" si="3"/>
        <v>-1.3170921378742401E-2</v>
      </c>
    </row>
    <row r="113" spans="10:11" x14ac:dyDescent="0.25">
      <c r="J113">
        <v>-110</v>
      </c>
      <c r="K113">
        <f t="shared" si="3"/>
        <v>-1.3291755519831781E-2</v>
      </c>
    </row>
    <row r="114" spans="10:11" x14ac:dyDescent="0.25">
      <c r="J114">
        <v>-111</v>
      </c>
      <c r="K114">
        <f t="shared" si="3"/>
        <v>-1.3412589660921161E-2</v>
      </c>
    </row>
    <row r="115" spans="10:11" x14ac:dyDescent="0.25">
      <c r="J115">
        <v>-112</v>
      </c>
      <c r="K115">
        <f t="shared" si="3"/>
        <v>-1.3533423802010541E-2</v>
      </c>
    </row>
    <row r="116" spans="10:11" x14ac:dyDescent="0.25">
      <c r="J116">
        <v>-113</v>
      </c>
      <c r="K116">
        <f t="shared" si="3"/>
        <v>-1.3654257943099921E-2</v>
      </c>
    </row>
    <row r="117" spans="10:11" x14ac:dyDescent="0.25">
      <c r="J117">
        <v>-114</v>
      </c>
      <c r="K117">
        <f t="shared" si="3"/>
        <v>-1.3775092084189301E-2</v>
      </c>
    </row>
    <row r="118" spans="10:11" x14ac:dyDescent="0.25">
      <c r="J118">
        <v>-115</v>
      </c>
      <c r="K118">
        <f t="shared" si="3"/>
        <v>-1.3895926225278681E-2</v>
      </c>
    </row>
  </sheetData>
  <mergeCells count="4">
    <mergeCell ref="A1:B1"/>
    <mergeCell ref="D1:E1"/>
    <mergeCell ref="G1:H1"/>
    <mergeCell ref="M3:R3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2019-07-07T15:40:48Z</dcterms:modified>
</cp:coreProperties>
</file>