
<file path=[Content_Types].xml><?xml version="1.0" encoding="utf-8"?>
<Types xmlns="http://schemas.openxmlformats.org/package/2006/content-types">
  <Default Extension="bin" ContentType="application/vnd.ms-office.vbaProject"/>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codeName="{37E998C4-C9E5-D4B9-71C8-EB1FF731991C}"/>
  <workbookPr codeName="ThisWorkbook"/>
  <bookViews>
    <workbookView xWindow="0" yWindow="0" windowWidth="20490" windowHeight="6915"/>
  </bookViews>
  <sheets>
    <sheet name="Plan d'action" sheetId="1" r:id="rId1"/>
    <sheet name="R" sheetId="2" r:id="rId2"/>
    <sheet name="Q" sheetId="3" r:id="rId3"/>
    <sheet name="O" sheetId="4" r:id="rId4"/>
    <sheet name="N" sheetId="5" r:id="rId5"/>
    <sheet name="L" sheetId="6" r:id="rId6"/>
    <sheet name="F" sheetId="7" r:id="rId7"/>
    <sheet name="A" sheetId="8" r:id="rId8"/>
    <sheet name="B" sheetId="9" r:id="rId9"/>
    <sheet name="Transverse" sheetId="10" r:id="rId10"/>
  </sheets>
  <externalReferences>
    <externalReference r:id="rId11"/>
    <externalReference r:id="rId12"/>
  </externalReferences>
  <definedNames>
    <definedName name="Unites">'[1]Plan d''action BLMM'!$AD$10:$AD$34</definedName>
  </definedNames>
  <calcPr calcId="124519"/>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1" i="10"/>
  <c r="J10"/>
  <c r="C5"/>
  <c r="M4"/>
  <c r="G4"/>
  <c r="J11" i="9"/>
  <c r="J10"/>
  <c r="C5"/>
  <c r="M4"/>
  <c r="G4"/>
  <c r="J11" i="8"/>
  <c r="J10"/>
  <c r="C5"/>
  <c r="M4"/>
  <c r="G4"/>
  <c r="J10" i="7"/>
  <c r="C5"/>
  <c r="M4"/>
  <c r="G4"/>
  <c r="J11" i="6"/>
  <c r="J10"/>
  <c r="C5"/>
  <c r="M4"/>
  <c r="G4"/>
  <c r="J10" i="5"/>
  <c r="C5"/>
  <c r="M4"/>
  <c r="G4"/>
  <c r="J11" i="4"/>
  <c r="J10"/>
  <c r="C5"/>
  <c r="M4"/>
  <c r="G4"/>
  <c r="J11" i="3"/>
  <c r="J10"/>
  <c r="C5"/>
  <c r="M4"/>
  <c r="G4"/>
  <c r="J11" i="2"/>
  <c r="J10"/>
  <c r="C5"/>
  <c r="M4"/>
  <c r="G4"/>
  <c r="C5" i="1" l="1"/>
  <c r="M4"/>
  <c r="G4"/>
  <c r="J52" l="1"/>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J10"/>
</calcChain>
</file>

<file path=xl/sharedStrings.xml><?xml version="1.0" encoding="utf-8"?>
<sst xmlns="http://schemas.openxmlformats.org/spreadsheetml/2006/main" count="528" uniqueCount="113">
  <si>
    <t>N° 2014</t>
  </si>
  <si>
    <t>Date de saisie</t>
  </si>
  <si>
    <t>Unité n° ou transverse</t>
  </si>
  <si>
    <t>Problème
Source</t>
  </si>
  <si>
    <t>Problème objet du plan d'action</t>
  </si>
  <si>
    <t>Actions</t>
  </si>
  <si>
    <t>Responsable</t>
  </si>
  <si>
    <t>Acteur</t>
  </si>
  <si>
    <t>Date cible</t>
  </si>
  <si>
    <t>Temps restant</t>
  </si>
  <si>
    <t>fait &lt; 50%</t>
  </si>
  <si>
    <t>fait &gt; 50%</t>
  </si>
  <si>
    <t>Mis en œuvre</t>
  </si>
  <si>
    <t>Efficace</t>
  </si>
  <si>
    <t>Commentaires pour capitalisation ou coordination autre action</t>
  </si>
  <si>
    <t>E-care (hypertexte)</t>
  </si>
  <si>
    <t>Résultat</t>
  </si>
  <si>
    <t>Unites</t>
  </si>
  <si>
    <t>Numérotation</t>
  </si>
  <si>
    <t>Service</t>
  </si>
  <si>
    <t>Transverse</t>
  </si>
  <si>
    <t>Fuite d'huile au niveau du groupe de lubrification</t>
  </si>
  <si>
    <t>X</t>
  </si>
  <si>
    <t>Demandé à BL.DF</t>
  </si>
  <si>
    <t>BL.MM</t>
  </si>
  <si>
    <t>Modifier le manuel d'apprentissage pour prise en compte de la pratique de montage des joints</t>
  </si>
  <si>
    <t>WA</t>
  </si>
  <si>
    <t>U9</t>
  </si>
  <si>
    <t>PBA</t>
  </si>
  <si>
    <t>WF</t>
  </si>
  <si>
    <t>WR</t>
  </si>
  <si>
    <t>XAB</t>
  </si>
  <si>
    <t>2.11 FWD</t>
  </si>
  <si>
    <t>WI</t>
  </si>
  <si>
    <t>Contrôle de Gestion</t>
  </si>
  <si>
    <t>6.3 et 6.4 FWD</t>
  </si>
  <si>
    <t>WJ</t>
  </si>
  <si>
    <t>Marque CFM</t>
  </si>
  <si>
    <t>WQ</t>
  </si>
  <si>
    <t>4.6 FWD
Voir avec les conclusions du groupe 4.6</t>
  </si>
  <si>
    <t>Qualité</t>
  </si>
  <si>
    <t>THB</t>
  </si>
  <si>
    <t>Planning Central</t>
  </si>
  <si>
    <t>WY</t>
  </si>
  <si>
    <t>Développement Industriel</t>
  </si>
  <si>
    <t>Fiche de mouvement ne donne pas l'information de vibrations sur l'aile (rejoint les vibs post QT LPT6)</t>
  </si>
  <si>
    <t>WZ</t>
  </si>
  <si>
    <t>U45</t>
  </si>
  <si>
    <t>LCH</t>
  </si>
  <si>
    <t>WK</t>
  </si>
  <si>
    <t>SLF ou JR</t>
  </si>
  <si>
    <t>2.2 FWD</t>
  </si>
  <si>
    <t>Pour la fin d'année car arrêt du banc à la suite du capot déchiré</t>
  </si>
  <si>
    <t>Ailettes pas lubrifiées au montage</t>
  </si>
  <si>
    <t>Vibrations Palier N1, equilibrage GE pas possible</t>
  </si>
  <si>
    <t>EGO/MBO</t>
  </si>
  <si>
    <t>Prévoir un contrôle de taches à WA en 115
Recherche d'un support de lecture automatique</t>
  </si>
  <si>
    <t>JBLB</t>
  </si>
  <si>
    <t>11 en stock et 14 en volant</t>
  </si>
  <si>
    <t>4.6</t>
  </si>
  <si>
    <t>MMWQ. PLAN D'ACTIONS FORWARD</t>
  </si>
  <si>
    <t>Nombre d'actions en cours</t>
  </si>
  <si>
    <t>Nombre actions réalisées</t>
  </si>
  <si>
    <t>Date du jour</t>
  </si>
  <si>
    <t>Action avancée &lt;50% :</t>
  </si>
  <si>
    <t>x</t>
  </si>
  <si>
    <t>Date mise à jour</t>
  </si>
  <si>
    <t>Actions dont l'échéance est à moins de (orange) :</t>
  </si>
  <si>
    <t>Action avancée &gt;50% :</t>
  </si>
  <si>
    <t>Actions dont l'échéance est dépassée (rouge) :</t>
  </si>
  <si>
    <t>Action mise en oeuvre :</t>
  </si>
  <si>
    <t>Efficacité vérifiée :</t>
  </si>
  <si>
    <t>FK</t>
  </si>
  <si>
    <t>AG</t>
  </si>
  <si>
    <t>YO</t>
  </si>
  <si>
    <t>BV</t>
  </si>
  <si>
    <t>Identifier les agents n'ayant pas suivi la formation</t>
  </si>
  <si>
    <t>B</t>
  </si>
  <si>
    <t>L fait, reste a regarder du côté B</t>
  </si>
  <si>
    <t>appliquer au BO de remontage, le mode opératoire à revoir</t>
  </si>
  <si>
    <t>CC</t>
  </si>
  <si>
    <t>TC</t>
  </si>
  <si>
    <t>Former les tuteurs au module complémentaire montage joint</t>
  </si>
  <si>
    <t>A</t>
  </si>
  <si>
    <t xml:space="preserve">Erreur dans la lecture des poids moment </t>
  </si>
  <si>
    <t>Mise en place d'un QR code ou travail sur le développement du logiciel Blade Plot</t>
  </si>
  <si>
    <t xml:space="preserve">Identifier le stock </t>
  </si>
  <si>
    <t>Stock  limité</t>
  </si>
  <si>
    <t>ES</t>
  </si>
  <si>
    <t>Renseignement des fiches de mouvement en division B52</t>
  </si>
  <si>
    <t>Faire un sondage sur les informations transmises à la marque 
Relever les FDM pour analyse.</t>
  </si>
  <si>
    <t>PG</t>
  </si>
  <si>
    <t>JP. R</t>
  </si>
  <si>
    <t>L</t>
  </si>
  <si>
    <t xml:space="preserve">spécifier les zones à risque de fuite et en faire une phototèque à destination de l'inspection </t>
  </si>
  <si>
    <t xml:space="preserve">Faire appliquer la documentation d'application </t>
  </si>
  <si>
    <t>N</t>
  </si>
  <si>
    <t xml:space="preserve">Niveau de démontage ne nécessitant pas un contrôle de l'équilibrage </t>
  </si>
  <si>
    <t xml:space="preserve">Pas retenu mais on demandera à N s'ils disposent d'enregistrements de valeurs d'équilibrage </t>
  </si>
  <si>
    <t>O</t>
  </si>
  <si>
    <t>reprendre la procédure X</t>
  </si>
  <si>
    <t>Demander à la division de reporter la dernière valeur de vibration enregistrée</t>
  </si>
  <si>
    <t>BS</t>
  </si>
  <si>
    <t>Q</t>
  </si>
  <si>
    <t>Fuite d'huile externe</t>
  </si>
  <si>
    <t xml:space="preserve">Créer un support complémentaire au module </t>
  </si>
  <si>
    <t>Mettre en place un document des nouveaux  CCC incluant la participation en atelier</t>
  </si>
  <si>
    <t>VF</t>
  </si>
  <si>
    <t>R</t>
  </si>
  <si>
    <t>Une règle n'est pas appliquée en ce qui concerne la compétence des agents qui sont affectés sur une tâche.</t>
  </si>
  <si>
    <t>Formation des équipes à affiner pour ajuster les charges à l'effectif</t>
  </si>
  <si>
    <t xml:space="preserve">demande d'une info équivalente à la fiche de mouvement </t>
  </si>
  <si>
    <t>PM</t>
  </si>
</sst>
</file>

<file path=xl/styles.xml><?xml version="1.0" encoding="utf-8"?>
<styleSheet xmlns="http://schemas.openxmlformats.org/spreadsheetml/2006/main">
  <numFmts count="4">
    <numFmt numFmtId="164" formatCode="[$-40C]d\-mmm\-yy;@"/>
    <numFmt numFmtId="165" formatCode="&quot;Reste : &quot;0&quot; j&quot;"/>
    <numFmt numFmtId="166" formatCode="dd/mm/yy;@"/>
    <numFmt numFmtId="167" formatCode="&quot; &quot;0&quot; jours&quot;"/>
  </numFmts>
  <fonts count="16">
    <font>
      <sz val="11"/>
      <color theme="1"/>
      <name val="Calibri"/>
      <family val="2"/>
      <scheme val="minor"/>
    </font>
    <font>
      <sz val="11"/>
      <color theme="1"/>
      <name val="Calibri"/>
      <family val="2"/>
      <scheme val="minor"/>
    </font>
    <font>
      <b/>
      <sz val="10"/>
      <name val="Arial"/>
      <family val="2"/>
    </font>
    <font>
      <sz val="10"/>
      <name val="Arial"/>
      <family val="2"/>
    </font>
    <font>
      <b/>
      <sz val="12"/>
      <name val="Arial"/>
      <family val="2"/>
    </font>
    <font>
      <sz val="12"/>
      <color theme="1"/>
      <name val="Calibri"/>
      <family val="2"/>
      <scheme val="minor"/>
    </font>
    <font>
      <sz val="12"/>
      <name val="Arial"/>
      <family val="2"/>
    </font>
    <font>
      <sz val="8"/>
      <name val="Arial"/>
      <family val="2"/>
    </font>
    <font>
      <b/>
      <u/>
      <sz val="10"/>
      <color rgb="FFFF0000"/>
      <name val="Arial"/>
      <family val="2"/>
    </font>
    <font>
      <b/>
      <sz val="11"/>
      <color theme="1"/>
      <name val="Calibri"/>
      <family val="2"/>
      <scheme val="minor"/>
    </font>
    <font>
      <b/>
      <sz val="20"/>
      <name val="Arial"/>
      <family val="2"/>
    </font>
    <font>
      <b/>
      <sz val="14"/>
      <color indexed="10"/>
      <name val="Arial"/>
      <family val="2"/>
    </font>
    <font>
      <sz val="14"/>
      <color indexed="10"/>
      <name val="Arial"/>
      <family val="2"/>
    </font>
    <font>
      <b/>
      <u/>
      <sz val="14"/>
      <color indexed="10"/>
      <name val="Arial"/>
      <family val="2"/>
    </font>
    <font>
      <i/>
      <sz val="10"/>
      <name val="Arial"/>
      <family val="2"/>
    </font>
    <font>
      <sz val="11"/>
      <name val="Arial"/>
      <family val="2"/>
    </font>
  </fonts>
  <fills count="6">
    <fill>
      <patternFill patternType="none"/>
    </fill>
    <fill>
      <patternFill patternType="gray125"/>
    </fill>
    <fill>
      <patternFill patternType="solid">
        <fgColor indexed="43"/>
        <bgColor indexed="64"/>
      </patternFill>
    </fill>
    <fill>
      <patternFill patternType="solid">
        <fgColor rgb="FFFF0000"/>
        <bgColor indexed="64"/>
      </patternFill>
    </fill>
    <fill>
      <patternFill patternType="solid">
        <fgColor indexed="22"/>
        <bgColor indexed="64"/>
      </patternFill>
    </fill>
    <fill>
      <patternFill patternType="solid">
        <fgColor indexed="5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double">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style="double">
        <color indexed="64"/>
      </right>
      <top style="double">
        <color indexed="64"/>
      </top>
      <bottom style="medium">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double">
        <color indexed="64"/>
      </right>
      <top style="hair">
        <color indexed="64"/>
      </top>
      <bottom/>
      <diagonal/>
    </border>
    <border>
      <left style="double">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double">
        <color indexed="64"/>
      </right>
      <top style="hair">
        <color indexed="64"/>
      </top>
      <bottom style="double">
        <color indexed="64"/>
      </bottom>
      <diagonal/>
    </border>
    <border>
      <left style="double">
        <color indexed="64"/>
      </left>
      <right style="hair">
        <color indexed="64"/>
      </right>
      <top style="medium">
        <color indexed="64"/>
      </top>
      <bottom style="hair">
        <color indexed="64"/>
      </bottom>
      <diagonal/>
    </border>
  </borders>
  <cellStyleXfs count="2">
    <xf numFmtId="0" fontId="0" fillId="0" borderId="0"/>
    <xf numFmtId="0" fontId="1" fillId="0" borderId="0"/>
  </cellStyleXfs>
  <cellXfs count="55">
    <xf numFmtId="0" fontId="0" fillId="0" borderId="0" xfId="0"/>
    <xf numFmtId="0" fontId="2" fillId="2" borderId="1" xfId="0" applyFont="1" applyFill="1" applyBorder="1" applyAlignment="1" applyProtection="1">
      <alignment horizontal="center" vertical="center" wrapText="1"/>
      <protection locked="0"/>
    </xf>
    <xf numFmtId="164" fontId="2" fillId="2" borderId="1" xfId="0" applyNumberFormat="1"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textRotation="90" wrapText="1"/>
      <protection locked="0"/>
    </xf>
    <xf numFmtId="0" fontId="3" fillId="0" borderId="0" xfId="0" applyFont="1" applyProtection="1">
      <protection locked="0"/>
    </xf>
    <xf numFmtId="0" fontId="0" fillId="0" borderId="0" xfId="0" applyProtection="1">
      <protection locked="0"/>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0" borderId="1" xfId="1" applyBorder="1" applyAlignment="1">
      <alignment vertical="center" wrapText="1"/>
    </xf>
    <xf numFmtId="164" fontId="0" fillId="0" borderId="1" xfId="0" applyNumberForma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vertical="center" wrapText="1"/>
      <protection locked="0"/>
    </xf>
    <xf numFmtId="165" fontId="3" fillId="0" borderId="1" xfId="0" applyNumberFormat="1" applyFont="1" applyBorder="1" applyAlignment="1" applyProtection="1">
      <alignment horizontal="center" vertical="center" wrapText="1"/>
    </xf>
    <xf numFmtId="0" fontId="3" fillId="0" borderId="1" xfId="0" applyFont="1" applyBorder="1" applyAlignment="1" applyProtection="1">
      <alignment horizontal="left" vertical="center" wrapText="1"/>
      <protection locked="0"/>
    </xf>
    <xf numFmtId="0" fontId="0" fillId="0" borderId="5" xfId="0" applyBorder="1" applyAlignment="1">
      <alignment horizontal="center"/>
    </xf>
    <xf numFmtId="0" fontId="3" fillId="0" borderId="6" xfId="0" applyFont="1" applyBorder="1" applyProtection="1">
      <protection locked="0"/>
    </xf>
    <xf numFmtId="0" fontId="6" fillId="0" borderId="1" xfId="0" applyFont="1" applyBorder="1" applyAlignment="1" applyProtection="1">
      <alignment horizontal="center" vertical="center" wrapText="1"/>
      <protection locked="0"/>
    </xf>
    <xf numFmtId="0" fontId="5" fillId="0" borderId="7" xfId="0" applyFont="1" applyBorder="1" applyAlignment="1">
      <alignment horizontal="center"/>
    </xf>
    <xf numFmtId="0" fontId="0" fillId="0" borderId="8" xfId="0" applyBorder="1" applyAlignment="1">
      <alignment horizontal="center"/>
    </xf>
    <xf numFmtId="0" fontId="3" fillId="0" borderId="9" xfId="0" applyFont="1" applyBorder="1" applyProtection="1">
      <protection locked="0"/>
    </xf>
    <xf numFmtId="165" fontId="7" fillId="0" borderId="1" xfId="0" applyNumberFormat="1" applyFont="1" applyBorder="1" applyAlignment="1" applyProtection="1">
      <alignment horizontal="center" vertical="center" wrapText="1"/>
    </xf>
    <xf numFmtId="0" fontId="8" fillId="0" borderId="1" xfId="0" applyFont="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0" fillId="0" borderId="1" xfId="0" applyBorder="1" applyAlignment="1" applyProtection="1">
      <alignment vertical="center" wrapText="1"/>
      <protection locked="0"/>
    </xf>
    <xf numFmtId="0" fontId="5" fillId="0" borderId="10" xfId="0" applyFont="1" applyBorder="1" applyAlignment="1">
      <alignment horizontal="center"/>
    </xf>
    <xf numFmtId="0" fontId="0" fillId="0" borderId="11" xfId="0" applyBorder="1" applyAlignment="1">
      <alignment horizontal="center"/>
    </xf>
    <xf numFmtId="0" fontId="3" fillId="0" borderId="12" xfId="0" applyFont="1" applyBorder="1" applyProtection="1">
      <protection locked="0"/>
    </xf>
    <xf numFmtId="0" fontId="5" fillId="0" borderId="13" xfId="0" applyFont="1" applyBorder="1" applyAlignment="1">
      <alignment horizontal="center"/>
    </xf>
    <xf numFmtId="0" fontId="0" fillId="0" borderId="14" xfId="0" applyBorder="1" applyAlignment="1">
      <alignment horizontal="center"/>
    </xf>
    <xf numFmtId="0" fontId="3" fillId="0" borderId="15" xfId="0" applyFont="1" applyBorder="1" applyProtection="1">
      <protection locked="0"/>
    </xf>
    <xf numFmtId="0" fontId="0" fillId="0" borderId="0" xfId="0"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0" fillId="0" borderId="0" xfId="0" applyAlignment="1" applyProtection="1">
      <alignment vertical="center" wrapText="1"/>
      <protection locked="0"/>
    </xf>
    <xf numFmtId="164" fontId="0" fillId="0" borderId="0" xfId="0" applyNumberFormat="1" applyAlignment="1" applyProtection="1">
      <alignment horizontal="center" vertical="center" wrapText="1"/>
      <protection locked="0"/>
    </xf>
    <xf numFmtId="0" fontId="0" fillId="0" borderId="0" xfId="0"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3" fillId="0" borderId="0" xfId="0" applyFont="1" applyBorder="1" applyAlignment="1" applyProtection="1">
      <alignment horizontal="left" vertical="center" wrapText="1"/>
      <protection locked="0"/>
    </xf>
    <xf numFmtId="0" fontId="9" fillId="0" borderId="0" xfId="0" applyFont="1" applyBorder="1" applyAlignment="1" applyProtection="1">
      <alignment horizontal="center" vertical="center" wrapText="1"/>
      <protection locked="0"/>
    </xf>
    <xf numFmtId="166" fontId="11" fillId="0" borderId="0" xfId="0" applyNumberFormat="1" applyFont="1" applyBorder="1" applyAlignment="1" applyProtection="1">
      <alignment horizontal="center" vertical="center" wrapText="1"/>
      <protection locked="0"/>
    </xf>
    <xf numFmtId="166" fontId="12" fillId="0" borderId="0" xfId="0" applyNumberFormat="1" applyFont="1" applyBorder="1" applyAlignment="1" applyProtection="1">
      <alignment horizontal="center" vertical="center" wrapText="1"/>
      <protection locked="0"/>
    </xf>
    <xf numFmtId="164" fontId="13" fillId="0" borderId="0" xfId="0" applyNumberFormat="1" applyFont="1" applyBorder="1" applyAlignment="1" applyProtection="1">
      <alignment horizontal="center" vertical="center" wrapText="1"/>
      <protection locked="0"/>
    </xf>
    <xf numFmtId="0" fontId="14" fillId="0" borderId="0" xfId="0" applyFont="1" applyAlignment="1" applyProtection="1">
      <alignment horizontal="right" vertical="center"/>
      <protection locked="0"/>
    </xf>
    <xf numFmtId="0" fontId="2" fillId="0" borderId="1" xfId="0" applyFont="1" applyBorder="1" applyAlignment="1" applyProtection="1">
      <alignment horizontal="center" vertical="center" wrapText="1"/>
      <protection locked="0"/>
    </xf>
    <xf numFmtId="16" fontId="4" fillId="0" borderId="0" xfId="0" applyNumberFormat="1" applyFont="1" applyAlignment="1" applyProtection="1">
      <alignment horizontal="center" vertical="center"/>
      <protection locked="0"/>
    </xf>
    <xf numFmtId="16" fontId="6" fillId="0" borderId="0" xfId="0" applyNumberFormat="1" applyFont="1" applyAlignment="1" applyProtection="1">
      <alignment horizontal="center" vertical="center"/>
      <protection locked="0"/>
    </xf>
    <xf numFmtId="0" fontId="15" fillId="0" borderId="0" xfId="0" applyFont="1" applyBorder="1" applyAlignment="1" applyProtection="1">
      <alignment horizontal="left" vertical="center" wrapText="1"/>
      <protection locked="0"/>
    </xf>
    <xf numFmtId="167" fontId="4" fillId="5" borderId="0" xfId="0" applyNumberFormat="1" applyFont="1" applyFill="1" applyBorder="1" applyAlignment="1" applyProtection="1">
      <alignment horizontal="center" vertical="center" wrapText="1"/>
      <protection locked="0"/>
    </xf>
    <xf numFmtId="0" fontId="7" fillId="0" borderId="0" xfId="0" applyFont="1" applyBorder="1" applyAlignment="1" applyProtection="1">
      <alignment horizontal="right" vertical="center" wrapText="1"/>
      <protection locked="0"/>
    </xf>
    <xf numFmtId="0" fontId="3" fillId="3" borderId="0" xfId="0" applyFont="1" applyFill="1" applyBorder="1" applyAlignment="1" applyProtection="1">
      <alignment vertical="top" wrapText="1"/>
      <protection locked="0"/>
    </xf>
    <xf numFmtId="0" fontId="5" fillId="0" borderId="16" xfId="0" applyFont="1" applyFill="1" applyBorder="1" applyAlignment="1">
      <alignment horizontal="center"/>
    </xf>
    <xf numFmtId="0" fontId="10" fillId="4" borderId="0" xfId="0" applyFont="1" applyFill="1" applyAlignment="1" applyProtection="1">
      <alignment horizontal="center" vertical="center" wrapText="1"/>
      <protection locked="0"/>
    </xf>
    <xf numFmtId="0" fontId="4" fillId="0" borderId="0" xfId="0" applyFont="1" applyBorder="1" applyAlignment="1" applyProtection="1">
      <alignment horizontal="center" vertical="center" wrapText="1"/>
      <protection locked="0"/>
    </xf>
    <xf numFmtId="0" fontId="15" fillId="0" borderId="0" xfId="0" applyFont="1" applyAlignment="1" applyProtection="1">
      <alignment horizontal="center" vertical="center" wrapText="1"/>
      <protection locked="0"/>
    </xf>
  </cellXfs>
  <cellStyles count="2">
    <cellStyle name="Normal" xfId="0" builtinId="0"/>
    <cellStyle name="Normal 2" xfId="1"/>
  </cellStyles>
  <dxfs count="83">
    <dxf>
      <fill>
        <patternFill>
          <bgColor rgb="FF00FF00"/>
        </patternFill>
      </fill>
    </dxf>
    <dxf>
      <fill>
        <patternFill>
          <bgColor rgb="FFFF0000"/>
        </patternFill>
      </fill>
    </dxf>
    <dxf>
      <fill>
        <patternFill>
          <bgColor rgb="FFFF9900"/>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lor theme="0" tint="-0.34998626667073579"/>
      </font>
      <fill>
        <patternFill>
          <bgColor rgb="FFDDDDDD"/>
        </patternFill>
      </fill>
    </dxf>
    <dxf>
      <font>
        <condense val="0"/>
        <extend val="0"/>
        <color indexed="55"/>
      </font>
      <fill>
        <patternFill>
          <bgColor rgb="FFDDDDDD"/>
        </patternFill>
      </fill>
    </dxf>
    <dxf>
      <font>
        <color theme="0" tint="-0.34998626667073579"/>
      </font>
      <fill>
        <patternFill>
          <bgColor rgb="FFDDDDDD"/>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lor theme="0" tint="-0.34998626667073579"/>
      </font>
      <fill>
        <patternFill>
          <bgColor rgb="FFDDDDDD"/>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lor theme="0" tint="-0.34998626667073579"/>
      </font>
      <fill>
        <patternFill>
          <bgColor rgb="FFDDDDDD"/>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lor theme="0" tint="-0.34998626667073579"/>
      </font>
      <fill>
        <patternFill>
          <bgColor rgb="FFDDDDDD"/>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ill>
        <patternFill>
          <bgColor rgb="FF00FF00"/>
        </patternFill>
      </fill>
    </dxf>
    <dxf>
      <fill>
        <patternFill>
          <bgColor rgb="FFFF0000"/>
        </patternFill>
      </fill>
    </dxf>
    <dxf>
      <fill>
        <patternFill>
          <bgColor rgb="FFFF9900"/>
        </patternFill>
      </fill>
    </dxf>
    <dxf>
      <font>
        <color theme="0" tint="-0.34998626667073579"/>
      </font>
      <fill>
        <patternFill>
          <bgColor rgb="FFDDDDDD"/>
        </patternFill>
      </fill>
    </dxf>
    <dxf>
      <font>
        <condense val="0"/>
        <extend val="0"/>
        <color indexed="55"/>
      </font>
      <fill>
        <patternFill>
          <bgColor rgb="FFDDDDDD"/>
        </patternFill>
      </fill>
    </dxf>
    <dxf>
      <font>
        <condense val="0"/>
        <extend val="0"/>
        <color indexed="55"/>
      </font>
      <fill>
        <patternFill>
          <bgColor rgb="FFDDDDDD"/>
        </patternFill>
      </fill>
    </dxf>
    <dxf>
      <font>
        <color theme="0" tint="-0.34998626667073579"/>
      </font>
      <fill>
        <patternFill>
          <bgColor rgb="FFDDDDDD"/>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lor theme="0" tint="-0.34998626667073579"/>
      </font>
      <fill>
        <patternFill>
          <bgColor rgb="FFDDDDDD"/>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lor theme="0" tint="-0.34998626667073579"/>
      </font>
      <fill>
        <patternFill>
          <bgColor rgb="FFDDDDDD"/>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
      <font>
        <color theme="0" tint="-0.34998626667073579"/>
      </font>
      <fill>
        <patternFill>
          <bgColor rgb="FFDDDDDD"/>
        </patternFill>
      </fill>
    </dxf>
    <dxf>
      <font>
        <condense val="0"/>
        <extend val="0"/>
        <color indexed="55"/>
      </font>
      <fill>
        <patternFill>
          <bgColor rgb="FFDDDDDD"/>
        </patternFill>
      </fill>
    </dxf>
    <dxf>
      <fill>
        <patternFill>
          <bgColor rgb="FF00FF00"/>
        </patternFill>
      </fill>
    </dxf>
    <dxf>
      <fill>
        <patternFill>
          <bgColor rgb="FFFF0000"/>
        </patternFill>
      </fill>
    </dxf>
    <dxf>
      <fill>
        <patternFill>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552450</xdr:colOff>
      <xdr:row>1</xdr:row>
      <xdr:rowOff>303439</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444500" y="0"/>
          <a:ext cx="552450" cy="49393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4</xdr:col>
      <xdr:colOff>114300</xdr:colOff>
      <xdr:row>2</xdr:row>
      <xdr:rowOff>127000</xdr:rowOff>
    </xdr:from>
    <xdr:to>
      <xdr:col>4</xdr:col>
      <xdr:colOff>1009650</xdr:colOff>
      <xdr:row>4</xdr:row>
      <xdr:rowOff>239032</xdr:rowOff>
    </xdr:to>
    <xdr:grpSp>
      <xdr:nvGrpSpPr>
        <xdr:cNvPr id="3" name="Groupe 5"/>
        <xdr:cNvGrpSpPr>
          <a:grpSpLocks/>
        </xdr:cNvGrpSpPr>
      </xdr:nvGrpSpPr>
      <xdr:grpSpPr bwMode="auto">
        <a:xfrm>
          <a:off x="3352800" y="647700"/>
          <a:ext cx="895350" cy="785132"/>
          <a:chOff x="3667124" y="714375"/>
          <a:chExt cx="900000" cy="781050"/>
        </a:xfrm>
      </xdr:grpSpPr>
      <xdr:sp macro="[2]!essai" textlink="">
        <xdr:nvSpPr>
          <xdr:cNvPr id="4" name="Organigramme : Ou 3"/>
          <xdr:cNvSpPr/>
        </xdr:nvSpPr>
        <xdr:spPr>
          <a:xfrm>
            <a:off x="3667124" y="714375"/>
            <a:ext cx="900000" cy="781050"/>
          </a:xfrm>
          <a:prstGeom prst="flowChartOr">
            <a:avLst/>
          </a:prstGeom>
          <a:gradFill>
            <a:gsLst>
              <a:gs pos="3000">
                <a:schemeClr val="bg1"/>
              </a:gs>
              <a:gs pos="34000">
                <a:schemeClr val="accent1">
                  <a:lumMod val="45000"/>
                  <a:lumOff val="55000"/>
                </a:schemeClr>
              </a:gs>
              <a:gs pos="63000">
                <a:schemeClr val="tx2">
                  <a:lumMod val="40000"/>
                  <a:lumOff val="60000"/>
                </a:schemeClr>
              </a:gs>
              <a:gs pos="100000">
                <a:srgbClr val="0070C0"/>
              </a:gs>
            </a:gsLst>
            <a:lin ang="5400000" scaled="1"/>
          </a:gra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sp macro="[2]!essai" textlink="">
        <xdr:nvSpPr>
          <xdr:cNvPr id="5" name="ZoneTexte 4"/>
          <xdr:cNvSpPr txBox="1"/>
        </xdr:nvSpPr>
        <xdr:spPr>
          <a:xfrm>
            <a:off x="3877762" y="819150"/>
            <a:ext cx="21063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solidFill>
                  <a:srgbClr val="FF0000"/>
                </a:solidFill>
              </a:rPr>
              <a:t>P</a:t>
            </a:r>
          </a:p>
        </xdr:txBody>
      </xdr:sp>
      <xdr:sp macro="[2]!essai" textlink="">
        <xdr:nvSpPr>
          <xdr:cNvPr id="6" name="ZoneTexte 5"/>
          <xdr:cNvSpPr txBox="1"/>
        </xdr:nvSpPr>
        <xdr:spPr>
          <a:xfrm>
            <a:off x="4145847" y="819150"/>
            <a:ext cx="21063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solidFill>
                  <a:srgbClr val="FF0000"/>
                </a:solidFill>
              </a:rPr>
              <a:t>D</a:t>
            </a:r>
          </a:p>
        </xdr:txBody>
      </xdr:sp>
      <xdr:sp macro="[2]!essai" textlink="">
        <xdr:nvSpPr>
          <xdr:cNvPr id="7" name="ZoneTexte 6"/>
          <xdr:cNvSpPr txBox="1"/>
        </xdr:nvSpPr>
        <xdr:spPr>
          <a:xfrm>
            <a:off x="4155422" y="1133475"/>
            <a:ext cx="21063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solidFill>
                  <a:srgbClr val="FF0000"/>
                </a:solidFill>
              </a:rPr>
              <a:t>C</a:t>
            </a:r>
          </a:p>
        </xdr:txBody>
      </xdr:sp>
      <xdr:sp macro="[2]!essai" textlink="">
        <xdr:nvSpPr>
          <xdr:cNvPr id="8" name="ZoneTexte 7"/>
          <xdr:cNvSpPr txBox="1"/>
        </xdr:nvSpPr>
        <xdr:spPr>
          <a:xfrm>
            <a:off x="3868188" y="1133475"/>
            <a:ext cx="210638"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solidFill>
                  <a:srgbClr val="FF0000"/>
                </a:solidFill>
              </a:rPr>
              <a:t>A</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iana%20ASSAL/Desktop/Copie%20de%20FWD-5.9-plan-action-WQ%20bi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iana%20ASSAL/Desktop/Copie%20de%20FWD-5.9-plan-action-WQ%20ter.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d'action BLMM"/>
      <sheetName val="WB"/>
      <sheetName val="WA"/>
      <sheetName val="WF"/>
      <sheetName val="WL"/>
      <sheetName val="WN"/>
      <sheetName val="WO"/>
      <sheetName val="WQ"/>
      <sheetName val="WR"/>
      <sheetName val="Transverse"/>
    </sheetNames>
    <sheetDataSet>
      <sheetData sheetId="0">
        <row r="10">
          <cell r="AD10" t="str">
            <v>Transverse</v>
          </cell>
        </row>
        <row r="11">
          <cell r="AD11" t="str">
            <v>WA</v>
          </cell>
        </row>
        <row r="12">
          <cell r="AD12" t="str">
            <v>WB</v>
          </cell>
        </row>
        <row r="13">
          <cell r="AD13" t="str">
            <v>WE</v>
          </cell>
        </row>
        <row r="14">
          <cell r="AD14" t="str">
            <v>WF</v>
          </cell>
        </row>
        <row r="15">
          <cell r="AD15" t="str">
            <v>WG</v>
          </cell>
        </row>
        <row r="16">
          <cell r="AD16" t="str">
            <v>WH</v>
          </cell>
        </row>
        <row r="17">
          <cell r="AD17" t="str">
            <v>WI</v>
          </cell>
        </row>
        <row r="18">
          <cell r="AD18" t="str">
            <v>WJ</v>
          </cell>
        </row>
        <row r="19">
          <cell r="AD19" t="str">
            <v>WL</v>
          </cell>
        </row>
        <row r="20">
          <cell r="AD20" t="str">
            <v>WM</v>
          </cell>
        </row>
        <row r="21">
          <cell r="AD21" t="str">
            <v>WN</v>
          </cell>
        </row>
        <row r="22">
          <cell r="AD22" t="str">
            <v>WO</v>
          </cell>
        </row>
        <row r="23">
          <cell r="AD23" t="str">
            <v>WP</v>
          </cell>
        </row>
        <row r="24">
          <cell r="AD24" t="str">
            <v>WQ</v>
          </cell>
        </row>
        <row r="25">
          <cell r="AD25" t="str">
            <v>WR</v>
          </cell>
        </row>
        <row r="26">
          <cell r="AD26" t="str">
            <v>WS</v>
          </cell>
        </row>
        <row r="27">
          <cell r="AD27" t="str">
            <v>WT</v>
          </cell>
        </row>
        <row r="28">
          <cell r="AD28" t="str">
            <v>WU</v>
          </cell>
        </row>
        <row r="29">
          <cell r="AD29" t="str">
            <v>WV</v>
          </cell>
        </row>
        <row r="30">
          <cell r="AD30" t="str">
            <v>WW</v>
          </cell>
        </row>
        <row r="31">
          <cell r="AD31" t="str">
            <v>WX</v>
          </cell>
        </row>
        <row r="32">
          <cell r="AD32" t="str">
            <v>WY</v>
          </cell>
        </row>
        <row r="33">
          <cell r="AD33" t="str">
            <v>WZ</v>
          </cell>
        </row>
        <row r="34">
          <cell r="AD34" t="str">
            <v>WK</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lan d'action BLMM"/>
      <sheetName val="WA"/>
      <sheetName val="WB"/>
      <sheetName val="WF"/>
      <sheetName val="WL"/>
      <sheetName val="WN"/>
      <sheetName val="WO"/>
      <sheetName val="WQ"/>
      <sheetName val="WR"/>
      <sheetName val="Copie de FWD-5"/>
    </sheetNames>
    <definedNames>
      <definedName name="essai"/>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P52"/>
  <sheetViews>
    <sheetView showGridLines="0" tabSelected="1" zoomScale="75" zoomScaleNormal="75" workbookViewId="0">
      <selection activeCell="I14" sqref="I14"/>
    </sheetView>
  </sheetViews>
  <sheetFormatPr baseColWidth="10" defaultRowHeight="15"/>
  <cols>
    <col min="1" max="1" width="6.7109375" customWidth="1"/>
    <col min="2" max="2" width="13.7109375" customWidth="1"/>
    <col min="3" max="3" width="14.42578125" bestFit="1" customWidth="1"/>
    <col min="4" max="4" width="13.7109375" customWidth="1"/>
    <col min="5" max="5" width="36.7109375" customWidth="1"/>
    <col min="6" max="6" width="46.7109375" customWidth="1"/>
    <col min="7" max="8" width="10.7109375" customWidth="1"/>
    <col min="9" max="10" width="11.7109375" customWidth="1"/>
    <col min="11" max="14" width="4.85546875" customWidth="1"/>
    <col min="15" max="15" width="20.7109375" customWidth="1"/>
    <col min="16" max="16" width="15.7109375" customWidth="1"/>
  </cols>
  <sheetData>
    <row r="1" spans="1:16" s="5" customFormat="1">
      <c r="A1" s="32"/>
      <c r="B1" s="32"/>
      <c r="C1" s="32"/>
      <c r="D1" s="33"/>
      <c r="E1" s="32"/>
      <c r="F1" s="34"/>
      <c r="G1" s="32"/>
      <c r="H1" s="32"/>
      <c r="I1" s="35"/>
      <c r="J1" s="32"/>
      <c r="K1" s="32"/>
      <c r="L1" s="32"/>
      <c r="M1" s="32"/>
      <c r="N1" s="32"/>
      <c r="O1" s="32"/>
      <c r="P1" s="32"/>
    </row>
    <row r="2" spans="1:16" s="5" customFormat="1" ht="26.25" customHeight="1">
      <c r="A2" s="32"/>
      <c r="B2" s="32"/>
      <c r="C2" s="52" t="s">
        <v>60</v>
      </c>
      <c r="D2" s="52"/>
      <c r="E2" s="52"/>
      <c r="F2" s="52"/>
      <c r="G2" s="52"/>
      <c r="H2" s="52"/>
      <c r="I2" s="52"/>
      <c r="J2" s="52"/>
      <c r="K2" s="52"/>
      <c r="L2" s="52"/>
      <c r="M2" s="52"/>
      <c r="N2" s="52"/>
      <c r="O2" s="52"/>
    </row>
    <row r="3" spans="1:16" s="5" customFormat="1">
      <c r="A3" s="32"/>
      <c r="B3" s="32"/>
      <c r="C3" s="32"/>
      <c r="D3" s="33"/>
      <c r="E3" s="32"/>
      <c r="F3" s="34"/>
      <c r="G3" s="32"/>
      <c r="H3" s="32"/>
      <c r="I3" s="35"/>
      <c r="J3" s="32"/>
      <c r="K3" s="32"/>
      <c r="L3" s="32"/>
      <c r="M3" s="32"/>
      <c r="N3" s="32"/>
      <c r="O3" s="32"/>
      <c r="P3" s="32"/>
    </row>
    <row r="4" spans="1:16" s="5" customFormat="1" ht="38.25">
      <c r="A4" s="32"/>
      <c r="B4" s="32"/>
      <c r="C4" s="36"/>
      <c r="D4" s="37"/>
      <c r="E4" s="36"/>
      <c r="F4" s="38" t="s">
        <v>61</v>
      </c>
      <c r="G4" s="39">
        <f>COUNTA($F$10:F1048576)</f>
        <v>0</v>
      </c>
      <c r="H4" s="36"/>
      <c r="I4" s="35"/>
      <c r="J4" s="38" t="s">
        <v>62</v>
      </c>
      <c r="K4" s="36"/>
      <c r="L4" s="36"/>
      <c r="M4" s="39">
        <f>COUNTA($M$10:M1048576)</f>
        <v>0</v>
      </c>
      <c r="N4" s="36"/>
      <c r="O4" s="36"/>
      <c r="P4" s="36"/>
    </row>
    <row r="5" spans="1:16" s="5" customFormat="1" ht="20.25" customHeight="1">
      <c r="A5" s="53" t="s">
        <v>63</v>
      </c>
      <c r="B5" s="53"/>
      <c r="C5" s="40">
        <f ca="1">TODAY()</f>
        <v>42005</v>
      </c>
      <c r="D5" s="41"/>
      <c r="E5" s="42"/>
      <c r="J5" s="43" t="s">
        <v>64</v>
      </c>
      <c r="K5" s="44" t="s">
        <v>65</v>
      </c>
      <c r="L5" s="44"/>
      <c r="M5" s="44"/>
      <c r="N5" s="44"/>
      <c r="O5" s="36"/>
      <c r="P5" s="36"/>
    </row>
    <row r="6" spans="1:16" s="5" customFormat="1" ht="20.25" customHeight="1">
      <c r="A6" s="54" t="s">
        <v>66</v>
      </c>
      <c r="B6" s="54"/>
      <c r="C6" s="45">
        <v>41996</v>
      </c>
      <c r="D6" s="46"/>
      <c r="F6" s="47" t="s">
        <v>67</v>
      </c>
      <c r="G6" s="48">
        <v>7</v>
      </c>
      <c r="H6" s="48"/>
      <c r="J6" s="43" t="s">
        <v>68</v>
      </c>
      <c r="K6" s="44" t="s">
        <v>65</v>
      </c>
      <c r="L6" s="44" t="s">
        <v>65</v>
      </c>
      <c r="M6" s="44"/>
      <c r="N6" s="44"/>
      <c r="O6" s="36"/>
      <c r="P6" s="36"/>
    </row>
    <row r="7" spans="1:16" s="5" customFormat="1" ht="20.25" customHeight="1">
      <c r="A7" s="32"/>
      <c r="B7" s="49"/>
      <c r="C7" s="49"/>
      <c r="D7" s="49"/>
      <c r="E7" s="49"/>
      <c r="F7" s="47" t="s">
        <v>69</v>
      </c>
      <c r="G7" s="50"/>
      <c r="H7" s="50"/>
      <c r="I7" s="35"/>
      <c r="J7" s="43" t="s">
        <v>70</v>
      </c>
      <c r="K7" s="44" t="s">
        <v>65</v>
      </c>
      <c r="L7" s="44" t="s">
        <v>65</v>
      </c>
      <c r="M7" s="44" t="s">
        <v>65</v>
      </c>
      <c r="N7" s="44"/>
      <c r="O7" s="36"/>
      <c r="P7" s="36"/>
    </row>
    <row r="8" spans="1:16" s="5" customFormat="1" ht="20.25" customHeight="1">
      <c r="A8" s="32"/>
      <c r="B8" s="32"/>
      <c r="C8" s="32"/>
      <c r="D8" s="33"/>
      <c r="E8" s="32"/>
      <c r="F8" s="34"/>
      <c r="G8" s="32"/>
      <c r="H8" s="32"/>
      <c r="I8" s="35"/>
      <c r="J8" s="43" t="s">
        <v>71</v>
      </c>
      <c r="K8" s="44" t="s">
        <v>65</v>
      </c>
      <c r="L8" s="44" t="s">
        <v>65</v>
      </c>
      <c r="M8" s="44" t="s">
        <v>65</v>
      </c>
      <c r="N8" s="44" t="s">
        <v>65</v>
      </c>
      <c r="O8" s="32"/>
      <c r="P8" s="32"/>
    </row>
    <row r="9" spans="1:16" s="5" customFormat="1" ht="69">
      <c r="A9" s="1" t="s">
        <v>0</v>
      </c>
      <c r="B9" s="1" t="s">
        <v>1</v>
      </c>
      <c r="C9" s="1" t="s">
        <v>2</v>
      </c>
      <c r="D9" s="1" t="s">
        <v>3</v>
      </c>
      <c r="E9" s="1" t="s">
        <v>4</v>
      </c>
      <c r="F9" s="1" t="s">
        <v>5</v>
      </c>
      <c r="G9" s="1" t="s">
        <v>6</v>
      </c>
      <c r="H9" s="1" t="s">
        <v>7</v>
      </c>
      <c r="I9" s="2" t="s">
        <v>8</v>
      </c>
      <c r="J9" s="1" t="s">
        <v>9</v>
      </c>
      <c r="K9" s="3" t="s">
        <v>10</v>
      </c>
      <c r="L9" s="3" t="s">
        <v>11</v>
      </c>
      <c r="M9" s="3" t="s">
        <v>12</v>
      </c>
      <c r="N9" s="3" t="s">
        <v>13</v>
      </c>
      <c r="O9" s="1" t="s">
        <v>14</v>
      </c>
      <c r="P9" s="1" t="s">
        <v>15</v>
      </c>
    </row>
    <row r="10" spans="1:16" s="5" customFormat="1" ht="15.75">
      <c r="A10" s="9"/>
      <c r="B10" s="10"/>
      <c r="C10" s="11"/>
      <c r="D10" s="11"/>
      <c r="E10" s="12"/>
      <c r="F10" s="13"/>
      <c r="G10" s="12"/>
      <c r="H10" s="12"/>
      <c r="I10" s="10"/>
      <c r="J10" s="14" t="str">
        <f ca="1">IF(I10="","",IF(M10="X","",IF(I10-TODAY()&gt;0,I10-TODAY(),"Retard")))</f>
        <v/>
      </c>
      <c r="K10" s="11"/>
      <c r="L10" s="11"/>
      <c r="M10" s="11"/>
      <c r="N10" s="11"/>
      <c r="O10" s="15"/>
      <c r="P10" s="15"/>
    </row>
    <row r="11" spans="1:16" s="5" customFormat="1" ht="15.75">
      <c r="A11" s="9"/>
      <c r="B11" s="10"/>
      <c r="C11" s="11"/>
      <c r="D11" s="18"/>
      <c r="E11" s="12"/>
      <c r="F11" s="13"/>
      <c r="G11" s="12"/>
      <c r="H11" s="12"/>
      <c r="I11" s="10"/>
      <c r="J11" s="14" t="str">
        <f t="shared" ref="J11:J52" ca="1" si="0">IF(I11="","",IF(M11="X","",IF(I11-TODAY()&gt;0,I11-TODAY(),"Retard")))</f>
        <v/>
      </c>
      <c r="K11" s="11"/>
      <c r="L11" s="11"/>
      <c r="M11" s="11"/>
      <c r="N11" s="11"/>
      <c r="O11" s="15"/>
      <c r="P11" s="15"/>
    </row>
    <row r="12" spans="1:16" s="5" customFormat="1" ht="15.75">
      <c r="A12" s="9"/>
      <c r="B12" s="10"/>
      <c r="C12" s="11"/>
      <c r="D12" s="18"/>
      <c r="E12" s="12"/>
      <c r="F12" s="13"/>
      <c r="G12" s="12"/>
      <c r="H12" s="12"/>
      <c r="I12" s="10"/>
      <c r="J12" s="22" t="str">
        <f t="shared" ca="1" si="0"/>
        <v/>
      </c>
      <c r="K12" s="11"/>
      <c r="L12" s="11"/>
      <c r="M12" s="11"/>
      <c r="N12" s="11"/>
      <c r="O12" s="15"/>
      <c r="P12" s="15"/>
    </row>
    <row r="13" spans="1:16" s="5" customFormat="1" ht="15.75">
      <c r="A13" s="9"/>
      <c r="B13" s="10"/>
      <c r="C13" s="11"/>
      <c r="D13" s="18"/>
      <c r="E13" s="12"/>
      <c r="F13" s="13"/>
      <c r="G13" s="12"/>
      <c r="H13" s="12"/>
      <c r="I13" s="10"/>
      <c r="J13" s="22" t="str">
        <f t="shared" ca="1" si="0"/>
        <v/>
      </c>
      <c r="K13" s="11"/>
      <c r="L13" s="11"/>
      <c r="M13" s="11"/>
      <c r="N13" s="11"/>
      <c r="O13" s="15"/>
      <c r="P13" s="23"/>
    </row>
    <row r="14" spans="1:16" s="5" customFormat="1" ht="15.75">
      <c r="A14" s="9"/>
      <c r="B14" s="10"/>
      <c r="C14" s="11"/>
      <c r="D14" s="18"/>
      <c r="E14" s="12"/>
      <c r="F14" s="13"/>
      <c r="G14" s="12"/>
      <c r="H14" s="12"/>
      <c r="I14" s="10"/>
      <c r="J14" s="22" t="str">
        <f t="shared" ca="1" si="0"/>
        <v/>
      </c>
      <c r="K14" s="11"/>
      <c r="L14" s="11"/>
      <c r="M14" s="11"/>
      <c r="N14" s="11"/>
      <c r="O14" s="15"/>
      <c r="P14" s="15"/>
    </row>
    <row r="15" spans="1:16" s="5" customFormat="1" ht="15.75">
      <c r="A15" s="9"/>
      <c r="B15" s="10"/>
      <c r="C15" s="11"/>
      <c r="D15" s="18"/>
      <c r="E15" s="24"/>
      <c r="F15" s="25"/>
      <c r="G15" s="24"/>
      <c r="H15" s="24"/>
      <c r="I15" s="10"/>
      <c r="J15" s="22" t="str">
        <f t="shared" ca="1" si="0"/>
        <v/>
      </c>
      <c r="K15" s="11"/>
      <c r="L15" s="11"/>
      <c r="M15" s="11"/>
      <c r="N15" s="11"/>
      <c r="O15" s="15"/>
      <c r="P15" s="15"/>
    </row>
    <row r="16" spans="1:16" s="5" customFormat="1" ht="15.75">
      <c r="A16" s="9"/>
      <c r="B16" s="10"/>
      <c r="C16" s="11"/>
      <c r="D16" s="18"/>
      <c r="E16" s="24"/>
      <c r="F16" s="25"/>
      <c r="G16" s="12"/>
      <c r="H16" s="24"/>
      <c r="I16" s="10"/>
      <c r="J16" s="22" t="str">
        <f t="shared" ca="1" si="0"/>
        <v/>
      </c>
      <c r="K16" s="11"/>
      <c r="L16" s="11"/>
      <c r="M16" s="11"/>
      <c r="N16" s="11"/>
      <c r="O16" s="15"/>
      <c r="P16" s="15"/>
    </row>
    <row r="17" spans="1:16" s="5" customFormat="1" ht="15.75">
      <c r="A17" s="9"/>
      <c r="B17" s="10"/>
      <c r="C17" s="11"/>
      <c r="D17" s="18"/>
      <c r="E17" s="12"/>
      <c r="F17" s="13"/>
      <c r="G17" s="12"/>
      <c r="H17" s="12"/>
      <c r="I17" s="10"/>
      <c r="J17" s="14" t="str">
        <f t="shared" ca="1" si="0"/>
        <v/>
      </c>
      <c r="K17" s="11"/>
      <c r="L17" s="11"/>
      <c r="M17" s="11"/>
      <c r="N17" s="11"/>
      <c r="O17" s="15"/>
      <c r="P17" s="15"/>
    </row>
    <row r="18" spans="1:16" s="5" customFormat="1" ht="15.75">
      <c r="A18" s="9"/>
      <c r="B18" s="10"/>
      <c r="C18" s="11"/>
      <c r="D18" s="18"/>
      <c r="E18" s="12"/>
      <c r="F18" s="13"/>
      <c r="G18" s="12"/>
      <c r="H18" s="12"/>
      <c r="I18" s="10"/>
      <c r="J18" s="14" t="str">
        <f t="shared" ca="1" si="0"/>
        <v/>
      </c>
      <c r="K18" s="11"/>
      <c r="L18" s="11"/>
      <c r="M18" s="11"/>
      <c r="N18" s="11"/>
      <c r="O18" s="15"/>
      <c r="P18" s="15"/>
    </row>
    <row r="19" spans="1:16" s="5" customFormat="1" ht="15.75">
      <c r="A19" s="9"/>
      <c r="B19" s="10"/>
      <c r="C19" s="11"/>
      <c r="D19" s="18"/>
      <c r="E19" s="12"/>
      <c r="F19" s="13"/>
      <c r="G19" s="12"/>
      <c r="H19" s="12"/>
      <c r="I19" s="10"/>
      <c r="J19" s="22" t="str">
        <f t="shared" ca="1" si="0"/>
        <v/>
      </c>
      <c r="K19" s="11"/>
      <c r="L19" s="11"/>
      <c r="M19" s="11"/>
      <c r="N19" s="11"/>
      <c r="O19" s="15"/>
      <c r="P19" s="15"/>
    </row>
    <row r="20" spans="1:16" s="5" customFormat="1" ht="15.75">
      <c r="A20" s="9"/>
      <c r="B20" s="10"/>
      <c r="C20" s="11"/>
      <c r="D20" s="18"/>
      <c r="E20" s="12"/>
      <c r="F20" s="13"/>
      <c r="G20" s="12"/>
      <c r="H20" s="12"/>
      <c r="I20" s="10"/>
      <c r="J20" s="22" t="str">
        <f t="shared" ca="1" si="0"/>
        <v/>
      </c>
      <c r="K20" s="11"/>
      <c r="L20" s="11"/>
      <c r="M20" s="11"/>
      <c r="N20" s="11"/>
      <c r="O20" s="15"/>
      <c r="P20" s="23"/>
    </row>
    <row r="21" spans="1:16" s="5" customFormat="1" ht="15.75">
      <c r="A21" s="9"/>
      <c r="B21" s="10"/>
      <c r="C21" s="11"/>
      <c r="D21" s="18"/>
      <c r="E21" s="12"/>
      <c r="F21" s="13"/>
      <c r="G21" s="12"/>
      <c r="H21" s="12"/>
      <c r="I21" s="10"/>
      <c r="J21" s="22" t="str">
        <f t="shared" ca="1" si="0"/>
        <v/>
      </c>
      <c r="K21" s="11"/>
      <c r="L21" s="11"/>
      <c r="M21" s="11"/>
      <c r="N21" s="11"/>
      <c r="O21" s="15"/>
      <c r="P21" s="15"/>
    </row>
    <row r="22" spans="1:16" s="5" customFormat="1" ht="15.75">
      <c r="A22" s="9"/>
      <c r="B22" s="10"/>
      <c r="C22" s="11"/>
      <c r="D22" s="18"/>
      <c r="E22" s="24"/>
      <c r="F22" s="25"/>
      <c r="G22" s="24"/>
      <c r="H22" s="24"/>
      <c r="I22" s="10"/>
      <c r="J22" s="22" t="str">
        <f t="shared" ca="1" si="0"/>
        <v/>
      </c>
      <c r="K22" s="11"/>
      <c r="L22" s="11"/>
      <c r="M22" s="11"/>
      <c r="N22" s="11"/>
      <c r="O22" s="15"/>
      <c r="P22" s="15"/>
    </row>
    <row r="23" spans="1:16" s="5" customFormat="1" ht="15.75">
      <c r="A23" s="9"/>
      <c r="B23" s="10"/>
      <c r="C23" s="11"/>
      <c r="D23" s="18"/>
      <c r="E23" s="24"/>
      <c r="F23" s="25"/>
      <c r="G23" s="12"/>
      <c r="H23" s="24"/>
      <c r="I23" s="10"/>
      <c r="J23" s="22" t="str">
        <f t="shared" ca="1" si="0"/>
        <v/>
      </c>
      <c r="K23" s="11"/>
      <c r="L23" s="11"/>
      <c r="M23" s="11"/>
      <c r="N23" s="11"/>
      <c r="O23" s="15"/>
      <c r="P23" s="15"/>
    </row>
    <row r="24" spans="1:16" s="5" customFormat="1" ht="15.75">
      <c r="A24" s="9"/>
      <c r="B24" s="10"/>
      <c r="C24" s="11"/>
      <c r="D24" s="18"/>
      <c r="E24" s="12"/>
      <c r="F24" s="13"/>
      <c r="G24" s="12"/>
      <c r="H24" s="12"/>
      <c r="I24" s="10"/>
      <c r="J24" s="14" t="str">
        <f t="shared" ca="1" si="0"/>
        <v/>
      </c>
      <c r="K24" s="11"/>
      <c r="L24" s="11"/>
      <c r="M24" s="11"/>
      <c r="N24" s="11"/>
      <c r="O24" s="15"/>
      <c r="P24" s="15"/>
    </row>
    <row r="25" spans="1:16" s="5" customFormat="1" ht="15.75">
      <c r="A25" s="9"/>
      <c r="B25" s="10"/>
      <c r="C25" s="11"/>
      <c r="D25" s="18"/>
      <c r="E25" s="12"/>
      <c r="F25" s="13"/>
      <c r="G25" s="12"/>
      <c r="H25" s="12"/>
      <c r="I25" s="10"/>
      <c r="J25" s="14" t="str">
        <f t="shared" ca="1" si="0"/>
        <v/>
      </c>
      <c r="K25" s="11"/>
      <c r="L25" s="11"/>
      <c r="M25" s="11"/>
      <c r="N25" s="11"/>
      <c r="O25" s="15"/>
      <c r="P25" s="15"/>
    </row>
    <row r="26" spans="1:16" s="5" customFormat="1" ht="15.75">
      <c r="A26" s="9"/>
      <c r="B26" s="10"/>
      <c r="C26" s="11"/>
      <c r="D26" s="18"/>
      <c r="E26" s="12"/>
      <c r="F26" s="13"/>
      <c r="G26" s="12"/>
      <c r="H26" s="12"/>
      <c r="I26" s="10"/>
      <c r="J26" s="22" t="str">
        <f t="shared" ca="1" si="0"/>
        <v/>
      </c>
      <c r="K26" s="11"/>
      <c r="L26" s="11"/>
      <c r="M26" s="11"/>
      <c r="N26" s="11"/>
      <c r="O26" s="15"/>
      <c r="P26" s="15"/>
    </row>
    <row r="27" spans="1:16" s="5" customFormat="1" ht="15.75">
      <c r="A27" s="9"/>
      <c r="B27" s="10"/>
      <c r="C27" s="11"/>
      <c r="D27" s="18"/>
      <c r="E27" s="12"/>
      <c r="F27" s="13"/>
      <c r="G27" s="12"/>
      <c r="H27" s="12"/>
      <c r="I27" s="10"/>
      <c r="J27" s="22" t="str">
        <f t="shared" ca="1" si="0"/>
        <v/>
      </c>
      <c r="K27" s="11"/>
      <c r="L27" s="11"/>
      <c r="M27" s="11"/>
      <c r="N27" s="11"/>
      <c r="O27" s="15"/>
      <c r="P27" s="23"/>
    </row>
    <row r="28" spans="1:16" s="5" customFormat="1" ht="15.75">
      <c r="A28" s="9"/>
      <c r="B28" s="10"/>
      <c r="C28" s="11"/>
      <c r="D28" s="18"/>
      <c r="E28" s="12"/>
      <c r="F28" s="13"/>
      <c r="G28" s="12"/>
      <c r="H28" s="12"/>
      <c r="I28" s="10"/>
      <c r="J28" s="22" t="str">
        <f t="shared" ca="1" si="0"/>
        <v/>
      </c>
      <c r="K28" s="11"/>
      <c r="L28" s="11"/>
      <c r="M28" s="11"/>
      <c r="N28" s="11"/>
      <c r="O28" s="15"/>
      <c r="P28" s="15"/>
    </row>
    <row r="29" spans="1:16" s="5" customFormat="1" ht="15.75">
      <c r="A29" s="9"/>
      <c r="B29" s="10"/>
      <c r="C29" s="11"/>
      <c r="D29" s="18"/>
      <c r="E29" s="24"/>
      <c r="F29" s="25"/>
      <c r="G29" s="24"/>
      <c r="H29" s="24"/>
      <c r="I29" s="10"/>
      <c r="J29" s="22" t="str">
        <f t="shared" ca="1" si="0"/>
        <v/>
      </c>
      <c r="K29" s="11"/>
      <c r="L29" s="11"/>
      <c r="M29" s="11"/>
      <c r="N29" s="11"/>
      <c r="O29" s="15"/>
      <c r="P29" s="15"/>
    </row>
    <row r="30" spans="1:16" s="5" customFormat="1" ht="15.75">
      <c r="A30" s="9"/>
      <c r="B30" s="10"/>
      <c r="C30" s="11"/>
      <c r="D30" s="18"/>
      <c r="E30" s="24"/>
      <c r="F30" s="25"/>
      <c r="G30" s="12"/>
      <c r="H30" s="24"/>
      <c r="I30" s="10"/>
      <c r="J30" s="22" t="str">
        <f t="shared" ca="1" si="0"/>
        <v/>
      </c>
      <c r="K30" s="11"/>
      <c r="L30" s="11"/>
      <c r="M30" s="11"/>
      <c r="N30" s="11"/>
      <c r="O30" s="15"/>
      <c r="P30" s="15"/>
    </row>
    <row r="31" spans="1:16" s="5" customFormat="1" ht="15.75">
      <c r="A31" s="9"/>
      <c r="B31" s="10"/>
      <c r="C31" s="11"/>
      <c r="D31" s="18"/>
      <c r="E31" s="24"/>
      <c r="F31" s="25"/>
      <c r="G31" s="24"/>
      <c r="H31" s="24"/>
      <c r="I31" s="10"/>
      <c r="J31" s="14" t="str">
        <f t="shared" ca="1" si="0"/>
        <v/>
      </c>
      <c r="K31" s="11"/>
      <c r="L31" s="11"/>
      <c r="M31" s="11"/>
      <c r="N31" s="11"/>
      <c r="O31" s="15"/>
      <c r="P31" s="15"/>
    </row>
    <row r="32" spans="1:16" s="5" customFormat="1" ht="15.75">
      <c r="A32" s="9"/>
      <c r="B32" s="10"/>
      <c r="C32" s="11"/>
      <c r="D32" s="18"/>
      <c r="E32" s="12"/>
      <c r="F32" s="13"/>
      <c r="G32" s="12"/>
      <c r="H32" s="12"/>
      <c r="I32" s="10"/>
      <c r="J32" s="14" t="str">
        <f t="shared" ca="1" si="0"/>
        <v/>
      </c>
      <c r="K32" s="11"/>
      <c r="L32" s="11"/>
      <c r="M32" s="11"/>
      <c r="N32" s="11"/>
      <c r="O32" s="15"/>
      <c r="P32" s="15"/>
    </row>
    <row r="33" spans="1:16" s="5" customFormat="1" ht="15.75">
      <c r="A33" s="9"/>
      <c r="B33" s="10"/>
      <c r="C33" s="11"/>
      <c r="D33" s="18"/>
      <c r="E33" s="12"/>
      <c r="F33" s="13"/>
      <c r="G33" s="12"/>
      <c r="H33" s="12"/>
      <c r="I33" s="10"/>
      <c r="J33" s="14" t="str">
        <f t="shared" ca="1" si="0"/>
        <v/>
      </c>
      <c r="K33" s="11"/>
      <c r="L33" s="11"/>
      <c r="M33" s="11"/>
      <c r="N33" s="11"/>
      <c r="O33" s="15"/>
      <c r="P33" s="15"/>
    </row>
    <row r="34" spans="1:16" s="5" customFormat="1" ht="15.75">
      <c r="A34" s="9"/>
      <c r="B34" s="10"/>
      <c r="C34" s="11"/>
      <c r="D34" s="18"/>
      <c r="E34" s="12"/>
      <c r="F34" s="13"/>
      <c r="G34" s="12"/>
      <c r="H34" s="12"/>
      <c r="I34" s="10"/>
      <c r="J34" s="14" t="str">
        <f t="shared" ca="1" si="0"/>
        <v/>
      </c>
      <c r="K34" s="11"/>
      <c r="L34" s="11"/>
      <c r="M34" s="11"/>
      <c r="N34" s="11"/>
      <c r="O34" s="15"/>
      <c r="P34" s="15"/>
    </row>
    <row r="35" spans="1:16" s="5" customFormat="1" ht="15.75">
      <c r="A35" s="9"/>
      <c r="B35" s="10"/>
      <c r="C35" s="11"/>
      <c r="D35" s="18"/>
      <c r="E35" s="12"/>
      <c r="F35" s="13"/>
      <c r="G35" s="12"/>
      <c r="H35" s="12"/>
      <c r="I35" s="10"/>
      <c r="J35" s="14" t="str">
        <f t="shared" ca="1" si="0"/>
        <v/>
      </c>
      <c r="K35" s="11"/>
      <c r="L35" s="11"/>
      <c r="M35" s="11"/>
      <c r="N35" s="11"/>
      <c r="O35" s="15"/>
      <c r="P35" s="15"/>
    </row>
    <row r="36" spans="1:16" s="5" customFormat="1" ht="15.75">
      <c r="A36" s="9"/>
      <c r="B36" s="10"/>
      <c r="C36" s="11"/>
      <c r="D36" s="18"/>
      <c r="E36" s="12"/>
      <c r="F36" s="13"/>
      <c r="G36" s="12"/>
      <c r="H36" s="12"/>
      <c r="I36" s="10"/>
      <c r="J36" s="14" t="str">
        <f t="shared" ca="1" si="0"/>
        <v/>
      </c>
      <c r="K36" s="11"/>
      <c r="L36" s="11"/>
      <c r="M36" s="11"/>
      <c r="N36" s="11"/>
      <c r="O36" s="15"/>
      <c r="P36" s="15"/>
    </row>
    <row r="37" spans="1:16" s="5" customFormat="1" ht="15.75">
      <c r="A37" s="9"/>
      <c r="B37" s="10"/>
      <c r="C37" s="11"/>
      <c r="D37" s="18"/>
      <c r="E37" s="12"/>
      <c r="F37" s="13"/>
      <c r="G37" s="12"/>
      <c r="H37" s="12"/>
      <c r="I37" s="10"/>
      <c r="J37" s="22" t="str">
        <f t="shared" ca="1" si="0"/>
        <v/>
      </c>
      <c r="K37" s="11"/>
      <c r="L37" s="11"/>
      <c r="M37" s="11"/>
      <c r="N37" s="11"/>
      <c r="O37" s="15"/>
      <c r="P37" s="15"/>
    </row>
    <row r="38" spans="1:16" s="5" customFormat="1" ht="15.75">
      <c r="A38" s="9"/>
      <c r="B38" s="10"/>
      <c r="C38" s="11"/>
      <c r="D38" s="18"/>
      <c r="E38" s="12"/>
      <c r="F38" s="13"/>
      <c r="G38" s="12"/>
      <c r="H38" s="12"/>
      <c r="I38" s="10"/>
      <c r="J38" s="22" t="str">
        <f t="shared" ca="1" si="0"/>
        <v/>
      </c>
      <c r="K38" s="11"/>
      <c r="L38" s="11"/>
      <c r="M38" s="11"/>
      <c r="N38" s="11"/>
      <c r="O38" s="15"/>
      <c r="P38" s="23"/>
    </row>
    <row r="39" spans="1:16" s="5" customFormat="1" ht="15.75">
      <c r="A39" s="9"/>
      <c r="B39" s="10"/>
      <c r="C39" s="11"/>
      <c r="D39" s="18"/>
      <c r="E39" s="12"/>
      <c r="F39" s="13"/>
      <c r="G39" s="12"/>
      <c r="H39" s="12"/>
      <c r="I39" s="10"/>
      <c r="J39" s="22" t="str">
        <f t="shared" ca="1" si="0"/>
        <v/>
      </c>
      <c r="K39" s="11"/>
      <c r="L39" s="11"/>
      <c r="M39" s="11"/>
      <c r="N39" s="11"/>
      <c r="O39" s="15"/>
      <c r="P39" s="15"/>
    </row>
    <row r="40" spans="1:16" s="5" customFormat="1" ht="15.75">
      <c r="A40" s="9"/>
      <c r="B40" s="10"/>
      <c r="C40" s="11"/>
      <c r="D40" s="18"/>
      <c r="E40" s="24"/>
      <c r="F40" s="25"/>
      <c r="G40" s="24"/>
      <c r="H40" s="24"/>
      <c r="I40" s="10"/>
      <c r="J40" s="22" t="str">
        <f t="shared" ca="1" si="0"/>
        <v/>
      </c>
      <c r="K40" s="11"/>
      <c r="L40" s="11"/>
      <c r="M40" s="11"/>
      <c r="N40" s="11"/>
      <c r="O40" s="15"/>
      <c r="P40" s="15"/>
    </row>
    <row r="41" spans="1:16" s="5" customFormat="1" ht="15.75">
      <c r="A41" s="9"/>
      <c r="B41" s="10"/>
      <c r="C41" s="11"/>
      <c r="D41" s="18"/>
      <c r="E41" s="24"/>
      <c r="F41" s="25"/>
      <c r="G41" s="12"/>
      <c r="H41" s="24"/>
      <c r="I41" s="10"/>
      <c r="J41" s="22" t="str">
        <f t="shared" ca="1" si="0"/>
        <v/>
      </c>
      <c r="K41" s="11"/>
      <c r="L41" s="11"/>
      <c r="M41" s="11"/>
      <c r="N41" s="11"/>
      <c r="O41" s="15"/>
      <c r="P41" s="15"/>
    </row>
    <row r="42" spans="1:16" s="5" customFormat="1" ht="15.75">
      <c r="A42" s="9"/>
      <c r="B42" s="10"/>
      <c r="C42" s="11"/>
      <c r="D42" s="18"/>
      <c r="E42" s="24"/>
      <c r="F42" s="25"/>
      <c r="G42" s="24"/>
      <c r="H42" s="24"/>
      <c r="I42" s="10"/>
      <c r="J42" s="14" t="str">
        <f t="shared" ca="1" si="0"/>
        <v/>
      </c>
      <c r="K42" s="11"/>
      <c r="L42" s="11"/>
      <c r="M42" s="11"/>
      <c r="N42" s="11"/>
      <c r="O42" s="15"/>
      <c r="P42" s="15"/>
    </row>
    <row r="43" spans="1:16" s="5" customFormat="1" ht="15.75">
      <c r="A43" s="9"/>
      <c r="B43" s="10"/>
      <c r="C43" s="11"/>
      <c r="D43" s="18"/>
      <c r="E43" s="12"/>
      <c r="F43" s="13"/>
      <c r="G43" s="12"/>
      <c r="H43" s="12"/>
      <c r="I43" s="10"/>
      <c r="J43" s="14" t="str">
        <f t="shared" ca="1" si="0"/>
        <v/>
      </c>
      <c r="K43" s="11"/>
      <c r="L43" s="11"/>
      <c r="M43" s="11"/>
      <c r="N43" s="11"/>
      <c r="O43" s="15"/>
      <c r="P43" s="15"/>
    </row>
    <row r="44" spans="1:16" s="5" customFormat="1" ht="15.75">
      <c r="A44" s="9"/>
      <c r="B44" s="10"/>
      <c r="C44" s="11"/>
      <c r="D44" s="18"/>
      <c r="E44" s="12"/>
      <c r="F44" s="13"/>
      <c r="G44" s="12"/>
      <c r="H44" s="12"/>
      <c r="I44" s="10"/>
      <c r="J44" s="14" t="str">
        <f t="shared" ca="1" si="0"/>
        <v/>
      </c>
      <c r="K44" s="11"/>
      <c r="L44" s="11"/>
      <c r="M44" s="11"/>
      <c r="N44" s="11"/>
      <c r="O44" s="15"/>
      <c r="P44" s="15"/>
    </row>
    <row r="45" spans="1:16" s="5" customFormat="1" ht="15.75">
      <c r="A45" s="9"/>
      <c r="B45" s="10"/>
      <c r="C45" s="11"/>
      <c r="D45" s="18"/>
      <c r="E45" s="12"/>
      <c r="F45" s="13"/>
      <c r="G45" s="12"/>
      <c r="H45" s="12"/>
      <c r="I45" s="10"/>
      <c r="J45" s="14" t="str">
        <f t="shared" ca="1" si="0"/>
        <v/>
      </c>
      <c r="K45" s="11"/>
      <c r="L45" s="11"/>
      <c r="M45" s="11"/>
      <c r="N45" s="11"/>
      <c r="O45" s="15"/>
      <c r="P45" s="15"/>
    </row>
    <row r="46" spans="1:16" s="5" customFormat="1" ht="15.75">
      <c r="A46" s="9"/>
      <c r="B46" s="10"/>
      <c r="C46" s="11"/>
      <c r="D46" s="18"/>
      <c r="E46" s="12"/>
      <c r="F46" s="13"/>
      <c r="G46" s="12"/>
      <c r="H46" s="12"/>
      <c r="I46" s="10"/>
      <c r="J46" s="22" t="str">
        <f t="shared" ca="1" si="0"/>
        <v/>
      </c>
      <c r="K46" s="11"/>
      <c r="L46" s="11"/>
      <c r="M46" s="11"/>
      <c r="N46" s="11"/>
      <c r="O46" s="15"/>
      <c r="P46" s="15"/>
    </row>
    <row r="47" spans="1:16" s="5" customFormat="1" ht="15.75">
      <c r="A47" s="9"/>
      <c r="B47" s="10"/>
      <c r="C47" s="11"/>
      <c r="D47" s="18"/>
      <c r="E47" s="12"/>
      <c r="F47" s="13"/>
      <c r="G47" s="12"/>
      <c r="H47" s="12"/>
      <c r="I47" s="10"/>
      <c r="J47" s="22" t="str">
        <f t="shared" ca="1" si="0"/>
        <v/>
      </c>
      <c r="K47" s="11"/>
      <c r="L47" s="11"/>
      <c r="M47" s="11"/>
      <c r="N47" s="11"/>
      <c r="O47" s="15"/>
      <c r="P47" s="23"/>
    </row>
    <row r="48" spans="1:16" s="5" customFormat="1" ht="15.75">
      <c r="A48" s="9"/>
      <c r="B48" s="10"/>
      <c r="C48" s="11"/>
      <c r="D48" s="18"/>
      <c r="E48" s="12"/>
      <c r="F48" s="13"/>
      <c r="G48" s="12"/>
      <c r="H48" s="12"/>
      <c r="I48" s="10"/>
      <c r="J48" s="22" t="str">
        <f t="shared" ca="1" si="0"/>
        <v/>
      </c>
      <c r="K48" s="11"/>
      <c r="L48" s="11"/>
      <c r="M48" s="11"/>
      <c r="N48" s="11"/>
      <c r="O48" s="15"/>
      <c r="P48" s="15"/>
    </row>
    <row r="49" spans="1:16" s="5" customFormat="1" ht="15.75">
      <c r="A49" s="9"/>
      <c r="B49" s="10"/>
      <c r="C49" s="11"/>
      <c r="D49" s="18"/>
      <c r="E49" s="12"/>
      <c r="F49" s="13"/>
      <c r="G49" s="12"/>
      <c r="H49" s="12"/>
      <c r="I49" s="10"/>
      <c r="J49" s="14" t="str">
        <f t="shared" ca="1" si="0"/>
        <v/>
      </c>
      <c r="K49" s="11"/>
      <c r="L49" s="11"/>
      <c r="M49" s="11"/>
      <c r="N49" s="11"/>
      <c r="O49" s="15"/>
      <c r="P49" s="15"/>
    </row>
    <row r="50" spans="1:16" s="5" customFormat="1" ht="15.75">
      <c r="A50" s="9"/>
      <c r="B50" s="10"/>
      <c r="C50" s="11"/>
      <c r="D50" s="18"/>
      <c r="E50" s="12"/>
      <c r="F50" s="13"/>
      <c r="G50" s="12"/>
      <c r="H50" s="12"/>
      <c r="I50" s="10"/>
      <c r="J50" s="14" t="str">
        <f t="shared" ca="1" si="0"/>
        <v/>
      </c>
      <c r="K50" s="11"/>
      <c r="L50" s="11"/>
      <c r="M50" s="11"/>
      <c r="N50" s="11"/>
      <c r="O50" s="15"/>
      <c r="P50" s="15"/>
    </row>
    <row r="51" spans="1:16" s="5" customFormat="1" ht="15.75">
      <c r="A51" s="9"/>
      <c r="B51" s="10"/>
      <c r="C51" s="11"/>
      <c r="D51" s="18"/>
      <c r="E51" s="12"/>
      <c r="F51" s="13"/>
      <c r="G51" s="12"/>
      <c r="H51" s="12"/>
      <c r="I51" s="10"/>
      <c r="J51" s="22" t="str">
        <f t="shared" ca="1" si="0"/>
        <v/>
      </c>
      <c r="K51" s="11"/>
      <c r="L51" s="11"/>
      <c r="M51" s="11"/>
      <c r="N51" s="11"/>
      <c r="O51" s="15"/>
      <c r="P51" s="15"/>
    </row>
    <row r="52" spans="1:16" s="5" customFormat="1" ht="15.75">
      <c r="A52" s="9"/>
      <c r="B52" s="10"/>
      <c r="C52" s="11"/>
      <c r="D52" s="18"/>
      <c r="E52" s="12"/>
      <c r="F52" s="13"/>
      <c r="G52" s="12"/>
      <c r="H52" s="12"/>
      <c r="I52" s="10"/>
      <c r="J52" s="22" t="str">
        <f t="shared" ca="1" si="0"/>
        <v/>
      </c>
      <c r="K52" s="11"/>
      <c r="L52" s="11"/>
      <c r="M52" s="11"/>
      <c r="N52" s="11"/>
      <c r="O52" s="15"/>
      <c r="P52" s="23"/>
    </row>
  </sheetData>
  <mergeCells count="3">
    <mergeCell ref="C2:O2"/>
    <mergeCell ref="A5:B5"/>
    <mergeCell ref="A6:B6"/>
  </mergeCells>
  <conditionalFormatting sqref="K10:M16 O10:P16 A10:I16">
    <cfRule type="expression" dxfId="36" priority="45" stopIfTrue="1">
      <formula>AND($K10="X",$L10="X",$M10="X")</formula>
    </cfRule>
  </conditionalFormatting>
  <conditionalFormatting sqref="N10:N52">
    <cfRule type="cellIs" dxfId="35" priority="44" stopIfTrue="1" operator="equal">
      <formula>"x"</formula>
    </cfRule>
  </conditionalFormatting>
  <conditionalFormatting sqref="J10:J16">
    <cfRule type="cellIs" dxfId="34" priority="41" stopIfTrue="1" operator="lessThanOrEqual">
      <formula>$G$6</formula>
    </cfRule>
    <cfRule type="cellIs" dxfId="33" priority="42" stopIfTrue="1" operator="equal">
      <formula>"Retard"</formula>
    </cfRule>
    <cfRule type="expression" dxfId="32" priority="43" stopIfTrue="1">
      <formula>AND($K10="X",$L10="X",$M10="X")</formula>
    </cfRule>
  </conditionalFormatting>
  <conditionalFormatting sqref="K17:M23 O17:P23 A17:I23">
    <cfRule type="expression" dxfId="31" priority="40" stopIfTrue="1">
      <formula>AND($K17="X",$L17="X",$M17="X")</formula>
    </cfRule>
  </conditionalFormatting>
  <conditionalFormatting sqref="J17:J23">
    <cfRule type="cellIs" dxfId="30" priority="36" stopIfTrue="1" operator="lessThanOrEqual">
      <formula>$G$6</formula>
    </cfRule>
    <cfRule type="cellIs" dxfId="29" priority="37" stopIfTrue="1" operator="equal">
      <formula>"Retard"</formula>
    </cfRule>
    <cfRule type="expression" dxfId="28" priority="38" stopIfTrue="1">
      <formula>AND($K17="X",$L17="X",$M17="X")</formula>
    </cfRule>
  </conditionalFormatting>
  <conditionalFormatting sqref="K24:M31 O24:P31 A24:I31">
    <cfRule type="expression" dxfId="27" priority="35" stopIfTrue="1">
      <formula>AND($K24="X",$L24="X",$M24="X")</formula>
    </cfRule>
  </conditionalFormatting>
  <conditionalFormatting sqref="J24:J31">
    <cfRule type="cellIs" dxfId="26" priority="31" stopIfTrue="1" operator="lessThanOrEqual">
      <formula>$G$6</formula>
    </cfRule>
    <cfRule type="cellIs" dxfId="25" priority="32" stopIfTrue="1" operator="equal">
      <formula>"Retard"</formula>
    </cfRule>
    <cfRule type="expression" dxfId="24" priority="33" stopIfTrue="1">
      <formula>AND($K24="X",$L24="X",$M24="X")</formula>
    </cfRule>
  </conditionalFormatting>
  <conditionalFormatting sqref="A32:I33 K32:M33 O32:P33">
    <cfRule type="expression" dxfId="23" priority="30" stopIfTrue="1">
      <formula>AND($K32="X",$L32="X",$M32="X")</formula>
    </cfRule>
  </conditionalFormatting>
  <conditionalFormatting sqref="J32:J33">
    <cfRule type="cellIs" dxfId="22" priority="26" stopIfTrue="1" operator="lessThanOrEqual">
      <formula>$G$6</formula>
    </cfRule>
    <cfRule type="cellIs" dxfId="21" priority="27" stopIfTrue="1" operator="equal">
      <formula>"Retard"</formula>
    </cfRule>
    <cfRule type="expression" dxfId="20" priority="28" stopIfTrue="1">
      <formula>AND($K32="X",$L32="X",$M32="X")</formula>
    </cfRule>
  </conditionalFormatting>
  <conditionalFormatting sqref="A34:I34 K34:M34 O34:P34">
    <cfRule type="expression" dxfId="19" priority="25" stopIfTrue="1">
      <formula>AND($K34="X",$L34="X",$M34="X")</formula>
    </cfRule>
  </conditionalFormatting>
  <conditionalFormatting sqref="J34">
    <cfRule type="cellIs" dxfId="18" priority="21" stopIfTrue="1" operator="lessThanOrEqual">
      <formula>$G$6</formula>
    </cfRule>
    <cfRule type="cellIs" dxfId="17" priority="22" stopIfTrue="1" operator="equal">
      <formula>"Retard"</formula>
    </cfRule>
    <cfRule type="expression" dxfId="16" priority="23" stopIfTrue="1">
      <formula>AND($K34="X",$L34="X",$M34="X")</formula>
    </cfRule>
  </conditionalFormatting>
  <conditionalFormatting sqref="K35:M42 O35:P42 A35:I42">
    <cfRule type="expression" dxfId="15" priority="20" stopIfTrue="1">
      <formula>AND($K35="X",$L35="X",$M35="X")</formula>
    </cfRule>
  </conditionalFormatting>
  <conditionalFormatting sqref="J35:J42">
    <cfRule type="cellIs" dxfId="14" priority="16" stopIfTrue="1" operator="lessThanOrEqual">
      <formula>$G$6</formula>
    </cfRule>
    <cfRule type="cellIs" dxfId="13" priority="17" stopIfTrue="1" operator="equal">
      <formula>"Retard"</formula>
    </cfRule>
    <cfRule type="expression" dxfId="12" priority="18" stopIfTrue="1">
      <formula>AND($K35="X",$L35="X",$M35="X")</formula>
    </cfRule>
  </conditionalFormatting>
  <conditionalFormatting sqref="A43:I43 K43:M43 O43:P43">
    <cfRule type="expression" dxfId="11" priority="15" stopIfTrue="1">
      <formula>AND($K43="X",$L43="X",$M43="X")</formula>
    </cfRule>
  </conditionalFormatting>
  <conditionalFormatting sqref="J43">
    <cfRule type="cellIs" dxfId="10" priority="11" stopIfTrue="1" operator="lessThanOrEqual">
      <formula>$G$6</formula>
    </cfRule>
    <cfRule type="cellIs" dxfId="9" priority="12" stopIfTrue="1" operator="equal">
      <formula>"Retard"</formula>
    </cfRule>
    <cfRule type="expression" dxfId="8" priority="13" stopIfTrue="1">
      <formula>AND($K43="X",$L43="X",$M43="X")</formula>
    </cfRule>
  </conditionalFormatting>
  <conditionalFormatting sqref="K44:M48 O44:P48 A44:I48">
    <cfRule type="expression" dxfId="7" priority="10" stopIfTrue="1">
      <formula>AND($K44="X",$L44="X",$M44="X")</formula>
    </cfRule>
  </conditionalFormatting>
  <conditionalFormatting sqref="J44:J48">
    <cfRule type="cellIs" dxfId="6" priority="6" stopIfTrue="1" operator="lessThanOrEqual">
      <formula>$G$6</formula>
    </cfRule>
    <cfRule type="cellIs" dxfId="5" priority="7" stopIfTrue="1" operator="equal">
      <formula>"Retard"</formula>
    </cfRule>
    <cfRule type="expression" dxfId="4" priority="8" stopIfTrue="1">
      <formula>AND($K44="X",$L44="X",$M44="X")</formula>
    </cfRule>
  </conditionalFormatting>
  <conditionalFormatting sqref="K49:M52 O49:P52 A49:I52">
    <cfRule type="expression" dxfId="3" priority="5" stopIfTrue="1">
      <formula>AND($K49="X",$L49="X",$M49="X")</formula>
    </cfRule>
  </conditionalFormatting>
  <conditionalFormatting sqref="J49:J52">
    <cfRule type="cellIs" dxfId="2" priority="1" stopIfTrue="1" operator="lessThanOrEqual">
      <formula>$G$6</formula>
    </cfRule>
    <cfRule type="cellIs" dxfId="1" priority="2" stopIfTrue="1" operator="equal">
      <formula>"Retard"</formula>
    </cfRule>
    <cfRule type="expression" dxfId="0" priority="3" stopIfTrue="1">
      <formula>AND($K49="X",$L49="X",$M49="X")</formula>
    </cfRule>
  </conditionalFormatting>
  <dataValidations count="1">
    <dataValidation type="list" allowBlank="1" showInputMessage="1" showErrorMessage="1" sqref="HX10:HX52 RT10:RT52 ABP10:ABP52 ALL10:ALL52 AVH10:AVH52 BFD10:BFD52 BOZ10:BOZ52 BYV10:BYV52 CIR10:CIR52 CSN10:CSN52 DCJ10:DCJ52 DMF10:DMF52 DWB10:DWB52 EFX10:EFX52 EPT10:EPT52 EZP10:EZP52 FJL10:FJL52 FTH10:FTH52 GDD10:GDD52 GMZ10:GMZ52 GWV10:GWV52 HGR10:HGR52 HQN10:HQN52 IAJ10:IAJ52 IKF10:IKF52 IUB10:IUB52 JDX10:JDX52 JNT10:JNT52 JXP10:JXP52 KHL10:KHL52 KRH10:KRH52 LBD10:LBD52 LKZ10:LKZ52 LUV10:LUV52 MER10:MER52 MON10:MON52 MYJ10:MYJ52 NIF10:NIF52 NSB10:NSB52 OBX10:OBX52 OLT10:OLT52 OVP10:OVP52 PFL10:PFL52 PPH10:PPH52 PZD10:PZD52 QIZ10:QIZ52 QSV10:QSV52 RCR10:RCR52 RMN10:RMN52 RWJ10:RWJ52 SGF10:SGF52 SQB10:SQB52 SZX10:SZX52 TJT10:TJT52 TTP10:TTP52 UDL10:UDL52 UNH10:UNH52 UXD10:UXD52 VGZ10:VGZ52 VQV10:VQV52 WAR10:WAR52 WKN10:WKN52 WUJ10:WUJ52">
      <formula1>Unites</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A1:AF11"/>
  <sheetViews>
    <sheetView showGridLines="0" topLeftCell="A6" zoomScale="75" zoomScaleNormal="75" workbookViewId="0">
      <selection activeCell="C10" sqref="C10:C11"/>
    </sheetView>
  </sheetViews>
  <sheetFormatPr baseColWidth="10" defaultRowHeight="15"/>
  <cols>
    <col min="1" max="1" width="6.7109375" customWidth="1"/>
    <col min="2" max="2" width="13.7109375" customWidth="1"/>
    <col min="3" max="3" width="14.42578125" bestFit="1" customWidth="1"/>
    <col min="4" max="4" width="13.7109375" customWidth="1"/>
    <col min="5" max="5" width="36.7109375" customWidth="1"/>
    <col min="6" max="6" width="46.7109375" customWidth="1"/>
    <col min="7" max="8" width="10.7109375" customWidth="1"/>
    <col min="9" max="10" width="11.7109375" customWidth="1"/>
    <col min="11" max="14" width="4.85546875" customWidth="1"/>
    <col min="15" max="15" width="20.7109375" customWidth="1"/>
    <col min="16" max="16" width="15.7109375" customWidth="1"/>
    <col min="30" max="30" width="12.5703125" bestFit="1" customWidth="1"/>
  </cols>
  <sheetData>
    <row r="1" spans="1:32" s="5" customFormat="1">
      <c r="A1" s="32"/>
      <c r="B1" s="32"/>
      <c r="C1" s="32"/>
      <c r="D1" s="33"/>
      <c r="E1" s="32"/>
      <c r="F1" s="34"/>
      <c r="G1" s="32"/>
      <c r="H1" s="32"/>
      <c r="I1" s="35"/>
      <c r="J1" s="32"/>
      <c r="K1" s="32"/>
      <c r="L1" s="32"/>
      <c r="M1" s="32"/>
      <c r="N1" s="32"/>
      <c r="O1" s="32"/>
      <c r="P1" s="32"/>
      <c r="AD1"/>
      <c r="AE1"/>
    </row>
    <row r="2" spans="1:32" s="5" customFormat="1" ht="26.25" customHeight="1">
      <c r="A2" s="32"/>
      <c r="B2" s="32"/>
      <c r="C2" s="52" t="s">
        <v>60</v>
      </c>
      <c r="D2" s="52"/>
      <c r="E2" s="52"/>
      <c r="F2" s="52"/>
      <c r="G2" s="52"/>
      <c r="H2" s="52"/>
      <c r="I2" s="52"/>
      <c r="J2" s="52"/>
      <c r="K2" s="52"/>
      <c r="L2" s="52"/>
      <c r="M2" s="52"/>
      <c r="N2" s="52"/>
      <c r="O2" s="52"/>
    </row>
    <row r="3" spans="1:32" s="5" customFormat="1">
      <c r="A3" s="32"/>
      <c r="B3" s="32"/>
      <c r="C3" s="32"/>
      <c r="D3" s="33"/>
      <c r="E3" s="32"/>
      <c r="F3" s="34"/>
      <c r="G3" s="32"/>
      <c r="H3" s="32"/>
      <c r="I3" s="35"/>
      <c r="J3" s="32"/>
      <c r="K3" s="32"/>
      <c r="L3" s="32"/>
      <c r="M3" s="32"/>
      <c r="N3" s="32"/>
      <c r="O3" s="32"/>
      <c r="P3" s="32"/>
    </row>
    <row r="4" spans="1:32" s="5" customFormat="1" ht="38.25">
      <c r="A4" s="32"/>
      <c r="B4" s="32"/>
      <c r="C4" s="36"/>
      <c r="D4" s="37"/>
      <c r="E4" s="36"/>
      <c r="F4" s="38" t="s">
        <v>61</v>
      </c>
      <c r="G4" s="39">
        <f>COUNTA($F$10:F1048576)</f>
        <v>2</v>
      </c>
      <c r="H4" s="36"/>
      <c r="I4" s="35"/>
      <c r="J4" s="38" t="s">
        <v>62</v>
      </c>
      <c r="K4" s="36"/>
      <c r="L4" s="36"/>
      <c r="M4" s="39">
        <f>COUNTA($M$10:M1048576)</f>
        <v>0</v>
      </c>
      <c r="N4" s="36"/>
      <c r="O4" s="36"/>
      <c r="P4" s="36"/>
    </row>
    <row r="5" spans="1:32" s="5" customFormat="1" ht="20.25" customHeight="1">
      <c r="A5" s="53" t="s">
        <v>63</v>
      </c>
      <c r="B5" s="53"/>
      <c r="C5" s="40">
        <f ca="1">TODAY()</f>
        <v>42005</v>
      </c>
      <c r="D5" s="41"/>
      <c r="E5" s="42"/>
      <c r="J5" s="43" t="s">
        <v>64</v>
      </c>
      <c r="K5" s="44" t="s">
        <v>65</v>
      </c>
      <c r="L5" s="44"/>
      <c r="M5" s="44"/>
      <c r="N5" s="44"/>
      <c r="O5" s="36"/>
      <c r="P5" s="36"/>
    </row>
    <row r="6" spans="1:32" s="5" customFormat="1" ht="20.25" customHeight="1">
      <c r="A6" s="54" t="s">
        <v>66</v>
      </c>
      <c r="B6" s="54"/>
      <c r="C6" s="45">
        <v>41996</v>
      </c>
      <c r="D6" s="46"/>
      <c r="F6" s="47" t="s">
        <v>67</v>
      </c>
      <c r="G6" s="48">
        <v>7</v>
      </c>
      <c r="H6" s="48"/>
      <c r="J6" s="43" t="s">
        <v>68</v>
      </c>
      <c r="K6" s="44" t="s">
        <v>65</v>
      </c>
      <c r="L6" s="44" t="s">
        <v>65</v>
      </c>
      <c r="M6" s="44"/>
      <c r="N6" s="44"/>
      <c r="O6" s="36"/>
      <c r="P6" s="36"/>
    </row>
    <row r="7" spans="1:32" s="5" customFormat="1" ht="20.25" customHeight="1">
      <c r="A7" s="32"/>
      <c r="B7" s="49"/>
      <c r="C7" s="49"/>
      <c r="D7" s="49"/>
      <c r="E7" s="49"/>
      <c r="F7" s="47" t="s">
        <v>69</v>
      </c>
      <c r="G7" s="50"/>
      <c r="H7" s="50"/>
      <c r="I7" s="35"/>
      <c r="J7" s="43" t="s">
        <v>70</v>
      </c>
      <c r="K7" s="44" t="s">
        <v>65</v>
      </c>
      <c r="L7" s="44" t="s">
        <v>65</v>
      </c>
      <c r="M7" s="44" t="s">
        <v>65</v>
      </c>
      <c r="N7" s="44"/>
      <c r="O7" s="36"/>
      <c r="P7" s="36"/>
    </row>
    <row r="8" spans="1:32" s="5" customFormat="1" ht="20.25" customHeight="1" thickBot="1">
      <c r="A8" s="32"/>
      <c r="B8" s="32"/>
      <c r="C8" s="32"/>
      <c r="D8" s="33"/>
      <c r="E8" s="32"/>
      <c r="F8" s="34"/>
      <c r="G8" s="32"/>
      <c r="H8" s="32"/>
      <c r="I8" s="35"/>
      <c r="J8" s="43" t="s">
        <v>71</v>
      </c>
      <c r="K8" s="44" t="s">
        <v>65</v>
      </c>
      <c r="L8" s="44" t="s">
        <v>65</v>
      </c>
      <c r="M8" s="44" t="s">
        <v>65</v>
      </c>
      <c r="N8" s="44" t="s">
        <v>65</v>
      </c>
      <c r="O8" s="32"/>
      <c r="P8" s="32"/>
    </row>
    <row r="9" spans="1:32" s="5" customFormat="1" ht="70.5" thickTop="1" thickBot="1">
      <c r="A9" s="1" t="s">
        <v>0</v>
      </c>
      <c r="B9" s="1" t="s">
        <v>1</v>
      </c>
      <c r="C9" s="1" t="s">
        <v>2</v>
      </c>
      <c r="D9" s="1" t="s">
        <v>3</v>
      </c>
      <c r="E9" s="1" t="s">
        <v>4</v>
      </c>
      <c r="F9" s="1" t="s">
        <v>5</v>
      </c>
      <c r="G9" s="1" t="s">
        <v>6</v>
      </c>
      <c r="H9" s="1" t="s">
        <v>7</v>
      </c>
      <c r="I9" s="2" t="s">
        <v>8</v>
      </c>
      <c r="J9" s="1" t="s">
        <v>9</v>
      </c>
      <c r="K9" s="3" t="s">
        <v>10</v>
      </c>
      <c r="L9" s="3" t="s">
        <v>11</v>
      </c>
      <c r="M9" s="3" t="s">
        <v>12</v>
      </c>
      <c r="N9" s="3" t="s">
        <v>13</v>
      </c>
      <c r="O9" s="1" t="s">
        <v>14</v>
      </c>
      <c r="P9" s="1" t="s">
        <v>15</v>
      </c>
      <c r="Q9" s="4" t="s">
        <v>16</v>
      </c>
      <c r="AD9" s="6" t="s">
        <v>17</v>
      </c>
      <c r="AE9" s="7" t="s">
        <v>18</v>
      </c>
      <c r="AF9" s="8" t="s">
        <v>19</v>
      </c>
    </row>
    <row r="10" spans="1:32" s="5" customFormat="1" ht="25.5">
      <c r="A10" s="9">
        <v>15</v>
      </c>
      <c r="B10" s="10">
        <v>41906</v>
      </c>
      <c r="C10" s="11" t="s">
        <v>108</v>
      </c>
      <c r="D10" s="18"/>
      <c r="E10" s="12" t="s">
        <v>21</v>
      </c>
      <c r="F10" s="13" t="s">
        <v>111</v>
      </c>
      <c r="G10" s="12" t="s">
        <v>31</v>
      </c>
      <c r="H10" s="12"/>
      <c r="I10" s="10">
        <v>42035</v>
      </c>
      <c r="J10" s="14">
        <f t="shared" ref="J10:J11" ca="1" si="0">IF(I10="","",IF(M10="X","",IF(I10-TODAY()&gt;0,I10-TODAY(),"Retard")))</f>
        <v>30</v>
      </c>
      <c r="K10" s="11"/>
      <c r="L10" s="11"/>
      <c r="M10" s="11"/>
      <c r="N10" s="11"/>
      <c r="O10" s="15" t="s">
        <v>32</v>
      </c>
      <c r="P10" s="15"/>
      <c r="AD10" s="19" t="s">
        <v>33</v>
      </c>
      <c r="AE10" s="20">
        <v>13</v>
      </c>
      <c r="AF10" s="21" t="s">
        <v>34</v>
      </c>
    </row>
    <row r="11" spans="1:32" s="5" customFormat="1" ht="38.25">
      <c r="A11" s="9">
        <v>29</v>
      </c>
      <c r="B11" s="10">
        <v>41914</v>
      </c>
      <c r="C11" s="11" t="s">
        <v>108</v>
      </c>
      <c r="D11" s="18"/>
      <c r="E11" s="12" t="s">
        <v>109</v>
      </c>
      <c r="F11" s="13" t="s">
        <v>110</v>
      </c>
      <c r="G11" s="12" t="s">
        <v>112</v>
      </c>
      <c r="H11" s="12" t="s">
        <v>112</v>
      </c>
      <c r="I11" s="10">
        <v>42035</v>
      </c>
      <c r="J11" s="14">
        <f t="shared" ca="1" si="0"/>
        <v>30</v>
      </c>
      <c r="K11" s="11"/>
      <c r="L11" s="11"/>
      <c r="M11" s="11"/>
      <c r="N11" s="11"/>
      <c r="O11" s="15" t="s">
        <v>35</v>
      </c>
      <c r="P11" s="15"/>
      <c r="AD11" s="19" t="s">
        <v>36</v>
      </c>
      <c r="AE11" s="20">
        <v>14</v>
      </c>
      <c r="AF11" s="21" t="s">
        <v>37</v>
      </c>
    </row>
  </sheetData>
  <mergeCells count="3">
    <mergeCell ref="C2:O2"/>
    <mergeCell ref="A5:B5"/>
    <mergeCell ref="A6:B6"/>
  </mergeCells>
  <conditionalFormatting sqref="J10:J11">
    <cfRule type="cellIs" dxfId="41" priority="41" stopIfTrue="1" operator="lessThanOrEqual">
      <formula>$G$6</formula>
    </cfRule>
    <cfRule type="cellIs" dxfId="40" priority="42" stopIfTrue="1" operator="equal">
      <formula>"Retard"</formula>
    </cfRule>
    <cfRule type="expression" dxfId="39" priority="43" stopIfTrue="1">
      <formula>AND($K10="X",$L10="X",$M10="X")</formula>
    </cfRule>
  </conditionalFormatting>
  <conditionalFormatting sqref="K10:M11 O10:P11 A10:I11">
    <cfRule type="expression" dxfId="38" priority="40" stopIfTrue="1">
      <formula>AND($K10="X",$L10="X",$M10="X")</formula>
    </cfRule>
  </conditionalFormatting>
  <conditionalFormatting sqref="N10:N11">
    <cfRule type="cellIs" dxfId="37" priority="39" stopIfTrue="1" operator="equal">
      <formula>"x"</formula>
    </cfRule>
  </conditionalFormatting>
  <dataValidations count="1">
    <dataValidation type="list" allowBlank="1" showInputMessage="1" showErrorMessage="1" sqref="WVK10:WVK11 IY10:IY11 SU10:SU11 ACQ10:ACQ11 AMM10:AMM11 AWI10:AWI11 BGE10:BGE11 BQA10:BQA11 BZW10:BZW11 CJS10:CJS11 CTO10:CTO11 DDK10:DDK11 DNG10:DNG11 DXC10:DXC11 EGY10:EGY11 EQU10:EQU11 FAQ10:FAQ11 FKM10:FKM11 FUI10:FUI11 GEE10:GEE11 GOA10:GOA11 GXW10:GXW11 HHS10:HHS11 HRO10:HRO11 IBK10:IBK11 ILG10:ILG11 IVC10:IVC11 JEY10:JEY11 JOU10:JOU11 JYQ10:JYQ11 KIM10:KIM11 KSI10:KSI11 LCE10:LCE11 LMA10:LMA11 LVW10:LVW11 MFS10:MFS11 MPO10:MPO11 MZK10:MZK11 NJG10:NJG11 NTC10:NTC11 OCY10:OCY11 OMU10:OMU11 OWQ10:OWQ11 PGM10:PGM11 PQI10:PQI11 QAE10:QAE11 QKA10:QKA11 QTW10:QTW11 RDS10:RDS11 RNO10:RNO11 RXK10:RXK11 SHG10:SHG11 SRC10:SRC11 TAY10:TAY11 TKU10:TKU11 TUQ10:TUQ11 UEM10:UEM11 UOI10:UOI11 UYE10:UYE11 VIA10:VIA11 VRW10:VRW11 WBS10:WBS11 WLO10:WLO11">
      <formula1>Unites</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AF11"/>
  <sheetViews>
    <sheetView showGridLines="0" zoomScale="75" zoomScaleNormal="75" workbookViewId="0">
      <selection activeCell="C10" sqref="C10:C11"/>
    </sheetView>
  </sheetViews>
  <sheetFormatPr baseColWidth="10" defaultRowHeight="15"/>
  <cols>
    <col min="1" max="1" width="6.7109375" customWidth="1"/>
    <col min="2" max="2" width="13.7109375" customWidth="1"/>
    <col min="3" max="3" width="14.42578125" bestFit="1" customWidth="1"/>
    <col min="4" max="4" width="13.7109375" customWidth="1"/>
    <col min="5" max="5" width="36.7109375" customWidth="1"/>
    <col min="6" max="6" width="46.7109375" customWidth="1"/>
    <col min="7" max="8" width="10.7109375" customWidth="1"/>
    <col min="9" max="10" width="11.7109375" customWidth="1"/>
    <col min="11" max="14" width="4.85546875" customWidth="1"/>
    <col min="15" max="15" width="20.7109375" customWidth="1"/>
    <col min="16" max="16" width="15.7109375" customWidth="1"/>
    <col min="30" max="30" width="12.5703125" bestFit="1" customWidth="1"/>
  </cols>
  <sheetData>
    <row r="1" spans="1:32" s="5" customFormat="1">
      <c r="A1" s="32"/>
      <c r="B1" s="32"/>
      <c r="C1" s="32"/>
      <c r="D1" s="33"/>
      <c r="E1" s="32"/>
      <c r="F1" s="34"/>
      <c r="G1" s="32"/>
      <c r="H1" s="32"/>
      <c r="I1" s="35"/>
      <c r="J1" s="32"/>
      <c r="K1" s="32"/>
      <c r="L1" s="32"/>
      <c r="M1" s="32"/>
      <c r="N1" s="32"/>
      <c r="O1" s="32"/>
      <c r="P1" s="32"/>
      <c r="AD1"/>
      <c r="AE1"/>
    </row>
    <row r="2" spans="1:32" s="5" customFormat="1" ht="26.25" customHeight="1">
      <c r="A2" s="32"/>
      <c r="B2" s="32"/>
      <c r="C2" s="52" t="s">
        <v>60</v>
      </c>
      <c r="D2" s="52"/>
      <c r="E2" s="52"/>
      <c r="F2" s="52"/>
      <c r="G2" s="52"/>
      <c r="H2" s="52"/>
      <c r="I2" s="52"/>
      <c r="J2" s="52"/>
      <c r="K2" s="52"/>
      <c r="L2" s="52"/>
      <c r="M2" s="52"/>
      <c r="N2" s="52"/>
      <c r="O2" s="52"/>
    </row>
    <row r="3" spans="1:32" s="5" customFormat="1">
      <c r="A3" s="32"/>
      <c r="B3" s="32"/>
      <c r="C3" s="32"/>
      <c r="D3" s="33"/>
      <c r="E3" s="32"/>
      <c r="F3" s="34"/>
      <c r="G3" s="32"/>
      <c r="H3" s="32"/>
      <c r="I3" s="35"/>
      <c r="J3" s="32"/>
      <c r="K3" s="32"/>
      <c r="L3" s="32"/>
      <c r="M3" s="32"/>
      <c r="N3" s="32"/>
      <c r="O3" s="32"/>
      <c r="P3" s="32"/>
    </row>
    <row r="4" spans="1:32" s="5" customFormat="1" ht="38.25">
      <c r="A4" s="32"/>
      <c r="B4" s="32"/>
      <c r="C4" s="36"/>
      <c r="D4" s="37"/>
      <c r="E4" s="36"/>
      <c r="F4" s="38" t="s">
        <v>61</v>
      </c>
      <c r="G4" s="39">
        <f>COUNTA($F$10:F1048576)</f>
        <v>2</v>
      </c>
      <c r="H4" s="36"/>
      <c r="I4" s="35"/>
      <c r="J4" s="38" t="s">
        <v>62</v>
      </c>
      <c r="K4" s="36"/>
      <c r="L4" s="36"/>
      <c r="M4" s="39">
        <f>COUNTA($M$10:M1048576)</f>
        <v>0</v>
      </c>
      <c r="N4" s="36"/>
      <c r="O4" s="36"/>
      <c r="P4" s="36"/>
    </row>
    <row r="5" spans="1:32" s="5" customFormat="1" ht="20.25" customHeight="1">
      <c r="A5" s="53" t="s">
        <v>63</v>
      </c>
      <c r="B5" s="53"/>
      <c r="C5" s="40">
        <f ca="1">TODAY()</f>
        <v>42005</v>
      </c>
      <c r="D5" s="41"/>
      <c r="E5" s="42"/>
      <c r="J5" s="43" t="s">
        <v>64</v>
      </c>
      <c r="K5" s="44" t="s">
        <v>65</v>
      </c>
      <c r="L5" s="44"/>
      <c r="M5" s="44"/>
      <c r="N5" s="44"/>
      <c r="O5" s="36"/>
      <c r="P5" s="36"/>
    </row>
    <row r="6" spans="1:32" s="5" customFormat="1" ht="20.25" customHeight="1">
      <c r="A6" s="54" t="s">
        <v>66</v>
      </c>
      <c r="B6" s="54"/>
      <c r="C6" s="45">
        <v>41996</v>
      </c>
      <c r="D6" s="46"/>
      <c r="F6" s="47" t="s">
        <v>67</v>
      </c>
      <c r="G6" s="48">
        <v>7</v>
      </c>
      <c r="H6" s="48"/>
      <c r="J6" s="43" t="s">
        <v>68</v>
      </c>
      <c r="K6" s="44" t="s">
        <v>65</v>
      </c>
      <c r="L6" s="44" t="s">
        <v>65</v>
      </c>
      <c r="M6" s="44"/>
      <c r="N6" s="44"/>
      <c r="O6" s="36"/>
      <c r="P6" s="36"/>
    </row>
    <row r="7" spans="1:32" s="5" customFormat="1" ht="20.25" customHeight="1">
      <c r="A7" s="32"/>
      <c r="B7" s="49"/>
      <c r="C7" s="49"/>
      <c r="D7" s="49"/>
      <c r="E7" s="49"/>
      <c r="F7" s="47" t="s">
        <v>69</v>
      </c>
      <c r="G7" s="50"/>
      <c r="H7" s="50"/>
      <c r="I7" s="35"/>
      <c r="J7" s="43" t="s">
        <v>70</v>
      </c>
      <c r="K7" s="44" t="s">
        <v>65</v>
      </c>
      <c r="L7" s="44" t="s">
        <v>65</v>
      </c>
      <c r="M7" s="44" t="s">
        <v>65</v>
      </c>
      <c r="N7" s="44"/>
      <c r="O7" s="36"/>
      <c r="P7" s="36"/>
    </row>
    <row r="8" spans="1:32" s="5" customFormat="1" ht="20.25" customHeight="1" thickBot="1">
      <c r="A8" s="32"/>
      <c r="B8" s="32"/>
      <c r="C8" s="32"/>
      <c r="D8" s="33"/>
      <c r="E8" s="32"/>
      <c r="F8" s="34"/>
      <c r="G8" s="32"/>
      <c r="H8" s="32"/>
      <c r="I8" s="35"/>
      <c r="J8" s="43" t="s">
        <v>71</v>
      </c>
      <c r="K8" s="44" t="s">
        <v>65</v>
      </c>
      <c r="L8" s="44" t="s">
        <v>65</v>
      </c>
      <c r="M8" s="44" t="s">
        <v>65</v>
      </c>
      <c r="N8" s="44" t="s">
        <v>65</v>
      </c>
      <c r="O8" s="32"/>
      <c r="P8" s="32"/>
    </row>
    <row r="9" spans="1:32" s="5" customFormat="1" ht="70.5" thickTop="1" thickBot="1">
      <c r="A9" s="1" t="s">
        <v>0</v>
      </c>
      <c r="B9" s="1" t="s">
        <v>1</v>
      </c>
      <c r="C9" s="1" t="s">
        <v>2</v>
      </c>
      <c r="D9" s="1" t="s">
        <v>3</v>
      </c>
      <c r="E9" s="1" t="s">
        <v>4</v>
      </c>
      <c r="F9" s="1" t="s">
        <v>5</v>
      </c>
      <c r="G9" s="1" t="s">
        <v>6</v>
      </c>
      <c r="H9" s="1" t="s">
        <v>7</v>
      </c>
      <c r="I9" s="2" t="s">
        <v>8</v>
      </c>
      <c r="J9" s="1" t="s">
        <v>9</v>
      </c>
      <c r="K9" s="3" t="s">
        <v>10</v>
      </c>
      <c r="L9" s="3" t="s">
        <v>11</v>
      </c>
      <c r="M9" s="3" t="s">
        <v>12</v>
      </c>
      <c r="N9" s="3" t="s">
        <v>13</v>
      </c>
      <c r="O9" s="1" t="s">
        <v>14</v>
      </c>
      <c r="P9" s="1" t="s">
        <v>15</v>
      </c>
      <c r="Q9" s="4" t="s">
        <v>16</v>
      </c>
      <c r="AD9" s="6" t="s">
        <v>17</v>
      </c>
      <c r="AE9" s="7" t="s">
        <v>18</v>
      </c>
      <c r="AF9" s="8" t="s">
        <v>19</v>
      </c>
    </row>
    <row r="10" spans="1:32" s="5" customFormat="1" ht="51">
      <c r="A10" s="9">
        <v>1</v>
      </c>
      <c r="B10" s="10">
        <v>41906</v>
      </c>
      <c r="C10" s="11" t="s">
        <v>103</v>
      </c>
      <c r="D10" s="18" t="s">
        <v>104</v>
      </c>
      <c r="E10" s="12" t="s">
        <v>21</v>
      </c>
      <c r="F10" s="13" t="s">
        <v>105</v>
      </c>
      <c r="G10" s="12" t="s">
        <v>28</v>
      </c>
      <c r="H10" s="12" t="s">
        <v>107</v>
      </c>
      <c r="I10" s="10">
        <v>42035</v>
      </c>
      <c r="J10" s="14">
        <f t="shared" ref="J10:J11" ca="1" si="0">IF(I10="","",IF(M10="X","",IF(I10-TODAY()&gt;0,I10-TODAY(),"Retard")))</f>
        <v>30</v>
      </c>
      <c r="K10" s="11" t="s">
        <v>22</v>
      </c>
      <c r="L10" s="11"/>
      <c r="M10" s="11"/>
      <c r="N10" s="11"/>
      <c r="O10" s="15" t="s">
        <v>39</v>
      </c>
      <c r="P10" s="15"/>
      <c r="AD10" s="19" t="s">
        <v>38</v>
      </c>
      <c r="AE10" s="20">
        <v>18</v>
      </c>
      <c r="AF10" s="21" t="s">
        <v>40</v>
      </c>
    </row>
    <row r="11" spans="1:32" s="5" customFormat="1" ht="25.5">
      <c r="A11" s="9">
        <v>7</v>
      </c>
      <c r="B11" s="10">
        <v>41906</v>
      </c>
      <c r="C11" s="11" t="s">
        <v>103</v>
      </c>
      <c r="D11" s="18"/>
      <c r="E11" s="12" t="s">
        <v>21</v>
      </c>
      <c r="F11" s="13" t="s">
        <v>106</v>
      </c>
      <c r="G11" s="12" t="s">
        <v>41</v>
      </c>
      <c r="H11" s="12" t="s">
        <v>28</v>
      </c>
      <c r="I11" s="10">
        <v>42003</v>
      </c>
      <c r="J11" s="14" t="str">
        <f t="shared" ca="1" si="0"/>
        <v>Retard</v>
      </c>
      <c r="K11" s="11"/>
      <c r="L11" s="11"/>
      <c r="M11" s="11"/>
      <c r="N11" s="11"/>
      <c r="O11" s="15"/>
      <c r="P11" s="15"/>
      <c r="AD11" s="19" t="s">
        <v>30</v>
      </c>
      <c r="AE11" s="20">
        <v>19</v>
      </c>
      <c r="AF11" s="21" t="s">
        <v>42</v>
      </c>
    </row>
  </sheetData>
  <mergeCells count="3">
    <mergeCell ref="C2:O2"/>
    <mergeCell ref="A5:B5"/>
    <mergeCell ref="A6:B6"/>
  </mergeCells>
  <conditionalFormatting sqref="J10:J11">
    <cfRule type="cellIs" dxfId="46" priority="41" stopIfTrue="1" operator="lessThanOrEqual">
      <formula>$G$6</formula>
    </cfRule>
    <cfRule type="cellIs" dxfId="45" priority="42" stopIfTrue="1" operator="equal">
      <formula>"Retard"</formula>
    </cfRule>
    <cfRule type="expression" dxfId="44" priority="43" stopIfTrue="1">
      <formula>AND($K10="X",$L10="X",$M10="X")</formula>
    </cfRule>
  </conditionalFormatting>
  <conditionalFormatting sqref="K10:M11 O10:P11 A10:I11">
    <cfRule type="expression" dxfId="43" priority="35" stopIfTrue="1">
      <formula>AND($K10="X",$L10="X",$M10="X")</formula>
    </cfRule>
  </conditionalFormatting>
  <conditionalFormatting sqref="N10:N11">
    <cfRule type="cellIs" dxfId="42" priority="34" stopIfTrue="1" operator="equal">
      <formula>"x"</formula>
    </cfRule>
  </conditionalFormatting>
  <dataValidations count="1">
    <dataValidation type="list" allowBlank="1" showInputMessage="1" showErrorMessage="1" sqref="WVK10:WVK11 IY10:IY11 SU10:SU11 ACQ10:ACQ11 AMM10:AMM11 AWI10:AWI11 BGE10:BGE11 BQA10:BQA11 BZW10:BZW11 CJS10:CJS11 CTO10:CTO11 DDK10:DDK11 DNG10:DNG11 DXC10:DXC11 EGY10:EGY11 EQU10:EQU11 FAQ10:FAQ11 FKM10:FKM11 FUI10:FUI11 GEE10:GEE11 GOA10:GOA11 GXW10:GXW11 HHS10:HHS11 HRO10:HRO11 IBK10:IBK11 ILG10:ILG11 IVC10:IVC11 JEY10:JEY11 JOU10:JOU11 JYQ10:JYQ11 KIM10:KIM11 KSI10:KSI11 LCE10:LCE11 LMA10:LMA11 LVW10:LVW11 MFS10:MFS11 MPO10:MPO11 MZK10:MZK11 NJG10:NJG11 NTC10:NTC11 OCY10:OCY11 OMU10:OMU11 OWQ10:OWQ11 PGM10:PGM11 PQI10:PQI11 QAE10:QAE11 QKA10:QKA11 QTW10:QTW11 RDS10:RDS11 RNO10:RNO11 RXK10:RXK11 SHG10:SHG11 SRC10:SRC11 TAY10:TAY11 TKU10:TKU11 TUQ10:TUQ11 UEM10:UEM11 UOI10:UOI11 UYE10:UYE11 VIA10:VIA11 VRW10:VRW11 WBS10:WBS11 WLO10:WLO11">
      <formula1>Unites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AF11"/>
  <sheetViews>
    <sheetView showGridLines="0" topLeftCell="A7" zoomScale="75" zoomScaleNormal="75" workbookViewId="0">
      <selection activeCell="C10" sqref="C10:C11"/>
    </sheetView>
  </sheetViews>
  <sheetFormatPr baseColWidth="10" defaultRowHeight="15"/>
  <cols>
    <col min="1" max="1" width="6.7109375" customWidth="1"/>
    <col min="2" max="2" width="13.7109375" customWidth="1"/>
    <col min="3" max="3" width="14.42578125" bestFit="1" customWidth="1"/>
    <col min="4" max="4" width="13.7109375" customWidth="1"/>
    <col min="5" max="5" width="36.7109375" customWidth="1"/>
    <col min="6" max="6" width="46.7109375" customWidth="1"/>
    <col min="7" max="8" width="10.7109375" customWidth="1"/>
    <col min="9" max="10" width="11.7109375" customWidth="1"/>
    <col min="11" max="14" width="4.85546875" customWidth="1"/>
    <col min="15" max="15" width="20.7109375" customWidth="1"/>
    <col min="16" max="16" width="15.7109375" customWidth="1"/>
    <col min="30" max="30" width="12.5703125" bestFit="1" customWidth="1"/>
  </cols>
  <sheetData>
    <row r="1" spans="1:32" s="5" customFormat="1">
      <c r="A1" s="32"/>
      <c r="B1" s="32"/>
      <c r="C1" s="32"/>
      <c r="D1" s="33"/>
      <c r="E1" s="32"/>
      <c r="F1" s="34"/>
      <c r="G1" s="32"/>
      <c r="H1" s="32"/>
      <c r="I1" s="35"/>
      <c r="J1" s="32"/>
      <c r="K1" s="32"/>
      <c r="L1" s="32"/>
      <c r="M1" s="32"/>
      <c r="N1" s="32"/>
      <c r="O1" s="32"/>
      <c r="P1" s="32"/>
      <c r="AD1"/>
      <c r="AE1"/>
    </row>
    <row r="2" spans="1:32" s="5" customFormat="1" ht="26.25" customHeight="1">
      <c r="A2" s="32"/>
      <c r="B2" s="32"/>
      <c r="C2" s="52" t="s">
        <v>60</v>
      </c>
      <c r="D2" s="52"/>
      <c r="E2" s="52"/>
      <c r="F2" s="52"/>
      <c r="G2" s="52"/>
      <c r="H2" s="52"/>
      <c r="I2" s="52"/>
      <c r="J2" s="52"/>
      <c r="K2" s="52"/>
      <c r="L2" s="52"/>
      <c r="M2" s="52"/>
      <c r="N2" s="52"/>
      <c r="O2" s="52"/>
    </row>
    <row r="3" spans="1:32" s="5" customFormat="1">
      <c r="A3" s="32"/>
      <c r="B3" s="32"/>
      <c r="C3" s="32"/>
      <c r="D3" s="33"/>
      <c r="E3" s="32"/>
      <c r="F3" s="34"/>
      <c r="G3" s="32"/>
      <c r="H3" s="32"/>
      <c r="I3" s="35"/>
      <c r="J3" s="32"/>
      <c r="K3" s="32"/>
      <c r="L3" s="32"/>
      <c r="M3" s="32"/>
      <c r="N3" s="32"/>
      <c r="O3" s="32"/>
      <c r="P3" s="32"/>
    </row>
    <row r="4" spans="1:32" s="5" customFormat="1" ht="38.25">
      <c r="A4" s="32"/>
      <c r="B4" s="32"/>
      <c r="C4" s="36"/>
      <c r="D4" s="37"/>
      <c r="E4" s="36"/>
      <c r="F4" s="38" t="s">
        <v>61</v>
      </c>
      <c r="G4" s="39">
        <f>COUNTA($F$10:F1048576)</f>
        <v>2</v>
      </c>
      <c r="H4" s="36"/>
      <c r="I4" s="35"/>
      <c r="J4" s="38" t="s">
        <v>62</v>
      </c>
      <c r="K4" s="36"/>
      <c r="L4" s="36"/>
      <c r="M4" s="39">
        <f>COUNTA($M$10:M1048576)</f>
        <v>0</v>
      </c>
      <c r="N4" s="36"/>
      <c r="O4" s="36"/>
      <c r="P4" s="36"/>
    </row>
    <row r="5" spans="1:32" s="5" customFormat="1" ht="20.25" customHeight="1">
      <c r="A5" s="53" t="s">
        <v>63</v>
      </c>
      <c r="B5" s="53"/>
      <c r="C5" s="40">
        <f ca="1">TODAY()</f>
        <v>42005</v>
      </c>
      <c r="D5" s="41"/>
      <c r="E5" s="42"/>
      <c r="J5" s="43" t="s">
        <v>64</v>
      </c>
      <c r="K5" s="44" t="s">
        <v>65</v>
      </c>
      <c r="L5" s="44"/>
      <c r="M5" s="44"/>
      <c r="N5" s="44"/>
      <c r="O5" s="36"/>
      <c r="P5" s="36"/>
    </row>
    <row r="6" spans="1:32" s="5" customFormat="1" ht="20.25" customHeight="1">
      <c r="A6" s="54" t="s">
        <v>66</v>
      </c>
      <c r="B6" s="54"/>
      <c r="C6" s="45">
        <v>41996</v>
      </c>
      <c r="D6" s="46"/>
      <c r="F6" s="47" t="s">
        <v>67</v>
      </c>
      <c r="G6" s="48">
        <v>7</v>
      </c>
      <c r="H6" s="48"/>
      <c r="J6" s="43" t="s">
        <v>68</v>
      </c>
      <c r="K6" s="44" t="s">
        <v>65</v>
      </c>
      <c r="L6" s="44" t="s">
        <v>65</v>
      </c>
      <c r="M6" s="44"/>
      <c r="N6" s="44"/>
      <c r="O6" s="36"/>
      <c r="P6" s="36"/>
    </row>
    <row r="7" spans="1:32" s="5" customFormat="1" ht="20.25" customHeight="1">
      <c r="A7" s="32"/>
      <c r="B7" s="49"/>
      <c r="C7" s="49"/>
      <c r="D7" s="49"/>
      <c r="E7" s="49"/>
      <c r="F7" s="47" t="s">
        <v>69</v>
      </c>
      <c r="G7" s="50"/>
      <c r="H7" s="50"/>
      <c r="I7" s="35"/>
      <c r="J7" s="43" t="s">
        <v>70</v>
      </c>
      <c r="K7" s="44" t="s">
        <v>65</v>
      </c>
      <c r="L7" s="44" t="s">
        <v>65</v>
      </c>
      <c r="M7" s="44" t="s">
        <v>65</v>
      </c>
      <c r="N7" s="44"/>
      <c r="O7" s="36"/>
      <c r="P7" s="36"/>
    </row>
    <row r="8" spans="1:32" s="5" customFormat="1" ht="20.25" customHeight="1" thickBot="1">
      <c r="A8" s="32"/>
      <c r="B8" s="32"/>
      <c r="C8" s="32"/>
      <c r="D8" s="33"/>
      <c r="E8" s="32"/>
      <c r="F8" s="34"/>
      <c r="G8" s="32"/>
      <c r="H8" s="32"/>
      <c r="I8" s="35"/>
      <c r="J8" s="43" t="s">
        <v>71</v>
      </c>
      <c r="K8" s="44" t="s">
        <v>65</v>
      </c>
      <c r="L8" s="44" t="s">
        <v>65</v>
      </c>
      <c r="M8" s="44" t="s">
        <v>65</v>
      </c>
      <c r="N8" s="44" t="s">
        <v>65</v>
      </c>
      <c r="O8" s="32"/>
      <c r="P8" s="32"/>
    </row>
    <row r="9" spans="1:32" s="5" customFormat="1" ht="70.5" thickTop="1" thickBot="1">
      <c r="A9" s="1" t="s">
        <v>0</v>
      </c>
      <c r="B9" s="1" t="s">
        <v>1</v>
      </c>
      <c r="C9" s="1" t="s">
        <v>2</v>
      </c>
      <c r="D9" s="1" t="s">
        <v>3</v>
      </c>
      <c r="E9" s="1" t="s">
        <v>4</v>
      </c>
      <c r="F9" s="1" t="s">
        <v>5</v>
      </c>
      <c r="G9" s="1" t="s">
        <v>6</v>
      </c>
      <c r="H9" s="1" t="s">
        <v>7</v>
      </c>
      <c r="I9" s="2" t="s">
        <v>8</v>
      </c>
      <c r="J9" s="1" t="s">
        <v>9</v>
      </c>
      <c r="K9" s="3" t="s">
        <v>10</v>
      </c>
      <c r="L9" s="3" t="s">
        <v>11</v>
      </c>
      <c r="M9" s="3" t="s">
        <v>12</v>
      </c>
      <c r="N9" s="3" t="s">
        <v>13</v>
      </c>
      <c r="O9" s="1" t="s">
        <v>14</v>
      </c>
      <c r="P9" s="1" t="s">
        <v>15</v>
      </c>
      <c r="Q9" s="4" t="s">
        <v>16</v>
      </c>
      <c r="AD9" s="6" t="s">
        <v>17</v>
      </c>
      <c r="AE9" s="7" t="s">
        <v>18</v>
      </c>
      <c r="AF9" s="8" t="s">
        <v>19</v>
      </c>
    </row>
    <row r="10" spans="1:32" s="5" customFormat="1" ht="25.5">
      <c r="A10" s="9">
        <v>14</v>
      </c>
      <c r="B10" s="10">
        <v>41906</v>
      </c>
      <c r="C10" s="11" t="s">
        <v>99</v>
      </c>
      <c r="D10" s="18"/>
      <c r="E10" s="12" t="s">
        <v>21</v>
      </c>
      <c r="F10" s="13" t="s">
        <v>100</v>
      </c>
      <c r="G10" s="12" t="s">
        <v>28</v>
      </c>
      <c r="H10" s="12" t="s">
        <v>102</v>
      </c>
      <c r="I10" s="10">
        <v>42003</v>
      </c>
      <c r="J10" s="14" t="str">
        <f t="shared" ref="J10:J11" ca="1" si="0">IF(I10="","",IF(M10="X","",IF(I10-TODAY()&gt;0,I10-TODAY(),"Retard")))</f>
        <v>Retard</v>
      </c>
      <c r="K10" s="11" t="s">
        <v>22</v>
      </c>
      <c r="L10" s="11"/>
      <c r="M10" s="11"/>
      <c r="N10" s="11"/>
      <c r="O10" s="15"/>
      <c r="P10" s="15"/>
      <c r="AD10" s="19" t="s">
        <v>43</v>
      </c>
      <c r="AE10" s="20">
        <v>24</v>
      </c>
      <c r="AF10" s="21" t="s">
        <v>44</v>
      </c>
    </row>
    <row r="11" spans="1:32" s="5" customFormat="1" ht="38.25">
      <c r="A11" s="9">
        <v>26</v>
      </c>
      <c r="B11" s="10">
        <v>41914</v>
      </c>
      <c r="C11" s="11" t="s">
        <v>99</v>
      </c>
      <c r="D11" s="18"/>
      <c r="E11" s="12" t="s">
        <v>45</v>
      </c>
      <c r="F11" s="13" t="s">
        <v>101</v>
      </c>
      <c r="G11" s="12" t="s">
        <v>28</v>
      </c>
      <c r="H11" s="12" t="s">
        <v>102</v>
      </c>
      <c r="I11" s="10">
        <v>41958</v>
      </c>
      <c r="J11" s="14" t="str">
        <f t="shared" ca="1" si="0"/>
        <v>Retard</v>
      </c>
      <c r="K11" s="11" t="s">
        <v>22</v>
      </c>
      <c r="L11" s="11"/>
      <c r="M11" s="11"/>
      <c r="N11" s="11"/>
      <c r="O11" s="15"/>
      <c r="P11" s="15"/>
      <c r="AD11" s="26" t="s">
        <v>46</v>
      </c>
      <c r="AE11" s="27">
        <v>45</v>
      </c>
      <c r="AF11" s="28" t="s">
        <v>47</v>
      </c>
    </row>
  </sheetData>
  <mergeCells count="3">
    <mergeCell ref="C2:O2"/>
    <mergeCell ref="A5:B5"/>
    <mergeCell ref="A6:B6"/>
  </mergeCells>
  <conditionalFormatting sqref="J10:J11">
    <cfRule type="cellIs" dxfId="82" priority="41" stopIfTrue="1" operator="lessThanOrEqual">
      <formula>$G$6</formula>
    </cfRule>
    <cfRule type="cellIs" dxfId="81" priority="42" stopIfTrue="1" operator="equal">
      <formula>"Retard"</formula>
    </cfRule>
    <cfRule type="expression" dxfId="80" priority="43" stopIfTrue="1">
      <formula>AND($K10="X",$L10="X",$M10="X")</formula>
    </cfRule>
  </conditionalFormatting>
  <conditionalFormatting sqref="A10:I11 K10:M11 O10:P11">
    <cfRule type="expression" dxfId="79" priority="30" stopIfTrue="1">
      <formula>AND($K10="X",$L10="X",$M10="X")</formula>
    </cfRule>
  </conditionalFormatting>
  <conditionalFormatting sqref="N10:N11">
    <cfRule type="cellIs" dxfId="78" priority="29" stopIfTrue="1" operator="equal">
      <formula>"x"</formula>
    </cfRule>
  </conditionalFormatting>
  <dataValidations count="1">
    <dataValidation type="list" allowBlank="1" showInputMessage="1" showErrorMessage="1" sqref="IY10:IY11 WVK10:WVK11 WLO10:WLO11 WBS10:WBS11 VRW10:VRW11 VIA10:VIA11 UYE10:UYE11 UOI10:UOI11 UEM10:UEM11 TUQ10:TUQ11 TKU10:TKU11 TAY10:TAY11 SRC10:SRC11 SHG10:SHG11 RXK10:RXK11 RNO10:RNO11 RDS10:RDS11 QTW10:QTW11 QKA10:QKA11 QAE10:QAE11 PQI10:PQI11 PGM10:PGM11 OWQ10:OWQ11 OMU10:OMU11 OCY10:OCY11 NTC10:NTC11 NJG10:NJG11 MZK10:MZK11 MPO10:MPO11 MFS10:MFS11 LVW10:LVW11 LMA10:LMA11 LCE10:LCE11 KSI10:KSI11 KIM10:KIM11 JYQ10:JYQ11 JOU10:JOU11 JEY10:JEY11 IVC10:IVC11 ILG10:ILG11 IBK10:IBK11 HRO10:HRO11 HHS10:HHS11 GXW10:GXW11 GOA10:GOA11 GEE10:GEE11 FUI10:FUI11 FKM10:FKM11 FAQ10:FAQ11 EQU10:EQU11 EGY10:EGY11 DXC10:DXC11 DNG10:DNG11 DDK10:DDK11 CTO10:CTO11 CJS10:CJS11 BZW10:BZW11 BQA10:BQA11 BGE10:BGE11 AWI10:AWI11 AMM10:AMM11 ACQ10:ACQ11 SU10:SU11">
      <formula1>Unites</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1:AF11"/>
  <sheetViews>
    <sheetView showGridLines="0" zoomScale="75" zoomScaleNormal="75" workbookViewId="0">
      <selection activeCell="C10" sqref="C10"/>
    </sheetView>
  </sheetViews>
  <sheetFormatPr baseColWidth="10" defaultRowHeight="15"/>
  <cols>
    <col min="1" max="1" width="6.7109375" customWidth="1"/>
    <col min="2" max="2" width="13.7109375" customWidth="1"/>
    <col min="3" max="3" width="14.42578125" bestFit="1" customWidth="1"/>
    <col min="4" max="4" width="13.7109375" customWidth="1"/>
    <col min="5" max="5" width="36.7109375" customWidth="1"/>
    <col min="6" max="6" width="46.7109375" customWidth="1"/>
    <col min="7" max="8" width="10.7109375" customWidth="1"/>
    <col min="9" max="10" width="11.7109375" customWidth="1"/>
    <col min="11" max="14" width="4.85546875" customWidth="1"/>
    <col min="15" max="15" width="20.7109375" customWidth="1"/>
    <col min="16" max="16" width="15.7109375" customWidth="1"/>
    <col min="30" max="30" width="12.5703125" bestFit="1" customWidth="1"/>
  </cols>
  <sheetData>
    <row r="1" spans="1:32" s="5" customFormat="1">
      <c r="A1" s="32"/>
      <c r="B1" s="32"/>
      <c r="C1" s="32"/>
      <c r="D1" s="33"/>
      <c r="E1" s="32"/>
      <c r="F1" s="34"/>
      <c r="G1" s="32"/>
      <c r="H1" s="32"/>
      <c r="I1" s="35"/>
      <c r="J1" s="32"/>
      <c r="K1" s="32"/>
      <c r="L1" s="32"/>
      <c r="M1" s="32"/>
      <c r="N1" s="32"/>
      <c r="O1" s="32"/>
      <c r="P1" s="32"/>
      <c r="AD1"/>
      <c r="AE1"/>
    </row>
    <row r="2" spans="1:32" s="5" customFormat="1" ht="26.25" customHeight="1">
      <c r="A2" s="32"/>
      <c r="B2" s="32"/>
      <c r="C2" s="52" t="s">
        <v>60</v>
      </c>
      <c r="D2" s="52"/>
      <c r="E2" s="52"/>
      <c r="F2" s="52"/>
      <c r="G2" s="52"/>
      <c r="H2" s="52"/>
      <c r="I2" s="52"/>
      <c r="J2" s="52"/>
      <c r="K2" s="52"/>
      <c r="L2" s="52"/>
      <c r="M2" s="52"/>
      <c r="N2" s="52"/>
      <c r="O2" s="52"/>
    </row>
    <row r="3" spans="1:32" s="5" customFormat="1">
      <c r="A3" s="32"/>
      <c r="B3" s="32"/>
      <c r="C3" s="32"/>
      <c r="D3" s="33"/>
      <c r="E3" s="32"/>
      <c r="F3" s="34"/>
      <c r="G3" s="32"/>
      <c r="H3" s="32"/>
      <c r="I3" s="35"/>
      <c r="J3" s="32"/>
      <c r="K3" s="32"/>
      <c r="L3" s="32"/>
      <c r="M3" s="32"/>
      <c r="N3" s="32"/>
      <c r="O3" s="32"/>
      <c r="P3" s="32"/>
    </row>
    <row r="4" spans="1:32" s="5" customFormat="1" ht="38.25">
      <c r="A4" s="32"/>
      <c r="B4" s="32"/>
      <c r="C4" s="36"/>
      <c r="D4" s="37"/>
      <c r="E4" s="36"/>
      <c r="F4" s="38" t="s">
        <v>61</v>
      </c>
      <c r="G4" s="39">
        <f>COUNTA($F$10:F1048576)</f>
        <v>1</v>
      </c>
      <c r="H4" s="36"/>
      <c r="I4" s="35"/>
      <c r="J4" s="38" t="s">
        <v>62</v>
      </c>
      <c r="K4" s="36"/>
      <c r="L4" s="36"/>
      <c r="M4" s="39">
        <f>COUNTA($M$10:M1048576)</f>
        <v>0</v>
      </c>
      <c r="N4" s="36"/>
      <c r="O4" s="36"/>
      <c r="P4" s="36"/>
    </row>
    <row r="5" spans="1:32" s="5" customFormat="1" ht="20.25" customHeight="1">
      <c r="A5" s="53" t="s">
        <v>63</v>
      </c>
      <c r="B5" s="53"/>
      <c r="C5" s="40">
        <f ca="1">TODAY()</f>
        <v>42005</v>
      </c>
      <c r="D5" s="41"/>
      <c r="E5" s="42"/>
      <c r="J5" s="43" t="s">
        <v>64</v>
      </c>
      <c r="K5" s="44" t="s">
        <v>65</v>
      </c>
      <c r="L5" s="44"/>
      <c r="M5" s="44"/>
      <c r="N5" s="44"/>
      <c r="O5" s="36"/>
      <c r="P5" s="36"/>
    </row>
    <row r="6" spans="1:32" s="5" customFormat="1" ht="20.25" customHeight="1">
      <c r="A6" s="54" t="s">
        <v>66</v>
      </c>
      <c r="B6" s="54"/>
      <c r="C6" s="45">
        <v>41996</v>
      </c>
      <c r="D6" s="46"/>
      <c r="F6" s="47" t="s">
        <v>67</v>
      </c>
      <c r="G6" s="48">
        <v>7</v>
      </c>
      <c r="H6" s="48"/>
      <c r="J6" s="43" t="s">
        <v>68</v>
      </c>
      <c r="K6" s="44" t="s">
        <v>65</v>
      </c>
      <c r="L6" s="44" t="s">
        <v>65</v>
      </c>
      <c r="M6" s="44"/>
      <c r="N6" s="44"/>
      <c r="O6" s="36"/>
      <c r="P6" s="36"/>
    </row>
    <row r="7" spans="1:32" s="5" customFormat="1" ht="20.25" customHeight="1">
      <c r="A7" s="32"/>
      <c r="B7" s="49"/>
      <c r="C7" s="49"/>
      <c r="D7" s="49"/>
      <c r="E7" s="49"/>
      <c r="F7" s="47" t="s">
        <v>69</v>
      </c>
      <c r="G7" s="50"/>
      <c r="H7" s="50"/>
      <c r="I7" s="35"/>
      <c r="J7" s="43" t="s">
        <v>70</v>
      </c>
      <c r="K7" s="44" t="s">
        <v>65</v>
      </c>
      <c r="L7" s="44" t="s">
        <v>65</v>
      </c>
      <c r="M7" s="44" t="s">
        <v>65</v>
      </c>
      <c r="N7" s="44"/>
      <c r="O7" s="36"/>
      <c r="P7" s="36"/>
    </row>
    <row r="8" spans="1:32" s="5" customFormat="1" ht="20.25" customHeight="1" thickBot="1">
      <c r="A8" s="32"/>
      <c r="B8" s="32"/>
      <c r="C8" s="32"/>
      <c r="D8" s="33"/>
      <c r="E8" s="32"/>
      <c r="F8" s="34"/>
      <c r="G8" s="32"/>
      <c r="H8" s="32"/>
      <c r="I8" s="35"/>
      <c r="J8" s="43" t="s">
        <v>71</v>
      </c>
      <c r="K8" s="44" t="s">
        <v>65</v>
      </c>
      <c r="L8" s="44" t="s">
        <v>65</v>
      </c>
      <c r="M8" s="44" t="s">
        <v>65</v>
      </c>
      <c r="N8" s="44" t="s">
        <v>65</v>
      </c>
      <c r="O8" s="32"/>
      <c r="P8" s="32"/>
    </row>
    <row r="9" spans="1:32" s="5" customFormat="1" ht="70.5" thickTop="1" thickBot="1">
      <c r="A9" s="1" t="s">
        <v>0</v>
      </c>
      <c r="B9" s="1" t="s">
        <v>1</v>
      </c>
      <c r="C9" s="1" t="s">
        <v>2</v>
      </c>
      <c r="D9" s="1" t="s">
        <v>3</v>
      </c>
      <c r="E9" s="1" t="s">
        <v>4</v>
      </c>
      <c r="F9" s="1" t="s">
        <v>5</v>
      </c>
      <c r="G9" s="1" t="s">
        <v>6</v>
      </c>
      <c r="H9" s="1" t="s">
        <v>7</v>
      </c>
      <c r="I9" s="2" t="s">
        <v>8</v>
      </c>
      <c r="J9" s="1" t="s">
        <v>9</v>
      </c>
      <c r="K9" s="3" t="s">
        <v>10</v>
      </c>
      <c r="L9" s="3" t="s">
        <v>11</v>
      </c>
      <c r="M9" s="3" t="s">
        <v>12</v>
      </c>
      <c r="N9" s="3" t="s">
        <v>13</v>
      </c>
      <c r="O9" s="1" t="s">
        <v>14</v>
      </c>
      <c r="P9" s="1" t="s">
        <v>15</v>
      </c>
      <c r="Q9" s="4" t="s">
        <v>16</v>
      </c>
      <c r="AD9" s="6" t="s">
        <v>17</v>
      </c>
      <c r="AE9" s="7" t="s">
        <v>18</v>
      </c>
      <c r="AF9" s="8" t="s">
        <v>19</v>
      </c>
    </row>
    <row r="10" spans="1:32" s="5" customFormat="1" ht="26.25" thickBot="1">
      <c r="A10" s="9">
        <v>25</v>
      </c>
      <c r="B10" s="10">
        <v>41914</v>
      </c>
      <c r="C10" s="11" t="s">
        <v>96</v>
      </c>
      <c r="D10" s="18"/>
      <c r="E10" s="12" t="s">
        <v>97</v>
      </c>
      <c r="F10" s="13" t="s">
        <v>98</v>
      </c>
      <c r="G10" s="12" t="s">
        <v>28</v>
      </c>
      <c r="H10" s="12" t="s">
        <v>48</v>
      </c>
      <c r="I10" s="10">
        <v>41943</v>
      </c>
      <c r="J10" s="14" t="str">
        <f t="shared" ref="J10" ca="1" si="0">IF(I10="","",IF(M10="X","",IF(I10-TODAY()&gt;0,I10-TODAY(),"Retard")))</f>
        <v>Retard</v>
      </c>
      <c r="K10" s="11" t="s">
        <v>22</v>
      </c>
      <c r="L10" s="11"/>
      <c r="M10" s="11"/>
      <c r="N10" s="11"/>
      <c r="O10" s="15"/>
      <c r="P10" s="15"/>
      <c r="AD10" s="29" t="s">
        <v>49</v>
      </c>
      <c r="AE10" s="30">
        <v>25</v>
      </c>
      <c r="AF10" s="31"/>
    </row>
    <row r="11" spans="1:32" ht="15.75" thickTop="1"/>
  </sheetData>
  <mergeCells count="3">
    <mergeCell ref="C2:O2"/>
    <mergeCell ref="A5:B5"/>
    <mergeCell ref="A6:B6"/>
  </mergeCells>
  <conditionalFormatting sqref="J10">
    <cfRule type="cellIs" dxfId="77" priority="41" stopIfTrue="1" operator="lessThanOrEqual">
      <formula>$G$6</formula>
    </cfRule>
    <cfRule type="cellIs" dxfId="76" priority="42" stopIfTrue="1" operator="equal">
      <formula>"Retard"</formula>
    </cfRule>
    <cfRule type="expression" dxfId="75" priority="43" stopIfTrue="1">
      <formula>AND($K10="X",$L10="X",$M10="X")</formula>
    </cfRule>
  </conditionalFormatting>
  <conditionalFormatting sqref="A10:I10 K10:M10 O10:P10">
    <cfRule type="expression" dxfId="74" priority="25" stopIfTrue="1">
      <formula>AND($K10="X",$L10="X",$M10="X")</formula>
    </cfRule>
  </conditionalFormatting>
  <conditionalFormatting sqref="N10">
    <cfRule type="cellIs" dxfId="73" priority="24" stopIfTrue="1" operator="equal">
      <formula>"x"</formula>
    </cfRule>
  </conditionalFormatting>
  <dataValidations count="1">
    <dataValidation type="list" allowBlank="1" showInputMessage="1" showErrorMessage="1" sqref="IY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formula1>Unites</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dimension ref="A1:AF11"/>
  <sheetViews>
    <sheetView showGridLines="0" topLeftCell="A5" zoomScale="75" zoomScaleNormal="75" workbookViewId="0">
      <selection activeCell="C10" sqref="C10:C11"/>
    </sheetView>
  </sheetViews>
  <sheetFormatPr baseColWidth="10" defaultRowHeight="15"/>
  <cols>
    <col min="1" max="1" width="6.7109375" customWidth="1"/>
    <col min="2" max="2" width="13.7109375" customWidth="1"/>
    <col min="3" max="3" width="14.42578125" bestFit="1" customWidth="1"/>
    <col min="4" max="4" width="13.7109375" customWidth="1"/>
    <col min="5" max="5" width="36.7109375" customWidth="1"/>
    <col min="6" max="6" width="46.7109375" customWidth="1"/>
    <col min="7" max="8" width="10.7109375" customWidth="1"/>
    <col min="9" max="10" width="11.7109375" customWidth="1"/>
    <col min="11" max="14" width="4.85546875" customWidth="1"/>
    <col min="15" max="15" width="20.7109375" customWidth="1"/>
    <col min="16" max="16" width="15.7109375" customWidth="1"/>
    <col min="30" max="30" width="12.5703125" bestFit="1" customWidth="1"/>
  </cols>
  <sheetData>
    <row r="1" spans="1:32" s="5" customFormat="1">
      <c r="A1" s="32"/>
      <c r="B1" s="32"/>
      <c r="C1" s="32"/>
      <c r="D1" s="33"/>
      <c r="E1" s="32"/>
      <c r="F1" s="34"/>
      <c r="G1" s="32"/>
      <c r="H1" s="32"/>
      <c r="I1" s="35"/>
      <c r="J1" s="32"/>
      <c r="K1" s="32"/>
      <c r="L1" s="32"/>
      <c r="M1" s="32"/>
      <c r="N1" s="32"/>
      <c r="O1" s="32"/>
      <c r="P1" s="32"/>
      <c r="AD1"/>
      <c r="AE1"/>
    </row>
    <row r="2" spans="1:32" s="5" customFormat="1" ht="26.25" customHeight="1">
      <c r="A2" s="32"/>
      <c r="B2" s="32"/>
      <c r="C2" s="52" t="s">
        <v>60</v>
      </c>
      <c r="D2" s="52"/>
      <c r="E2" s="52"/>
      <c r="F2" s="52"/>
      <c r="G2" s="52"/>
      <c r="H2" s="52"/>
      <c r="I2" s="52"/>
      <c r="J2" s="52"/>
      <c r="K2" s="52"/>
      <c r="L2" s="52"/>
      <c r="M2" s="52"/>
      <c r="N2" s="52"/>
      <c r="O2" s="52"/>
    </row>
    <row r="3" spans="1:32" s="5" customFormat="1">
      <c r="A3" s="32"/>
      <c r="B3" s="32"/>
      <c r="C3" s="32"/>
      <c r="D3" s="33"/>
      <c r="E3" s="32"/>
      <c r="F3" s="34"/>
      <c r="G3" s="32"/>
      <c r="H3" s="32"/>
      <c r="I3" s="35"/>
      <c r="J3" s="32"/>
      <c r="K3" s="32"/>
      <c r="L3" s="32"/>
      <c r="M3" s="32"/>
      <c r="N3" s="32"/>
      <c r="O3" s="32"/>
      <c r="P3" s="32"/>
    </row>
    <row r="4" spans="1:32" s="5" customFormat="1" ht="38.25">
      <c r="A4" s="32"/>
      <c r="B4" s="32"/>
      <c r="C4" s="36"/>
      <c r="D4" s="37"/>
      <c r="E4" s="36"/>
      <c r="F4" s="38" t="s">
        <v>61</v>
      </c>
      <c r="G4" s="39">
        <f>COUNTA($F$10:F1048576)</f>
        <v>2</v>
      </c>
      <c r="H4" s="36"/>
      <c r="I4" s="35"/>
      <c r="J4" s="38" t="s">
        <v>62</v>
      </c>
      <c r="K4" s="36"/>
      <c r="L4" s="36"/>
      <c r="M4" s="39">
        <f>COUNTA($M$10:M1048576)</f>
        <v>1</v>
      </c>
      <c r="N4" s="36"/>
      <c r="O4" s="36"/>
      <c r="P4" s="36"/>
    </row>
    <row r="5" spans="1:32" s="5" customFormat="1" ht="20.25" customHeight="1">
      <c r="A5" s="53" t="s">
        <v>63</v>
      </c>
      <c r="B5" s="53"/>
      <c r="C5" s="40">
        <f ca="1">TODAY()</f>
        <v>42005</v>
      </c>
      <c r="D5" s="41"/>
      <c r="E5" s="42"/>
      <c r="J5" s="43" t="s">
        <v>64</v>
      </c>
      <c r="K5" s="44" t="s">
        <v>65</v>
      </c>
      <c r="L5" s="44"/>
      <c r="M5" s="44"/>
      <c r="N5" s="44"/>
      <c r="O5" s="36"/>
      <c r="P5" s="36"/>
    </row>
    <row r="6" spans="1:32" s="5" customFormat="1" ht="20.25" customHeight="1">
      <c r="A6" s="54" t="s">
        <v>66</v>
      </c>
      <c r="B6" s="54"/>
      <c r="C6" s="45">
        <v>41996</v>
      </c>
      <c r="D6" s="46"/>
      <c r="F6" s="47" t="s">
        <v>67</v>
      </c>
      <c r="G6" s="48">
        <v>7</v>
      </c>
      <c r="H6" s="48"/>
      <c r="J6" s="43" t="s">
        <v>68</v>
      </c>
      <c r="K6" s="44" t="s">
        <v>65</v>
      </c>
      <c r="L6" s="44" t="s">
        <v>65</v>
      </c>
      <c r="M6" s="44"/>
      <c r="N6" s="44"/>
      <c r="O6" s="36"/>
      <c r="P6" s="36"/>
    </row>
    <row r="7" spans="1:32" s="5" customFormat="1" ht="20.25" customHeight="1">
      <c r="A7" s="32"/>
      <c r="B7" s="49"/>
      <c r="C7" s="49"/>
      <c r="D7" s="49"/>
      <c r="E7" s="49"/>
      <c r="F7" s="47" t="s">
        <v>69</v>
      </c>
      <c r="G7" s="50"/>
      <c r="H7" s="50"/>
      <c r="I7" s="35"/>
      <c r="J7" s="43" t="s">
        <v>70</v>
      </c>
      <c r="K7" s="44" t="s">
        <v>65</v>
      </c>
      <c r="L7" s="44" t="s">
        <v>65</v>
      </c>
      <c r="M7" s="44" t="s">
        <v>65</v>
      </c>
      <c r="N7" s="44"/>
      <c r="O7" s="36"/>
      <c r="P7" s="36"/>
    </row>
    <row r="8" spans="1:32" s="5" customFormat="1" ht="20.25" customHeight="1" thickBot="1">
      <c r="A8" s="32"/>
      <c r="B8" s="32"/>
      <c r="C8" s="32"/>
      <c r="D8" s="33"/>
      <c r="E8" s="32"/>
      <c r="F8" s="34"/>
      <c r="G8" s="32"/>
      <c r="H8" s="32"/>
      <c r="I8" s="35"/>
      <c r="J8" s="43" t="s">
        <v>71</v>
      </c>
      <c r="K8" s="44" t="s">
        <v>65</v>
      </c>
      <c r="L8" s="44" t="s">
        <v>65</v>
      </c>
      <c r="M8" s="44" t="s">
        <v>65</v>
      </c>
      <c r="N8" s="44" t="s">
        <v>65</v>
      </c>
      <c r="O8" s="32"/>
      <c r="P8" s="32"/>
    </row>
    <row r="9" spans="1:32" s="5" customFormat="1" ht="70.5" thickTop="1" thickBot="1">
      <c r="A9" s="1" t="s">
        <v>0</v>
      </c>
      <c r="B9" s="1" t="s">
        <v>1</v>
      </c>
      <c r="C9" s="1" t="s">
        <v>2</v>
      </c>
      <c r="D9" s="1" t="s">
        <v>3</v>
      </c>
      <c r="E9" s="1" t="s">
        <v>4</v>
      </c>
      <c r="F9" s="1" t="s">
        <v>5</v>
      </c>
      <c r="G9" s="1" t="s">
        <v>6</v>
      </c>
      <c r="H9" s="1" t="s">
        <v>7</v>
      </c>
      <c r="I9" s="2" t="s">
        <v>8</v>
      </c>
      <c r="J9" s="1" t="s">
        <v>9</v>
      </c>
      <c r="K9" s="3" t="s">
        <v>10</v>
      </c>
      <c r="L9" s="3" t="s">
        <v>11</v>
      </c>
      <c r="M9" s="3" t="s">
        <v>12</v>
      </c>
      <c r="N9" s="3" t="s">
        <v>13</v>
      </c>
      <c r="O9" s="1" t="s">
        <v>14</v>
      </c>
      <c r="P9" s="1" t="s">
        <v>15</v>
      </c>
      <c r="Q9" s="4" t="s">
        <v>16</v>
      </c>
      <c r="AD9" s="6" t="s">
        <v>17</v>
      </c>
      <c r="AE9" s="7" t="s">
        <v>18</v>
      </c>
      <c r="AF9" s="8" t="s">
        <v>19</v>
      </c>
    </row>
    <row r="10" spans="1:32" s="5" customFormat="1" ht="25.5">
      <c r="A10" s="9">
        <v>12</v>
      </c>
      <c r="B10" s="10">
        <v>41906</v>
      </c>
      <c r="C10" s="11" t="s">
        <v>93</v>
      </c>
      <c r="D10" s="18"/>
      <c r="E10" s="12" t="s">
        <v>21</v>
      </c>
      <c r="F10" s="13" t="s">
        <v>94</v>
      </c>
      <c r="G10" s="12" t="s">
        <v>31</v>
      </c>
      <c r="H10" s="12" t="s">
        <v>50</v>
      </c>
      <c r="I10" s="10">
        <v>41942</v>
      </c>
      <c r="J10" s="14" t="str">
        <f t="shared" ref="J10:J11" ca="1" si="0">IF(I10="","",IF(M10="X","",IF(I10-TODAY()&gt;0,I10-TODAY(),"Retard")))</f>
        <v>Retard</v>
      </c>
      <c r="K10" s="11" t="s">
        <v>22</v>
      </c>
      <c r="L10" s="11"/>
      <c r="M10" s="11"/>
      <c r="N10" s="11"/>
      <c r="O10" s="15" t="s">
        <v>51</v>
      </c>
      <c r="P10" s="15"/>
      <c r="Q10" s="5" t="s">
        <v>52</v>
      </c>
      <c r="AD10"/>
      <c r="AE10"/>
    </row>
    <row r="11" spans="1:32" s="5" customFormat="1" ht="15.75">
      <c r="A11" s="9">
        <v>19</v>
      </c>
      <c r="B11" s="10">
        <v>41914</v>
      </c>
      <c r="C11" s="11" t="s">
        <v>93</v>
      </c>
      <c r="D11" s="18"/>
      <c r="E11" s="12" t="s">
        <v>53</v>
      </c>
      <c r="F11" s="13" t="s">
        <v>95</v>
      </c>
      <c r="G11" s="12" t="s">
        <v>74</v>
      </c>
      <c r="H11" s="12" t="s">
        <v>74</v>
      </c>
      <c r="I11" s="10">
        <v>41927</v>
      </c>
      <c r="J11" s="14" t="str">
        <f t="shared" ca="1" si="0"/>
        <v/>
      </c>
      <c r="K11" s="11" t="s">
        <v>22</v>
      </c>
      <c r="L11" s="11" t="s">
        <v>22</v>
      </c>
      <c r="M11" s="11" t="s">
        <v>22</v>
      </c>
      <c r="N11" s="11"/>
      <c r="O11" s="15"/>
      <c r="P11" s="15"/>
      <c r="AD11"/>
      <c r="AE11"/>
    </row>
  </sheetData>
  <mergeCells count="3">
    <mergeCell ref="C2:O2"/>
    <mergeCell ref="A5:B5"/>
    <mergeCell ref="A6:B6"/>
  </mergeCells>
  <conditionalFormatting sqref="J10:J11">
    <cfRule type="cellIs" dxfId="51" priority="41" stopIfTrue="1" operator="lessThanOrEqual">
      <formula>$G$6</formula>
    </cfRule>
    <cfRule type="cellIs" dxfId="50" priority="42" stopIfTrue="1" operator="equal">
      <formula>"Retard"</formula>
    </cfRule>
    <cfRule type="expression" dxfId="49" priority="43" stopIfTrue="1">
      <formula>AND($K10="X",$L10="X",$M10="X")</formula>
    </cfRule>
  </conditionalFormatting>
  <conditionalFormatting sqref="K10:M11 O10:P11 A10:I11">
    <cfRule type="expression" dxfId="48" priority="20" stopIfTrue="1">
      <formula>AND($K10="X",$L10="X",$M10="X")</formula>
    </cfRule>
  </conditionalFormatting>
  <conditionalFormatting sqref="N10:N11">
    <cfRule type="cellIs" dxfId="47" priority="19" stopIfTrue="1" operator="equal">
      <formula>"x"</formula>
    </cfRule>
  </conditionalFormatting>
  <dataValidations count="1">
    <dataValidation type="list" allowBlank="1" showInputMessage="1" showErrorMessage="1" sqref="WVK10:WVK11 IY10:IY11 SU10:SU11 ACQ10:ACQ11 AMM10:AMM11 AWI10:AWI11 BGE10:BGE11 BQA10:BQA11 BZW10:BZW11 CJS10:CJS11 CTO10:CTO11 DDK10:DDK11 DNG10:DNG11 DXC10:DXC11 EGY10:EGY11 EQU10:EQU11 FAQ10:FAQ11 FKM10:FKM11 FUI10:FUI11 GEE10:GEE11 GOA10:GOA11 GXW10:GXW11 HHS10:HHS11 HRO10:HRO11 IBK10:IBK11 ILG10:ILG11 IVC10:IVC11 JEY10:JEY11 JOU10:JOU11 JYQ10:JYQ11 KIM10:KIM11 KSI10:KSI11 LCE10:LCE11 LMA10:LMA11 LVW10:LVW11 MFS10:MFS11 MPO10:MPO11 MZK10:MZK11 NJG10:NJG11 NTC10:NTC11 OCY10:OCY11 OMU10:OMU11 OWQ10:OWQ11 PGM10:PGM11 PQI10:PQI11 QAE10:QAE11 QKA10:QKA11 QTW10:QTW11 RDS10:RDS11 RNO10:RNO11 RXK10:RXK11 SHG10:SHG11 SRC10:SRC11 TAY10:TAY11 TKU10:TKU11 TUQ10:TUQ11 UEM10:UEM11 UOI10:UOI11 UYE10:UYE11 VIA10:VIA11 VRW10:VRW11 WBS10:WBS11 WLO10:WLO11">
      <formula1>Unites</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dimension ref="A1:AF10"/>
  <sheetViews>
    <sheetView showGridLines="0" zoomScale="75" zoomScaleNormal="75" workbookViewId="0">
      <selection activeCell="C10" sqref="C10"/>
    </sheetView>
  </sheetViews>
  <sheetFormatPr baseColWidth="10" defaultRowHeight="15"/>
  <cols>
    <col min="1" max="1" width="6.7109375" customWidth="1"/>
    <col min="2" max="2" width="13.7109375" customWidth="1"/>
    <col min="3" max="3" width="14.42578125" bestFit="1" customWidth="1"/>
    <col min="4" max="4" width="13.7109375" customWidth="1"/>
    <col min="5" max="5" width="36.7109375" customWidth="1"/>
    <col min="6" max="6" width="46.7109375" customWidth="1"/>
    <col min="7" max="8" width="10.7109375" customWidth="1"/>
    <col min="9" max="10" width="11.7109375" customWidth="1"/>
    <col min="11" max="14" width="4.85546875" customWidth="1"/>
    <col min="15" max="15" width="20.7109375" customWidth="1"/>
    <col min="16" max="16" width="15.7109375" customWidth="1"/>
    <col min="30" max="30" width="12.5703125" bestFit="1" customWidth="1"/>
  </cols>
  <sheetData>
    <row r="1" spans="1:32" s="5" customFormat="1">
      <c r="A1" s="32"/>
      <c r="B1" s="32"/>
      <c r="C1" s="32"/>
      <c r="D1" s="33"/>
      <c r="E1" s="32"/>
      <c r="F1" s="34"/>
      <c r="G1" s="32"/>
      <c r="H1" s="32"/>
      <c r="I1" s="35"/>
      <c r="J1" s="32"/>
      <c r="K1" s="32"/>
      <c r="L1" s="32"/>
      <c r="M1" s="32"/>
      <c r="N1" s="32"/>
      <c r="O1" s="32"/>
      <c r="P1" s="32"/>
      <c r="AD1"/>
      <c r="AE1"/>
    </row>
    <row r="2" spans="1:32" s="5" customFormat="1" ht="26.25" customHeight="1">
      <c r="A2" s="32"/>
      <c r="B2" s="32"/>
      <c r="C2" s="52" t="s">
        <v>60</v>
      </c>
      <c r="D2" s="52"/>
      <c r="E2" s="52"/>
      <c r="F2" s="52"/>
      <c r="G2" s="52"/>
      <c r="H2" s="52"/>
      <c r="I2" s="52"/>
      <c r="J2" s="52"/>
      <c r="K2" s="52"/>
      <c r="L2" s="52"/>
      <c r="M2" s="52"/>
      <c r="N2" s="52"/>
      <c r="O2" s="52"/>
    </row>
    <row r="3" spans="1:32" s="5" customFormat="1">
      <c r="A3" s="32"/>
      <c r="B3" s="32"/>
      <c r="C3" s="32"/>
      <c r="D3" s="33"/>
      <c r="E3" s="32"/>
      <c r="F3" s="34"/>
      <c r="G3" s="32"/>
      <c r="H3" s="32"/>
      <c r="I3" s="35"/>
      <c r="J3" s="32"/>
      <c r="K3" s="32"/>
      <c r="L3" s="32"/>
      <c r="M3" s="32"/>
      <c r="N3" s="32"/>
      <c r="O3" s="32"/>
      <c r="P3" s="32"/>
    </row>
    <row r="4" spans="1:32" s="5" customFormat="1" ht="38.25">
      <c r="A4" s="32"/>
      <c r="B4" s="32"/>
      <c r="C4" s="36"/>
      <c r="D4" s="37"/>
      <c r="E4" s="36"/>
      <c r="F4" s="38" t="s">
        <v>61</v>
      </c>
      <c r="G4" s="39">
        <f>COUNTA($F$10:F1048576)</f>
        <v>1</v>
      </c>
      <c r="H4" s="36"/>
      <c r="I4" s="35"/>
      <c r="J4" s="38" t="s">
        <v>62</v>
      </c>
      <c r="K4" s="36"/>
      <c r="L4" s="36"/>
      <c r="M4" s="39">
        <f>COUNTA($M$10:M1048576)</f>
        <v>0</v>
      </c>
      <c r="N4" s="36"/>
      <c r="O4" s="36"/>
      <c r="P4" s="36"/>
    </row>
    <row r="5" spans="1:32" s="5" customFormat="1" ht="20.25" customHeight="1">
      <c r="A5" s="53" t="s">
        <v>63</v>
      </c>
      <c r="B5" s="53"/>
      <c r="C5" s="40">
        <f ca="1">TODAY()</f>
        <v>42005</v>
      </c>
      <c r="D5" s="41"/>
      <c r="E5" s="42"/>
      <c r="J5" s="43" t="s">
        <v>64</v>
      </c>
      <c r="K5" s="44" t="s">
        <v>65</v>
      </c>
      <c r="L5" s="44"/>
      <c r="M5" s="44"/>
      <c r="N5" s="44"/>
      <c r="O5" s="36"/>
      <c r="P5" s="36"/>
    </row>
    <row r="6" spans="1:32" s="5" customFormat="1" ht="20.25" customHeight="1">
      <c r="A6" s="54" t="s">
        <v>66</v>
      </c>
      <c r="B6" s="54"/>
      <c r="C6" s="45">
        <v>41996</v>
      </c>
      <c r="D6" s="46"/>
      <c r="F6" s="47" t="s">
        <v>67</v>
      </c>
      <c r="G6" s="48">
        <v>7</v>
      </c>
      <c r="H6" s="48"/>
      <c r="J6" s="43" t="s">
        <v>68</v>
      </c>
      <c r="K6" s="44" t="s">
        <v>65</v>
      </c>
      <c r="L6" s="44" t="s">
        <v>65</v>
      </c>
      <c r="M6" s="44"/>
      <c r="N6" s="44"/>
      <c r="O6" s="36"/>
      <c r="P6" s="36"/>
    </row>
    <row r="7" spans="1:32" s="5" customFormat="1" ht="20.25" customHeight="1">
      <c r="A7" s="32"/>
      <c r="B7" s="49"/>
      <c r="C7" s="49"/>
      <c r="D7" s="49"/>
      <c r="E7" s="49"/>
      <c r="F7" s="47" t="s">
        <v>69</v>
      </c>
      <c r="G7" s="50"/>
      <c r="H7" s="50"/>
      <c r="I7" s="35"/>
      <c r="J7" s="43" t="s">
        <v>70</v>
      </c>
      <c r="K7" s="44" t="s">
        <v>65</v>
      </c>
      <c r="L7" s="44" t="s">
        <v>65</v>
      </c>
      <c r="M7" s="44" t="s">
        <v>65</v>
      </c>
      <c r="N7" s="44"/>
      <c r="O7" s="36"/>
      <c r="P7" s="36"/>
    </row>
    <row r="8" spans="1:32" s="5" customFormat="1" ht="20.25" customHeight="1" thickBot="1">
      <c r="A8" s="32"/>
      <c r="B8" s="32"/>
      <c r="C8" s="32"/>
      <c r="D8" s="33"/>
      <c r="E8" s="32"/>
      <c r="F8" s="34"/>
      <c r="G8" s="32"/>
      <c r="H8" s="32"/>
      <c r="I8" s="35"/>
      <c r="J8" s="43" t="s">
        <v>71</v>
      </c>
      <c r="K8" s="44" t="s">
        <v>65</v>
      </c>
      <c r="L8" s="44" t="s">
        <v>65</v>
      </c>
      <c r="M8" s="44" t="s">
        <v>65</v>
      </c>
      <c r="N8" s="44" t="s">
        <v>65</v>
      </c>
      <c r="O8" s="32"/>
      <c r="P8" s="32"/>
    </row>
    <row r="9" spans="1:32" s="5" customFormat="1" ht="70.5" thickTop="1" thickBot="1">
      <c r="A9" s="1" t="s">
        <v>0</v>
      </c>
      <c r="B9" s="1" t="s">
        <v>1</v>
      </c>
      <c r="C9" s="1" t="s">
        <v>2</v>
      </c>
      <c r="D9" s="1" t="s">
        <v>3</v>
      </c>
      <c r="E9" s="1" t="s">
        <v>4</v>
      </c>
      <c r="F9" s="1" t="s">
        <v>5</v>
      </c>
      <c r="G9" s="1" t="s">
        <v>6</v>
      </c>
      <c r="H9" s="1" t="s">
        <v>7</v>
      </c>
      <c r="I9" s="2" t="s">
        <v>8</v>
      </c>
      <c r="J9" s="1" t="s">
        <v>9</v>
      </c>
      <c r="K9" s="3" t="s">
        <v>10</v>
      </c>
      <c r="L9" s="3" t="s">
        <v>11</v>
      </c>
      <c r="M9" s="3" t="s">
        <v>12</v>
      </c>
      <c r="N9" s="3" t="s">
        <v>13</v>
      </c>
      <c r="O9" s="1" t="s">
        <v>14</v>
      </c>
      <c r="P9" s="1" t="s">
        <v>15</v>
      </c>
      <c r="Q9" s="4" t="s">
        <v>16</v>
      </c>
      <c r="AD9" s="6" t="s">
        <v>17</v>
      </c>
      <c r="AE9" s="7" t="s">
        <v>18</v>
      </c>
      <c r="AF9" s="8" t="s">
        <v>19</v>
      </c>
    </row>
    <row r="10" spans="1:32" s="5" customFormat="1" ht="38.25">
      <c r="A10" s="9">
        <v>41</v>
      </c>
      <c r="B10" s="10">
        <v>41942</v>
      </c>
      <c r="C10" s="11" t="s">
        <v>29</v>
      </c>
      <c r="D10" s="18"/>
      <c r="E10" s="12" t="s">
        <v>89</v>
      </c>
      <c r="F10" s="13" t="s">
        <v>90</v>
      </c>
      <c r="G10" s="12" t="s">
        <v>91</v>
      </c>
      <c r="H10" s="12" t="s">
        <v>92</v>
      </c>
      <c r="I10" s="10">
        <v>41973</v>
      </c>
      <c r="J10" s="14" t="str">
        <f t="shared" ref="J10" ca="1" si="0">IF(I10="","",IF(M10="X","",IF(I10-TODAY()&gt;0,I10-TODAY(),"Retard")))</f>
        <v>Retard</v>
      </c>
      <c r="K10" s="11"/>
      <c r="L10" s="11"/>
      <c r="M10" s="11"/>
      <c r="N10" s="11"/>
      <c r="O10" s="15">
        <v>14</v>
      </c>
      <c r="P10" s="15"/>
      <c r="AD10"/>
      <c r="AE10"/>
    </row>
  </sheetData>
  <mergeCells count="3">
    <mergeCell ref="C2:O2"/>
    <mergeCell ref="A5:B5"/>
    <mergeCell ref="A6:B6"/>
  </mergeCells>
  <conditionalFormatting sqref="J10">
    <cfRule type="cellIs" dxfId="72" priority="41" stopIfTrue="1" operator="lessThanOrEqual">
      <formula>$G$6</formula>
    </cfRule>
    <cfRule type="cellIs" dxfId="71" priority="42" stopIfTrue="1" operator="equal">
      <formula>"Retard"</formula>
    </cfRule>
    <cfRule type="expression" dxfId="70" priority="43" stopIfTrue="1">
      <formula>AND($K10="X",$L10="X",$M10="X")</formula>
    </cfRule>
  </conditionalFormatting>
  <conditionalFormatting sqref="A10:I10 K10:M10 O10:P10">
    <cfRule type="expression" dxfId="69" priority="15" stopIfTrue="1">
      <formula>AND($K10="X",$L10="X",$M10="X")</formula>
    </cfRule>
  </conditionalFormatting>
  <conditionalFormatting sqref="N10">
    <cfRule type="cellIs" dxfId="68" priority="14" stopIfTrue="1" operator="equal">
      <formula>"x"</formula>
    </cfRule>
  </conditionalFormatting>
  <dataValidations count="1">
    <dataValidation type="list" allowBlank="1" showInputMessage="1" showErrorMessage="1" sqref="WVK10 IY10 SU10 ACQ10 AMM10 AWI10 BGE10 BQA10 BZW10 CJS10 CTO10 DDK10 DNG10 DXC10 EGY10 EQU10 FAQ10 FKM10 FUI10 GEE10 GOA10 GXW10 HHS10 HRO10 IBK10 ILG10 IVC10 JEY10 JOU10 JYQ10 KIM10 KSI10 LCE10 LMA10 LVW10 MFS10 MPO10 MZK10 NJG10 NTC10 OCY10 OMU10 OWQ10 PGM10 PQI10 QAE10 QKA10 QTW10 RDS10 RNO10 RXK10 SHG10 SRC10 TAY10 TKU10 TUQ10 UEM10 UOI10 UYE10 VIA10 VRW10 WBS10 WLO10">
      <formula1>Unites</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8"/>
  <dimension ref="A1:AF11"/>
  <sheetViews>
    <sheetView showGridLines="0" zoomScale="75" zoomScaleNormal="75" workbookViewId="0">
      <selection activeCell="C10" sqref="C10:C11"/>
    </sheetView>
  </sheetViews>
  <sheetFormatPr baseColWidth="10" defaultRowHeight="15"/>
  <cols>
    <col min="1" max="1" width="6.7109375" customWidth="1"/>
    <col min="2" max="2" width="13.7109375" customWidth="1"/>
    <col min="3" max="3" width="14.42578125" bestFit="1" customWidth="1"/>
    <col min="4" max="4" width="13.7109375" customWidth="1"/>
    <col min="5" max="5" width="36.7109375" customWidth="1"/>
    <col min="6" max="6" width="46.7109375" customWidth="1"/>
    <col min="7" max="8" width="10.7109375" customWidth="1"/>
    <col min="9" max="10" width="11.7109375" customWidth="1"/>
    <col min="11" max="14" width="4.85546875" customWidth="1"/>
    <col min="15" max="15" width="20.7109375" customWidth="1"/>
    <col min="16" max="16" width="15.7109375" customWidth="1"/>
    <col min="30" max="30" width="12.5703125" bestFit="1" customWidth="1"/>
  </cols>
  <sheetData>
    <row r="1" spans="1:32" s="5" customFormat="1">
      <c r="A1" s="32"/>
      <c r="B1" s="32"/>
      <c r="C1" s="32"/>
      <c r="D1" s="33"/>
      <c r="E1" s="32"/>
      <c r="F1" s="34"/>
      <c r="G1" s="32"/>
      <c r="H1" s="32"/>
      <c r="I1" s="35"/>
      <c r="J1" s="32"/>
      <c r="K1" s="32"/>
      <c r="L1" s="32"/>
      <c r="M1" s="32"/>
      <c r="N1" s="32"/>
      <c r="O1" s="32"/>
      <c r="P1" s="32"/>
      <c r="AD1"/>
      <c r="AE1"/>
    </row>
    <row r="2" spans="1:32" s="5" customFormat="1" ht="26.25" customHeight="1">
      <c r="A2" s="32"/>
      <c r="B2" s="32"/>
      <c r="C2" s="52" t="s">
        <v>60</v>
      </c>
      <c r="D2" s="52"/>
      <c r="E2" s="52"/>
      <c r="F2" s="52"/>
      <c r="G2" s="52"/>
      <c r="H2" s="52"/>
      <c r="I2" s="52"/>
      <c r="J2" s="52"/>
      <c r="K2" s="52"/>
      <c r="L2" s="52"/>
      <c r="M2" s="52"/>
      <c r="N2" s="52"/>
      <c r="O2" s="52"/>
    </row>
    <row r="3" spans="1:32" s="5" customFormat="1">
      <c r="A3" s="32"/>
      <c r="B3" s="32"/>
      <c r="C3" s="32"/>
      <c r="D3" s="33"/>
      <c r="E3" s="32"/>
      <c r="F3" s="34"/>
      <c r="G3" s="32"/>
      <c r="H3" s="32"/>
      <c r="I3" s="35"/>
      <c r="J3" s="32"/>
      <c r="K3" s="32"/>
      <c r="L3" s="32"/>
      <c r="M3" s="32"/>
      <c r="N3" s="32"/>
      <c r="O3" s="32"/>
      <c r="P3" s="32"/>
    </row>
    <row r="4" spans="1:32" s="5" customFormat="1" ht="38.25">
      <c r="A4" s="32"/>
      <c r="B4" s="32"/>
      <c r="C4" s="36"/>
      <c r="D4" s="37"/>
      <c r="E4" s="36"/>
      <c r="F4" s="38" t="s">
        <v>61</v>
      </c>
      <c r="G4" s="39">
        <f>COUNTA($F$10:F1048576)</f>
        <v>2</v>
      </c>
      <c r="H4" s="36"/>
      <c r="I4" s="35"/>
      <c r="J4" s="38" t="s">
        <v>62</v>
      </c>
      <c r="K4" s="36"/>
      <c r="L4" s="36"/>
      <c r="M4" s="39">
        <f>COUNTA($M$10:M1048576)</f>
        <v>1</v>
      </c>
      <c r="N4" s="36"/>
      <c r="O4" s="36"/>
      <c r="P4" s="36"/>
    </row>
    <row r="5" spans="1:32" s="5" customFormat="1" ht="20.25" customHeight="1">
      <c r="A5" s="53" t="s">
        <v>63</v>
      </c>
      <c r="B5" s="53"/>
      <c r="C5" s="40">
        <f ca="1">TODAY()</f>
        <v>42005</v>
      </c>
      <c r="D5" s="41"/>
      <c r="E5" s="42"/>
      <c r="J5" s="43" t="s">
        <v>64</v>
      </c>
      <c r="K5" s="44" t="s">
        <v>65</v>
      </c>
      <c r="L5" s="44"/>
      <c r="M5" s="44"/>
      <c r="N5" s="44"/>
      <c r="O5" s="36"/>
      <c r="P5" s="36"/>
    </row>
    <row r="6" spans="1:32" s="5" customFormat="1" ht="20.25" customHeight="1">
      <c r="A6" s="54" t="s">
        <v>66</v>
      </c>
      <c r="B6" s="54"/>
      <c r="C6" s="45">
        <v>41996</v>
      </c>
      <c r="D6" s="46"/>
      <c r="F6" s="47" t="s">
        <v>67</v>
      </c>
      <c r="G6" s="48">
        <v>7</v>
      </c>
      <c r="H6" s="48"/>
      <c r="J6" s="43" t="s">
        <v>68</v>
      </c>
      <c r="K6" s="44" t="s">
        <v>65</v>
      </c>
      <c r="L6" s="44" t="s">
        <v>65</v>
      </c>
      <c r="M6" s="44"/>
      <c r="N6" s="44"/>
      <c r="O6" s="36"/>
      <c r="P6" s="36"/>
    </row>
    <row r="7" spans="1:32" s="5" customFormat="1" ht="20.25" customHeight="1">
      <c r="A7" s="32"/>
      <c r="B7" s="49"/>
      <c r="C7" s="49"/>
      <c r="D7" s="49"/>
      <c r="E7" s="49"/>
      <c r="F7" s="47" t="s">
        <v>69</v>
      </c>
      <c r="G7" s="50"/>
      <c r="H7" s="50"/>
      <c r="I7" s="35"/>
      <c r="J7" s="43" t="s">
        <v>70</v>
      </c>
      <c r="K7" s="44" t="s">
        <v>65</v>
      </c>
      <c r="L7" s="44" t="s">
        <v>65</v>
      </c>
      <c r="M7" s="44" t="s">
        <v>65</v>
      </c>
      <c r="N7" s="44"/>
      <c r="O7" s="36"/>
      <c r="P7" s="36"/>
    </row>
    <row r="8" spans="1:32" s="5" customFormat="1" ht="20.25" customHeight="1" thickBot="1">
      <c r="A8" s="32"/>
      <c r="B8" s="32"/>
      <c r="C8" s="32"/>
      <c r="D8" s="33"/>
      <c r="E8" s="32"/>
      <c r="F8" s="34"/>
      <c r="G8" s="32"/>
      <c r="H8" s="32"/>
      <c r="I8" s="35"/>
      <c r="J8" s="43" t="s">
        <v>71</v>
      </c>
      <c r="K8" s="44" t="s">
        <v>65</v>
      </c>
      <c r="L8" s="44" t="s">
        <v>65</v>
      </c>
      <c r="M8" s="44" t="s">
        <v>65</v>
      </c>
      <c r="N8" s="44" t="s">
        <v>65</v>
      </c>
      <c r="O8" s="32"/>
      <c r="P8" s="32"/>
    </row>
    <row r="9" spans="1:32" s="5" customFormat="1" ht="70.5" thickTop="1" thickBot="1">
      <c r="A9" s="1" t="s">
        <v>0</v>
      </c>
      <c r="B9" s="1" t="s">
        <v>1</v>
      </c>
      <c r="C9" s="1" t="s">
        <v>2</v>
      </c>
      <c r="D9" s="1" t="s">
        <v>3</v>
      </c>
      <c r="E9" s="1" t="s">
        <v>4</v>
      </c>
      <c r="F9" s="1" t="s">
        <v>5</v>
      </c>
      <c r="G9" s="1" t="s">
        <v>6</v>
      </c>
      <c r="H9" s="1" t="s">
        <v>7</v>
      </c>
      <c r="I9" s="2" t="s">
        <v>8</v>
      </c>
      <c r="J9" s="1" t="s">
        <v>9</v>
      </c>
      <c r="K9" s="3" t="s">
        <v>10</v>
      </c>
      <c r="L9" s="3" t="s">
        <v>11</v>
      </c>
      <c r="M9" s="3" t="s">
        <v>12</v>
      </c>
      <c r="N9" s="3" t="s">
        <v>13</v>
      </c>
      <c r="O9" s="1" t="s">
        <v>14</v>
      </c>
      <c r="P9" s="1" t="s">
        <v>15</v>
      </c>
      <c r="Q9" s="4" t="s">
        <v>16</v>
      </c>
      <c r="AD9" s="6" t="s">
        <v>17</v>
      </c>
      <c r="AE9" s="7" t="s">
        <v>18</v>
      </c>
      <c r="AF9" s="8" t="s">
        <v>19</v>
      </c>
    </row>
    <row r="10" spans="1:32" s="5" customFormat="1" ht="75">
      <c r="A10" s="9">
        <v>17</v>
      </c>
      <c r="B10" s="10">
        <v>41914</v>
      </c>
      <c r="C10" s="11" t="s">
        <v>83</v>
      </c>
      <c r="D10" s="18" t="s">
        <v>54</v>
      </c>
      <c r="E10" s="12" t="s">
        <v>84</v>
      </c>
      <c r="F10" s="13" t="s">
        <v>85</v>
      </c>
      <c r="G10" s="12" t="s">
        <v>55</v>
      </c>
      <c r="H10" s="12" t="s">
        <v>88</v>
      </c>
      <c r="I10" s="10">
        <v>42004</v>
      </c>
      <c r="J10" s="14" t="str">
        <f t="shared" ref="J10:J11" ca="1" si="0">IF(I10="","",IF(M10="X","",IF(I10-TODAY()&gt;0,I10-TODAY(),"Retard")))</f>
        <v>Retard</v>
      </c>
      <c r="K10" s="11"/>
      <c r="L10" s="11"/>
      <c r="M10" s="11"/>
      <c r="N10" s="11"/>
      <c r="O10" s="15" t="s">
        <v>56</v>
      </c>
      <c r="P10" s="15"/>
      <c r="AD10"/>
      <c r="AE10"/>
    </row>
    <row r="11" spans="1:32" s="5" customFormat="1" ht="25.5">
      <c r="A11" s="9">
        <v>24</v>
      </c>
      <c r="B11" s="10">
        <v>41914</v>
      </c>
      <c r="C11" s="11" t="s">
        <v>83</v>
      </c>
      <c r="D11" s="18"/>
      <c r="E11" s="12" t="s">
        <v>87</v>
      </c>
      <c r="F11" s="13" t="s">
        <v>86</v>
      </c>
      <c r="G11" s="12" t="s">
        <v>57</v>
      </c>
      <c r="H11" s="12" t="s">
        <v>57</v>
      </c>
      <c r="I11" s="10">
        <v>41988</v>
      </c>
      <c r="J11" s="22" t="str">
        <f t="shared" ca="1" si="0"/>
        <v/>
      </c>
      <c r="K11" s="11" t="s">
        <v>22</v>
      </c>
      <c r="L11" s="11" t="s">
        <v>22</v>
      </c>
      <c r="M11" s="11" t="s">
        <v>22</v>
      </c>
      <c r="N11" s="11"/>
      <c r="O11" s="15" t="s">
        <v>58</v>
      </c>
      <c r="P11" s="15"/>
      <c r="AD11"/>
      <c r="AE11"/>
    </row>
  </sheetData>
  <mergeCells count="3">
    <mergeCell ref="C2:O2"/>
    <mergeCell ref="A5:B5"/>
    <mergeCell ref="A6:B6"/>
  </mergeCells>
  <conditionalFormatting sqref="J10:J11">
    <cfRule type="cellIs" dxfId="56" priority="41" stopIfTrue="1" operator="lessThanOrEqual">
      <formula>$G$6</formula>
    </cfRule>
    <cfRule type="cellIs" dxfId="55" priority="42" stopIfTrue="1" operator="equal">
      <formula>"Retard"</formula>
    </cfRule>
    <cfRule type="expression" dxfId="54" priority="43" stopIfTrue="1">
      <formula>AND($K10="X",$L10="X",$M10="X")</formula>
    </cfRule>
  </conditionalFormatting>
  <conditionalFormatting sqref="K10:M11 O10:P11 A10:I11">
    <cfRule type="expression" dxfId="53" priority="10" stopIfTrue="1">
      <formula>AND($K10="X",$L10="X",$M10="X")</formula>
    </cfRule>
  </conditionalFormatting>
  <conditionalFormatting sqref="N10:N11">
    <cfRule type="cellIs" dxfId="52" priority="9" stopIfTrue="1" operator="equal">
      <formula>"x"</formula>
    </cfRule>
  </conditionalFormatting>
  <dataValidations count="1">
    <dataValidation type="list" allowBlank="1" showInputMessage="1" showErrorMessage="1" sqref="WVK10:WVK11 WLO10:WLO11 WBS10:WBS11 VRW10:VRW11 VIA10:VIA11 UYE10:UYE11 UOI10:UOI11 UEM10:UEM11 TUQ10:TUQ11 TKU10:TKU11 TAY10:TAY11 SRC10:SRC11 SHG10:SHG11 RXK10:RXK11 RNO10:RNO11 RDS10:RDS11 QTW10:QTW11 QKA10:QKA11 QAE10:QAE11 PQI10:PQI11 PGM10:PGM11 OWQ10:OWQ11 OMU10:OMU11 OCY10:OCY11 NTC10:NTC11 NJG10:NJG11 MZK10:MZK11 MPO10:MPO11 MFS10:MFS11 LVW10:LVW11 LMA10:LMA11 LCE10:LCE11 KSI10:KSI11 KIM10:KIM11 JYQ10:JYQ11 JOU10:JOU11 JEY10:JEY11 IVC10:IVC11 ILG10:ILG11 IBK10:IBK11 HRO10:HRO11 HHS10:HHS11 GXW10:GXW11 GOA10:GOA11 GEE10:GEE11 FUI10:FUI11 FKM10:FKM11 FAQ10:FAQ11 EQU10:EQU11 EGY10:EGY11 DXC10:DXC11 DNG10:DNG11 DDK10:DDK11 CTO10:CTO11 CJS10:CJS11 BZW10:BZW11 BQA10:BQA11 BGE10:BGE11 AWI10:AWI11 AMM10:AMM11 ACQ10:ACQ11 SU10:SU11 IY10:IY11">
      <formula1>Unites</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9"/>
  <dimension ref="A1:AF11"/>
  <sheetViews>
    <sheetView showGridLines="0" zoomScale="75" zoomScaleNormal="75" workbookViewId="0">
      <selection activeCell="C10" sqref="C10:C12"/>
    </sheetView>
  </sheetViews>
  <sheetFormatPr baseColWidth="10" defaultRowHeight="15"/>
  <cols>
    <col min="1" max="1" width="6.7109375" customWidth="1"/>
    <col min="2" max="2" width="13.7109375" customWidth="1"/>
    <col min="3" max="3" width="14.42578125" bestFit="1" customWidth="1"/>
    <col min="4" max="4" width="13.7109375" customWidth="1"/>
    <col min="5" max="5" width="36.7109375" customWidth="1"/>
    <col min="6" max="6" width="46.7109375" customWidth="1"/>
    <col min="7" max="8" width="10.7109375" customWidth="1"/>
    <col min="9" max="10" width="11.7109375" customWidth="1"/>
    <col min="11" max="14" width="4.85546875" customWidth="1"/>
    <col min="15" max="15" width="20.7109375" customWidth="1"/>
    <col min="16" max="16" width="15.7109375" customWidth="1"/>
    <col min="30" max="30" width="12.5703125" bestFit="1" customWidth="1"/>
  </cols>
  <sheetData>
    <row r="1" spans="1:32" s="5" customFormat="1">
      <c r="A1" s="32"/>
      <c r="B1" s="32"/>
      <c r="C1" s="32"/>
      <c r="D1" s="33"/>
      <c r="E1" s="32"/>
      <c r="F1" s="34"/>
      <c r="G1" s="32"/>
      <c r="H1" s="32"/>
      <c r="I1" s="35"/>
      <c r="J1" s="32"/>
      <c r="K1" s="32"/>
      <c r="L1" s="32"/>
      <c r="M1" s="32"/>
      <c r="N1" s="32"/>
      <c r="O1" s="32"/>
      <c r="P1" s="32"/>
      <c r="AD1"/>
      <c r="AE1"/>
    </row>
    <row r="2" spans="1:32" s="5" customFormat="1" ht="26.25" customHeight="1">
      <c r="A2" s="32"/>
      <c r="B2" s="32"/>
      <c r="C2" s="52" t="s">
        <v>60</v>
      </c>
      <c r="D2" s="52"/>
      <c r="E2" s="52"/>
      <c r="F2" s="52"/>
      <c r="G2" s="52"/>
      <c r="H2" s="52"/>
      <c r="I2" s="52"/>
      <c r="J2" s="52"/>
      <c r="K2" s="52"/>
      <c r="L2" s="52"/>
      <c r="M2" s="52"/>
      <c r="N2" s="52"/>
      <c r="O2" s="52"/>
    </row>
    <row r="3" spans="1:32" s="5" customFormat="1">
      <c r="A3" s="32"/>
      <c r="B3" s="32"/>
      <c r="C3" s="32"/>
      <c r="D3" s="33"/>
      <c r="E3" s="32"/>
      <c r="F3" s="34"/>
      <c r="G3" s="32"/>
      <c r="H3" s="32"/>
      <c r="I3" s="35"/>
      <c r="J3" s="32"/>
      <c r="K3" s="32"/>
      <c r="L3" s="32"/>
      <c r="M3" s="32"/>
      <c r="N3" s="32"/>
      <c r="O3" s="32"/>
      <c r="P3" s="32"/>
    </row>
    <row r="4" spans="1:32" s="5" customFormat="1" ht="38.25">
      <c r="A4" s="32"/>
      <c r="B4" s="32"/>
      <c r="C4" s="36"/>
      <c r="D4" s="37"/>
      <c r="E4" s="36"/>
      <c r="F4" s="38" t="s">
        <v>61</v>
      </c>
      <c r="G4" s="39">
        <f>COUNTA($F$10:F1048576)</f>
        <v>2</v>
      </c>
      <c r="H4" s="36"/>
      <c r="I4" s="35"/>
      <c r="J4" s="38" t="s">
        <v>62</v>
      </c>
      <c r="K4" s="36"/>
      <c r="L4" s="36"/>
      <c r="M4" s="39">
        <f>COUNTA($M$10:M1048576)</f>
        <v>0</v>
      </c>
      <c r="N4" s="36"/>
      <c r="O4" s="36"/>
      <c r="P4" s="36"/>
    </row>
    <row r="5" spans="1:32" s="5" customFormat="1" ht="20.25" customHeight="1">
      <c r="A5" s="53" t="s">
        <v>63</v>
      </c>
      <c r="B5" s="53"/>
      <c r="C5" s="40">
        <f ca="1">TODAY()</f>
        <v>42005</v>
      </c>
      <c r="D5" s="41"/>
      <c r="E5" s="42"/>
      <c r="J5" s="43" t="s">
        <v>64</v>
      </c>
      <c r="K5" s="44" t="s">
        <v>65</v>
      </c>
      <c r="L5" s="44"/>
      <c r="M5" s="44"/>
      <c r="N5" s="44"/>
      <c r="O5" s="36"/>
      <c r="P5" s="36"/>
    </row>
    <row r="6" spans="1:32" s="5" customFormat="1" ht="20.25" customHeight="1">
      <c r="A6" s="54" t="s">
        <v>66</v>
      </c>
      <c r="B6" s="54"/>
      <c r="C6" s="45">
        <v>41996</v>
      </c>
      <c r="D6" s="46"/>
      <c r="F6" s="47" t="s">
        <v>67</v>
      </c>
      <c r="G6" s="48">
        <v>7</v>
      </c>
      <c r="H6" s="48"/>
      <c r="J6" s="43" t="s">
        <v>68</v>
      </c>
      <c r="K6" s="44" t="s">
        <v>65</v>
      </c>
      <c r="L6" s="44" t="s">
        <v>65</v>
      </c>
      <c r="M6" s="44"/>
      <c r="N6" s="44"/>
      <c r="O6" s="36"/>
      <c r="P6" s="36"/>
    </row>
    <row r="7" spans="1:32" s="5" customFormat="1" ht="20.25" customHeight="1">
      <c r="A7" s="32"/>
      <c r="B7" s="49"/>
      <c r="C7" s="49"/>
      <c r="D7" s="49"/>
      <c r="E7" s="49"/>
      <c r="F7" s="47" t="s">
        <v>69</v>
      </c>
      <c r="G7" s="50"/>
      <c r="H7" s="50"/>
      <c r="I7" s="35"/>
      <c r="J7" s="43" t="s">
        <v>70</v>
      </c>
      <c r="K7" s="44" t="s">
        <v>65</v>
      </c>
      <c r="L7" s="44" t="s">
        <v>65</v>
      </c>
      <c r="M7" s="44" t="s">
        <v>65</v>
      </c>
      <c r="N7" s="44"/>
      <c r="O7" s="36"/>
      <c r="P7" s="36"/>
    </row>
    <row r="8" spans="1:32" s="5" customFormat="1" ht="20.25" customHeight="1" thickBot="1">
      <c r="A8" s="32"/>
      <c r="B8" s="32"/>
      <c r="C8" s="32"/>
      <c r="D8" s="33"/>
      <c r="E8" s="32"/>
      <c r="F8" s="34"/>
      <c r="G8" s="32"/>
      <c r="H8" s="32"/>
      <c r="I8" s="35"/>
      <c r="J8" s="43" t="s">
        <v>71</v>
      </c>
      <c r="K8" s="44" t="s">
        <v>65</v>
      </c>
      <c r="L8" s="44" t="s">
        <v>65</v>
      </c>
      <c r="M8" s="44" t="s">
        <v>65</v>
      </c>
      <c r="N8" s="44" t="s">
        <v>65</v>
      </c>
      <c r="O8" s="32"/>
      <c r="P8" s="32"/>
    </row>
    <row r="9" spans="1:32" s="5" customFormat="1" ht="70.5" thickTop="1" thickBot="1">
      <c r="A9" s="1" t="s">
        <v>0</v>
      </c>
      <c r="B9" s="1" t="s">
        <v>1</v>
      </c>
      <c r="C9" s="1" t="s">
        <v>2</v>
      </c>
      <c r="D9" s="1" t="s">
        <v>3</v>
      </c>
      <c r="E9" s="1" t="s">
        <v>4</v>
      </c>
      <c r="F9" s="1" t="s">
        <v>5</v>
      </c>
      <c r="G9" s="1" t="s">
        <v>6</v>
      </c>
      <c r="H9" s="1" t="s">
        <v>7</v>
      </c>
      <c r="I9" s="2" t="s">
        <v>8</v>
      </c>
      <c r="J9" s="1" t="s">
        <v>9</v>
      </c>
      <c r="K9" s="3" t="s">
        <v>10</v>
      </c>
      <c r="L9" s="3" t="s">
        <v>11</v>
      </c>
      <c r="M9" s="3" t="s">
        <v>12</v>
      </c>
      <c r="N9" s="3" t="s">
        <v>13</v>
      </c>
      <c r="O9" s="1" t="s">
        <v>14</v>
      </c>
      <c r="P9" s="1" t="s">
        <v>15</v>
      </c>
      <c r="Q9" s="4" t="s">
        <v>16</v>
      </c>
      <c r="AD9" s="6" t="s">
        <v>17</v>
      </c>
      <c r="AE9" s="7" t="s">
        <v>18</v>
      </c>
      <c r="AF9" s="8" t="s">
        <v>19</v>
      </c>
    </row>
    <row r="10" spans="1:32" s="5" customFormat="1" ht="25.5">
      <c r="A10" s="9">
        <v>3</v>
      </c>
      <c r="B10" s="10">
        <v>41906</v>
      </c>
      <c r="C10" s="11" t="s">
        <v>77</v>
      </c>
      <c r="D10" s="18"/>
      <c r="E10" s="12" t="s">
        <v>21</v>
      </c>
      <c r="F10" s="13" t="s">
        <v>76</v>
      </c>
      <c r="G10" s="12" t="s">
        <v>74</v>
      </c>
      <c r="H10" s="12" t="s">
        <v>72</v>
      </c>
      <c r="I10" s="10">
        <v>41943</v>
      </c>
      <c r="J10" s="14" t="str">
        <f t="shared" ref="J10:J11" ca="1" si="0">IF(I10="","",IF(M10="X","",IF(I10-TODAY()&gt;0,I10-TODAY(),"Retard")))</f>
        <v>Retard</v>
      </c>
      <c r="K10" s="11" t="s">
        <v>22</v>
      </c>
      <c r="L10" s="11"/>
      <c r="M10" s="11"/>
      <c r="N10" s="11"/>
      <c r="O10" s="15" t="s">
        <v>78</v>
      </c>
      <c r="P10" s="15"/>
      <c r="AD10"/>
      <c r="AE10"/>
    </row>
    <row r="11" spans="1:32" s="5" customFormat="1" ht="25.5">
      <c r="A11" s="9">
        <v>10</v>
      </c>
      <c r="B11" s="10">
        <v>41906</v>
      </c>
      <c r="C11" s="11" t="s">
        <v>77</v>
      </c>
      <c r="D11" s="18"/>
      <c r="E11" s="12" t="s">
        <v>21</v>
      </c>
      <c r="F11" s="13" t="s">
        <v>79</v>
      </c>
      <c r="G11" s="12" t="s">
        <v>75</v>
      </c>
      <c r="H11" s="12" t="s">
        <v>73</v>
      </c>
      <c r="I11" s="10">
        <v>42019</v>
      </c>
      <c r="J11" s="14">
        <f t="shared" ca="1" si="0"/>
        <v>14</v>
      </c>
      <c r="K11" s="11" t="s">
        <v>22</v>
      </c>
      <c r="L11" s="11"/>
      <c r="M11" s="11"/>
      <c r="N11" s="11"/>
      <c r="O11" s="15" t="s">
        <v>59</v>
      </c>
      <c r="P11" s="15"/>
      <c r="AD11"/>
      <c r="AE11"/>
    </row>
  </sheetData>
  <mergeCells count="3">
    <mergeCell ref="C2:O2"/>
    <mergeCell ref="A5:B5"/>
    <mergeCell ref="A6:B6"/>
  </mergeCells>
  <conditionalFormatting sqref="J10:J11">
    <cfRule type="cellIs" dxfId="67" priority="41" stopIfTrue="1" operator="lessThanOrEqual">
      <formula>$G$6</formula>
    </cfRule>
    <cfRule type="cellIs" dxfId="66" priority="42" stopIfTrue="1" operator="equal">
      <formula>"Retard"</formula>
    </cfRule>
    <cfRule type="expression" dxfId="65" priority="43" stopIfTrue="1">
      <formula>AND($K10="X",$L10="X",$M10="X")</formula>
    </cfRule>
  </conditionalFormatting>
  <conditionalFormatting sqref="K10:M11 O10:P11 A10:I11">
    <cfRule type="expression" dxfId="64" priority="5" stopIfTrue="1">
      <formula>AND($K10="X",$L10="X",$M10="X")</formula>
    </cfRule>
  </conditionalFormatting>
  <conditionalFormatting sqref="N10:N11">
    <cfRule type="cellIs" dxfId="63" priority="4" stopIfTrue="1" operator="equal">
      <formula>"x"</formula>
    </cfRule>
  </conditionalFormatting>
  <dataValidations count="1">
    <dataValidation type="list" allowBlank="1" showInputMessage="1" showErrorMessage="1" sqref="WVK10:WVK11 IY10:IY11 SU10:SU11 ACQ10:ACQ11 AMM10:AMM11 AWI10:AWI11 BGE10:BGE11 BQA10:BQA11 BZW10:BZW11 CJS10:CJS11 CTO10:CTO11 DDK10:DDK11 DNG10:DNG11 DXC10:DXC11 EGY10:EGY11 EQU10:EQU11 FAQ10:FAQ11 FKM10:FKM11 FUI10:FUI11 GEE10:GEE11 GOA10:GOA11 GXW10:GXW11 HHS10:HHS11 HRO10:HRO11 IBK10:IBK11 ILG10:ILG11 IVC10:IVC11 JEY10:JEY11 JOU10:JOU11 JYQ10:JYQ11 KIM10:KIM11 KSI10:KSI11 LCE10:LCE11 LMA10:LMA11 LVW10:LVW11 MFS10:MFS11 MPO10:MPO11 MZK10:MZK11 NJG10:NJG11 NTC10:NTC11 OCY10:OCY11 OMU10:OMU11 OWQ10:OWQ11 PGM10:PGM11 PQI10:PQI11 QAE10:QAE11 QKA10:QKA11 QTW10:QTW11 RDS10:RDS11 RNO10:RNO11 RXK10:RXK11 SHG10:SHG11 SRC10:SRC11 TAY10:TAY11 TKU10:TKU11 TUQ10:TUQ11 UEM10:UEM11 UOI10:UOI11 UYE10:UYE11 VIA10:VIA11 VRW10:VRW11 WBS10:WBS11 WLO10:WLO11">
      <formula1>Unites</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Feuil10"/>
  <dimension ref="A1:AF11"/>
  <sheetViews>
    <sheetView showGridLines="0" zoomScale="75" zoomScaleNormal="75" workbookViewId="0">
      <selection activeCell="E25" sqref="E25"/>
    </sheetView>
  </sheetViews>
  <sheetFormatPr baseColWidth="10" defaultRowHeight="15"/>
  <cols>
    <col min="1" max="1" width="6.7109375" customWidth="1"/>
    <col min="2" max="2" width="13.7109375" customWidth="1"/>
    <col min="3" max="3" width="14.42578125" bestFit="1" customWidth="1"/>
    <col min="4" max="4" width="13.7109375" customWidth="1"/>
    <col min="5" max="5" width="36.7109375" customWidth="1"/>
    <col min="6" max="6" width="46.7109375" customWidth="1"/>
    <col min="7" max="8" width="10.7109375" customWidth="1"/>
    <col min="9" max="10" width="11.7109375" customWidth="1"/>
    <col min="11" max="14" width="4.85546875" customWidth="1"/>
    <col min="15" max="15" width="20.7109375" customWidth="1"/>
    <col min="16" max="16" width="15.7109375" customWidth="1"/>
    <col min="30" max="30" width="12.5703125" bestFit="1" customWidth="1"/>
  </cols>
  <sheetData>
    <row r="1" spans="1:32" s="5" customFormat="1">
      <c r="A1" s="32"/>
      <c r="B1" s="32"/>
      <c r="C1" s="32"/>
      <c r="D1" s="33"/>
      <c r="E1" s="32"/>
      <c r="F1" s="34"/>
      <c r="G1" s="32"/>
      <c r="H1" s="32"/>
      <c r="I1" s="35"/>
      <c r="J1" s="32"/>
      <c r="K1" s="32"/>
      <c r="L1" s="32"/>
      <c r="M1" s="32"/>
      <c r="N1" s="32"/>
      <c r="O1" s="32"/>
      <c r="P1" s="32"/>
      <c r="AD1"/>
      <c r="AE1"/>
    </row>
    <row r="2" spans="1:32" s="5" customFormat="1" ht="26.25" customHeight="1">
      <c r="A2" s="32"/>
      <c r="B2" s="32"/>
      <c r="C2" s="52" t="s">
        <v>60</v>
      </c>
      <c r="D2" s="52"/>
      <c r="E2" s="52"/>
      <c r="F2" s="52"/>
      <c r="G2" s="52"/>
      <c r="H2" s="52"/>
      <c r="I2" s="52"/>
      <c r="J2" s="52"/>
      <c r="K2" s="52"/>
      <c r="L2" s="52"/>
      <c r="M2" s="52"/>
      <c r="N2" s="52"/>
      <c r="O2" s="52"/>
    </row>
    <row r="3" spans="1:32" s="5" customFormat="1">
      <c r="A3" s="32"/>
      <c r="B3" s="32"/>
      <c r="C3" s="32"/>
      <c r="D3" s="33"/>
      <c r="E3" s="32"/>
      <c r="F3" s="34"/>
      <c r="G3" s="32"/>
      <c r="H3" s="32"/>
      <c r="I3" s="35"/>
      <c r="J3" s="32"/>
      <c r="K3" s="32"/>
      <c r="L3" s="32"/>
      <c r="M3" s="32"/>
      <c r="N3" s="32"/>
      <c r="O3" s="32"/>
      <c r="P3" s="32"/>
    </row>
    <row r="4" spans="1:32" s="5" customFormat="1" ht="38.25">
      <c r="A4" s="32"/>
      <c r="B4" s="32"/>
      <c r="C4" s="36"/>
      <c r="D4" s="37"/>
      <c r="E4" s="36"/>
      <c r="F4" s="38" t="s">
        <v>61</v>
      </c>
      <c r="G4" s="39">
        <f>COUNTA($F$10:F1048576)</f>
        <v>2</v>
      </c>
      <c r="H4" s="36"/>
      <c r="I4" s="35"/>
      <c r="J4" s="38" t="s">
        <v>62</v>
      </c>
      <c r="K4" s="36"/>
      <c r="L4" s="36"/>
      <c r="M4" s="39">
        <f>COUNTA($M$10:M1048576)</f>
        <v>0</v>
      </c>
      <c r="N4" s="36"/>
      <c r="O4" s="36"/>
      <c r="P4" s="36"/>
    </row>
    <row r="5" spans="1:32" s="5" customFormat="1" ht="20.25" customHeight="1">
      <c r="A5" s="53" t="s">
        <v>63</v>
      </c>
      <c r="B5" s="53"/>
      <c r="C5" s="40">
        <f ca="1">TODAY()</f>
        <v>42005</v>
      </c>
      <c r="D5" s="41"/>
      <c r="E5" s="42"/>
      <c r="J5" s="43" t="s">
        <v>64</v>
      </c>
      <c r="K5" s="44" t="s">
        <v>65</v>
      </c>
      <c r="L5" s="44"/>
      <c r="M5" s="44"/>
      <c r="N5" s="44"/>
      <c r="O5" s="36"/>
      <c r="P5" s="36"/>
    </row>
    <row r="6" spans="1:32" s="5" customFormat="1" ht="20.25" customHeight="1">
      <c r="A6" s="54" t="s">
        <v>66</v>
      </c>
      <c r="B6" s="54"/>
      <c r="C6" s="45">
        <v>41996</v>
      </c>
      <c r="D6" s="46"/>
      <c r="F6" s="47" t="s">
        <v>67</v>
      </c>
      <c r="G6" s="48">
        <v>7</v>
      </c>
      <c r="H6" s="48"/>
      <c r="J6" s="43" t="s">
        <v>68</v>
      </c>
      <c r="K6" s="44" t="s">
        <v>65</v>
      </c>
      <c r="L6" s="44" t="s">
        <v>65</v>
      </c>
      <c r="M6" s="44"/>
      <c r="N6" s="44"/>
      <c r="O6" s="36"/>
      <c r="P6" s="36"/>
    </row>
    <row r="7" spans="1:32" s="5" customFormat="1" ht="20.25" customHeight="1">
      <c r="A7" s="32"/>
      <c r="B7" s="49"/>
      <c r="C7" s="49"/>
      <c r="D7" s="49"/>
      <c r="E7" s="49"/>
      <c r="F7" s="47" t="s">
        <v>69</v>
      </c>
      <c r="G7" s="50"/>
      <c r="H7" s="50"/>
      <c r="I7" s="35"/>
      <c r="J7" s="43" t="s">
        <v>70</v>
      </c>
      <c r="K7" s="44" t="s">
        <v>65</v>
      </c>
      <c r="L7" s="44" t="s">
        <v>65</v>
      </c>
      <c r="M7" s="44" t="s">
        <v>65</v>
      </c>
      <c r="N7" s="44"/>
      <c r="O7" s="36"/>
      <c r="P7" s="36"/>
    </row>
    <row r="8" spans="1:32" s="5" customFormat="1" ht="20.25" customHeight="1" thickBot="1">
      <c r="A8" s="32"/>
      <c r="B8" s="32"/>
      <c r="C8" s="32"/>
      <c r="D8" s="33"/>
      <c r="E8" s="32"/>
      <c r="F8" s="34"/>
      <c r="G8" s="32"/>
      <c r="H8" s="32"/>
      <c r="I8" s="35"/>
      <c r="J8" s="43" t="s">
        <v>71</v>
      </c>
      <c r="K8" s="44" t="s">
        <v>65</v>
      </c>
      <c r="L8" s="44" t="s">
        <v>65</v>
      </c>
      <c r="M8" s="44" t="s">
        <v>65</v>
      </c>
      <c r="N8" s="44" t="s">
        <v>65</v>
      </c>
      <c r="O8" s="32"/>
      <c r="P8" s="32"/>
    </row>
    <row r="9" spans="1:32" s="5" customFormat="1" ht="70.5" thickTop="1" thickBot="1">
      <c r="A9" s="1" t="s">
        <v>0</v>
      </c>
      <c r="B9" s="1" t="s">
        <v>1</v>
      </c>
      <c r="C9" s="1" t="s">
        <v>2</v>
      </c>
      <c r="D9" s="1" t="s">
        <v>3</v>
      </c>
      <c r="E9" s="1" t="s">
        <v>4</v>
      </c>
      <c r="F9" s="1" t="s">
        <v>5</v>
      </c>
      <c r="G9" s="1" t="s">
        <v>6</v>
      </c>
      <c r="H9" s="1" t="s">
        <v>7</v>
      </c>
      <c r="I9" s="2" t="s">
        <v>8</v>
      </c>
      <c r="J9" s="1" t="s">
        <v>9</v>
      </c>
      <c r="K9" s="3" t="s">
        <v>10</v>
      </c>
      <c r="L9" s="3" t="s">
        <v>11</v>
      </c>
      <c r="M9" s="3" t="s">
        <v>12</v>
      </c>
      <c r="N9" s="3" t="s">
        <v>13</v>
      </c>
      <c r="O9" s="1" t="s">
        <v>14</v>
      </c>
      <c r="P9" s="1" t="s">
        <v>15</v>
      </c>
      <c r="Q9" s="4" t="s">
        <v>16</v>
      </c>
      <c r="AD9" s="6" t="s">
        <v>17</v>
      </c>
      <c r="AE9" s="7" t="s">
        <v>18</v>
      </c>
      <c r="AF9" s="8" t="s">
        <v>19</v>
      </c>
    </row>
    <row r="10" spans="1:32" s="5" customFormat="1" ht="25.5">
      <c r="A10" s="9">
        <v>2</v>
      </c>
      <c r="B10" s="10">
        <v>41906</v>
      </c>
      <c r="C10" s="11" t="s">
        <v>20</v>
      </c>
      <c r="D10" s="11"/>
      <c r="E10" s="12" t="s">
        <v>21</v>
      </c>
      <c r="F10" s="13" t="s">
        <v>82</v>
      </c>
      <c r="G10" s="12" t="s">
        <v>80</v>
      </c>
      <c r="H10" s="12" t="s">
        <v>81</v>
      </c>
      <c r="I10" s="10">
        <v>42003</v>
      </c>
      <c r="J10" s="14" t="str">
        <f ca="1">IF(I10="","",IF(M10="X","",IF(I10-TODAY()&gt;0,I10-TODAY(),"Retard")))</f>
        <v>Retard</v>
      </c>
      <c r="K10" s="11" t="s">
        <v>22</v>
      </c>
      <c r="L10" s="11"/>
      <c r="M10" s="11"/>
      <c r="N10" s="11"/>
      <c r="O10" s="15" t="s">
        <v>23</v>
      </c>
      <c r="P10" s="15"/>
      <c r="AD10" s="51" t="s">
        <v>20</v>
      </c>
      <c r="AE10" s="16">
        <v>0</v>
      </c>
      <c r="AF10" s="17" t="s">
        <v>24</v>
      </c>
    </row>
    <row r="11" spans="1:32" s="5" customFormat="1" ht="25.5">
      <c r="A11" s="9">
        <v>4</v>
      </c>
      <c r="B11" s="10">
        <v>41906</v>
      </c>
      <c r="C11" s="11" t="s">
        <v>20</v>
      </c>
      <c r="D11" s="18"/>
      <c r="E11" s="12" t="s">
        <v>21</v>
      </c>
      <c r="F11" s="13" t="s">
        <v>25</v>
      </c>
      <c r="G11" s="12" t="s">
        <v>80</v>
      </c>
      <c r="H11" s="12" t="s">
        <v>81</v>
      </c>
      <c r="I11" s="10">
        <v>42035</v>
      </c>
      <c r="J11" s="14">
        <f t="shared" ref="J11" ca="1" si="0">IF(I11="","",IF(M11="X","",IF(I11-TODAY()&gt;0,I11-TODAY(),"Retard")))</f>
        <v>30</v>
      </c>
      <c r="K11" s="11"/>
      <c r="L11" s="11"/>
      <c r="M11" s="11"/>
      <c r="N11" s="11"/>
      <c r="O11" s="15">
        <v>2</v>
      </c>
      <c r="P11" s="15"/>
      <c r="AD11" s="19" t="s">
        <v>26</v>
      </c>
      <c r="AE11" s="20">
        <v>9</v>
      </c>
      <c r="AF11" s="21" t="s">
        <v>27</v>
      </c>
    </row>
  </sheetData>
  <mergeCells count="3">
    <mergeCell ref="C2:O2"/>
    <mergeCell ref="A5:B5"/>
    <mergeCell ref="A6:B6"/>
  </mergeCells>
  <conditionalFormatting sqref="K10:M11 O10:P11 A10:I11">
    <cfRule type="expression" dxfId="61" priority="45" stopIfTrue="1">
      <formula>AND($K10="X",$L10="X",$M10="X")</formula>
    </cfRule>
  </conditionalFormatting>
  <conditionalFormatting sqref="N10:N11">
    <cfRule type="cellIs" dxfId="60" priority="44" stopIfTrue="1" operator="equal">
      <formula>"x"</formula>
    </cfRule>
  </conditionalFormatting>
  <conditionalFormatting sqref="J10:J11">
    <cfRule type="cellIs" dxfId="59" priority="41" stopIfTrue="1" operator="lessThanOrEqual">
      <formula>$G$6</formula>
    </cfRule>
    <cfRule type="cellIs" dxfId="58" priority="42" stopIfTrue="1" operator="equal">
      <formula>"Retard"</formula>
    </cfRule>
    <cfRule type="expression" dxfId="57" priority="43" stopIfTrue="1">
      <formula>AND($K10="X",$L10="X",$M10="X")</formula>
    </cfRule>
  </conditionalFormatting>
  <dataValidations count="1">
    <dataValidation type="list" allowBlank="1" showInputMessage="1" showErrorMessage="1" sqref="IY10:IY11 WVK10:WVK11 WLO10:WLO11 WBS10:WBS11 VRW10:VRW11 VIA10:VIA11 UYE10:UYE11 UOI10:UOI11 UEM10:UEM11 TUQ10:TUQ11 TKU10:TKU11 TAY10:TAY11 SRC10:SRC11 SHG10:SHG11 RXK10:RXK11 RNO10:RNO11 RDS10:RDS11 QTW10:QTW11 QKA10:QKA11 QAE10:QAE11 PQI10:PQI11 PGM10:PGM11 OWQ10:OWQ11 OMU10:OMU11 OCY10:OCY11 NTC10:NTC11 NJG10:NJG11 MZK10:MZK11 MPO10:MPO11 MFS10:MFS11 LVW10:LVW11 LMA10:LMA11 LCE10:LCE11 KSI10:KSI11 KIM10:KIM11 JYQ10:JYQ11 JOU10:JOU11 JEY10:JEY11 IVC10:IVC11 ILG10:ILG11 IBK10:IBK11 HRO10:HRO11 HHS10:HHS11 GXW10:GXW11 GOA10:GOA11 GEE10:GEE11 FUI10:FUI11 FKM10:FKM11 FAQ10:FAQ11 EQU10:EQU11 EGY10:EGY11 DXC10:DXC11 DNG10:DNG11 DDK10:DDK11 CTO10:CTO11 CJS10:CJS11 BZW10:BZW11 BQA10:BQA11 BGE10:BGE11 AWI10:AWI11 AMM10:AMM11 ACQ10:ACQ11 SU10:SU11">
      <formula1>Unites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Plan d'action</vt:lpstr>
      <vt:lpstr>R</vt:lpstr>
      <vt:lpstr>Q</vt:lpstr>
      <vt:lpstr>O</vt:lpstr>
      <vt:lpstr>N</vt:lpstr>
      <vt:lpstr>L</vt:lpstr>
      <vt:lpstr>F</vt:lpstr>
      <vt:lpstr>A</vt:lpstr>
      <vt:lpstr>B</vt:lpstr>
      <vt:lpstr>Transverse</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 ASSAL-accelean</dc:creator>
  <cp:lastModifiedBy>Astarté</cp:lastModifiedBy>
  <dcterms:created xsi:type="dcterms:W3CDTF">2014-12-30T08:10:33Z</dcterms:created>
  <dcterms:modified xsi:type="dcterms:W3CDTF">2015-01-01T13:43:10Z</dcterms:modified>
</cp:coreProperties>
</file>