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05" windowWidth="16515" windowHeight="6210"/>
  </bookViews>
  <sheets>
    <sheet name="TCD" sheetId="4" r:id="rId1"/>
    <sheet name="Feuil1" sheetId="1" r:id="rId2"/>
    <sheet name="Feuil2" sheetId="2" r:id="rId3"/>
    <sheet name="Feuil3" sheetId="3" r:id="rId4"/>
  </sheets>
  <calcPr calcId="144525"/>
  <pivotCaches>
    <pivotCache cacheId="0" r:id="rId5"/>
  </pivotCaches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14" i="2"/>
  <c r="C15" i="2"/>
  <c r="C16" i="2"/>
  <c r="C17" i="2"/>
  <c r="C18" i="2"/>
  <c r="C6" i="2"/>
  <c r="B24" i="1" l="1"/>
  <c r="B23" i="1"/>
  <c r="B22" i="1"/>
  <c r="B21" i="1"/>
  <c r="B20" i="1"/>
</calcChain>
</file>

<file path=xl/sharedStrings.xml><?xml version="1.0" encoding="utf-8"?>
<sst xmlns="http://schemas.openxmlformats.org/spreadsheetml/2006/main" count="116" uniqueCount="30">
  <si>
    <t>AgentA384044</t>
  </si>
  <si>
    <t>AgentA384047</t>
  </si>
  <si>
    <t>AgentA384042</t>
  </si>
  <si>
    <t>AgentA384033</t>
  </si>
  <si>
    <t>AgentA384031</t>
  </si>
  <si>
    <t>AgentA384038</t>
  </si>
  <si>
    <t>AgentA384043</t>
  </si>
  <si>
    <t>AgentA384040</t>
  </si>
  <si>
    <t>AgentA384022</t>
  </si>
  <si>
    <t>AgentA384023</t>
  </si>
  <si>
    <t>AgentA384046</t>
  </si>
  <si>
    <t>AgentA384041</t>
  </si>
  <si>
    <t>AgentA384032</t>
  </si>
  <si>
    <t>AgentA384050</t>
  </si>
  <si>
    <t>Agent</t>
  </si>
  <si>
    <t xml:space="preserve">  % CA</t>
  </si>
  <si>
    <t xml:space="preserve"> % Vente</t>
  </si>
  <si>
    <t xml:space="preserve"> % Rendement</t>
  </si>
  <si>
    <t>Quartile</t>
  </si>
  <si>
    <t>Q1</t>
  </si>
  <si>
    <t>Q2</t>
  </si>
  <si>
    <t>Q3</t>
  </si>
  <si>
    <t>Q4</t>
  </si>
  <si>
    <t>Quartile %CA</t>
  </si>
  <si>
    <t>Mediane</t>
  </si>
  <si>
    <t>ACC/H</t>
  </si>
  <si>
    <t>%CA</t>
  </si>
  <si>
    <t>Étiquettes de lignes</t>
  </si>
  <si>
    <t>Total général</t>
  </si>
  <si>
    <t xml:space="preserve">%CA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</si>
</sst>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#,##0.00\ [$MAD]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1"/>
      <scheme val="minor"/>
    </font>
    <font>
      <sz val="12"/>
      <name val="Times New Roman"/>
      <family val="1"/>
    </font>
    <font>
      <sz val="11"/>
      <color theme="1"/>
      <name val="Candara"/>
      <family val="2"/>
    </font>
    <font>
      <sz val="11"/>
      <color theme="0"/>
      <name val="Candara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20"/>
      <color theme="1"/>
      <name val="Calibri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</borders>
  <cellStyleXfs count="135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9" fillId="0" borderId="0"/>
    <xf numFmtId="0" fontId="19" fillId="35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19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9" fillId="0" borderId="0" applyFont="0" applyFill="0" applyBorder="0" applyAlignment="0" applyProtection="0"/>
    <xf numFmtId="0" fontId="1" fillId="0" borderId="0"/>
    <xf numFmtId="0" fontId="19" fillId="0" borderId="0"/>
    <xf numFmtId="0" fontId="1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165" fontId="19" fillId="0" borderId="0"/>
    <xf numFmtId="165" fontId="19" fillId="0" borderId="0"/>
    <xf numFmtId="165" fontId="19" fillId="0" borderId="0"/>
    <xf numFmtId="165" fontId="19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19" fillId="0" borderId="0"/>
    <xf numFmtId="0" fontId="1" fillId="0" borderId="0"/>
    <xf numFmtId="0" fontId="1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9" fillId="0" borderId="0" applyFont="0" applyFill="0" applyBorder="0" applyAlignment="0" applyProtection="0"/>
    <xf numFmtId="0" fontId="1" fillId="0" borderId="0"/>
    <xf numFmtId="0" fontId="19" fillId="0" borderId="0"/>
    <xf numFmtId="0" fontId="1" fillId="0" borderId="0"/>
    <xf numFmtId="0" fontId="1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9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9" fillId="0" borderId="0"/>
    <xf numFmtId="0" fontId="19" fillId="0" borderId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/>
    <xf numFmtId="0" fontId="19" fillId="0" borderId="0" applyNumberFormat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1" fillId="0" borderId="0"/>
    <xf numFmtId="0" fontId="20" fillId="0" borderId="0"/>
    <xf numFmtId="165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 applyNumberFormat="0" applyFont="0" applyFill="0" applyBorder="0" applyAlignment="0" applyProtection="0"/>
    <xf numFmtId="0" fontId="20" fillId="0" borderId="0"/>
    <xf numFmtId="0" fontId="1" fillId="0" borderId="0"/>
    <xf numFmtId="165" fontId="19" fillId="0" borderId="0"/>
    <xf numFmtId="165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 applyNumberFormat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2" fillId="0" borderId="1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2" fillId="0" borderId="12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17" fillId="34" borderId="0" xfId="0" applyFont="1" applyFill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10" fontId="0" fillId="0" borderId="11" xfId="0" applyNumberFormat="1" applyBorder="1" applyAlignment="1">
      <alignment horizontal="center"/>
    </xf>
    <xf numFmtId="9" fontId="0" fillId="0" borderId="11" xfId="1" applyFont="1" applyBorder="1" applyAlignment="1">
      <alignment horizontal="center"/>
    </xf>
    <xf numFmtId="0" fontId="23" fillId="0" borderId="11" xfId="0" applyFont="1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17" fillId="34" borderId="0" xfId="0" applyFont="1" applyFill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Border="1"/>
    <xf numFmtId="0" fontId="0" fillId="0" borderId="20" xfId="0" applyBorder="1"/>
    <xf numFmtId="0" fontId="26" fillId="33" borderId="15" xfId="0" applyFont="1" applyFill="1" applyBorder="1" applyAlignment="1">
      <alignment horizontal="center" vertical="center"/>
    </xf>
    <xf numFmtId="9" fontId="26" fillId="38" borderId="16" xfId="0" applyNumberFormat="1" applyFont="1" applyFill="1" applyBorder="1" applyAlignment="1">
      <alignment horizontal="center" vertical="center"/>
    </xf>
    <xf numFmtId="0" fontId="0" fillId="0" borderId="21" xfId="0" applyBorder="1"/>
    <xf numFmtId="0" fontId="26" fillId="38" borderId="15" xfId="0" applyFont="1" applyFill="1" applyBorder="1" applyAlignment="1">
      <alignment horizontal="center" vertical="center"/>
    </xf>
    <xf numFmtId="9" fontId="26" fillId="33" borderId="14" xfId="0" applyNumberFormat="1" applyFont="1" applyFill="1" applyBorder="1" applyAlignment="1">
      <alignment horizontal="center" vertical="center"/>
    </xf>
    <xf numFmtId="0" fontId="0" fillId="0" borderId="18" xfId="0" applyBorder="1"/>
    <xf numFmtId="9" fontId="26" fillId="33" borderId="16" xfId="0" applyNumberFormat="1" applyFont="1" applyFill="1" applyBorder="1" applyAlignment="1">
      <alignment horizontal="center" vertical="center"/>
    </xf>
    <xf numFmtId="0" fontId="0" fillId="0" borderId="19" xfId="0" applyBorder="1"/>
    <xf numFmtId="20" fontId="0" fillId="0" borderId="0" xfId="0" applyNumberFormat="1" applyAlignment="1">
      <alignment horizontal="center"/>
    </xf>
    <xf numFmtId="0" fontId="0" fillId="0" borderId="19" xfId="0" applyBorder="1" applyAlignment="1">
      <alignment horizontal="center"/>
    </xf>
    <xf numFmtId="0" fontId="25" fillId="36" borderId="15" xfId="0" applyFont="1" applyFill="1" applyBorder="1" applyAlignment="1">
      <alignment horizontal="center" vertical="center"/>
    </xf>
    <xf numFmtId="0" fontId="26" fillId="37" borderId="15" xfId="0" applyFont="1" applyFill="1" applyBorder="1" applyAlignment="1">
      <alignment horizontal="center" vertical="center"/>
    </xf>
    <xf numFmtId="9" fontId="25" fillId="36" borderId="16" xfId="0" applyNumberFormat="1" applyFont="1" applyFill="1" applyBorder="1" applyAlignment="1">
      <alignment horizontal="center" vertical="center"/>
    </xf>
    <xf numFmtId="0" fontId="26" fillId="33" borderId="13" xfId="0" applyFont="1" applyFill="1" applyBorder="1" applyAlignment="1">
      <alignment horizontal="center" vertical="center"/>
    </xf>
    <xf numFmtId="9" fontId="26" fillId="37" borderId="16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0" borderId="0" xfId="0" applyBorder="1"/>
    <xf numFmtId="0" fontId="0" fillId="33" borderId="0" xfId="0" applyFill="1" applyAlignment="1">
      <alignment horizontal="center"/>
    </xf>
    <xf numFmtId="0" fontId="0" fillId="33" borderId="0" xfId="0" applyFill="1" applyBorder="1" applyAlignment="1">
      <alignment horizontal="center"/>
    </xf>
    <xf numFmtId="0" fontId="0" fillId="39" borderId="0" xfId="0" applyFill="1" applyBorder="1" applyAlignment="1">
      <alignment horizontal="center"/>
    </xf>
    <xf numFmtId="0" fontId="0" fillId="39" borderId="0" xfId="0" applyFill="1" applyBorder="1"/>
    <xf numFmtId="0" fontId="0" fillId="39" borderId="0" xfId="0" applyFill="1"/>
    <xf numFmtId="0" fontId="0" fillId="39" borderId="0" xfId="0" applyFill="1" applyAlignment="1">
      <alignment horizontal="center"/>
    </xf>
    <xf numFmtId="0" fontId="0" fillId="40" borderId="0" xfId="0" applyFill="1"/>
    <xf numFmtId="0" fontId="0" fillId="40" borderId="0" xfId="0" applyFill="1" applyAlignment="1">
      <alignment horizontal="center"/>
    </xf>
    <xf numFmtId="0" fontId="0" fillId="41" borderId="0" xfId="0" applyFill="1"/>
    <xf numFmtId="0" fontId="0" fillId="41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9" fontId="0" fillId="0" borderId="0" xfId="0" applyNumberFormat="1" applyFill="1"/>
    <xf numFmtId="0" fontId="0" fillId="0" borderId="0" xfId="0" applyFont="1" applyFill="1" applyAlignment="1">
      <alignment horizontal="left"/>
    </xf>
    <xf numFmtId="9" fontId="0" fillId="0" borderId="0" xfId="0" applyNumberFormat="1" applyFont="1" applyFill="1"/>
    <xf numFmtId="0" fontId="0" fillId="0" borderId="0" xfId="0" applyFont="1" applyFill="1"/>
    <xf numFmtId="9" fontId="23" fillId="33" borderId="11" xfId="1" applyFont="1" applyFill="1" applyBorder="1" applyAlignment="1">
      <alignment horizontal="center"/>
    </xf>
    <xf numFmtId="0" fontId="24" fillId="34" borderId="11" xfId="0" applyFont="1" applyFill="1" applyBorder="1" applyAlignment="1">
      <alignment horizontal="center"/>
    </xf>
    <xf numFmtId="9" fontId="23" fillId="0" borderId="11" xfId="1" applyFont="1" applyBorder="1" applyAlignment="1">
      <alignment horizontal="center"/>
    </xf>
    <xf numFmtId="0" fontId="0" fillId="33" borderId="0" xfId="0" applyFill="1" applyAlignment="1">
      <alignment horizontal="center"/>
    </xf>
    <xf numFmtId="0" fontId="27" fillId="42" borderId="23" xfId="0" applyFont="1" applyFill="1" applyBorder="1" applyAlignment="1">
      <alignment horizontal="center" vertical="center"/>
    </xf>
    <xf numFmtId="0" fontId="27" fillId="42" borderId="22" xfId="0" applyFont="1" applyFill="1" applyBorder="1" applyAlignment="1">
      <alignment horizontal="center" vertical="center"/>
    </xf>
    <xf numFmtId="0" fontId="0" fillId="41" borderId="0" xfId="0" applyFont="1" applyFill="1" applyAlignment="1">
      <alignment horizontal="left"/>
    </xf>
    <xf numFmtId="0" fontId="0" fillId="41" borderId="0" xfId="0" applyFill="1" applyAlignment="1">
      <alignment horizontal="left"/>
    </xf>
    <xf numFmtId="9" fontId="0" fillId="41" borderId="0" xfId="0" applyNumberFormat="1" applyFill="1"/>
  </cellXfs>
  <cellStyles count="1354">
    <cellStyle name="=C:\WINNT\SYSTEM32\COMMAND.COM" xfId="47"/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CS_Normal" xfId="48"/>
    <cellStyle name="Cellule liée" xfId="13" builtinId="24" customBuiltin="1"/>
    <cellStyle name="Commentaire" xfId="16" builtinId="10" customBuiltin="1"/>
    <cellStyle name="Commentaire 2" xfId="815"/>
    <cellStyle name="Entrée" xfId="10" builtinId="20" customBuiltin="1"/>
    <cellStyle name="Insatisfaisant" xfId="8" builtinId="27" customBuiltin="1"/>
    <cellStyle name="Ligne" xfId="1331"/>
    <cellStyle name="Milliers 2" xfId="252"/>
    <cellStyle name="Milliers 3" xfId="336"/>
    <cellStyle name="Milliers 4" xfId="497"/>
    <cellStyle name="Milliers 5" xfId="171"/>
    <cellStyle name="Neutre" xfId="9" builtinId="28" customBuiltin="1"/>
    <cellStyle name="Normal" xfId="0" builtinId="0"/>
    <cellStyle name="Normal 10" xfId="172"/>
    <cellStyle name="Normal 10 2" xfId="88"/>
    <cellStyle name="Normal 10 3" xfId="92"/>
    <cellStyle name="Normal 10 4" xfId="337"/>
    <cellStyle name="Normal 10 4 2" xfId="657"/>
    <cellStyle name="Normal 10 4 2 2" xfId="1135"/>
    <cellStyle name="Normal 10 4 3" xfId="1052"/>
    <cellStyle name="Normal 10 5" xfId="498"/>
    <cellStyle name="Normal 10 6" xfId="893"/>
    <cellStyle name="Normal 10 7" xfId="1194"/>
    <cellStyle name="Normal 10 8" xfId="1211"/>
    <cellStyle name="Normal 100" xfId="1263"/>
    <cellStyle name="Normal 101" xfId="1256"/>
    <cellStyle name="Normal 102" xfId="1253"/>
    <cellStyle name="Normal 103" xfId="1252"/>
    <cellStyle name="Normal 104" xfId="1251"/>
    <cellStyle name="Normal 105" xfId="1249"/>
    <cellStyle name="Normal 106" xfId="1247"/>
    <cellStyle name="Normal 107" xfId="1245"/>
    <cellStyle name="Normal 108" xfId="1243"/>
    <cellStyle name="Normal 109" xfId="1241"/>
    <cellStyle name="Normal 11" xfId="253"/>
    <cellStyle name="Normal 11 2" xfId="108"/>
    <cellStyle name="Normal 11 3" xfId="415"/>
    <cellStyle name="Normal 11 3 2" xfId="735"/>
    <cellStyle name="Normal 11 3 3" xfId="1130"/>
    <cellStyle name="Normal 11 4" xfId="576"/>
    <cellStyle name="Normal 11 5" xfId="971"/>
    <cellStyle name="Normal 11 6" xfId="1189"/>
    <cellStyle name="Normal 11 7" xfId="1196"/>
    <cellStyle name="Normal 11 8" xfId="1213"/>
    <cellStyle name="Normal 110" xfId="1254"/>
    <cellStyle name="Normal 111" xfId="1239"/>
    <cellStyle name="Normal 112" xfId="1346"/>
    <cellStyle name="Normal 113" xfId="1349"/>
    <cellStyle name="Normal 114" xfId="1250"/>
    <cellStyle name="Normal 115" xfId="1262"/>
    <cellStyle name="Normal 116" xfId="1352"/>
    <cellStyle name="Normal 117" xfId="1350"/>
    <cellStyle name="Normal 118" xfId="1322"/>
    <cellStyle name="Normal 119" xfId="1316"/>
    <cellStyle name="Normal 12" xfId="254"/>
    <cellStyle name="Normal 12 2" xfId="112"/>
    <cellStyle name="Normal 12 3" xfId="114"/>
    <cellStyle name="Normal 12 4" xfId="118"/>
    <cellStyle name="Normal 12 5" xfId="416"/>
    <cellStyle name="Normal 12 5 2" xfId="736"/>
    <cellStyle name="Normal 12 5 3" xfId="1131"/>
    <cellStyle name="Normal 12 6" xfId="577"/>
    <cellStyle name="Normal 12 7" xfId="972"/>
    <cellStyle name="Normal 12 8" xfId="1197"/>
    <cellStyle name="Normal 12 9" xfId="1214"/>
    <cellStyle name="Normal 120" xfId="1353"/>
    <cellStyle name="Normal 121" xfId="1351"/>
    <cellStyle name="Normal 122" xfId="1348"/>
    <cellStyle name="Normal 123" xfId="1327"/>
    <cellStyle name="Normal 124" xfId="1294"/>
    <cellStyle name="Normal 125" xfId="1341"/>
    <cellStyle name="Normal 126" xfId="1308"/>
    <cellStyle name="Normal 127" xfId="1280"/>
    <cellStyle name="Normal 128" xfId="1267"/>
    <cellStyle name="Normal 129" xfId="1248"/>
    <cellStyle name="Normal 13" xfId="257"/>
    <cellStyle name="Normal 13 2" xfId="116"/>
    <cellStyle name="Normal 13 3" xfId="1178"/>
    <cellStyle name="Normal 130" xfId="1246"/>
    <cellStyle name="Normal 131" xfId="1255"/>
    <cellStyle name="Normal 132" xfId="1321"/>
    <cellStyle name="Normal 133" xfId="1315"/>
    <cellStyle name="Normal 134" xfId="1286"/>
    <cellStyle name="Normal 135" xfId="1333"/>
    <cellStyle name="Normal 14" xfId="255"/>
    <cellStyle name="Normal 14 2" xfId="120"/>
    <cellStyle name="Normal 14 3" xfId="578"/>
    <cellStyle name="Normal 14 3 2" xfId="1179"/>
    <cellStyle name="Normal 14 3 3" xfId="1200"/>
    <cellStyle name="Normal 14 3 4" xfId="1217"/>
    <cellStyle name="Normal 14 4" xfId="973"/>
    <cellStyle name="Normal 14 5" xfId="1198"/>
    <cellStyle name="Normal 14 6" xfId="1215"/>
    <cellStyle name="Normal 15" xfId="418"/>
    <cellStyle name="Normal 15 2" xfId="1163"/>
    <cellStyle name="Normal 15 3" xfId="1180"/>
    <cellStyle name="Normal 16" xfId="417"/>
    <cellStyle name="Normal 16 2" xfId="1164"/>
    <cellStyle name="Normal 16 3" xfId="1181"/>
    <cellStyle name="Normal 16 4" xfId="1153"/>
    <cellStyle name="Normal 16 5" xfId="1199"/>
    <cellStyle name="Normal 16 6" xfId="1216"/>
    <cellStyle name="Normal 17" xfId="814"/>
    <cellStyle name="Normal 17 2" xfId="1165"/>
    <cellStyle name="Normal 17 3" xfId="1182"/>
    <cellStyle name="Normal 17 4" xfId="1154"/>
    <cellStyle name="Normal 17 5" xfId="1201"/>
    <cellStyle name="Normal 17 6" xfId="1219"/>
    <cellStyle name="Normal 18" xfId="1132"/>
    <cellStyle name="Normal 18 2" xfId="1166"/>
    <cellStyle name="Normal 18 3" xfId="1183"/>
    <cellStyle name="Normal 18 4" xfId="1155"/>
    <cellStyle name="Normal 18 5" xfId="1202"/>
    <cellStyle name="Normal 18 6" xfId="1220"/>
    <cellStyle name="Normal 18 7" xfId="1231"/>
    <cellStyle name="Normal 18 8" xfId="1148"/>
    <cellStyle name="Normal 18 9" xfId="1142"/>
    <cellStyle name="Normal 19" xfId="1133"/>
    <cellStyle name="Normal 19 2" xfId="1167"/>
    <cellStyle name="Normal 19 3" xfId="1184"/>
    <cellStyle name="Normal 19 4" xfId="1156"/>
    <cellStyle name="Normal 19 5" xfId="1203"/>
    <cellStyle name="Normal 19 6" xfId="1221"/>
    <cellStyle name="Normal 2" xfId="43"/>
    <cellStyle name="Normal 2 10" xfId="111"/>
    <cellStyle name="Normal 2 11" xfId="115"/>
    <cellStyle name="Normal 2 12" xfId="119"/>
    <cellStyle name="Normal 2 13" xfId="1137"/>
    <cellStyle name="Normal 2 13 2" xfId="1138"/>
    <cellStyle name="Normal 2 14" xfId="1149"/>
    <cellStyle name="Normal 2 14 2" xfId="1205"/>
    <cellStyle name="Normal 2 15" xfId="1190"/>
    <cellStyle name="Normal 2 16" xfId="1227"/>
    <cellStyle name="Normal 2 17" xfId="1144"/>
    <cellStyle name="Normal 2 18" xfId="1139"/>
    <cellStyle name="Normal 2 19" xfId="45"/>
    <cellStyle name="Normal 2 2" xfId="54"/>
    <cellStyle name="Normal 2 2 2" xfId="1160"/>
    <cellStyle name="Normal 2 2 3" xfId="1159"/>
    <cellStyle name="Normal 2 2 4" xfId="1298"/>
    <cellStyle name="Normal 2 2 5" xfId="1345"/>
    <cellStyle name="Normal 2 3" xfId="64"/>
    <cellStyle name="Normal 2 3 2" xfId="1171"/>
    <cellStyle name="Normal 2 3 3" xfId="1188"/>
    <cellStyle name="Normal 2 4" xfId="71"/>
    <cellStyle name="Normal 2 5" xfId="79"/>
    <cellStyle name="Normal 2 6" xfId="87"/>
    <cellStyle name="Normal 2 7" xfId="95"/>
    <cellStyle name="Normal 2 8" xfId="80"/>
    <cellStyle name="Normal 2 9" xfId="106"/>
    <cellStyle name="Normal 20" xfId="1134"/>
    <cellStyle name="Normal 20 2" xfId="1168"/>
    <cellStyle name="Normal 20 3" xfId="1185"/>
    <cellStyle name="Normal 20 4" xfId="1157"/>
    <cellStyle name="Normal 20 5" xfId="1204"/>
    <cellStyle name="Normal 20 6" xfId="1222"/>
    <cellStyle name="Normal 21" xfId="128"/>
    <cellStyle name="Normal 21 2" xfId="1169"/>
    <cellStyle name="Normal 21 3" xfId="1186"/>
    <cellStyle name="Normal 22" xfId="124"/>
    <cellStyle name="Normal 22 2" xfId="1170"/>
    <cellStyle name="Normal 22 3" xfId="1187"/>
    <cellStyle name="Normal 22 4" xfId="1158"/>
    <cellStyle name="Normal 22 5" xfId="1191"/>
    <cellStyle name="Normal 22 6" xfId="1209"/>
    <cellStyle name="Normal 23" xfId="125"/>
    <cellStyle name="Normal 23 2" xfId="1223"/>
    <cellStyle name="Normal 23 2 2" xfId="1224"/>
    <cellStyle name="Normal 23 3" xfId="1208"/>
    <cellStyle name="Normal 23 4" xfId="1206"/>
    <cellStyle name="Normal 23 4 2" xfId="1232"/>
    <cellStyle name="Normal 23 5" xfId="1218"/>
    <cellStyle name="Normal 23 6" xfId="1234"/>
    <cellStyle name="Normal 23 6 2" xfId="1237"/>
    <cellStyle name="Normal 23 7" xfId="1274"/>
    <cellStyle name="Normal 24" xfId="127"/>
    <cellStyle name="Normal 24 2" xfId="1326"/>
    <cellStyle name="Normal 25" xfId="126"/>
    <cellStyle name="Normal 25 2" xfId="1293"/>
    <cellStyle name="Normal 26" xfId="1233"/>
    <cellStyle name="Normal 26 2" xfId="1236"/>
    <cellStyle name="Normal 26 3" xfId="1340"/>
    <cellStyle name="Normal 27" xfId="1307"/>
    <cellStyle name="Normal 28" xfId="1279"/>
    <cellStyle name="Normal 29" xfId="1266"/>
    <cellStyle name="Normal 3" xfId="49"/>
    <cellStyle name="Normal 3 10" xfId="105"/>
    <cellStyle name="Normal 3 10 2" xfId="166"/>
    <cellStyle name="Normal 3 10 2 2" xfId="247"/>
    <cellStyle name="Normal 3 10 2 2 2" xfId="410"/>
    <cellStyle name="Normal 3 10 2 2 2 2" xfId="730"/>
    <cellStyle name="Normal 3 10 2 2 2 3" xfId="1125"/>
    <cellStyle name="Normal 3 10 2 2 3" xfId="571"/>
    <cellStyle name="Normal 3 10 2 2 4" xfId="966"/>
    <cellStyle name="Normal 3 10 2 3" xfId="331"/>
    <cellStyle name="Normal 3 10 2 3 2" xfId="652"/>
    <cellStyle name="Normal 3 10 2 3 3" xfId="1047"/>
    <cellStyle name="Normal 3 10 2 4" xfId="492"/>
    <cellStyle name="Normal 3 10 2 5" xfId="809"/>
    <cellStyle name="Normal 3 10 2 6" xfId="888"/>
    <cellStyle name="Normal 3 10 3" xfId="208"/>
    <cellStyle name="Normal 3 10 3 2" xfId="371"/>
    <cellStyle name="Normal 3 10 3 2 2" xfId="691"/>
    <cellStyle name="Normal 3 10 3 2 3" xfId="1086"/>
    <cellStyle name="Normal 3 10 3 3" xfId="532"/>
    <cellStyle name="Normal 3 10 3 4" xfId="927"/>
    <cellStyle name="Normal 3 10 4" xfId="292"/>
    <cellStyle name="Normal 3 10 4 2" xfId="613"/>
    <cellStyle name="Normal 3 10 4 3" xfId="1008"/>
    <cellStyle name="Normal 3 10 5" xfId="453"/>
    <cellStyle name="Normal 3 10 6" xfId="770"/>
    <cellStyle name="Normal 3 10 7" xfId="849"/>
    <cellStyle name="Normal 3 11" xfId="110"/>
    <cellStyle name="Normal 3 11 2" xfId="168"/>
    <cellStyle name="Normal 3 11 2 2" xfId="249"/>
    <cellStyle name="Normal 3 11 2 2 2" xfId="412"/>
    <cellStyle name="Normal 3 11 2 2 2 2" xfId="732"/>
    <cellStyle name="Normal 3 11 2 2 2 3" xfId="1127"/>
    <cellStyle name="Normal 3 11 2 2 3" xfId="573"/>
    <cellStyle name="Normal 3 11 2 2 4" xfId="968"/>
    <cellStyle name="Normal 3 11 2 3" xfId="333"/>
    <cellStyle name="Normal 3 11 2 3 2" xfId="654"/>
    <cellStyle name="Normal 3 11 2 3 3" xfId="1049"/>
    <cellStyle name="Normal 3 11 2 4" xfId="494"/>
    <cellStyle name="Normal 3 11 2 5" xfId="811"/>
    <cellStyle name="Normal 3 11 2 6" xfId="890"/>
    <cellStyle name="Normal 3 11 3" xfId="210"/>
    <cellStyle name="Normal 3 11 3 2" xfId="373"/>
    <cellStyle name="Normal 3 11 3 2 2" xfId="693"/>
    <cellStyle name="Normal 3 11 3 2 3" xfId="1088"/>
    <cellStyle name="Normal 3 11 3 3" xfId="534"/>
    <cellStyle name="Normal 3 11 3 4" xfId="929"/>
    <cellStyle name="Normal 3 11 4" xfId="294"/>
    <cellStyle name="Normal 3 11 4 2" xfId="615"/>
    <cellStyle name="Normal 3 11 4 3" xfId="1010"/>
    <cellStyle name="Normal 3 11 5" xfId="455"/>
    <cellStyle name="Normal 3 11 6" xfId="772"/>
    <cellStyle name="Normal 3 11 7" xfId="851"/>
    <cellStyle name="Normal 3 12" xfId="107"/>
    <cellStyle name="Normal 3 12 2" xfId="167"/>
    <cellStyle name="Normal 3 12 2 2" xfId="248"/>
    <cellStyle name="Normal 3 12 2 2 2" xfId="411"/>
    <cellStyle name="Normal 3 12 2 2 2 2" xfId="731"/>
    <cellStyle name="Normal 3 12 2 2 2 3" xfId="1126"/>
    <cellStyle name="Normal 3 12 2 2 3" xfId="572"/>
    <cellStyle name="Normal 3 12 2 2 4" xfId="967"/>
    <cellStyle name="Normal 3 12 2 3" xfId="332"/>
    <cellStyle name="Normal 3 12 2 3 2" xfId="653"/>
    <cellStyle name="Normal 3 12 2 3 3" xfId="1048"/>
    <cellStyle name="Normal 3 12 2 4" xfId="493"/>
    <cellStyle name="Normal 3 12 2 5" xfId="810"/>
    <cellStyle name="Normal 3 12 2 6" xfId="889"/>
    <cellStyle name="Normal 3 12 3" xfId="209"/>
    <cellStyle name="Normal 3 12 3 2" xfId="372"/>
    <cellStyle name="Normal 3 12 3 2 2" xfId="692"/>
    <cellStyle name="Normal 3 12 3 2 3" xfId="1087"/>
    <cellStyle name="Normal 3 12 3 3" xfId="533"/>
    <cellStyle name="Normal 3 12 3 4" xfId="928"/>
    <cellStyle name="Normal 3 12 4" xfId="293"/>
    <cellStyle name="Normal 3 12 4 2" xfId="614"/>
    <cellStyle name="Normal 3 12 4 3" xfId="1009"/>
    <cellStyle name="Normal 3 12 5" xfId="454"/>
    <cellStyle name="Normal 3 12 6" xfId="771"/>
    <cellStyle name="Normal 3 12 7" xfId="850"/>
    <cellStyle name="Normal 3 13" xfId="132"/>
    <cellStyle name="Normal 3 13 2" xfId="214"/>
    <cellStyle name="Normal 3 13 2 2" xfId="377"/>
    <cellStyle name="Normal 3 13 2 2 2" xfId="697"/>
    <cellStyle name="Normal 3 13 2 2 3" xfId="1092"/>
    <cellStyle name="Normal 3 13 2 3" xfId="538"/>
    <cellStyle name="Normal 3 13 2 4" xfId="933"/>
    <cellStyle name="Normal 3 13 3" xfId="298"/>
    <cellStyle name="Normal 3 13 3 2" xfId="619"/>
    <cellStyle name="Normal 3 13 3 3" xfId="1014"/>
    <cellStyle name="Normal 3 13 4" xfId="459"/>
    <cellStyle name="Normal 3 13 5" xfId="776"/>
    <cellStyle name="Normal 3 13 6" xfId="855"/>
    <cellStyle name="Normal 3 14" xfId="174"/>
    <cellStyle name="Normal 3 14 2" xfId="338"/>
    <cellStyle name="Normal 3 14 2 2" xfId="658"/>
    <cellStyle name="Normal 3 14 2 3" xfId="1053"/>
    <cellStyle name="Normal 3 14 3" xfId="499"/>
    <cellStyle name="Normal 3 14 4" xfId="894"/>
    <cellStyle name="Normal 3 15" xfId="258"/>
    <cellStyle name="Normal 3 15 2" xfId="580"/>
    <cellStyle name="Normal 3 15 3" xfId="975"/>
    <cellStyle name="Normal 3 15 4" xfId="1261"/>
    <cellStyle name="Normal 3 16" xfId="419"/>
    <cellStyle name="Normal 3 17" xfId="737"/>
    <cellStyle name="Normal 3 18" xfId="816"/>
    <cellStyle name="Normal 3 19" xfId="1150"/>
    <cellStyle name="Normal 3 2" xfId="55"/>
    <cellStyle name="Normal 3 2 2" xfId="138"/>
    <cellStyle name="Normal 3 2 2 2" xfId="219"/>
    <cellStyle name="Normal 3 2 2 2 2" xfId="382"/>
    <cellStyle name="Normal 3 2 2 2 2 2" xfId="702"/>
    <cellStyle name="Normal 3 2 2 2 2 3" xfId="1097"/>
    <cellStyle name="Normal 3 2 2 2 3" xfId="543"/>
    <cellStyle name="Normal 3 2 2 2 4" xfId="938"/>
    <cellStyle name="Normal 3 2 2 3" xfId="303"/>
    <cellStyle name="Normal 3 2 2 3 2" xfId="624"/>
    <cellStyle name="Normal 3 2 2 3 3" xfId="1019"/>
    <cellStyle name="Normal 3 2 2 4" xfId="464"/>
    <cellStyle name="Normal 3 2 2 5" xfId="781"/>
    <cellStyle name="Normal 3 2 2 6" xfId="860"/>
    <cellStyle name="Normal 3 2 3" xfId="180"/>
    <cellStyle name="Normal 3 2 3 2" xfId="343"/>
    <cellStyle name="Normal 3 2 3 2 2" xfId="663"/>
    <cellStyle name="Normal 3 2 3 2 3" xfId="1058"/>
    <cellStyle name="Normal 3 2 3 3" xfId="504"/>
    <cellStyle name="Normal 3 2 3 4" xfId="899"/>
    <cellStyle name="Normal 3 2 4" xfId="264"/>
    <cellStyle name="Normal 3 2 4 2" xfId="585"/>
    <cellStyle name="Normal 3 2 4 3" xfId="980"/>
    <cellStyle name="Normal 3 2 5" xfId="425"/>
    <cellStyle name="Normal 3 2 6" xfId="742"/>
    <cellStyle name="Normal 3 2 7" xfId="821"/>
    <cellStyle name="Normal 3 2 8" xfId="1161"/>
    <cellStyle name="Normal 3 20" xfId="1151"/>
    <cellStyle name="Normal 3 21" xfId="1228"/>
    <cellStyle name="Normal 3 22" xfId="1145"/>
    <cellStyle name="Normal 3 23" xfId="1136"/>
    <cellStyle name="Normal 3 24" xfId="1140"/>
    <cellStyle name="Normal 3 3" xfId="60"/>
    <cellStyle name="Normal 3 3 2" xfId="142"/>
    <cellStyle name="Normal 3 3 2 2" xfId="223"/>
    <cellStyle name="Normal 3 3 2 2 2" xfId="386"/>
    <cellStyle name="Normal 3 3 2 2 2 2" xfId="706"/>
    <cellStyle name="Normal 3 3 2 2 2 3" xfId="1101"/>
    <cellStyle name="Normal 3 3 2 2 3" xfId="547"/>
    <cellStyle name="Normal 3 3 2 2 4" xfId="942"/>
    <cellStyle name="Normal 3 3 2 3" xfId="307"/>
    <cellStyle name="Normal 3 3 2 3 2" xfId="628"/>
    <cellStyle name="Normal 3 3 2 3 3" xfId="1023"/>
    <cellStyle name="Normal 3 3 2 4" xfId="468"/>
    <cellStyle name="Normal 3 3 2 5" xfId="785"/>
    <cellStyle name="Normal 3 3 2 6" xfId="864"/>
    <cellStyle name="Normal 3 3 3" xfId="184"/>
    <cellStyle name="Normal 3 3 3 2" xfId="347"/>
    <cellStyle name="Normal 3 3 3 2 2" xfId="667"/>
    <cellStyle name="Normal 3 3 3 2 3" xfId="1062"/>
    <cellStyle name="Normal 3 3 3 3" xfId="508"/>
    <cellStyle name="Normal 3 3 3 4" xfId="903"/>
    <cellStyle name="Normal 3 3 4" xfId="268"/>
    <cellStyle name="Normal 3 3 4 2" xfId="589"/>
    <cellStyle name="Normal 3 3 4 3" xfId="984"/>
    <cellStyle name="Normal 3 3 5" xfId="429"/>
    <cellStyle name="Normal 3 3 6" xfId="746"/>
    <cellStyle name="Normal 3 3 7" xfId="825"/>
    <cellStyle name="Normal 3 3 8" xfId="1172"/>
    <cellStyle name="Normal 3 4" xfId="66"/>
    <cellStyle name="Normal 3 4 2" xfId="145"/>
    <cellStyle name="Normal 3 4 2 2" xfId="226"/>
    <cellStyle name="Normal 3 4 2 2 2" xfId="389"/>
    <cellStyle name="Normal 3 4 2 2 2 2" xfId="709"/>
    <cellStyle name="Normal 3 4 2 2 2 3" xfId="1104"/>
    <cellStyle name="Normal 3 4 2 2 3" xfId="550"/>
    <cellStyle name="Normal 3 4 2 2 4" xfId="945"/>
    <cellStyle name="Normal 3 4 2 3" xfId="310"/>
    <cellStyle name="Normal 3 4 2 3 2" xfId="631"/>
    <cellStyle name="Normal 3 4 2 3 3" xfId="1026"/>
    <cellStyle name="Normal 3 4 2 4" xfId="471"/>
    <cellStyle name="Normal 3 4 2 5" xfId="788"/>
    <cellStyle name="Normal 3 4 2 6" xfId="867"/>
    <cellStyle name="Normal 3 4 3" xfId="187"/>
    <cellStyle name="Normal 3 4 3 2" xfId="350"/>
    <cellStyle name="Normal 3 4 3 2 2" xfId="670"/>
    <cellStyle name="Normal 3 4 3 2 3" xfId="1065"/>
    <cellStyle name="Normal 3 4 3 3" xfId="511"/>
    <cellStyle name="Normal 3 4 3 4" xfId="906"/>
    <cellStyle name="Normal 3 4 4" xfId="271"/>
    <cellStyle name="Normal 3 4 4 2" xfId="592"/>
    <cellStyle name="Normal 3 4 4 3" xfId="987"/>
    <cellStyle name="Normal 3 4 5" xfId="432"/>
    <cellStyle name="Normal 3 4 6" xfId="749"/>
    <cellStyle name="Normal 3 4 7" xfId="828"/>
    <cellStyle name="Normal 3 5" xfId="52"/>
    <cellStyle name="Normal 3 5 2" xfId="136"/>
    <cellStyle name="Normal 3 5 2 2" xfId="217"/>
    <cellStyle name="Normal 3 5 2 2 2" xfId="380"/>
    <cellStyle name="Normal 3 5 2 2 2 2" xfId="700"/>
    <cellStyle name="Normal 3 5 2 2 2 3" xfId="1095"/>
    <cellStyle name="Normal 3 5 2 2 3" xfId="541"/>
    <cellStyle name="Normal 3 5 2 2 4" xfId="936"/>
    <cellStyle name="Normal 3 5 2 3" xfId="301"/>
    <cellStyle name="Normal 3 5 2 3 2" xfId="622"/>
    <cellStyle name="Normal 3 5 2 3 3" xfId="1017"/>
    <cellStyle name="Normal 3 5 2 4" xfId="462"/>
    <cellStyle name="Normal 3 5 2 5" xfId="779"/>
    <cellStyle name="Normal 3 5 2 6" xfId="858"/>
    <cellStyle name="Normal 3 5 3" xfId="178"/>
    <cellStyle name="Normal 3 5 3 2" xfId="341"/>
    <cellStyle name="Normal 3 5 3 2 2" xfId="661"/>
    <cellStyle name="Normal 3 5 3 2 3" xfId="1056"/>
    <cellStyle name="Normal 3 5 3 3" xfId="502"/>
    <cellStyle name="Normal 3 5 3 4" xfId="897"/>
    <cellStyle name="Normal 3 5 4" xfId="262"/>
    <cellStyle name="Normal 3 5 4 2" xfId="583"/>
    <cellStyle name="Normal 3 5 4 3" xfId="978"/>
    <cellStyle name="Normal 3 5 5" xfId="423"/>
    <cellStyle name="Normal 3 5 6" xfId="740"/>
    <cellStyle name="Normal 3 5 7" xfId="819"/>
    <cellStyle name="Normal 3 6" xfId="78"/>
    <cellStyle name="Normal 3 6 2" xfId="152"/>
    <cellStyle name="Normal 3 6 2 2" xfId="233"/>
    <cellStyle name="Normal 3 6 2 2 2" xfId="396"/>
    <cellStyle name="Normal 3 6 2 2 2 2" xfId="716"/>
    <cellStyle name="Normal 3 6 2 2 2 3" xfId="1111"/>
    <cellStyle name="Normal 3 6 2 2 3" xfId="557"/>
    <cellStyle name="Normal 3 6 2 2 4" xfId="952"/>
    <cellStyle name="Normal 3 6 2 3" xfId="317"/>
    <cellStyle name="Normal 3 6 2 3 2" xfId="638"/>
    <cellStyle name="Normal 3 6 2 3 3" xfId="1033"/>
    <cellStyle name="Normal 3 6 2 4" xfId="478"/>
    <cellStyle name="Normal 3 6 2 5" xfId="795"/>
    <cellStyle name="Normal 3 6 2 6" xfId="874"/>
    <cellStyle name="Normal 3 6 3" xfId="194"/>
    <cellStyle name="Normal 3 6 3 2" xfId="357"/>
    <cellStyle name="Normal 3 6 3 2 2" xfId="677"/>
    <cellStyle name="Normal 3 6 3 2 3" xfId="1072"/>
    <cellStyle name="Normal 3 6 3 3" xfId="518"/>
    <cellStyle name="Normal 3 6 3 4" xfId="913"/>
    <cellStyle name="Normal 3 6 4" xfId="278"/>
    <cellStyle name="Normal 3 6 4 2" xfId="599"/>
    <cellStyle name="Normal 3 6 4 3" xfId="994"/>
    <cellStyle name="Normal 3 6 5" xfId="439"/>
    <cellStyle name="Normal 3 6 6" xfId="756"/>
    <cellStyle name="Normal 3 6 7" xfId="835"/>
    <cellStyle name="Normal 3 7" xfId="85"/>
    <cellStyle name="Normal 3 7 2" xfId="155"/>
    <cellStyle name="Normal 3 7 2 2" xfId="236"/>
    <cellStyle name="Normal 3 7 2 2 2" xfId="399"/>
    <cellStyle name="Normal 3 7 2 2 2 2" xfId="719"/>
    <cellStyle name="Normal 3 7 2 2 2 3" xfId="1114"/>
    <cellStyle name="Normal 3 7 2 2 3" xfId="560"/>
    <cellStyle name="Normal 3 7 2 2 4" xfId="955"/>
    <cellStyle name="Normal 3 7 2 3" xfId="320"/>
    <cellStyle name="Normal 3 7 2 3 2" xfId="641"/>
    <cellStyle name="Normal 3 7 2 3 3" xfId="1036"/>
    <cellStyle name="Normal 3 7 2 4" xfId="481"/>
    <cellStyle name="Normal 3 7 2 5" xfId="798"/>
    <cellStyle name="Normal 3 7 2 6" xfId="877"/>
    <cellStyle name="Normal 3 7 3" xfId="197"/>
    <cellStyle name="Normal 3 7 3 2" xfId="360"/>
    <cellStyle name="Normal 3 7 3 2 2" xfId="680"/>
    <cellStyle name="Normal 3 7 3 2 3" xfId="1075"/>
    <cellStyle name="Normal 3 7 3 3" xfId="521"/>
    <cellStyle name="Normal 3 7 3 4" xfId="916"/>
    <cellStyle name="Normal 3 7 4" xfId="281"/>
    <cellStyle name="Normal 3 7 4 2" xfId="602"/>
    <cellStyle name="Normal 3 7 4 3" xfId="997"/>
    <cellStyle name="Normal 3 7 5" xfId="442"/>
    <cellStyle name="Normal 3 7 6" xfId="759"/>
    <cellStyle name="Normal 3 7 7" xfId="838"/>
    <cellStyle name="Normal 3 8" xfId="84"/>
    <cellStyle name="Normal 3 8 2" xfId="154"/>
    <cellStyle name="Normal 3 8 2 2" xfId="235"/>
    <cellStyle name="Normal 3 8 2 2 2" xfId="398"/>
    <cellStyle name="Normal 3 8 2 2 2 2" xfId="718"/>
    <cellStyle name="Normal 3 8 2 2 2 3" xfId="1113"/>
    <cellStyle name="Normal 3 8 2 2 3" xfId="559"/>
    <cellStyle name="Normal 3 8 2 2 4" xfId="954"/>
    <cellStyle name="Normal 3 8 2 3" xfId="319"/>
    <cellStyle name="Normal 3 8 2 3 2" xfId="640"/>
    <cellStyle name="Normal 3 8 2 3 3" xfId="1035"/>
    <cellStyle name="Normal 3 8 2 4" xfId="480"/>
    <cellStyle name="Normal 3 8 2 5" xfId="797"/>
    <cellStyle name="Normal 3 8 2 6" xfId="876"/>
    <cellStyle name="Normal 3 8 3" xfId="196"/>
    <cellStyle name="Normal 3 8 3 2" xfId="359"/>
    <cellStyle name="Normal 3 8 3 2 2" xfId="679"/>
    <cellStyle name="Normal 3 8 3 2 3" xfId="1074"/>
    <cellStyle name="Normal 3 8 3 3" xfId="520"/>
    <cellStyle name="Normal 3 8 3 4" xfId="915"/>
    <cellStyle name="Normal 3 8 4" xfId="280"/>
    <cellStyle name="Normal 3 8 4 2" xfId="601"/>
    <cellStyle name="Normal 3 8 4 3" xfId="996"/>
    <cellStyle name="Normal 3 8 5" xfId="441"/>
    <cellStyle name="Normal 3 8 6" xfId="758"/>
    <cellStyle name="Normal 3 8 7" xfId="837"/>
    <cellStyle name="Normal 3 9" xfId="100"/>
    <cellStyle name="Normal 3 9 2" xfId="162"/>
    <cellStyle name="Normal 3 9 2 2" xfId="243"/>
    <cellStyle name="Normal 3 9 2 2 2" xfId="406"/>
    <cellStyle name="Normal 3 9 2 2 2 2" xfId="726"/>
    <cellStyle name="Normal 3 9 2 2 2 3" xfId="1121"/>
    <cellStyle name="Normal 3 9 2 2 3" xfId="567"/>
    <cellStyle name="Normal 3 9 2 2 4" xfId="962"/>
    <cellStyle name="Normal 3 9 2 3" xfId="327"/>
    <cellStyle name="Normal 3 9 2 3 2" xfId="648"/>
    <cellStyle name="Normal 3 9 2 3 3" xfId="1043"/>
    <cellStyle name="Normal 3 9 2 4" xfId="488"/>
    <cellStyle name="Normal 3 9 2 5" xfId="805"/>
    <cellStyle name="Normal 3 9 2 6" xfId="884"/>
    <cellStyle name="Normal 3 9 3" xfId="204"/>
    <cellStyle name="Normal 3 9 3 2" xfId="367"/>
    <cellStyle name="Normal 3 9 3 2 2" xfId="687"/>
    <cellStyle name="Normal 3 9 3 2 3" xfId="1082"/>
    <cellStyle name="Normal 3 9 3 3" xfId="528"/>
    <cellStyle name="Normal 3 9 3 4" xfId="923"/>
    <cellStyle name="Normal 3 9 4" xfId="288"/>
    <cellStyle name="Normal 3 9 4 2" xfId="609"/>
    <cellStyle name="Normal 3 9 4 3" xfId="1004"/>
    <cellStyle name="Normal 3 9 5" xfId="449"/>
    <cellStyle name="Normal 3 9 6" xfId="766"/>
    <cellStyle name="Normal 3 9 7" xfId="845"/>
    <cellStyle name="Normal 30" xfId="1289"/>
    <cellStyle name="Normal 31" xfId="1336"/>
    <cellStyle name="Normal 32" xfId="1303"/>
    <cellStyle name="Normal 33" xfId="1276"/>
    <cellStyle name="Normal 34" xfId="1330"/>
    <cellStyle name="Normal 35" xfId="1297"/>
    <cellStyle name="Normal 36" xfId="1344"/>
    <cellStyle name="Normal 37" xfId="1312"/>
    <cellStyle name="Normal 38" xfId="1284"/>
    <cellStyle name="Normal 39" xfId="1271"/>
    <cellStyle name="Normal 4" xfId="50"/>
    <cellStyle name="Normal 4 10" xfId="91"/>
    <cellStyle name="Normal 4 10 2" xfId="157"/>
    <cellStyle name="Normal 4 10 2 2" xfId="238"/>
    <cellStyle name="Normal 4 10 2 2 2" xfId="401"/>
    <cellStyle name="Normal 4 10 2 2 2 2" xfId="721"/>
    <cellStyle name="Normal 4 10 2 2 2 3" xfId="1116"/>
    <cellStyle name="Normal 4 10 2 2 3" xfId="562"/>
    <cellStyle name="Normal 4 10 2 2 4" xfId="957"/>
    <cellStyle name="Normal 4 10 2 3" xfId="322"/>
    <cellStyle name="Normal 4 10 2 3 2" xfId="643"/>
    <cellStyle name="Normal 4 10 2 3 3" xfId="1038"/>
    <cellStyle name="Normal 4 10 2 4" xfId="483"/>
    <cellStyle name="Normal 4 10 2 5" xfId="800"/>
    <cellStyle name="Normal 4 10 2 6" xfId="879"/>
    <cellStyle name="Normal 4 10 3" xfId="199"/>
    <cellStyle name="Normal 4 10 3 2" xfId="362"/>
    <cellStyle name="Normal 4 10 3 2 2" xfId="682"/>
    <cellStyle name="Normal 4 10 3 2 3" xfId="1077"/>
    <cellStyle name="Normal 4 10 3 3" xfId="523"/>
    <cellStyle name="Normal 4 10 3 4" xfId="918"/>
    <cellStyle name="Normal 4 10 4" xfId="283"/>
    <cellStyle name="Normal 4 10 4 2" xfId="604"/>
    <cellStyle name="Normal 4 10 4 3" xfId="999"/>
    <cellStyle name="Normal 4 10 5" xfId="444"/>
    <cellStyle name="Normal 4 10 6" xfId="761"/>
    <cellStyle name="Normal 4 10 7" xfId="840"/>
    <cellStyle name="Normal 4 11" xfId="96"/>
    <cellStyle name="Normal 4 11 2" xfId="160"/>
    <cellStyle name="Normal 4 11 2 2" xfId="241"/>
    <cellStyle name="Normal 4 11 2 2 2" xfId="404"/>
    <cellStyle name="Normal 4 11 2 2 2 2" xfId="724"/>
    <cellStyle name="Normal 4 11 2 2 2 3" xfId="1119"/>
    <cellStyle name="Normal 4 11 2 2 3" xfId="565"/>
    <cellStyle name="Normal 4 11 2 2 4" xfId="960"/>
    <cellStyle name="Normal 4 11 2 3" xfId="325"/>
    <cellStyle name="Normal 4 11 2 3 2" xfId="646"/>
    <cellStyle name="Normal 4 11 2 3 3" xfId="1041"/>
    <cellStyle name="Normal 4 11 2 4" xfId="486"/>
    <cellStyle name="Normal 4 11 2 5" xfId="803"/>
    <cellStyle name="Normal 4 11 2 6" xfId="882"/>
    <cellStyle name="Normal 4 11 3" xfId="202"/>
    <cellStyle name="Normal 4 11 3 2" xfId="365"/>
    <cellStyle name="Normal 4 11 3 2 2" xfId="685"/>
    <cellStyle name="Normal 4 11 3 2 3" xfId="1080"/>
    <cellStyle name="Normal 4 11 3 3" xfId="526"/>
    <cellStyle name="Normal 4 11 3 4" xfId="921"/>
    <cellStyle name="Normal 4 11 4" xfId="286"/>
    <cellStyle name="Normal 4 11 4 2" xfId="607"/>
    <cellStyle name="Normal 4 11 4 3" xfId="1002"/>
    <cellStyle name="Normal 4 11 5" xfId="447"/>
    <cellStyle name="Normal 4 11 6" xfId="764"/>
    <cellStyle name="Normal 4 11 7" xfId="843"/>
    <cellStyle name="Normal 4 12" xfId="103"/>
    <cellStyle name="Normal 4 12 2" xfId="165"/>
    <cellStyle name="Normal 4 12 2 2" xfId="246"/>
    <cellStyle name="Normal 4 12 2 2 2" xfId="409"/>
    <cellStyle name="Normal 4 12 2 2 2 2" xfId="729"/>
    <cellStyle name="Normal 4 12 2 2 2 3" xfId="1124"/>
    <cellStyle name="Normal 4 12 2 2 3" xfId="570"/>
    <cellStyle name="Normal 4 12 2 2 4" xfId="965"/>
    <cellStyle name="Normal 4 12 2 3" xfId="330"/>
    <cellStyle name="Normal 4 12 2 3 2" xfId="651"/>
    <cellStyle name="Normal 4 12 2 3 3" xfId="1046"/>
    <cellStyle name="Normal 4 12 2 4" xfId="491"/>
    <cellStyle name="Normal 4 12 2 5" xfId="808"/>
    <cellStyle name="Normal 4 12 2 6" xfId="887"/>
    <cellStyle name="Normal 4 12 3" xfId="207"/>
    <cellStyle name="Normal 4 12 3 2" xfId="370"/>
    <cellStyle name="Normal 4 12 3 2 2" xfId="690"/>
    <cellStyle name="Normal 4 12 3 2 3" xfId="1085"/>
    <cellStyle name="Normal 4 12 3 3" xfId="531"/>
    <cellStyle name="Normal 4 12 3 4" xfId="926"/>
    <cellStyle name="Normal 4 12 4" xfId="291"/>
    <cellStyle name="Normal 4 12 4 2" xfId="612"/>
    <cellStyle name="Normal 4 12 4 3" xfId="1007"/>
    <cellStyle name="Normal 4 12 5" xfId="452"/>
    <cellStyle name="Normal 4 12 6" xfId="769"/>
    <cellStyle name="Normal 4 12 7" xfId="848"/>
    <cellStyle name="Normal 4 13" xfId="94"/>
    <cellStyle name="Normal 4 13 2" xfId="159"/>
    <cellStyle name="Normal 4 13 2 2" xfId="240"/>
    <cellStyle name="Normal 4 13 2 2 2" xfId="403"/>
    <cellStyle name="Normal 4 13 2 2 2 2" xfId="723"/>
    <cellStyle name="Normal 4 13 2 2 2 3" xfId="1118"/>
    <cellStyle name="Normal 4 13 2 2 3" xfId="564"/>
    <cellStyle name="Normal 4 13 2 2 4" xfId="959"/>
    <cellStyle name="Normal 4 13 2 3" xfId="324"/>
    <cellStyle name="Normal 4 13 2 3 2" xfId="645"/>
    <cellStyle name="Normal 4 13 2 3 3" xfId="1040"/>
    <cellStyle name="Normal 4 13 2 4" xfId="485"/>
    <cellStyle name="Normal 4 13 2 5" xfId="802"/>
    <cellStyle name="Normal 4 13 2 6" xfId="881"/>
    <cellStyle name="Normal 4 13 3" xfId="201"/>
    <cellStyle name="Normal 4 13 3 2" xfId="364"/>
    <cellStyle name="Normal 4 13 3 2 2" xfId="684"/>
    <cellStyle name="Normal 4 13 3 2 3" xfId="1079"/>
    <cellStyle name="Normal 4 13 3 3" xfId="525"/>
    <cellStyle name="Normal 4 13 3 4" xfId="920"/>
    <cellStyle name="Normal 4 13 4" xfId="285"/>
    <cellStyle name="Normal 4 13 4 2" xfId="606"/>
    <cellStyle name="Normal 4 13 4 3" xfId="1001"/>
    <cellStyle name="Normal 4 13 5" xfId="446"/>
    <cellStyle name="Normal 4 13 6" xfId="763"/>
    <cellStyle name="Normal 4 13 7" xfId="842"/>
    <cellStyle name="Normal 4 14" xfId="133"/>
    <cellStyle name="Normal 4 14 2" xfId="215"/>
    <cellStyle name="Normal 4 14 2 2" xfId="378"/>
    <cellStyle name="Normal 4 14 2 2 2" xfId="698"/>
    <cellStyle name="Normal 4 14 2 2 3" xfId="1093"/>
    <cellStyle name="Normal 4 14 2 3" xfId="539"/>
    <cellStyle name="Normal 4 14 2 4" xfId="934"/>
    <cellStyle name="Normal 4 14 3" xfId="299"/>
    <cellStyle name="Normal 4 14 3 2" xfId="620"/>
    <cellStyle name="Normal 4 14 3 3" xfId="1015"/>
    <cellStyle name="Normal 4 14 4" xfId="460"/>
    <cellStyle name="Normal 4 14 5" xfId="777"/>
    <cellStyle name="Normal 4 14 6" xfId="856"/>
    <cellStyle name="Normal 4 15" xfId="175"/>
    <cellStyle name="Normal 4 15 2" xfId="339"/>
    <cellStyle name="Normal 4 15 2 2" xfId="659"/>
    <cellStyle name="Normal 4 15 2 3" xfId="1054"/>
    <cellStyle name="Normal 4 15 3" xfId="500"/>
    <cellStyle name="Normal 4 15 4" xfId="895"/>
    <cellStyle name="Normal 4 16" xfId="259"/>
    <cellStyle name="Normal 4 16 2" xfId="581"/>
    <cellStyle name="Normal 4 16 3" xfId="976"/>
    <cellStyle name="Normal 4 17" xfId="420"/>
    <cellStyle name="Normal 4 18" xfId="738"/>
    <cellStyle name="Normal 4 19" xfId="817"/>
    <cellStyle name="Normal 4 2" xfId="51"/>
    <cellStyle name="Normal 4 2 10" xfId="99"/>
    <cellStyle name="Normal 4 2 10 2" xfId="161"/>
    <cellStyle name="Normal 4 2 10 2 2" xfId="242"/>
    <cellStyle name="Normal 4 2 10 2 2 2" xfId="405"/>
    <cellStyle name="Normal 4 2 10 2 2 2 2" xfId="725"/>
    <cellStyle name="Normal 4 2 10 2 2 2 3" xfId="1120"/>
    <cellStyle name="Normal 4 2 10 2 2 3" xfId="566"/>
    <cellStyle name="Normal 4 2 10 2 2 4" xfId="961"/>
    <cellStyle name="Normal 4 2 10 2 3" xfId="326"/>
    <cellStyle name="Normal 4 2 10 2 3 2" xfId="647"/>
    <cellStyle name="Normal 4 2 10 2 3 3" xfId="1042"/>
    <cellStyle name="Normal 4 2 10 2 4" xfId="487"/>
    <cellStyle name="Normal 4 2 10 2 5" xfId="804"/>
    <cellStyle name="Normal 4 2 10 2 6" xfId="883"/>
    <cellStyle name="Normal 4 2 10 3" xfId="203"/>
    <cellStyle name="Normal 4 2 10 3 2" xfId="366"/>
    <cellStyle name="Normal 4 2 10 3 2 2" xfId="686"/>
    <cellStyle name="Normal 4 2 10 3 2 3" xfId="1081"/>
    <cellStyle name="Normal 4 2 10 3 3" xfId="527"/>
    <cellStyle name="Normal 4 2 10 3 4" xfId="922"/>
    <cellStyle name="Normal 4 2 10 4" xfId="287"/>
    <cellStyle name="Normal 4 2 10 4 2" xfId="608"/>
    <cellStyle name="Normal 4 2 10 4 3" xfId="1003"/>
    <cellStyle name="Normal 4 2 10 5" xfId="448"/>
    <cellStyle name="Normal 4 2 10 6" xfId="765"/>
    <cellStyle name="Normal 4 2 10 7" xfId="844"/>
    <cellStyle name="Normal 4 2 11" xfId="102"/>
    <cellStyle name="Normal 4 2 11 2" xfId="164"/>
    <cellStyle name="Normal 4 2 11 2 2" xfId="245"/>
    <cellStyle name="Normal 4 2 11 2 2 2" xfId="408"/>
    <cellStyle name="Normal 4 2 11 2 2 2 2" xfId="728"/>
    <cellStyle name="Normal 4 2 11 2 2 2 3" xfId="1123"/>
    <cellStyle name="Normal 4 2 11 2 2 3" xfId="569"/>
    <cellStyle name="Normal 4 2 11 2 2 4" xfId="964"/>
    <cellStyle name="Normal 4 2 11 2 3" xfId="329"/>
    <cellStyle name="Normal 4 2 11 2 3 2" xfId="650"/>
    <cellStyle name="Normal 4 2 11 2 3 3" xfId="1045"/>
    <cellStyle name="Normal 4 2 11 2 4" xfId="490"/>
    <cellStyle name="Normal 4 2 11 2 5" xfId="807"/>
    <cellStyle name="Normal 4 2 11 2 6" xfId="886"/>
    <cellStyle name="Normal 4 2 11 3" xfId="206"/>
    <cellStyle name="Normal 4 2 11 3 2" xfId="369"/>
    <cellStyle name="Normal 4 2 11 3 2 2" xfId="689"/>
    <cellStyle name="Normal 4 2 11 3 2 3" xfId="1084"/>
    <cellStyle name="Normal 4 2 11 3 3" xfId="530"/>
    <cellStyle name="Normal 4 2 11 3 4" xfId="925"/>
    <cellStyle name="Normal 4 2 11 4" xfId="290"/>
    <cellStyle name="Normal 4 2 11 4 2" xfId="611"/>
    <cellStyle name="Normal 4 2 11 4 3" xfId="1006"/>
    <cellStyle name="Normal 4 2 11 5" xfId="451"/>
    <cellStyle name="Normal 4 2 11 6" xfId="768"/>
    <cellStyle name="Normal 4 2 11 7" xfId="847"/>
    <cellStyle name="Normal 4 2 12" xfId="86"/>
    <cellStyle name="Normal 4 2 12 2" xfId="156"/>
    <cellStyle name="Normal 4 2 12 2 2" xfId="237"/>
    <cellStyle name="Normal 4 2 12 2 2 2" xfId="400"/>
    <cellStyle name="Normal 4 2 12 2 2 2 2" xfId="720"/>
    <cellStyle name="Normal 4 2 12 2 2 2 3" xfId="1115"/>
    <cellStyle name="Normal 4 2 12 2 2 3" xfId="561"/>
    <cellStyle name="Normal 4 2 12 2 2 4" xfId="956"/>
    <cellStyle name="Normal 4 2 12 2 3" xfId="321"/>
    <cellStyle name="Normal 4 2 12 2 3 2" xfId="642"/>
    <cellStyle name="Normal 4 2 12 2 3 3" xfId="1037"/>
    <cellStyle name="Normal 4 2 12 2 4" xfId="482"/>
    <cellStyle name="Normal 4 2 12 2 5" xfId="799"/>
    <cellStyle name="Normal 4 2 12 2 6" xfId="878"/>
    <cellStyle name="Normal 4 2 12 3" xfId="198"/>
    <cellStyle name="Normal 4 2 12 3 2" xfId="361"/>
    <cellStyle name="Normal 4 2 12 3 2 2" xfId="681"/>
    <cellStyle name="Normal 4 2 12 3 2 3" xfId="1076"/>
    <cellStyle name="Normal 4 2 12 3 3" xfId="522"/>
    <cellStyle name="Normal 4 2 12 3 4" xfId="917"/>
    <cellStyle name="Normal 4 2 12 4" xfId="282"/>
    <cellStyle name="Normal 4 2 12 4 2" xfId="603"/>
    <cellStyle name="Normal 4 2 12 4 3" xfId="998"/>
    <cellStyle name="Normal 4 2 12 5" xfId="443"/>
    <cellStyle name="Normal 4 2 12 6" xfId="760"/>
    <cellStyle name="Normal 4 2 12 7" xfId="839"/>
    <cellStyle name="Normal 4 2 13" xfId="135"/>
    <cellStyle name="Normal 4 2 13 2" xfId="216"/>
    <cellStyle name="Normal 4 2 13 2 2" xfId="379"/>
    <cellStyle name="Normal 4 2 13 2 2 2" xfId="699"/>
    <cellStyle name="Normal 4 2 13 2 2 3" xfId="1094"/>
    <cellStyle name="Normal 4 2 13 2 3" xfId="540"/>
    <cellStyle name="Normal 4 2 13 2 4" xfId="935"/>
    <cellStyle name="Normal 4 2 13 3" xfId="300"/>
    <cellStyle name="Normal 4 2 13 3 2" xfId="621"/>
    <cellStyle name="Normal 4 2 13 3 3" xfId="1016"/>
    <cellStyle name="Normal 4 2 13 4" xfId="461"/>
    <cellStyle name="Normal 4 2 13 5" xfId="778"/>
    <cellStyle name="Normal 4 2 13 6" xfId="857"/>
    <cellStyle name="Normal 4 2 14" xfId="177"/>
    <cellStyle name="Normal 4 2 14 2" xfId="340"/>
    <cellStyle name="Normal 4 2 14 2 2" xfId="660"/>
    <cellStyle name="Normal 4 2 14 2 3" xfId="1055"/>
    <cellStyle name="Normal 4 2 14 3" xfId="501"/>
    <cellStyle name="Normal 4 2 14 4" xfId="896"/>
    <cellStyle name="Normal 4 2 15" xfId="261"/>
    <cellStyle name="Normal 4 2 15 2" xfId="582"/>
    <cellStyle name="Normal 4 2 15 3" xfId="977"/>
    <cellStyle name="Normal 4 2 16" xfId="422"/>
    <cellStyle name="Normal 4 2 17" xfId="739"/>
    <cellStyle name="Normal 4 2 18" xfId="818"/>
    <cellStyle name="Normal 4 2 19" xfId="1162"/>
    <cellStyle name="Normal 4 2 2" xfId="58"/>
    <cellStyle name="Normal 4 2 2 2" xfId="140"/>
    <cellStyle name="Normal 4 2 2 2 2" xfId="221"/>
    <cellStyle name="Normal 4 2 2 2 2 2" xfId="384"/>
    <cellStyle name="Normal 4 2 2 2 2 2 2" xfId="704"/>
    <cellStyle name="Normal 4 2 2 2 2 2 3" xfId="1099"/>
    <cellStyle name="Normal 4 2 2 2 2 3" xfId="545"/>
    <cellStyle name="Normal 4 2 2 2 2 4" xfId="940"/>
    <cellStyle name="Normal 4 2 2 2 3" xfId="305"/>
    <cellStyle name="Normal 4 2 2 2 3 2" xfId="626"/>
    <cellStyle name="Normal 4 2 2 2 3 3" xfId="1021"/>
    <cellStyle name="Normal 4 2 2 2 4" xfId="466"/>
    <cellStyle name="Normal 4 2 2 2 5" xfId="783"/>
    <cellStyle name="Normal 4 2 2 2 6" xfId="862"/>
    <cellStyle name="Normal 4 2 2 3" xfId="182"/>
    <cellStyle name="Normal 4 2 2 3 2" xfId="345"/>
    <cellStyle name="Normal 4 2 2 3 2 2" xfId="665"/>
    <cellStyle name="Normal 4 2 2 3 2 3" xfId="1060"/>
    <cellStyle name="Normal 4 2 2 3 3" xfId="506"/>
    <cellStyle name="Normal 4 2 2 3 4" xfId="901"/>
    <cellStyle name="Normal 4 2 2 4" xfId="266"/>
    <cellStyle name="Normal 4 2 2 4 2" xfId="587"/>
    <cellStyle name="Normal 4 2 2 4 3" xfId="982"/>
    <cellStyle name="Normal 4 2 2 5" xfId="427"/>
    <cellStyle name="Normal 4 2 2 6" xfId="744"/>
    <cellStyle name="Normal 4 2 2 7" xfId="823"/>
    <cellStyle name="Normal 4 2 3" xfId="62"/>
    <cellStyle name="Normal 4 2 3 2" xfId="144"/>
    <cellStyle name="Normal 4 2 3 2 2" xfId="225"/>
    <cellStyle name="Normal 4 2 3 2 2 2" xfId="388"/>
    <cellStyle name="Normal 4 2 3 2 2 2 2" xfId="708"/>
    <cellStyle name="Normal 4 2 3 2 2 2 3" xfId="1103"/>
    <cellStyle name="Normal 4 2 3 2 2 3" xfId="549"/>
    <cellStyle name="Normal 4 2 3 2 2 4" xfId="944"/>
    <cellStyle name="Normal 4 2 3 2 3" xfId="309"/>
    <cellStyle name="Normal 4 2 3 2 3 2" xfId="630"/>
    <cellStyle name="Normal 4 2 3 2 3 3" xfId="1025"/>
    <cellStyle name="Normal 4 2 3 2 4" xfId="470"/>
    <cellStyle name="Normal 4 2 3 2 5" xfId="787"/>
    <cellStyle name="Normal 4 2 3 2 6" xfId="866"/>
    <cellStyle name="Normal 4 2 3 3" xfId="186"/>
    <cellStyle name="Normal 4 2 3 3 2" xfId="349"/>
    <cellStyle name="Normal 4 2 3 3 2 2" xfId="669"/>
    <cellStyle name="Normal 4 2 3 3 2 3" xfId="1064"/>
    <cellStyle name="Normal 4 2 3 3 3" xfId="510"/>
    <cellStyle name="Normal 4 2 3 3 4" xfId="905"/>
    <cellStyle name="Normal 4 2 3 4" xfId="270"/>
    <cellStyle name="Normal 4 2 3 4 2" xfId="591"/>
    <cellStyle name="Normal 4 2 3 4 3" xfId="986"/>
    <cellStyle name="Normal 4 2 3 5" xfId="431"/>
    <cellStyle name="Normal 4 2 3 6" xfId="748"/>
    <cellStyle name="Normal 4 2 3 7" xfId="827"/>
    <cellStyle name="Normal 4 2 4" xfId="69"/>
    <cellStyle name="Normal 4 2 4 2" xfId="148"/>
    <cellStyle name="Normal 4 2 4 2 2" xfId="229"/>
    <cellStyle name="Normal 4 2 4 2 2 2" xfId="392"/>
    <cellStyle name="Normal 4 2 4 2 2 2 2" xfId="712"/>
    <cellStyle name="Normal 4 2 4 2 2 2 3" xfId="1107"/>
    <cellStyle name="Normal 4 2 4 2 2 3" xfId="553"/>
    <cellStyle name="Normal 4 2 4 2 2 4" xfId="948"/>
    <cellStyle name="Normal 4 2 4 2 3" xfId="313"/>
    <cellStyle name="Normal 4 2 4 2 3 2" xfId="634"/>
    <cellStyle name="Normal 4 2 4 2 3 3" xfId="1029"/>
    <cellStyle name="Normal 4 2 4 2 4" xfId="474"/>
    <cellStyle name="Normal 4 2 4 2 5" xfId="791"/>
    <cellStyle name="Normal 4 2 4 2 6" xfId="870"/>
    <cellStyle name="Normal 4 2 4 3" xfId="190"/>
    <cellStyle name="Normal 4 2 4 3 2" xfId="353"/>
    <cellStyle name="Normal 4 2 4 3 2 2" xfId="673"/>
    <cellStyle name="Normal 4 2 4 3 2 3" xfId="1068"/>
    <cellStyle name="Normal 4 2 4 3 3" xfId="514"/>
    <cellStyle name="Normal 4 2 4 3 4" xfId="909"/>
    <cellStyle name="Normal 4 2 4 4" xfId="274"/>
    <cellStyle name="Normal 4 2 4 4 2" xfId="595"/>
    <cellStyle name="Normal 4 2 4 4 3" xfId="990"/>
    <cellStyle name="Normal 4 2 4 5" xfId="435"/>
    <cellStyle name="Normal 4 2 4 6" xfId="752"/>
    <cellStyle name="Normal 4 2 4 7" xfId="831"/>
    <cellStyle name="Normal 4 2 5" xfId="75"/>
    <cellStyle name="Normal 4 2 5 2" xfId="150"/>
    <cellStyle name="Normal 4 2 5 2 2" xfId="231"/>
    <cellStyle name="Normal 4 2 5 2 2 2" xfId="394"/>
    <cellStyle name="Normal 4 2 5 2 2 2 2" xfId="714"/>
    <cellStyle name="Normal 4 2 5 2 2 2 3" xfId="1109"/>
    <cellStyle name="Normal 4 2 5 2 2 3" xfId="555"/>
    <cellStyle name="Normal 4 2 5 2 2 4" xfId="950"/>
    <cellStyle name="Normal 4 2 5 2 3" xfId="315"/>
    <cellStyle name="Normal 4 2 5 2 3 2" xfId="636"/>
    <cellStyle name="Normal 4 2 5 2 3 3" xfId="1031"/>
    <cellStyle name="Normal 4 2 5 2 4" xfId="476"/>
    <cellStyle name="Normal 4 2 5 2 5" xfId="793"/>
    <cellStyle name="Normal 4 2 5 2 6" xfId="872"/>
    <cellStyle name="Normal 4 2 5 3" xfId="192"/>
    <cellStyle name="Normal 4 2 5 3 2" xfId="355"/>
    <cellStyle name="Normal 4 2 5 3 2 2" xfId="675"/>
    <cellStyle name="Normal 4 2 5 3 2 3" xfId="1070"/>
    <cellStyle name="Normal 4 2 5 3 3" xfId="516"/>
    <cellStyle name="Normal 4 2 5 3 4" xfId="911"/>
    <cellStyle name="Normal 4 2 5 4" xfId="276"/>
    <cellStyle name="Normal 4 2 5 4 2" xfId="597"/>
    <cellStyle name="Normal 4 2 5 4 3" xfId="992"/>
    <cellStyle name="Normal 4 2 5 5" xfId="437"/>
    <cellStyle name="Normal 4 2 5 6" xfId="754"/>
    <cellStyle name="Normal 4 2 5 7" xfId="833"/>
    <cellStyle name="Normal 4 2 6" xfId="68"/>
    <cellStyle name="Normal 4 2 6 2" xfId="147"/>
    <cellStyle name="Normal 4 2 6 2 2" xfId="228"/>
    <cellStyle name="Normal 4 2 6 2 2 2" xfId="391"/>
    <cellStyle name="Normal 4 2 6 2 2 2 2" xfId="711"/>
    <cellStyle name="Normal 4 2 6 2 2 2 3" xfId="1106"/>
    <cellStyle name="Normal 4 2 6 2 2 3" xfId="552"/>
    <cellStyle name="Normal 4 2 6 2 2 4" xfId="947"/>
    <cellStyle name="Normal 4 2 6 2 3" xfId="312"/>
    <cellStyle name="Normal 4 2 6 2 3 2" xfId="633"/>
    <cellStyle name="Normal 4 2 6 2 3 3" xfId="1028"/>
    <cellStyle name="Normal 4 2 6 2 4" xfId="473"/>
    <cellStyle name="Normal 4 2 6 2 5" xfId="790"/>
    <cellStyle name="Normal 4 2 6 2 6" xfId="869"/>
    <cellStyle name="Normal 4 2 6 3" xfId="189"/>
    <cellStyle name="Normal 4 2 6 3 2" xfId="352"/>
    <cellStyle name="Normal 4 2 6 3 2 2" xfId="672"/>
    <cellStyle name="Normal 4 2 6 3 2 3" xfId="1067"/>
    <cellStyle name="Normal 4 2 6 3 3" xfId="513"/>
    <cellStyle name="Normal 4 2 6 3 4" xfId="908"/>
    <cellStyle name="Normal 4 2 6 4" xfId="273"/>
    <cellStyle name="Normal 4 2 6 4 2" xfId="594"/>
    <cellStyle name="Normal 4 2 6 4 3" xfId="989"/>
    <cellStyle name="Normal 4 2 6 5" xfId="434"/>
    <cellStyle name="Normal 4 2 6 6" xfId="751"/>
    <cellStyle name="Normal 4 2 6 7" xfId="830"/>
    <cellStyle name="Normal 4 2 7" xfId="77"/>
    <cellStyle name="Normal 4 2 7 2" xfId="151"/>
    <cellStyle name="Normal 4 2 7 2 2" xfId="232"/>
    <cellStyle name="Normal 4 2 7 2 2 2" xfId="395"/>
    <cellStyle name="Normal 4 2 7 2 2 2 2" xfId="715"/>
    <cellStyle name="Normal 4 2 7 2 2 2 3" xfId="1110"/>
    <cellStyle name="Normal 4 2 7 2 2 3" xfId="556"/>
    <cellStyle name="Normal 4 2 7 2 2 4" xfId="951"/>
    <cellStyle name="Normal 4 2 7 2 3" xfId="316"/>
    <cellStyle name="Normal 4 2 7 2 3 2" xfId="637"/>
    <cellStyle name="Normal 4 2 7 2 3 3" xfId="1032"/>
    <cellStyle name="Normal 4 2 7 2 4" xfId="477"/>
    <cellStyle name="Normal 4 2 7 2 5" xfId="794"/>
    <cellStyle name="Normal 4 2 7 2 6" xfId="873"/>
    <cellStyle name="Normal 4 2 7 3" xfId="193"/>
    <cellStyle name="Normal 4 2 7 3 2" xfId="356"/>
    <cellStyle name="Normal 4 2 7 3 2 2" xfId="676"/>
    <cellStyle name="Normal 4 2 7 3 2 3" xfId="1071"/>
    <cellStyle name="Normal 4 2 7 3 3" xfId="517"/>
    <cellStyle name="Normal 4 2 7 3 4" xfId="912"/>
    <cellStyle name="Normal 4 2 7 4" xfId="277"/>
    <cellStyle name="Normal 4 2 7 4 2" xfId="598"/>
    <cellStyle name="Normal 4 2 7 4 3" xfId="993"/>
    <cellStyle name="Normal 4 2 7 5" xfId="438"/>
    <cellStyle name="Normal 4 2 7 6" xfId="755"/>
    <cellStyle name="Normal 4 2 7 7" xfId="834"/>
    <cellStyle name="Normal 4 2 8" xfId="74"/>
    <cellStyle name="Normal 4 2 8 2" xfId="149"/>
    <cellStyle name="Normal 4 2 8 2 2" xfId="230"/>
    <cellStyle name="Normal 4 2 8 2 2 2" xfId="393"/>
    <cellStyle name="Normal 4 2 8 2 2 2 2" xfId="713"/>
    <cellStyle name="Normal 4 2 8 2 2 2 3" xfId="1108"/>
    <cellStyle name="Normal 4 2 8 2 2 3" xfId="554"/>
    <cellStyle name="Normal 4 2 8 2 2 4" xfId="949"/>
    <cellStyle name="Normal 4 2 8 2 3" xfId="314"/>
    <cellStyle name="Normal 4 2 8 2 3 2" xfId="635"/>
    <cellStyle name="Normal 4 2 8 2 3 3" xfId="1030"/>
    <cellStyle name="Normal 4 2 8 2 4" xfId="475"/>
    <cellStyle name="Normal 4 2 8 2 5" xfId="792"/>
    <cellStyle name="Normal 4 2 8 2 6" xfId="871"/>
    <cellStyle name="Normal 4 2 8 3" xfId="191"/>
    <cellStyle name="Normal 4 2 8 3 2" xfId="354"/>
    <cellStyle name="Normal 4 2 8 3 2 2" xfId="674"/>
    <cellStyle name="Normal 4 2 8 3 2 3" xfId="1069"/>
    <cellStyle name="Normal 4 2 8 3 3" xfId="515"/>
    <cellStyle name="Normal 4 2 8 3 4" xfId="910"/>
    <cellStyle name="Normal 4 2 8 4" xfId="275"/>
    <cellStyle name="Normal 4 2 8 4 2" xfId="596"/>
    <cellStyle name="Normal 4 2 8 4 3" xfId="991"/>
    <cellStyle name="Normal 4 2 8 5" xfId="436"/>
    <cellStyle name="Normal 4 2 8 6" xfId="753"/>
    <cellStyle name="Normal 4 2 8 7" xfId="832"/>
    <cellStyle name="Normal 4 2 9" xfId="101"/>
    <cellStyle name="Normal 4 2 9 2" xfId="163"/>
    <cellStyle name="Normal 4 2 9 2 2" xfId="244"/>
    <cellStyle name="Normal 4 2 9 2 2 2" xfId="407"/>
    <cellStyle name="Normal 4 2 9 2 2 2 2" xfId="727"/>
    <cellStyle name="Normal 4 2 9 2 2 2 3" xfId="1122"/>
    <cellStyle name="Normal 4 2 9 2 2 3" xfId="568"/>
    <cellStyle name="Normal 4 2 9 2 2 4" xfId="963"/>
    <cellStyle name="Normal 4 2 9 2 3" xfId="328"/>
    <cellStyle name="Normal 4 2 9 2 3 2" xfId="649"/>
    <cellStyle name="Normal 4 2 9 2 3 3" xfId="1044"/>
    <cellStyle name="Normal 4 2 9 2 4" xfId="489"/>
    <cellStyle name="Normal 4 2 9 2 5" xfId="806"/>
    <cellStyle name="Normal 4 2 9 2 6" xfId="885"/>
    <cellStyle name="Normal 4 2 9 3" xfId="205"/>
    <cellStyle name="Normal 4 2 9 3 2" xfId="368"/>
    <cellStyle name="Normal 4 2 9 3 2 2" xfId="688"/>
    <cellStyle name="Normal 4 2 9 3 2 3" xfId="1083"/>
    <cellStyle name="Normal 4 2 9 3 3" xfId="529"/>
    <cellStyle name="Normal 4 2 9 3 4" xfId="924"/>
    <cellStyle name="Normal 4 2 9 4" xfId="289"/>
    <cellStyle name="Normal 4 2 9 4 2" xfId="610"/>
    <cellStyle name="Normal 4 2 9 4 3" xfId="1005"/>
    <cellStyle name="Normal 4 2 9 5" xfId="450"/>
    <cellStyle name="Normal 4 2 9 6" xfId="767"/>
    <cellStyle name="Normal 4 2 9 7" xfId="846"/>
    <cellStyle name="Normal 4 20" xfId="1152"/>
    <cellStyle name="Normal 4 21" xfId="1229"/>
    <cellStyle name="Normal 4 22" xfId="1225"/>
    <cellStyle name="Normal 4 23" xfId="1146"/>
    <cellStyle name="Normal 4 24" xfId="1141"/>
    <cellStyle name="Normal 4 3" xfId="56"/>
    <cellStyle name="Normal 4 3 2" xfId="139"/>
    <cellStyle name="Normal 4 3 2 2" xfId="220"/>
    <cellStyle name="Normal 4 3 2 2 2" xfId="383"/>
    <cellStyle name="Normal 4 3 2 2 2 2" xfId="703"/>
    <cellStyle name="Normal 4 3 2 2 2 3" xfId="1098"/>
    <cellStyle name="Normal 4 3 2 2 3" xfId="544"/>
    <cellStyle name="Normal 4 3 2 2 4" xfId="939"/>
    <cellStyle name="Normal 4 3 2 3" xfId="304"/>
    <cellStyle name="Normal 4 3 2 3 2" xfId="625"/>
    <cellStyle name="Normal 4 3 2 3 3" xfId="1020"/>
    <cellStyle name="Normal 4 3 2 4" xfId="465"/>
    <cellStyle name="Normal 4 3 2 5" xfId="782"/>
    <cellStyle name="Normal 4 3 2 6" xfId="861"/>
    <cellStyle name="Normal 4 3 3" xfId="181"/>
    <cellStyle name="Normal 4 3 3 2" xfId="344"/>
    <cellStyle name="Normal 4 3 3 2 2" xfId="664"/>
    <cellStyle name="Normal 4 3 3 2 3" xfId="1059"/>
    <cellStyle name="Normal 4 3 3 3" xfId="505"/>
    <cellStyle name="Normal 4 3 3 4" xfId="900"/>
    <cellStyle name="Normal 4 3 4" xfId="265"/>
    <cellStyle name="Normal 4 3 4 2" xfId="586"/>
    <cellStyle name="Normal 4 3 4 3" xfId="981"/>
    <cellStyle name="Normal 4 3 5" xfId="426"/>
    <cellStyle name="Normal 4 3 6" xfId="743"/>
    <cellStyle name="Normal 4 3 7" xfId="822"/>
    <cellStyle name="Normal 4 3 8" xfId="1173"/>
    <cellStyle name="Normal 4 4" xfId="61"/>
    <cellStyle name="Normal 4 4 2" xfId="143"/>
    <cellStyle name="Normal 4 4 2 2" xfId="224"/>
    <cellStyle name="Normal 4 4 2 2 2" xfId="387"/>
    <cellStyle name="Normal 4 4 2 2 2 2" xfId="707"/>
    <cellStyle name="Normal 4 4 2 2 2 3" xfId="1102"/>
    <cellStyle name="Normal 4 4 2 2 3" xfId="548"/>
    <cellStyle name="Normal 4 4 2 2 4" xfId="943"/>
    <cellStyle name="Normal 4 4 2 3" xfId="308"/>
    <cellStyle name="Normal 4 4 2 3 2" xfId="629"/>
    <cellStyle name="Normal 4 4 2 3 3" xfId="1024"/>
    <cellStyle name="Normal 4 4 2 4" xfId="469"/>
    <cellStyle name="Normal 4 4 2 5" xfId="786"/>
    <cellStyle name="Normal 4 4 2 6" xfId="865"/>
    <cellStyle name="Normal 4 4 3" xfId="185"/>
    <cellStyle name="Normal 4 4 3 2" xfId="348"/>
    <cellStyle name="Normal 4 4 3 2 2" xfId="668"/>
    <cellStyle name="Normal 4 4 3 2 3" xfId="1063"/>
    <cellStyle name="Normal 4 4 3 3" xfId="509"/>
    <cellStyle name="Normal 4 4 3 4" xfId="904"/>
    <cellStyle name="Normal 4 4 4" xfId="269"/>
    <cellStyle name="Normal 4 4 4 2" xfId="590"/>
    <cellStyle name="Normal 4 4 4 3" xfId="985"/>
    <cellStyle name="Normal 4 4 5" xfId="430"/>
    <cellStyle name="Normal 4 4 6" xfId="747"/>
    <cellStyle name="Normal 4 4 7" xfId="826"/>
    <cellStyle name="Normal 4 5" xfId="67"/>
    <cellStyle name="Normal 4 5 2" xfId="146"/>
    <cellStyle name="Normal 4 5 2 2" xfId="227"/>
    <cellStyle name="Normal 4 5 2 2 2" xfId="390"/>
    <cellStyle name="Normal 4 5 2 2 2 2" xfId="710"/>
    <cellStyle name="Normal 4 5 2 2 2 3" xfId="1105"/>
    <cellStyle name="Normal 4 5 2 2 3" xfId="551"/>
    <cellStyle name="Normal 4 5 2 2 4" xfId="946"/>
    <cellStyle name="Normal 4 5 2 3" xfId="311"/>
    <cellStyle name="Normal 4 5 2 3 2" xfId="632"/>
    <cellStyle name="Normal 4 5 2 3 3" xfId="1027"/>
    <cellStyle name="Normal 4 5 2 4" xfId="472"/>
    <cellStyle name="Normal 4 5 2 5" xfId="789"/>
    <cellStyle name="Normal 4 5 2 6" xfId="868"/>
    <cellStyle name="Normal 4 5 3" xfId="188"/>
    <cellStyle name="Normal 4 5 3 2" xfId="351"/>
    <cellStyle name="Normal 4 5 3 2 2" xfId="671"/>
    <cellStyle name="Normal 4 5 3 2 3" xfId="1066"/>
    <cellStyle name="Normal 4 5 3 3" xfId="512"/>
    <cellStyle name="Normal 4 5 3 4" xfId="907"/>
    <cellStyle name="Normal 4 5 4" xfId="272"/>
    <cellStyle name="Normal 4 5 4 2" xfId="593"/>
    <cellStyle name="Normal 4 5 4 3" xfId="988"/>
    <cellStyle name="Normal 4 5 5" xfId="433"/>
    <cellStyle name="Normal 4 5 6" xfId="750"/>
    <cellStyle name="Normal 4 5 7" xfId="829"/>
    <cellStyle name="Normal 4 6" xfId="59"/>
    <cellStyle name="Normal 4 6 2" xfId="141"/>
    <cellStyle name="Normal 4 6 2 2" xfId="222"/>
    <cellStyle name="Normal 4 6 2 2 2" xfId="385"/>
    <cellStyle name="Normal 4 6 2 2 2 2" xfId="705"/>
    <cellStyle name="Normal 4 6 2 2 2 3" xfId="1100"/>
    <cellStyle name="Normal 4 6 2 2 3" xfId="546"/>
    <cellStyle name="Normal 4 6 2 2 4" xfId="941"/>
    <cellStyle name="Normal 4 6 2 3" xfId="306"/>
    <cellStyle name="Normal 4 6 2 3 2" xfId="627"/>
    <cellStyle name="Normal 4 6 2 3 3" xfId="1022"/>
    <cellStyle name="Normal 4 6 2 4" xfId="467"/>
    <cellStyle name="Normal 4 6 2 5" xfId="784"/>
    <cellStyle name="Normal 4 6 2 6" xfId="863"/>
    <cellStyle name="Normal 4 6 3" xfId="183"/>
    <cellStyle name="Normal 4 6 3 2" xfId="346"/>
    <cellStyle name="Normal 4 6 3 2 2" xfId="666"/>
    <cellStyle name="Normal 4 6 3 2 3" xfId="1061"/>
    <cellStyle name="Normal 4 6 3 3" xfId="507"/>
    <cellStyle name="Normal 4 6 3 4" xfId="902"/>
    <cellStyle name="Normal 4 6 4" xfId="267"/>
    <cellStyle name="Normal 4 6 4 2" xfId="588"/>
    <cellStyle name="Normal 4 6 4 3" xfId="983"/>
    <cellStyle name="Normal 4 6 5" xfId="428"/>
    <cellStyle name="Normal 4 6 6" xfId="745"/>
    <cellStyle name="Normal 4 6 7" xfId="824"/>
    <cellStyle name="Normal 4 7" xfId="53"/>
    <cellStyle name="Normal 4 7 2" xfId="137"/>
    <cellStyle name="Normal 4 7 2 2" xfId="218"/>
    <cellStyle name="Normal 4 7 2 2 2" xfId="381"/>
    <cellStyle name="Normal 4 7 2 2 2 2" xfId="701"/>
    <cellStyle name="Normal 4 7 2 2 2 3" xfId="1096"/>
    <cellStyle name="Normal 4 7 2 2 3" xfId="542"/>
    <cellStyle name="Normal 4 7 2 2 4" xfId="937"/>
    <cellStyle name="Normal 4 7 2 3" xfId="302"/>
    <cellStyle name="Normal 4 7 2 3 2" xfId="623"/>
    <cellStyle name="Normal 4 7 2 3 3" xfId="1018"/>
    <cellStyle name="Normal 4 7 2 4" xfId="463"/>
    <cellStyle name="Normal 4 7 2 5" xfId="780"/>
    <cellStyle name="Normal 4 7 2 6" xfId="859"/>
    <cellStyle name="Normal 4 7 3" xfId="179"/>
    <cellStyle name="Normal 4 7 3 2" xfId="342"/>
    <cellStyle name="Normal 4 7 3 2 2" xfId="662"/>
    <cellStyle name="Normal 4 7 3 2 3" xfId="1057"/>
    <cellStyle name="Normal 4 7 3 3" xfId="503"/>
    <cellStyle name="Normal 4 7 3 4" xfId="898"/>
    <cellStyle name="Normal 4 7 4" xfId="263"/>
    <cellStyle name="Normal 4 7 4 2" xfId="584"/>
    <cellStyle name="Normal 4 7 4 3" xfId="979"/>
    <cellStyle name="Normal 4 7 5" xfId="424"/>
    <cellStyle name="Normal 4 7 6" xfId="741"/>
    <cellStyle name="Normal 4 7 7" xfId="820"/>
    <cellStyle name="Normal 4 8" xfId="83"/>
    <cellStyle name="Normal 4 8 2" xfId="153"/>
    <cellStyle name="Normal 4 8 2 2" xfId="234"/>
    <cellStyle name="Normal 4 8 2 2 2" xfId="397"/>
    <cellStyle name="Normal 4 8 2 2 2 2" xfId="717"/>
    <cellStyle name="Normal 4 8 2 2 2 3" xfId="1112"/>
    <cellStyle name="Normal 4 8 2 2 3" xfId="558"/>
    <cellStyle name="Normal 4 8 2 2 4" xfId="953"/>
    <cellStyle name="Normal 4 8 2 3" xfId="318"/>
    <cellStyle name="Normal 4 8 2 3 2" xfId="639"/>
    <cellStyle name="Normal 4 8 2 3 3" xfId="1034"/>
    <cellStyle name="Normal 4 8 2 4" xfId="479"/>
    <cellStyle name="Normal 4 8 2 5" xfId="796"/>
    <cellStyle name="Normal 4 8 2 6" xfId="875"/>
    <cellStyle name="Normal 4 8 3" xfId="195"/>
    <cellStyle name="Normal 4 8 3 2" xfId="358"/>
    <cellStyle name="Normal 4 8 3 2 2" xfId="678"/>
    <cellStyle name="Normal 4 8 3 2 3" xfId="1073"/>
    <cellStyle name="Normal 4 8 3 3" xfId="519"/>
    <cellStyle name="Normal 4 8 3 4" xfId="914"/>
    <cellStyle name="Normal 4 8 4" xfId="279"/>
    <cellStyle name="Normal 4 8 4 2" xfId="600"/>
    <cellStyle name="Normal 4 8 4 3" xfId="995"/>
    <cellStyle name="Normal 4 8 5" xfId="440"/>
    <cellStyle name="Normal 4 8 6" xfId="757"/>
    <cellStyle name="Normal 4 8 7" xfId="836"/>
    <cellStyle name="Normal 4 9" xfId="93"/>
    <cellStyle name="Normal 4 9 2" xfId="158"/>
    <cellStyle name="Normal 4 9 2 2" xfId="239"/>
    <cellStyle name="Normal 4 9 2 2 2" xfId="402"/>
    <cellStyle name="Normal 4 9 2 2 2 2" xfId="722"/>
    <cellStyle name="Normal 4 9 2 2 2 3" xfId="1117"/>
    <cellStyle name="Normal 4 9 2 2 3" xfId="563"/>
    <cellStyle name="Normal 4 9 2 2 4" xfId="958"/>
    <cellStyle name="Normal 4 9 2 3" xfId="323"/>
    <cellStyle name="Normal 4 9 2 3 2" xfId="644"/>
    <cellStyle name="Normal 4 9 2 3 3" xfId="1039"/>
    <cellStyle name="Normal 4 9 2 4" xfId="484"/>
    <cellStyle name="Normal 4 9 2 5" xfId="801"/>
    <cellStyle name="Normal 4 9 2 6" xfId="880"/>
    <cellStyle name="Normal 4 9 3" xfId="200"/>
    <cellStyle name="Normal 4 9 3 2" xfId="363"/>
    <cellStyle name="Normal 4 9 3 2 2" xfId="683"/>
    <cellStyle name="Normal 4 9 3 2 3" xfId="1078"/>
    <cellStyle name="Normal 4 9 3 3" xfId="524"/>
    <cellStyle name="Normal 4 9 3 4" xfId="919"/>
    <cellStyle name="Normal 4 9 4" xfId="284"/>
    <cellStyle name="Normal 4 9 4 2" xfId="605"/>
    <cellStyle name="Normal 4 9 4 3" xfId="1000"/>
    <cellStyle name="Normal 4 9 5" xfId="445"/>
    <cellStyle name="Normal 4 9 6" xfId="762"/>
    <cellStyle name="Normal 4 9 7" xfId="841"/>
    <cellStyle name="Normal 40" xfId="1328"/>
    <cellStyle name="Normal 41" xfId="1295"/>
    <cellStyle name="Normal 42" xfId="1342"/>
    <cellStyle name="Normal 43" xfId="1309"/>
    <cellStyle name="Normal 44" xfId="1281"/>
    <cellStyle name="Normal 45" xfId="1268"/>
    <cellStyle name="Normal 46" xfId="1258"/>
    <cellStyle name="Normal 47" xfId="1242"/>
    <cellStyle name="Normal 48" xfId="44"/>
    <cellStyle name="Normal 49" xfId="1320"/>
    <cellStyle name="Normal 5" xfId="122"/>
    <cellStyle name="Normal 5 10" xfId="852"/>
    <cellStyle name="Normal 5 11" xfId="1230"/>
    <cellStyle name="Normal 5 12" xfId="1226"/>
    <cellStyle name="Normal 5 13" xfId="1235"/>
    <cellStyle name="Normal 5 13 2" xfId="1238"/>
    <cellStyle name="Normal 5 14" xfId="1147"/>
    <cellStyle name="Normal 5 15" xfId="1143"/>
    <cellStyle name="Normal 5 2" xfId="63"/>
    <cellStyle name="Normal 5 3" xfId="70"/>
    <cellStyle name="Normal 5 4" xfId="76"/>
    <cellStyle name="Normal 5 5" xfId="169"/>
    <cellStyle name="Normal 5 5 2" xfId="250"/>
    <cellStyle name="Normal 5 5 2 2" xfId="413"/>
    <cellStyle name="Normal 5 5 2 2 2" xfId="733"/>
    <cellStyle name="Normal 5 5 2 2 3" xfId="1128"/>
    <cellStyle name="Normal 5 5 2 3" xfId="574"/>
    <cellStyle name="Normal 5 5 2 4" xfId="969"/>
    <cellStyle name="Normal 5 5 3" xfId="334"/>
    <cellStyle name="Normal 5 5 3 2" xfId="655"/>
    <cellStyle name="Normal 5 5 3 3" xfId="1050"/>
    <cellStyle name="Normal 5 5 4" xfId="495"/>
    <cellStyle name="Normal 5 5 5" xfId="812"/>
    <cellStyle name="Normal 5 5 6" xfId="891"/>
    <cellStyle name="Normal 5 6" xfId="211"/>
    <cellStyle name="Normal 5 6 2" xfId="374"/>
    <cellStyle name="Normal 5 6 2 2" xfId="694"/>
    <cellStyle name="Normal 5 6 2 3" xfId="1089"/>
    <cellStyle name="Normal 5 6 3" xfId="535"/>
    <cellStyle name="Normal 5 6 4" xfId="930"/>
    <cellStyle name="Normal 5 7" xfId="295"/>
    <cellStyle name="Normal 5 7 2" xfId="616"/>
    <cellStyle name="Normal 5 7 3" xfId="1011"/>
    <cellStyle name="Normal 5 8" xfId="456"/>
    <cellStyle name="Normal 5 9" xfId="773"/>
    <cellStyle name="Normal 50" xfId="1292"/>
    <cellStyle name="Normal 51" xfId="1339"/>
    <cellStyle name="Normal 51 2" xfId="1306"/>
    <cellStyle name="Normal 52" xfId="1278"/>
    <cellStyle name="Normal 53" xfId="1265"/>
    <cellStyle name="Normal 54" xfId="1323"/>
    <cellStyle name="Normal 55" xfId="1317"/>
    <cellStyle name="Normal 56" xfId="1240"/>
    <cellStyle name="Normal 56 2" xfId="1347"/>
    <cellStyle name="Normal 57" xfId="1288"/>
    <cellStyle name="Normal 58" xfId="1335"/>
    <cellStyle name="Normal 59" xfId="1302"/>
    <cellStyle name="Normal 6" xfId="123"/>
    <cellStyle name="Normal 6 2" xfId="72"/>
    <cellStyle name="Normal 6 3" xfId="170"/>
    <cellStyle name="Normal 6 3 2" xfId="251"/>
    <cellStyle name="Normal 6 3 2 2" xfId="414"/>
    <cellStyle name="Normal 6 3 2 2 2" xfId="734"/>
    <cellStyle name="Normal 6 3 2 2 3" xfId="1129"/>
    <cellStyle name="Normal 6 3 2 3" xfId="575"/>
    <cellStyle name="Normal 6 3 2 4" xfId="970"/>
    <cellStyle name="Normal 6 3 3" xfId="335"/>
    <cellStyle name="Normal 6 3 3 2" xfId="656"/>
    <cellStyle name="Normal 6 3 3 3" xfId="1051"/>
    <cellStyle name="Normal 6 3 4" xfId="496"/>
    <cellStyle name="Normal 6 3 5" xfId="813"/>
    <cellStyle name="Normal 6 3 6" xfId="892"/>
    <cellStyle name="Normal 6 3 7" xfId="1174"/>
    <cellStyle name="Normal 6 3 8" xfId="1193"/>
    <cellStyle name="Normal 6 3 9" xfId="1210"/>
    <cellStyle name="Normal 6 4" xfId="212"/>
    <cellStyle name="Normal 6 4 2" xfId="375"/>
    <cellStyle name="Normal 6 4 2 2" xfId="695"/>
    <cellStyle name="Normal 6 4 2 3" xfId="1090"/>
    <cellStyle name="Normal 6 4 3" xfId="536"/>
    <cellStyle name="Normal 6 4 4" xfId="931"/>
    <cellStyle name="Normal 6 5" xfId="296"/>
    <cellStyle name="Normal 6 5 2" xfId="617"/>
    <cellStyle name="Normal 6 5 3" xfId="1012"/>
    <cellStyle name="Normal 6 6" xfId="457"/>
    <cellStyle name="Normal 6 7" xfId="774"/>
    <cellStyle name="Normal 6 8" xfId="853"/>
    <cellStyle name="Normal 60" xfId="1311"/>
    <cellStyle name="Normal 61" xfId="1283"/>
    <cellStyle name="Normal 62" xfId="1270"/>
    <cellStyle name="Normal 63" xfId="1260"/>
    <cellStyle name="Normal 64" xfId="1244"/>
    <cellStyle name="Normal 65" xfId="1319"/>
    <cellStyle name="Normal 66" xfId="1314"/>
    <cellStyle name="Normal 7" xfId="131"/>
    <cellStyle name="Normal 7 2" xfId="81"/>
    <cellStyle name="Normal 7 3" xfId="1175"/>
    <cellStyle name="Normal 71" xfId="1300"/>
    <cellStyle name="Normal 72" xfId="1273"/>
    <cellStyle name="Normal 73" xfId="1325"/>
    <cellStyle name="Normal 74" xfId="1291"/>
    <cellStyle name="Normal 75" xfId="1338"/>
    <cellStyle name="Normal 76" xfId="1305"/>
    <cellStyle name="Normal 79" xfId="1277"/>
    <cellStyle name="Normal 79 2" xfId="1264"/>
    <cellStyle name="Normal 8" xfId="130"/>
    <cellStyle name="Normal 8 2" xfId="89"/>
    <cellStyle name="Normal 8 3" xfId="213"/>
    <cellStyle name="Normal 8 3 2" xfId="376"/>
    <cellStyle name="Normal 8 3 2 2" xfId="696"/>
    <cellStyle name="Normal 8 3 2 3" xfId="1091"/>
    <cellStyle name="Normal 8 3 3" xfId="537"/>
    <cellStyle name="Normal 8 3 4" xfId="932"/>
    <cellStyle name="Normal 8 3 5" xfId="1176"/>
    <cellStyle name="Normal 8 3 6" xfId="1195"/>
    <cellStyle name="Normal 8 3 7" xfId="1212"/>
    <cellStyle name="Normal 8 4" xfId="297"/>
    <cellStyle name="Normal 8 4 2" xfId="618"/>
    <cellStyle name="Normal 8 4 3" xfId="1013"/>
    <cellStyle name="Normal 8 5" xfId="458"/>
    <cellStyle name="Normal 8 6" xfId="775"/>
    <cellStyle name="Normal 8 7" xfId="854"/>
    <cellStyle name="Normal 8 8" xfId="1192"/>
    <cellStyle name="Normal 8 9" xfId="1207"/>
    <cellStyle name="Normal 80" xfId="1287"/>
    <cellStyle name="Normal 80 2" xfId="1334"/>
    <cellStyle name="Normal 81" xfId="1301"/>
    <cellStyle name="Normal 82" xfId="1275"/>
    <cellStyle name="Normal 82 2" xfId="1329"/>
    <cellStyle name="Normal 84" xfId="1296"/>
    <cellStyle name="Normal 85" xfId="1343"/>
    <cellStyle name="Normal 86" xfId="1310"/>
    <cellStyle name="Normal 87" xfId="1282"/>
    <cellStyle name="Normal 88" xfId="1269"/>
    <cellStyle name="Normal 89" xfId="1259"/>
    <cellStyle name="Normal 9" xfId="173"/>
    <cellStyle name="Normal 9 2" xfId="97"/>
    <cellStyle name="Normal 9 3" xfId="1177"/>
    <cellStyle name="Normal 90" xfId="1318"/>
    <cellStyle name="Normal 91" xfId="1313"/>
    <cellStyle name="Normal 92" xfId="1285"/>
    <cellStyle name="Normal 93" xfId="1332"/>
    <cellStyle name="Normal 94" xfId="1299"/>
    <cellStyle name="Normal 95" xfId="1272"/>
    <cellStyle name="Normal 96" xfId="1324"/>
    <cellStyle name="Normal 97" xfId="1290"/>
    <cellStyle name="Normal 98" xfId="1337"/>
    <cellStyle name="Normal 99" xfId="1304"/>
    <cellStyle name="Pourcentage" xfId="1" builtinId="5"/>
    <cellStyle name="Pourcentage 2" xfId="46"/>
    <cellStyle name="Pourcentage 2 10" xfId="113"/>
    <cellStyle name="Pourcentage 2 11" xfId="117"/>
    <cellStyle name="Pourcentage 2 12" xfId="121"/>
    <cellStyle name="Pourcentage 2 2" xfId="57"/>
    <cellStyle name="Pourcentage 2 3" xfId="65"/>
    <cellStyle name="Pourcentage 2 4" xfId="73"/>
    <cellStyle name="Pourcentage 2 5" xfId="82"/>
    <cellStyle name="Pourcentage 2 6" xfId="90"/>
    <cellStyle name="Pourcentage 2 7" xfId="98"/>
    <cellStyle name="Pourcentage 2 8" xfId="104"/>
    <cellStyle name="Pourcentage 2 9" xfId="109"/>
    <cellStyle name="Pourcentage 3" xfId="134"/>
    <cellStyle name="Pourcentage 4" xfId="176"/>
    <cellStyle name="Pourcentage 5" xfId="260"/>
    <cellStyle name="Pourcentage 6" xfId="256"/>
    <cellStyle name="Pourcentage 6 2" xfId="579"/>
    <cellStyle name="Pourcentage 6 3" xfId="974"/>
    <cellStyle name="Pourcentage 7" xfId="421"/>
    <cellStyle name="Pourcentage 8" xfId="129"/>
    <cellStyle name="Retour" xfId="1257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69">
    <dxf>
      <fill>
        <patternFill patternType="solid"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/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 patternType="solid"/>
      </fill>
    </dxf>
    <dxf>
      <fill>
        <patternFill>
          <bgColor rgb="FFFFFF00"/>
        </patternFill>
      </fill>
    </dxf>
    <dxf>
      <fill>
        <patternFill patternType="solid"/>
      </fill>
    </dxf>
    <dxf>
      <fill>
        <patternFill patternType="none">
          <bgColor auto="1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 patternType="solid"/>
      </fill>
    </dxf>
    <dxf>
      <fill>
        <patternFill>
          <bgColor rgb="FFFFFF00"/>
        </patternFill>
      </fill>
    </dxf>
    <dxf>
      <fill>
        <patternFill patternType="solid"/>
      </fill>
    </dxf>
    <dxf>
      <fill>
        <patternFill patternType="none">
          <bgColor auto="1"/>
        </patternFill>
      </fill>
    </dxf>
    <dxf>
      <font>
        <color theme="1"/>
      </font>
    </dxf>
    <dxf>
      <font>
        <color theme="1"/>
      </font>
    </dxf>
    <dxf>
      <font>
        <color theme="1"/>
      </font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bgColor theme="9" tint="0.39997558519241921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xVal>
            <c:strRef>
              <c:f>Feuil1!$A$2:$A$15</c:f>
              <c:strCache>
                <c:ptCount val="14"/>
                <c:pt idx="0">
                  <c:v>AgentA384044</c:v>
                </c:pt>
                <c:pt idx="1">
                  <c:v>AgentA384047</c:v>
                </c:pt>
                <c:pt idx="2">
                  <c:v>AgentA384042</c:v>
                </c:pt>
                <c:pt idx="3">
                  <c:v>AgentA384033</c:v>
                </c:pt>
                <c:pt idx="4">
                  <c:v>AgentA384031</c:v>
                </c:pt>
                <c:pt idx="5">
                  <c:v>AgentA384038</c:v>
                </c:pt>
                <c:pt idx="6">
                  <c:v>AgentA384043</c:v>
                </c:pt>
                <c:pt idx="7">
                  <c:v>AgentA384040</c:v>
                </c:pt>
                <c:pt idx="8">
                  <c:v>AgentA384022</c:v>
                </c:pt>
                <c:pt idx="9">
                  <c:v>AgentA384023</c:v>
                </c:pt>
                <c:pt idx="10">
                  <c:v>AgentA384046</c:v>
                </c:pt>
                <c:pt idx="11">
                  <c:v>AgentA384041</c:v>
                </c:pt>
                <c:pt idx="12">
                  <c:v>AgentA384032</c:v>
                </c:pt>
                <c:pt idx="13">
                  <c:v>AgentA384050</c:v>
                </c:pt>
              </c:strCache>
            </c:strRef>
          </c:xVal>
          <c:yVal>
            <c:numRef>
              <c:f>Feuil1!$B$2:$B$15</c:f>
              <c:numCache>
                <c:formatCode>0%</c:formatCode>
                <c:ptCount val="14"/>
                <c:pt idx="0">
                  <c:v>0.34</c:v>
                </c:pt>
                <c:pt idx="1">
                  <c:v>0.3357</c:v>
                </c:pt>
                <c:pt idx="2">
                  <c:v>0.25290000000000001</c:v>
                </c:pt>
                <c:pt idx="3">
                  <c:v>0.47060000000000002</c:v>
                </c:pt>
                <c:pt idx="4">
                  <c:v>0.55000000000000004</c:v>
                </c:pt>
                <c:pt idx="5">
                  <c:v>0.23719999999999999</c:v>
                </c:pt>
                <c:pt idx="6">
                  <c:v>0.1265</c:v>
                </c:pt>
                <c:pt idx="7">
                  <c:v>0.1852</c:v>
                </c:pt>
                <c:pt idx="8">
                  <c:v>0.14729999999999999</c:v>
                </c:pt>
                <c:pt idx="9">
                  <c:v>0.17050000000000001</c:v>
                </c:pt>
                <c:pt idx="10">
                  <c:v>0.28999999999999998</c:v>
                </c:pt>
                <c:pt idx="11">
                  <c:v>0.17829999999999999</c:v>
                </c:pt>
                <c:pt idx="12">
                  <c:v>0.1638</c:v>
                </c:pt>
                <c:pt idx="13">
                  <c:v>0.25330000000000003</c:v>
                </c:pt>
              </c:numCache>
            </c:numRef>
          </c:yVal>
          <c:smooth val="0"/>
        </c:ser>
        <c:ser>
          <c:idx val="1"/>
          <c:order val="1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strRef>
              <c:f>Feuil1!$A$2:$A$15</c:f>
              <c:strCache>
                <c:ptCount val="14"/>
                <c:pt idx="0">
                  <c:v>AgentA384044</c:v>
                </c:pt>
                <c:pt idx="1">
                  <c:v>AgentA384047</c:v>
                </c:pt>
                <c:pt idx="2">
                  <c:v>AgentA384042</c:v>
                </c:pt>
                <c:pt idx="3">
                  <c:v>AgentA384033</c:v>
                </c:pt>
                <c:pt idx="4">
                  <c:v>AgentA384031</c:v>
                </c:pt>
                <c:pt idx="5">
                  <c:v>AgentA384038</c:v>
                </c:pt>
                <c:pt idx="6">
                  <c:v>AgentA384043</c:v>
                </c:pt>
                <c:pt idx="7">
                  <c:v>AgentA384040</c:v>
                </c:pt>
                <c:pt idx="8">
                  <c:v>AgentA384022</c:v>
                </c:pt>
                <c:pt idx="9">
                  <c:v>AgentA384023</c:v>
                </c:pt>
                <c:pt idx="10">
                  <c:v>AgentA384046</c:v>
                </c:pt>
                <c:pt idx="11">
                  <c:v>AgentA384041</c:v>
                </c:pt>
                <c:pt idx="12">
                  <c:v>AgentA384032</c:v>
                </c:pt>
                <c:pt idx="13">
                  <c:v>AgentA384050</c:v>
                </c:pt>
              </c:strCache>
            </c:strRef>
          </c:xVal>
          <c:yVal>
            <c:numRef>
              <c:f>Feuil1!$C$2:$C$15</c:f>
              <c:numCache>
                <c:formatCode>0%</c:formatCode>
                <c:ptCount val="14"/>
                <c:pt idx="0">
                  <c:v>9.4700000000000006E-2</c:v>
                </c:pt>
                <c:pt idx="1">
                  <c:v>4.1700000000000001E-2</c:v>
                </c:pt>
                <c:pt idx="2">
                  <c:v>0.54549999999999998</c:v>
                </c:pt>
                <c:pt idx="3">
                  <c:v>0.44790000000000002</c:v>
                </c:pt>
                <c:pt idx="4">
                  <c:v>1.44E-2</c:v>
                </c:pt>
                <c:pt idx="5">
                  <c:v>0.1183</c:v>
                </c:pt>
                <c:pt idx="6">
                  <c:v>3.5299999999999998E-2</c:v>
                </c:pt>
                <c:pt idx="7">
                  <c:v>0.08</c:v>
                </c:pt>
                <c:pt idx="8">
                  <c:v>0.17330000000000001</c:v>
                </c:pt>
                <c:pt idx="9">
                  <c:v>8.8900000000000007E-2</c:v>
                </c:pt>
                <c:pt idx="10">
                  <c:v>6.4100000000000004E-2</c:v>
                </c:pt>
                <c:pt idx="11">
                  <c:v>0.18390000000000001</c:v>
                </c:pt>
                <c:pt idx="12">
                  <c:v>3.7699999999999997E-2</c:v>
                </c:pt>
                <c:pt idx="13">
                  <c:v>2.8899999999999999E-2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1528192"/>
        <c:axId val="95625984"/>
      </c:scatterChart>
      <c:valAx>
        <c:axId val="91528192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95625984"/>
        <c:crosses val="autoZero"/>
        <c:crossBetween val="midCat"/>
      </c:valAx>
      <c:valAx>
        <c:axId val="9562598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91528192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657225</xdr:colOff>
          <xdr:row>2</xdr:row>
          <xdr:rowOff>0</xdr:rowOff>
        </xdr:from>
        <xdr:to>
          <xdr:col>9</xdr:col>
          <xdr:colOff>600075</xdr:colOff>
          <xdr:row>5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1352550</xdr:colOff>
      <xdr:row>15</xdr:row>
      <xdr:rowOff>66675</xdr:rowOff>
    </xdr:from>
    <xdr:to>
      <xdr:col>0</xdr:col>
      <xdr:colOff>1685925</xdr:colOff>
      <xdr:row>17</xdr:row>
      <xdr:rowOff>123825</xdr:rowOff>
    </xdr:to>
    <xdr:sp macro="" textlink="">
      <xdr:nvSpPr>
        <xdr:cNvPr id="4" name="Flèche vers le bas 3"/>
        <xdr:cNvSpPr/>
      </xdr:nvSpPr>
      <xdr:spPr>
        <a:xfrm>
          <a:off x="1352550" y="3067050"/>
          <a:ext cx="333375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409575</xdr:colOff>
          <xdr:row>15</xdr:row>
          <xdr:rowOff>180975</xdr:rowOff>
        </xdr:from>
        <xdr:to>
          <xdr:col>4</xdr:col>
          <xdr:colOff>590550</xdr:colOff>
          <xdr:row>18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152400</xdr:colOff>
      <xdr:row>1</xdr:row>
      <xdr:rowOff>180975</xdr:rowOff>
    </xdr:from>
    <xdr:to>
      <xdr:col>16</xdr:col>
      <xdr:colOff>9525</xdr:colOff>
      <xdr:row>16</xdr:row>
      <xdr:rowOff>109537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bdellatif OUGUERZAM" refreshedDate="42091.483271643519" createdVersion="4" refreshedVersion="4" minRefreshableVersion="3" recordCount="44">
  <cacheSource type="worksheet">
    <worksheetSource ref="G1:I1048576" sheet="Feuil1"/>
  </cacheSource>
  <cacheFields count="3">
    <cacheField name="Quartile" numFmtId="0">
      <sharedItems containsBlank="1" count="5">
        <s v="Q1"/>
        <s v="Q2"/>
        <s v="Q3"/>
        <s v="Q4"/>
        <m/>
      </sharedItems>
    </cacheField>
    <cacheField name="Agent" numFmtId="0">
      <sharedItems containsBlank="1" count="15">
        <s v="AgentA384043"/>
        <s v="AgentA384022"/>
        <s v="AgentA384023"/>
        <s v="AgentA384032"/>
        <s v="AgentA384038"/>
        <s v="AgentA384040"/>
        <s v="AgentA384041"/>
        <s v="AgentA384042"/>
        <s v="AgentA384050"/>
        <s v="AgentA384044"/>
        <s v="AgentA384047"/>
        <s v="AgentA384033"/>
        <s v="AgentA384031"/>
        <s v="AgentA384046"/>
        <m/>
      </sharedItems>
    </cacheField>
    <cacheField name="%CA" numFmtId="0">
      <sharedItems containsString="0" containsBlank="1" containsNumber="1" minValue="0.1265" maxValue="0.550000000000000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x v="0"/>
    <x v="0"/>
    <n v="0.1265"/>
  </r>
  <r>
    <x v="0"/>
    <x v="1"/>
    <n v="0.14729999999999999"/>
  </r>
  <r>
    <x v="0"/>
    <x v="2"/>
    <n v="0.17050000000000001"/>
  </r>
  <r>
    <x v="0"/>
    <x v="3"/>
    <n v="0.1638"/>
  </r>
  <r>
    <x v="0"/>
    <x v="4"/>
    <n v="0.23719999999999999"/>
  </r>
  <r>
    <x v="0"/>
    <x v="5"/>
    <n v="0.1852"/>
  </r>
  <r>
    <x v="1"/>
    <x v="6"/>
    <n v="0.17829999999999999"/>
  </r>
  <r>
    <x v="2"/>
    <x v="7"/>
    <n v="0.25290000000000001"/>
  </r>
  <r>
    <x v="2"/>
    <x v="8"/>
    <n v="0.25330000000000003"/>
  </r>
  <r>
    <x v="3"/>
    <x v="9"/>
    <n v="0.34"/>
  </r>
  <r>
    <x v="3"/>
    <x v="10"/>
    <n v="0.3357"/>
  </r>
  <r>
    <x v="3"/>
    <x v="11"/>
    <n v="0.47060000000000002"/>
  </r>
  <r>
    <x v="3"/>
    <x v="12"/>
    <n v="0.55000000000000004"/>
  </r>
  <r>
    <x v="3"/>
    <x v="13"/>
    <n v="0.28999999999999998"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  <r>
    <x v="4"/>
    <x v="1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8" firstHeaderRow="1" firstDataRow="1" firstDataCol="2"/>
  <pivotFields count="3">
    <pivotField axis="axisRow" outline="0" showAll="0" defaultSubtotal="0">
      <items count="5">
        <item x="0"/>
        <item x="1"/>
        <item x="2"/>
        <item x="3"/>
        <item h="1"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 defaultSubtotal="0">
      <items count="15">
        <item x="1"/>
        <item x="2"/>
        <item x="12"/>
        <item x="3"/>
        <item x="11"/>
        <item x="4"/>
        <item x="5"/>
        <item x="6"/>
        <item x="7"/>
        <item x="0"/>
        <item x="9"/>
        <item x="13"/>
        <item x="10"/>
        <item x="8"/>
        <item x="14"/>
      </items>
    </pivotField>
    <pivotField dataField="1" showAll="0"/>
  </pivotFields>
  <rowFields count="2">
    <field x="0"/>
    <field x="1"/>
  </rowFields>
  <rowItems count="15">
    <i>
      <x/>
      <x/>
    </i>
    <i r="1">
      <x v="1"/>
    </i>
    <i r="1">
      <x v="3"/>
    </i>
    <i r="1">
      <x v="5"/>
    </i>
    <i r="1">
      <x v="6"/>
    </i>
    <i r="1">
      <x v="9"/>
    </i>
    <i>
      <x v="1"/>
      <x v="7"/>
    </i>
    <i>
      <x v="2"/>
      <x v="8"/>
    </i>
    <i r="1">
      <x v="13"/>
    </i>
    <i>
      <x v="3"/>
      <x v="2"/>
    </i>
    <i r="1">
      <x v="4"/>
    </i>
    <i r="1">
      <x v="10"/>
    </i>
    <i r="1">
      <x v="11"/>
    </i>
    <i r="1">
      <x v="12"/>
    </i>
    <i t="grand">
      <x/>
    </i>
  </rowItems>
  <colItems count="1">
    <i/>
  </colItems>
  <dataFields count="1">
    <dataField name="%CA " fld="2" subtotal="average" baseField="1" baseItem="0" numFmtId="9"/>
  </dataFields>
  <formats count="58">
    <format dxfId="68">
      <pivotArea dataOnly="0" outline="0" fieldPosition="0">
        <references count="2">
          <reference field="0" count="1">
            <x v="1"/>
          </reference>
          <reference field="1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67">
      <pivotArea dataOnly="0" outline="0" fieldPosition="0">
        <references count="2">
          <reference field="0" count="1">
            <x v="2"/>
          </reference>
          <reference field="1" count="0" defaultSubtotal="1" sumSubtotal="1" countASubtotal="1" avgSubtotal="1" maxSubtotal="1" minSubtotal="1" productSubtotal="1" countSubtotal="1" stdDevSubtotal="1" stdDevPSubtotal="1" varSubtotal="1" varPSubtotal="1"/>
        </references>
      </pivotArea>
    </format>
    <format dxfId="66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65">
      <pivotArea dataOnly="0" labelOnly="1" fieldPosition="0">
        <references count="1">
          <reference field="0" count="1">
            <x v="3"/>
          </reference>
        </references>
      </pivotArea>
    </format>
    <format dxfId="64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63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62">
      <pivotArea dataOnly="0" labelOnly="1" fieldPosition="0">
        <references count="1">
          <reference field="0" count="1">
            <x v="3"/>
          </reference>
        </references>
      </pivotArea>
    </format>
    <format dxfId="61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60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59">
      <pivotArea dataOnly="0" labelOnly="1" fieldPosition="0">
        <references count="1">
          <reference field="0" count="1">
            <x v="3"/>
          </reference>
        </references>
      </pivotArea>
    </format>
    <format dxfId="58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57">
      <pivotArea type="all" dataOnly="0" outline="0" fieldPosition="0"/>
    </format>
    <format dxfId="56">
      <pivotArea outline="0" fieldPosition="0">
        <references count="2">
          <reference field="0" count="1">
            <x v="1"/>
          </reference>
          <reference field="1" count="0" selected="0"/>
        </references>
      </pivotArea>
    </format>
    <format dxfId="55">
      <pivotArea outline="0" fieldPosition="0">
        <references count="2">
          <reference field="0" count="1">
            <x v="1"/>
          </reference>
          <reference field="1" count="0" selected="0"/>
        </references>
      </pivotArea>
    </format>
    <format dxfId="54">
      <pivotArea outline="0" fieldPosition="0">
        <references count="2">
          <reference field="0" count="1">
            <x v="2"/>
          </reference>
          <reference field="1" count="0" selected="0"/>
        </references>
      </pivotArea>
    </format>
    <format dxfId="53">
      <pivotArea outline="0" fieldPosition="0">
        <references count="2">
          <reference field="0" count="1">
            <x v="2"/>
          </reference>
          <reference field="1" count="0" selected="0"/>
        </references>
      </pivotArea>
    </format>
    <format dxfId="52">
      <pivotArea outline="0" fieldPosition="0">
        <references count="2">
          <reference field="0" count="1">
            <x v="2"/>
          </reference>
          <reference field="1" count="0" selected="0"/>
        </references>
      </pivotArea>
    </format>
    <format dxfId="51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50">
      <pivotArea dataOnly="0" labelOnly="1" fieldPosition="0">
        <references count="1">
          <reference field="0" count="1">
            <x v="3"/>
          </reference>
        </references>
      </pivotArea>
    </format>
    <format dxfId="49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48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47">
      <pivotArea dataOnly="0" labelOnly="1" fieldPosition="0">
        <references count="1">
          <reference field="0" count="1">
            <x v="3"/>
          </reference>
        </references>
      </pivotArea>
    </format>
    <format dxfId="46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45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44">
      <pivotArea dataOnly="0" labelOnly="1" fieldPosition="0">
        <references count="1">
          <reference field="0" count="1">
            <x v="3"/>
          </reference>
        </references>
      </pivotArea>
    </format>
    <format dxfId="43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42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41">
      <pivotArea dataOnly="0" labelOnly="1" fieldPosition="0">
        <references count="1">
          <reference field="0" count="1">
            <x v="3"/>
          </reference>
        </references>
      </pivotArea>
    </format>
    <format dxfId="40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39">
      <pivotArea type="all" dataOnly="0" outline="0" fieldPosition="0"/>
    </format>
    <format dxfId="38">
      <pivotArea outline="0" fieldPosition="0">
        <references count="2">
          <reference field="0" count="1">
            <x v="1"/>
          </reference>
          <reference field="1" count="0" selected="0"/>
        </references>
      </pivotArea>
    </format>
    <format dxfId="37">
      <pivotArea outline="0" fieldPosition="0">
        <references count="2">
          <reference field="0" count="1">
            <x v="1"/>
          </reference>
          <reference field="1" count="0" selected="0"/>
        </references>
      </pivotArea>
    </format>
    <format dxfId="36">
      <pivotArea outline="0" fieldPosition="0">
        <references count="2">
          <reference field="0" count="1">
            <x v="2"/>
          </reference>
          <reference field="1" count="0" selected="0"/>
        </references>
      </pivotArea>
    </format>
    <format dxfId="35">
      <pivotArea outline="0" fieldPosition="0">
        <references count="2">
          <reference field="0" count="1">
            <x v="2"/>
          </reference>
          <reference field="1" count="0" selected="0"/>
        </references>
      </pivotArea>
    </format>
    <format dxfId="34">
      <pivotArea outline="0" fieldPosition="0">
        <references count="2">
          <reference field="0" count="1">
            <x v="2"/>
          </reference>
          <reference field="1" count="0" selected="0"/>
        </references>
      </pivotArea>
    </format>
    <format dxfId="33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32">
      <pivotArea dataOnly="0" labelOnly="1" fieldPosition="0">
        <references count="1">
          <reference field="0" count="1">
            <x v="3"/>
          </reference>
        </references>
      </pivotArea>
    </format>
    <format dxfId="31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30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29">
      <pivotArea dataOnly="0" labelOnly="1" fieldPosition="0">
        <references count="1">
          <reference field="0" count="1">
            <x v="3"/>
          </reference>
        </references>
      </pivotArea>
    </format>
    <format dxfId="28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27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26">
      <pivotArea dataOnly="0" labelOnly="1" fieldPosition="0">
        <references count="1">
          <reference field="0" count="1">
            <x v="3"/>
          </reference>
        </references>
      </pivotArea>
    </format>
    <format dxfId="25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24">
      <pivotArea collapsedLevelsAreSubtotals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23">
      <pivotArea dataOnly="0" labelOnly="1" fieldPosition="0">
        <references count="1">
          <reference field="0" count="1">
            <x v="3"/>
          </reference>
        </references>
      </pivotArea>
    </format>
    <format dxfId="22">
      <pivotArea dataOnly="0" labelOnly="1" fieldPosition="0">
        <references count="2">
          <reference field="0" count="1" selected="0">
            <x v="3"/>
          </reference>
          <reference field="1" count="5">
            <x v="2"/>
            <x v="4"/>
            <x v="10"/>
            <x v="11"/>
            <x v="12"/>
          </reference>
        </references>
      </pivotArea>
    </format>
    <format dxfId="21">
      <pivotArea type="all" dataOnly="0" outline="0" fieldPosition="0"/>
    </format>
    <format dxfId="20">
      <pivotArea dataOnly="0" labelOnly="1" offset="A256" fieldPosition="0">
        <references count="1">
          <reference field="0" count="1" defaultSubtotal="1">
            <x v="0"/>
          </reference>
        </references>
      </pivotArea>
    </format>
    <format dxfId="19">
      <pivotArea dataOnly="0" labelOnly="1" offset="A256" fieldPosition="0">
        <references count="1">
          <reference field="0" count="1" defaultSubtotal="1">
            <x v="1"/>
          </reference>
        </references>
      </pivotArea>
    </format>
    <format dxfId="18">
      <pivotArea dataOnly="0" labelOnly="1" offset="A256" fieldPosition="0">
        <references count="1">
          <reference field="0" count="1" defaultSubtotal="1">
            <x v="2"/>
          </reference>
        </references>
      </pivotArea>
    </format>
    <format dxfId="17">
      <pivotArea dataOnly="0" labelOnly="1" offset="A256" fieldPosition="0">
        <references count="1">
          <reference field="0" count="1" defaultSubtotal="1">
            <x v="3"/>
          </reference>
        </references>
      </pivotArea>
    </format>
    <format dxfId="16">
      <pivotArea field="0" type="button" dataOnly="0" labelOnly="1" outline="0" axis="axisRow" fieldPosition="0"/>
    </format>
    <format dxfId="15">
      <pivotArea dataOnly="0" labelOnly="1" grandRow="1" outline="0" offset="A256" fieldPosition="0"/>
    </format>
    <format dxfId="14">
      <pivotArea dataOnly="0" labelOnly="1" fieldPosition="0">
        <references count="1">
          <reference field="0" count="0"/>
        </references>
      </pivotArea>
    </format>
    <format dxfId="13">
      <pivotArea collapsedLevelsAreSubtotals="1" fieldPosition="0">
        <references count="2">
          <reference field="0" count="1" selected="0">
            <x v="0"/>
          </reference>
          <reference field="1" count="6">
            <x v="0"/>
            <x v="1"/>
            <x v="3"/>
            <x v="5"/>
            <x v="6"/>
            <x v="9"/>
          </reference>
        </references>
      </pivotArea>
    </format>
    <format dxfId="6">
      <pivotArea dataOnly="0" labelOnly="1" fieldPosition="0">
        <references count="1">
          <reference field="0" count="1">
            <x v="0"/>
          </reference>
        </references>
      </pivotArea>
    </format>
    <format dxfId="4">
      <pivotArea dataOnly="0" labelOnly="1" fieldPosition="0">
        <references count="2">
          <reference field="0" count="1" selected="0">
            <x v="0"/>
          </reference>
          <reference field="1" count="6">
            <x v="0"/>
            <x v="1"/>
            <x v="3"/>
            <x v="5"/>
            <x v="6"/>
            <x v="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22"/>
  <sheetViews>
    <sheetView tabSelected="1" workbookViewId="0">
      <selection activeCell="H17" sqref="H17"/>
    </sheetView>
  </sheetViews>
  <sheetFormatPr baseColWidth="10" defaultRowHeight="15" x14ac:dyDescent="0.25"/>
  <cols>
    <col min="1" max="1" width="21" style="47" customWidth="1"/>
    <col min="2" max="2" width="13.5703125" style="42" customWidth="1"/>
    <col min="3" max="3" width="5.42578125" style="42" customWidth="1"/>
    <col min="4" max="4" width="11.42578125" style="42"/>
  </cols>
  <sheetData>
    <row r="1" spans="1:17" x14ac:dyDescent="0.25">
      <c r="Q1" s="28"/>
    </row>
    <row r="3" spans="1:17" x14ac:dyDescent="0.25">
      <c r="A3" s="47" t="s">
        <v>27</v>
      </c>
      <c r="B3" s="42" t="s">
        <v>14</v>
      </c>
      <c r="C3" s="42" t="s">
        <v>29</v>
      </c>
    </row>
    <row r="4" spans="1:17" x14ac:dyDescent="0.25">
      <c r="A4" s="54" t="s">
        <v>19</v>
      </c>
      <c r="B4" s="55" t="s">
        <v>8</v>
      </c>
      <c r="C4" s="56">
        <v>0.14729999999999999</v>
      </c>
    </row>
    <row r="5" spans="1:17" x14ac:dyDescent="0.25">
      <c r="A5" s="54" t="s">
        <v>19</v>
      </c>
      <c r="B5" s="55" t="s">
        <v>9</v>
      </c>
      <c r="C5" s="56">
        <v>0.17050000000000001</v>
      </c>
    </row>
    <row r="6" spans="1:17" x14ac:dyDescent="0.25">
      <c r="A6" s="54" t="s">
        <v>19</v>
      </c>
      <c r="B6" s="55" t="s">
        <v>12</v>
      </c>
      <c r="C6" s="56">
        <v>0.1638</v>
      </c>
    </row>
    <row r="7" spans="1:17" x14ac:dyDescent="0.25">
      <c r="A7" s="54" t="s">
        <v>19</v>
      </c>
      <c r="B7" s="55" t="s">
        <v>5</v>
      </c>
      <c r="C7" s="56">
        <v>0.23719999999999999</v>
      </c>
    </row>
    <row r="8" spans="1:17" x14ac:dyDescent="0.25">
      <c r="A8" s="54" t="s">
        <v>19</v>
      </c>
      <c r="B8" s="55" t="s">
        <v>7</v>
      </c>
      <c r="C8" s="56">
        <v>0.1852</v>
      </c>
    </row>
    <row r="9" spans="1:17" x14ac:dyDescent="0.25">
      <c r="A9" s="54" t="s">
        <v>19</v>
      </c>
      <c r="B9" s="55" t="s">
        <v>6</v>
      </c>
      <c r="C9" s="56">
        <v>0.1265</v>
      </c>
    </row>
    <row r="10" spans="1:17" x14ac:dyDescent="0.25">
      <c r="A10" s="45" t="s">
        <v>20</v>
      </c>
      <c r="B10" s="43" t="s">
        <v>11</v>
      </c>
      <c r="C10" s="44">
        <v>0.17829999999999999</v>
      </c>
    </row>
    <row r="11" spans="1:17" x14ac:dyDescent="0.25">
      <c r="A11" s="45" t="s">
        <v>21</v>
      </c>
      <c r="B11" s="43" t="s">
        <v>2</v>
      </c>
      <c r="C11" s="44">
        <v>0.25290000000000001</v>
      </c>
    </row>
    <row r="12" spans="1:17" x14ac:dyDescent="0.25">
      <c r="A12" s="45" t="s">
        <v>21</v>
      </c>
      <c r="B12" s="43" t="s">
        <v>13</v>
      </c>
      <c r="C12" s="44">
        <v>0.25330000000000003</v>
      </c>
    </row>
    <row r="13" spans="1:17" x14ac:dyDescent="0.25">
      <c r="A13" s="45" t="s">
        <v>22</v>
      </c>
      <c r="B13" s="45" t="s">
        <v>4</v>
      </c>
      <c r="C13" s="46">
        <v>0.55000000000000004</v>
      </c>
    </row>
    <row r="14" spans="1:17" x14ac:dyDescent="0.25">
      <c r="A14" s="45" t="s">
        <v>22</v>
      </c>
      <c r="B14" s="45" t="s">
        <v>3</v>
      </c>
      <c r="C14" s="46">
        <v>0.47060000000000002</v>
      </c>
    </row>
    <row r="15" spans="1:17" x14ac:dyDescent="0.25">
      <c r="A15" s="45" t="s">
        <v>22</v>
      </c>
      <c r="B15" s="45" t="s">
        <v>0</v>
      </c>
      <c r="C15" s="46">
        <v>0.34</v>
      </c>
    </row>
    <row r="16" spans="1:17" x14ac:dyDescent="0.25">
      <c r="A16" s="45" t="s">
        <v>22</v>
      </c>
      <c r="B16" s="45" t="s">
        <v>10</v>
      </c>
      <c r="C16" s="46">
        <v>0.28999999999999998</v>
      </c>
    </row>
    <row r="17" spans="1:3" x14ac:dyDescent="0.25">
      <c r="A17" s="45" t="s">
        <v>22</v>
      </c>
      <c r="B17" s="45" t="s">
        <v>1</v>
      </c>
      <c r="C17" s="46">
        <v>0.3357</v>
      </c>
    </row>
    <row r="18" spans="1:3" x14ac:dyDescent="0.25">
      <c r="A18" s="45" t="s">
        <v>28</v>
      </c>
      <c r="C18" s="44">
        <v>0.26437857142857146</v>
      </c>
    </row>
    <row r="19" spans="1:3" x14ac:dyDescent="0.25">
      <c r="B19"/>
      <c r="C19"/>
    </row>
    <row r="20" spans="1:3" x14ac:dyDescent="0.25">
      <c r="B20"/>
      <c r="C20"/>
    </row>
    <row r="21" spans="1:3" x14ac:dyDescent="0.25">
      <c r="B21"/>
      <c r="C21"/>
    </row>
    <row r="22" spans="1:3" x14ac:dyDescent="0.25">
      <c r="B22"/>
      <c r="C22"/>
    </row>
  </sheetData>
  <pageMargins left="0.7" right="0.7" top="0.75" bottom="0.75" header="0.3" footer="0.3"/>
  <pageSetup orientation="portrait" horizontalDpi="4294967294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CouleurQ">
                <anchor moveWithCells="1" sizeWithCells="1">
                  <from>
                    <xdr:col>6</xdr:col>
                    <xdr:colOff>657225</xdr:colOff>
                    <xdr:row>2</xdr:row>
                    <xdr:rowOff>0</xdr:rowOff>
                  </from>
                  <to>
                    <xdr:col>9</xdr:col>
                    <xdr:colOff>600075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44"/>
  <sheetViews>
    <sheetView workbookViewId="0">
      <selection activeCell="G8" sqref="G8"/>
    </sheetView>
  </sheetViews>
  <sheetFormatPr baseColWidth="10" defaultRowHeight="15" x14ac:dyDescent="0.25"/>
  <cols>
    <col min="1" max="1" width="30.7109375" style="1" bestFit="1" customWidth="1"/>
    <col min="2" max="2" width="6.28515625" bestFit="1" customWidth="1"/>
    <col min="3" max="3" width="8.85546875" bestFit="1" customWidth="1"/>
    <col min="4" max="4" width="13.85546875" bestFit="1" customWidth="1"/>
    <col min="8" max="9" width="13.5703125" bestFit="1" customWidth="1"/>
    <col min="10" max="10" width="11.42578125" style="29"/>
    <col min="13" max="13" width="13.5703125" bestFit="1" customWidth="1"/>
    <col min="17" max="17" width="11.42578125" style="29"/>
  </cols>
  <sheetData>
    <row r="1" spans="1:9" x14ac:dyDescent="0.25">
      <c r="A1" s="2" t="s">
        <v>14</v>
      </c>
      <c r="B1" s="2" t="s">
        <v>15</v>
      </c>
      <c r="C1" s="2" t="s">
        <v>16</v>
      </c>
      <c r="D1" s="2" t="s">
        <v>17</v>
      </c>
      <c r="E1" s="9" t="s">
        <v>18</v>
      </c>
      <c r="G1" s="9" t="s">
        <v>18</v>
      </c>
      <c r="H1" s="9" t="s">
        <v>14</v>
      </c>
      <c r="I1" s="9" t="s">
        <v>26</v>
      </c>
    </row>
    <row r="2" spans="1:9" x14ac:dyDescent="0.25">
      <c r="A2" s="3" t="s">
        <v>0</v>
      </c>
      <c r="B2" s="6">
        <v>0.34</v>
      </c>
      <c r="C2" s="6">
        <v>9.4700000000000006E-2</v>
      </c>
      <c r="D2" s="5">
        <v>3.2199999999999999E-2</v>
      </c>
      <c r="E2" s="4"/>
      <c r="G2" s="29" t="s">
        <v>19</v>
      </c>
      <c r="H2" s="29" t="s">
        <v>6</v>
      </c>
      <c r="I2" s="30">
        <v>0.1265</v>
      </c>
    </row>
    <row r="3" spans="1:9" x14ac:dyDescent="0.25">
      <c r="A3" s="3" t="s">
        <v>1</v>
      </c>
      <c r="B3" s="6">
        <v>0.3357</v>
      </c>
      <c r="C3" s="6">
        <v>4.1700000000000001E-2</v>
      </c>
      <c r="D3" s="5">
        <v>1.4E-2</v>
      </c>
      <c r="E3" s="4"/>
      <c r="G3" s="29" t="s">
        <v>19</v>
      </c>
      <c r="H3" s="29" t="s">
        <v>8</v>
      </c>
      <c r="I3" s="30">
        <v>0.14729999999999999</v>
      </c>
    </row>
    <row r="4" spans="1:9" x14ac:dyDescent="0.25">
      <c r="A4" s="3" t="s">
        <v>2</v>
      </c>
      <c r="B4" s="6">
        <v>0.25290000000000001</v>
      </c>
      <c r="C4" s="6">
        <v>0.54549999999999998</v>
      </c>
      <c r="D4" s="5">
        <v>0.13789999999999999</v>
      </c>
      <c r="E4" s="4"/>
      <c r="G4" s="29" t="s">
        <v>19</v>
      </c>
      <c r="H4" s="29" t="s">
        <v>9</v>
      </c>
      <c r="I4" s="30">
        <v>0.17050000000000001</v>
      </c>
    </row>
    <row r="5" spans="1:9" x14ac:dyDescent="0.25">
      <c r="A5" s="3" t="s">
        <v>3</v>
      </c>
      <c r="B5" s="6">
        <v>0.47060000000000002</v>
      </c>
      <c r="C5" s="6">
        <v>0.44790000000000002</v>
      </c>
      <c r="D5" s="5">
        <v>0.21079999999999999</v>
      </c>
      <c r="E5" s="4"/>
      <c r="G5" s="29" t="s">
        <v>19</v>
      </c>
      <c r="H5" s="29" t="s">
        <v>12</v>
      </c>
      <c r="I5" s="30">
        <v>0.1638</v>
      </c>
    </row>
    <row r="6" spans="1:9" x14ac:dyDescent="0.25">
      <c r="A6" s="3" t="s">
        <v>4</v>
      </c>
      <c r="B6" s="6">
        <v>0.55000000000000004</v>
      </c>
      <c r="C6" s="6">
        <v>1.44E-2</v>
      </c>
      <c r="D6" s="5">
        <v>7.9000000000000008E-3</v>
      </c>
      <c r="E6" s="4"/>
      <c r="G6" s="29" t="s">
        <v>19</v>
      </c>
      <c r="H6" s="29" t="s">
        <v>5</v>
      </c>
      <c r="I6" s="30">
        <v>0.23719999999999999</v>
      </c>
    </row>
    <row r="7" spans="1:9" x14ac:dyDescent="0.25">
      <c r="A7" s="3" t="s">
        <v>5</v>
      </c>
      <c r="B7" s="6">
        <v>0.23719999999999999</v>
      </c>
      <c r="C7" s="6">
        <v>0.1183</v>
      </c>
      <c r="D7" s="5">
        <v>2.81E-2</v>
      </c>
      <c r="E7" s="4"/>
      <c r="G7" s="29" t="s">
        <v>19</v>
      </c>
      <c r="H7" s="29" t="s">
        <v>7</v>
      </c>
      <c r="I7" s="30">
        <v>0.1852</v>
      </c>
    </row>
    <row r="8" spans="1:9" x14ac:dyDescent="0.25">
      <c r="A8" s="3" t="s">
        <v>6</v>
      </c>
      <c r="B8" s="6">
        <v>0.1265</v>
      </c>
      <c r="C8" s="6">
        <v>3.5299999999999998E-2</v>
      </c>
      <c r="D8" s="5">
        <v>4.4999999999999997E-3</v>
      </c>
      <c r="E8" s="4"/>
      <c r="G8" s="29" t="s">
        <v>20</v>
      </c>
      <c r="H8" s="29" t="s">
        <v>11</v>
      </c>
      <c r="I8" s="30">
        <v>0.17829999999999999</v>
      </c>
    </row>
    <row r="9" spans="1:9" x14ac:dyDescent="0.25">
      <c r="A9" s="3" t="s">
        <v>7</v>
      </c>
      <c r="B9" s="6">
        <v>0.1852</v>
      </c>
      <c r="C9" s="6">
        <v>0.08</v>
      </c>
      <c r="D9" s="5">
        <v>1.4800000000000001E-2</v>
      </c>
      <c r="E9" s="4"/>
      <c r="G9" s="29" t="s">
        <v>21</v>
      </c>
      <c r="H9" s="29" t="s">
        <v>2</v>
      </c>
      <c r="I9" s="30">
        <v>0.25290000000000001</v>
      </c>
    </row>
    <row r="10" spans="1:9" x14ac:dyDescent="0.25">
      <c r="A10" s="3" t="s">
        <v>8</v>
      </c>
      <c r="B10" s="6">
        <v>0.14729999999999999</v>
      </c>
      <c r="C10" s="6">
        <v>0.17330000000000001</v>
      </c>
      <c r="D10" s="5">
        <v>2.5499999999999998E-2</v>
      </c>
      <c r="E10" s="4"/>
      <c r="G10" s="29" t="s">
        <v>21</v>
      </c>
      <c r="H10" s="29" t="s">
        <v>13</v>
      </c>
      <c r="I10" s="30">
        <v>0.25330000000000003</v>
      </c>
    </row>
    <row r="11" spans="1:9" x14ac:dyDescent="0.25">
      <c r="A11" s="3" t="s">
        <v>9</v>
      </c>
      <c r="B11" s="6">
        <v>0.17050000000000001</v>
      </c>
      <c r="C11" s="6">
        <v>8.8900000000000007E-2</v>
      </c>
      <c r="D11" s="5">
        <v>1.52E-2</v>
      </c>
      <c r="E11" s="4"/>
      <c r="G11" s="29" t="s">
        <v>22</v>
      </c>
      <c r="H11" s="29" t="s">
        <v>0</v>
      </c>
      <c r="I11" s="30">
        <v>0.34</v>
      </c>
    </row>
    <row r="12" spans="1:9" x14ac:dyDescent="0.25">
      <c r="A12" s="3" t="s">
        <v>10</v>
      </c>
      <c r="B12" s="6">
        <v>0.28999999999999998</v>
      </c>
      <c r="C12" s="6">
        <v>6.4100000000000004E-2</v>
      </c>
      <c r="D12" s="5">
        <v>1.8599999999999998E-2</v>
      </c>
      <c r="E12" s="4"/>
      <c r="G12" s="29" t="s">
        <v>22</v>
      </c>
      <c r="H12" s="29" t="s">
        <v>1</v>
      </c>
      <c r="I12" s="30">
        <v>0.3357</v>
      </c>
    </row>
    <row r="13" spans="1:9" x14ac:dyDescent="0.25">
      <c r="A13" s="3" t="s">
        <v>11</v>
      </c>
      <c r="B13" s="6">
        <v>0.17829999999999999</v>
      </c>
      <c r="C13" s="6">
        <v>0.18390000000000001</v>
      </c>
      <c r="D13" s="5">
        <v>3.2800000000000003E-2</v>
      </c>
      <c r="E13" s="4"/>
      <c r="G13" s="29" t="s">
        <v>22</v>
      </c>
      <c r="H13" s="29" t="s">
        <v>3</v>
      </c>
      <c r="I13" s="30">
        <v>0.47060000000000002</v>
      </c>
    </row>
    <row r="14" spans="1:9" x14ac:dyDescent="0.25">
      <c r="A14" s="3" t="s">
        <v>12</v>
      </c>
      <c r="B14" s="6">
        <v>0.1638</v>
      </c>
      <c r="C14" s="6">
        <v>3.7699999999999997E-2</v>
      </c>
      <c r="D14" s="5">
        <v>6.1999999999999998E-3</v>
      </c>
      <c r="E14" s="4"/>
      <c r="G14" s="29" t="s">
        <v>22</v>
      </c>
      <c r="H14" s="29" t="s">
        <v>4</v>
      </c>
      <c r="I14" s="30">
        <v>0.55000000000000004</v>
      </c>
    </row>
    <row r="15" spans="1:9" x14ac:dyDescent="0.25">
      <c r="A15" s="3" t="s">
        <v>13</v>
      </c>
      <c r="B15" s="6">
        <v>0.25330000000000003</v>
      </c>
      <c r="C15" s="6">
        <v>2.8899999999999999E-2</v>
      </c>
      <c r="D15" s="5">
        <v>7.3000000000000001E-3</v>
      </c>
      <c r="E15" s="4"/>
      <c r="G15" s="29" t="s">
        <v>22</v>
      </c>
      <c r="H15" s="29" t="s">
        <v>10</v>
      </c>
      <c r="I15" s="30">
        <v>0.28999999999999998</v>
      </c>
    </row>
    <row r="16" spans="1:9" x14ac:dyDescent="0.25">
      <c r="G16" s="29"/>
      <c r="H16" s="29"/>
      <c r="I16" s="29"/>
    </row>
    <row r="17" spans="1:25" x14ac:dyDescent="0.25">
      <c r="G17" s="29"/>
      <c r="H17" s="29"/>
      <c r="I17" s="29"/>
    </row>
    <row r="18" spans="1:25" x14ac:dyDescent="0.25">
      <c r="G18" s="29"/>
      <c r="H18" s="29"/>
      <c r="I18" s="29"/>
    </row>
    <row r="19" spans="1:25" x14ac:dyDescent="0.25">
      <c r="A19" s="49" t="s">
        <v>23</v>
      </c>
      <c r="B19" s="49"/>
      <c r="C19" s="49"/>
      <c r="G19" s="29"/>
      <c r="H19" s="29"/>
      <c r="I19" s="29"/>
    </row>
    <row r="20" spans="1:25" x14ac:dyDescent="0.25">
      <c r="A20" s="7" t="s">
        <v>19</v>
      </c>
      <c r="B20" s="50">
        <f>QUARTILE(B2:B15,1)</f>
        <v>0.17244999999999999</v>
      </c>
      <c r="C20" s="50"/>
      <c r="G20" s="29"/>
      <c r="H20" s="29"/>
      <c r="I20" s="29"/>
      <c r="R20" s="29" t="s">
        <v>25</v>
      </c>
      <c r="Y20" s="29" t="s">
        <v>25</v>
      </c>
    </row>
    <row r="21" spans="1:25" x14ac:dyDescent="0.25">
      <c r="A21" s="7" t="s">
        <v>20</v>
      </c>
      <c r="B21" s="50">
        <f>QUARTILE(B3:B16,2)</f>
        <v>0.23719999999999999</v>
      </c>
      <c r="C21" s="50"/>
      <c r="G21" s="29"/>
      <c r="H21" s="29"/>
      <c r="I21" s="29"/>
      <c r="R21" s="29"/>
      <c r="S21" s="28"/>
      <c r="X21" s="15"/>
      <c r="Y21" s="29"/>
    </row>
    <row r="22" spans="1:25" x14ac:dyDescent="0.25">
      <c r="A22" s="7" t="s">
        <v>21</v>
      </c>
      <c r="B22" s="50">
        <f>QUARTILE(B4:B17,3)</f>
        <v>0.26247500000000001</v>
      </c>
      <c r="C22" s="50"/>
      <c r="G22" s="29"/>
      <c r="H22" s="29"/>
      <c r="I22" s="29"/>
      <c r="R22" s="29"/>
      <c r="S22" s="18"/>
      <c r="X22" s="15"/>
      <c r="Y22" s="29"/>
    </row>
    <row r="23" spans="1:25" ht="15.75" thickBot="1" x14ac:dyDescent="0.3">
      <c r="A23" s="7" t="s">
        <v>22</v>
      </c>
      <c r="B23" s="50">
        <f>QUARTILE(B5:B18,4)</f>
        <v>0.55000000000000004</v>
      </c>
      <c r="C23" s="50"/>
      <c r="G23" s="29"/>
      <c r="H23" s="29"/>
      <c r="I23" s="29"/>
      <c r="R23" s="29"/>
      <c r="S23" s="18"/>
      <c r="X23" s="15"/>
      <c r="Y23" s="29"/>
    </row>
    <row r="24" spans="1:25" ht="15.75" thickBot="1" x14ac:dyDescent="0.3">
      <c r="A24" s="8" t="s">
        <v>24</v>
      </c>
      <c r="B24" s="48">
        <f>MEDIAN(B2:B15)</f>
        <v>0.24504999999999999</v>
      </c>
      <c r="C24" s="48"/>
      <c r="R24" s="29"/>
      <c r="S24" s="18"/>
      <c r="U24" s="26" t="s">
        <v>4</v>
      </c>
      <c r="V24" s="17">
        <v>0.55000000000000004</v>
      </c>
      <c r="X24" s="15"/>
      <c r="Y24" s="29"/>
    </row>
    <row r="25" spans="1:25" ht="15.75" thickBot="1" x14ac:dyDescent="0.3">
      <c r="R25" s="29" t="s">
        <v>22</v>
      </c>
      <c r="S25" s="18"/>
      <c r="U25" s="13" t="s">
        <v>3</v>
      </c>
      <c r="V25" s="19">
        <v>0.47</v>
      </c>
      <c r="X25" s="15"/>
      <c r="Y25" s="29" t="s">
        <v>22</v>
      </c>
    </row>
    <row r="26" spans="1:25" ht="15.75" thickBot="1" x14ac:dyDescent="0.3">
      <c r="E26" s="31"/>
      <c r="F26" s="31"/>
      <c r="K26" s="31"/>
      <c r="L26" s="31"/>
      <c r="M26" s="31"/>
      <c r="R26" s="29"/>
      <c r="S26" s="18"/>
      <c r="U26" s="13" t="s">
        <v>0</v>
      </c>
      <c r="V26" s="19">
        <v>0.34</v>
      </c>
      <c r="X26" s="15"/>
      <c r="Y26" s="29"/>
    </row>
    <row r="27" spans="1:25" ht="15.75" thickBot="1" x14ac:dyDescent="0.3">
      <c r="E27" s="31"/>
      <c r="F27" s="31"/>
      <c r="K27" s="31"/>
      <c r="L27" s="31"/>
      <c r="M27" s="31"/>
      <c r="R27" s="29"/>
      <c r="S27" s="18"/>
      <c r="U27" s="13" t="s">
        <v>1</v>
      </c>
      <c r="V27" s="19">
        <v>0.34</v>
      </c>
      <c r="X27" s="15"/>
      <c r="Y27" s="29"/>
    </row>
    <row r="28" spans="1:25" ht="15.75" thickBot="1" x14ac:dyDescent="0.3">
      <c r="E28" s="31"/>
      <c r="F28" s="31"/>
      <c r="K28" s="31"/>
      <c r="L28" s="31"/>
      <c r="M28" s="31"/>
      <c r="R28" s="10"/>
      <c r="S28" s="20"/>
      <c r="T28" s="11"/>
      <c r="U28" s="13" t="s">
        <v>10</v>
      </c>
      <c r="V28" s="19">
        <v>0.28999999999999998</v>
      </c>
      <c r="W28" s="11"/>
      <c r="X28" s="12"/>
      <c r="Y28" s="22"/>
    </row>
    <row r="29" spans="1:25" ht="16.5" thickTop="1" thickBot="1" x14ac:dyDescent="0.3">
      <c r="E29" s="31"/>
      <c r="F29" s="31"/>
      <c r="K29" s="31"/>
      <c r="L29" s="31"/>
      <c r="M29" s="31"/>
      <c r="R29" s="21" t="s">
        <v>21</v>
      </c>
      <c r="S29" s="18"/>
      <c r="U29" s="16" t="s">
        <v>13</v>
      </c>
      <c r="V29" s="14">
        <v>0.25</v>
      </c>
      <c r="X29" s="15"/>
      <c r="Y29" s="21" t="s">
        <v>21</v>
      </c>
    </row>
    <row r="30" spans="1:25" ht="15.75" thickBot="1" x14ac:dyDescent="0.3">
      <c r="E30" s="31"/>
      <c r="F30" s="31"/>
      <c r="K30" s="31"/>
      <c r="L30" s="31"/>
      <c r="M30" s="31"/>
      <c r="R30" s="10"/>
      <c r="S30" s="20"/>
      <c r="T30" s="11"/>
      <c r="U30" s="16" t="s">
        <v>2</v>
      </c>
      <c r="V30" s="14">
        <v>0.25</v>
      </c>
      <c r="W30" s="11"/>
      <c r="X30" s="12"/>
      <c r="Y30" s="22"/>
    </row>
    <row r="31" spans="1:25" ht="16.5" thickTop="1" thickBot="1" x14ac:dyDescent="0.3">
      <c r="E31" s="31"/>
      <c r="F31" s="31"/>
      <c r="K31" s="31"/>
      <c r="L31" s="31"/>
      <c r="M31" s="31"/>
      <c r="R31" s="29"/>
      <c r="S31" s="18"/>
      <c r="U31" s="24" t="s">
        <v>5</v>
      </c>
      <c r="V31" s="27">
        <v>0.24</v>
      </c>
      <c r="X31" s="15"/>
      <c r="Y31" s="29"/>
    </row>
    <row r="32" spans="1:25" ht="15.75" thickBot="1" x14ac:dyDescent="0.3">
      <c r="E32" s="31"/>
      <c r="F32" s="31"/>
      <c r="K32" s="31"/>
      <c r="L32" s="31"/>
      <c r="M32" s="31"/>
      <c r="R32" s="29" t="s">
        <v>20</v>
      </c>
      <c r="S32" s="18"/>
      <c r="U32" s="24" t="s">
        <v>7</v>
      </c>
      <c r="V32" s="27">
        <v>0.19</v>
      </c>
      <c r="X32" s="15"/>
      <c r="Y32" s="29" t="s">
        <v>20</v>
      </c>
    </row>
    <row r="33" spans="5:25" ht="15.75" thickBot="1" x14ac:dyDescent="0.3">
      <c r="E33" s="31"/>
      <c r="F33" s="31"/>
      <c r="K33" s="31"/>
      <c r="L33" s="31"/>
      <c r="M33" s="31"/>
      <c r="R33" s="10"/>
      <c r="S33" s="20"/>
      <c r="T33" s="11"/>
      <c r="U33" s="24" t="s">
        <v>11</v>
      </c>
      <c r="V33" s="27">
        <v>0.18</v>
      </c>
      <c r="W33" s="11"/>
      <c r="X33" s="12"/>
      <c r="Y33" s="22"/>
    </row>
    <row r="34" spans="5:25" ht="16.5" thickTop="1" thickBot="1" x14ac:dyDescent="0.3">
      <c r="E34" s="31"/>
      <c r="F34" s="31"/>
      <c r="K34" s="31"/>
      <c r="L34" s="31"/>
      <c r="M34" s="31"/>
      <c r="R34" s="29"/>
      <c r="S34" s="18"/>
      <c r="U34" s="23" t="s">
        <v>9</v>
      </c>
      <c r="V34" s="25">
        <v>0.17</v>
      </c>
      <c r="X34" s="15"/>
      <c r="Y34" s="29"/>
    </row>
    <row r="35" spans="5:25" ht="15.75" thickBot="1" x14ac:dyDescent="0.3">
      <c r="E35" s="31"/>
      <c r="F35" s="31"/>
      <c r="K35" s="31"/>
      <c r="L35" s="31"/>
      <c r="M35" s="31"/>
      <c r="R35" s="29"/>
      <c r="S35" s="18"/>
      <c r="U35" s="23" t="s">
        <v>12</v>
      </c>
      <c r="V35" s="25">
        <v>0.16</v>
      </c>
      <c r="X35" s="15"/>
      <c r="Y35" s="29"/>
    </row>
    <row r="36" spans="5:25" ht="15.75" thickBot="1" x14ac:dyDescent="0.3">
      <c r="E36" s="31"/>
      <c r="F36" s="31"/>
      <c r="K36" s="31"/>
      <c r="L36" s="31"/>
      <c r="M36" s="31"/>
      <c r="R36" s="29" t="s">
        <v>19</v>
      </c>
      <c r="S36" s="18"/>
      <c r="U36" s="23" t="s">
        <v>8</v>
      </c>
      <c r="V36" s="25">
        <v>0.15</v>
      </c>
      <c r="X36" s="15"/>
      <c r="Y36" s="29" t="s">
        <v>19</v>
      </c>
    </row>
    <row r="37" spans="5:25" ht="15.75" thickBot="1" x14ac:dyDescent="0.3">
      <c r="E37" s="31"/>
      <c r="F37" s="31"/>
      <c r="K37" s="31"/>
      <c r="L37" s="31"/>
      <c r="M37" s="31"/>
      <c r="R37" s="29"/>
      <c r="S37" s="18"/>
      <c r="U37" s="23" t="s">
        <v>6</v>
      </c>
      <c r="V37" s="25">
        <v>0.13</v>
      </c>
      <c r="X37" s="15"/>
      <c r="Y37" s="29"/>
    </row>
    <row r="38" spans="5:25" x14ac:dyDescent="0.25">
      <c r="E38" s="31"/>
      <c r="F38" s="31"/>
      <c r="K38" s="31"/>
      <c r="L38" s="31"/>
      <c r="M38" s="31"/>
      <c r="R38" s="29"/>
      <c r="S38" s="18"/>
      <c r="X38" s="15"/>
      <c r="Y38" s="29"/>
    </row>
    <row r="39" spans="5:25" ht="15.75" thickBot="1" x14ac:dyDescent="0.3">
      <c r="E39" s="31"/>
      <c r="F39" s="31"/>
      <c r="K39" s="31"/>
      <c r="L39" s="31"/>
      <c r="M39" s="31"/>
      <c r="R39" s="29"/>
      <c r="S39" s="20"/>
      <c r="T39" s="11"/>
      <c r="U39" s="11"/>
      <c r="V39" s="11"/>
      <c r="W39" s="11"/>
      <c r="X39" s="12"/>
      <c r="Y39" s="29"/>
    </row>
    <row r="40" spans="5:25" ht="15.75" thickTop="1" x14ac:dyDescent="0.25">
      <c r="E40" s="31"/>
      <c r="F40" s="31"/>
      <c r="K40" s="31"/>
      <c r="L40" s="31"/>
      <c r="M40" s="31"/>
      <c r="R40" s="28"/>
      <c r="S40" s="28"/>
      <c r="T40" s="28"/>
      <c r="U40" s="28"/>
      <c r="V40" s="28"/>
      <c r="W40" s="28"/>
      <c r="X40" s="28"/>
      <c r="Y40" s="29"/>
    </row>
    <row r="41" spans="5:25" x14ac:dyDescent="0.25">
      <c r="E41" s="31"/>
      <c r="F41" s="31"/>
      <c r="K41" s="31"/>
      <c r="L41" s="31"/>
      <c r="M41" s="31"/>
      <c r="R41" s="29"/>
      <c r="Y41" s="29"/>
    </row>
    <row r="42" spans="5:25" x14ac:dyDescent="0.25">
      <c r="E42" s="31"/>
      <c r="F42" s="31"/>
      <c r="K42" s="31"/>
      <c r="L42" s="31"/>
      <c r="M42" s="31"/>
    </row>
    <row r="43" spans="5:25" x14ac:dyDescent="0.25">
      <c r="E43" s="31"/>
      <c r="F43" s="31"/>
      <c r="K43" s="31"/>
      <c r="L43" s="31"/>
      <c r="M43" s="31"/>
    </row>
    <row r="44" spans="5:25" x14ac:dyDescent="0.25">
      <c r="E44" s="31"/>
      <c r="F44" s="31"/>
      <c r="K44" s="31"/>
      <c r="L44" s="31"/>
      <c r="M44" s="31"/>
    </row>
  </sheetData>
  <mergeCells count="6">
    <mergeCell ref="B24:C24"/>
    <mergeCell ref="A19:C19"/>
    <mergeCell ref="B20:C20"/>
    <mergeCell ref="B21:C21"/>
    <mergeCell ref="B22:C22"/>
    <mergeCell ref="B23:C23"/>
  </mergeCells>
  <pageMargins left="0.7" right="0.7" top="0.75" bottom="0.75" header="0.3" footer="0.3"/>
  <pageSetup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QUARTILE_Par_Agent">
                <anchor moveWithCells="1" sizeWithCells="1">
                  <from>
                    <xdr:col>3</xdr:col>
                    <xdr:colOff>409575</xdr:colOff>
                    <xdr:row>15</xdr:row>
                    <xdr:rowOff>180975</xdr:rowOff>
                  </from>
                  <to>
                    <xdr:col>4</xdr:col>
                    <xdr:colOff>590550</xdr:colOff>
                    <xdr:row>18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23"/>
  <sheetViews>
    <sheetView workbookViewId="0">
      <selection activeCell="C24" sqref="C24"/>
    </sheetView>
  </sheetViews>
  <sheetFormatPr baseColWidth="10" defaultRowHeight="15" x14ac:dyDescent="0.25"/>
  <cols>
    <col min="2" max="2" width="13" customWidth="1"/>
    <col min="3" max="3" width="13.42578125" customWidth="1"/>
    <col min="4" max="4" width="12.7109375" customWidth="1"/>
    <col min="6" max="6" width="13.7109375" customWidth="1"/>
    <col min="7" max="7" width="13.28515625" customWidth="1"/>
  </cols>
  <sheetData>
    <row r="1" spans="2:17" s="28" customFormat="1" ht="15.75" thickTop="1" x14ac:dyDescent="0.25">
      <c r="B1" s="52" t="s">
        <v>22</v>
      </c>
      <c r="C1" s="52"/>
      <c r="D1" s="52"/>
      <c r="E1" s="52"/>
      <c r="F1" s="52" t="s">
        <v>21</v>
      </c>
      <c r="G1" s="52"/>
      <c r="H1" s="52"/>
      <c r="I1" s="52"/>
      <c r="J1" s="52" t="s">
        <v>20</v>
      </c>
      <c r="K1" s="52"/>
      <c r="L1" s="52"/>
      <c r="M1" s="52"/>
      <c r="N1" s="52" t="s">
        <v>19</v>
      </c>
      <c r="O1" s="52"/>
      <c r="P1" s="52"/>
      <c r="Q1" s="52"/>
    </row>
    <row r="2" spans="2:17" s="28" customFormat="1" ht="15.75" thickBot="1" x14ac:dyDescent="0.3"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</row>
    <row r="3" spans="2:17" s="28" customFormat="1" ht="15.75" thickTop="1" x14ac:dyDescent="0.25"/>
    <row r="4" spans="2:17" s="28" customFormat="1" x14ac:dyDescent="0.25"/>
    <row r="6" spans="2:17" x14ac:dyDescent="0.25">
      <c r="B6" s="32"/>
      <c r="C6" s="51" t="str">
        <f>VLOOKUP("Q4",Feuil1!$G$2:$I$60,2,0)</f>
        <v>AgentA384044</v>
      </c>
      <c r="D6" s="51"/>
      <c r="E6" s="32"/>
      <c r="F6" s="34"/>
      <c r="G6" s="34"/>
      <c r="H6" s="34"/>
      <c r="I6" s="34"/>
      <c r="J6" s="38"/>
      <c r="K6" s="38"/>
      <c r="L6" s="38"/>
      <c r="M6" s="39"/>
      <c r="N6" s="40"/>
      <c r="O6" s="40"/>
      <c r="P6" s="40"/>
      <c r="Q6" s="41"/>
    </row>
    <row r="7" spans="2:17" x14ac:dyDescent="0.25">
      <c r="B7" s="32"/>
      <c r="C7" s="51" t="str">
        <f>VLOOKUP("Q4",Feuil1!$G$2:$I$60,2,0)</f>
        <v>AgentA384044</v>
      </c>
      <c r="D7" s="51"/>
      <c r="E7" s="32"/>
      <c r="F7" s="34"/>
      <c r="G7" s="34"/>
      <c r="H7" s="34"/>
      <c r="I7" s="34"/>
      <c r="J7" s="38"/>
      <c r="K7" s="38"/>
      <c r="L7" s="38"/>
      <c r="M7" s="39"/>
      <c r="N7" s="40"/>
      <c r="O7" s="40"/>
      <c r="P7" s="40"/>
      <c r="Q7" s="41"/>
    </row>
    <row r="8" spans="2:17" x14ac:dyDescent="0.25">
      <c r="B8" s="33"/>
      <c r="C8" s="51" t="str">
        <f>VLOOKUP("Q4",Feuil1!$G$2:$I$60,2,0)</f>
        <v>AgentA384044</v>
      </c>
      <c r="D8" s="51"/>
      <c r="E8" s="33"/>
      <c r="F8" s="34"/>
      <c r="G8" s="34"/>
      <c r="H8" s="34"/>
      <c r="I8" s="34"/>
      <c r="J8" s="38"/>
      <c r="K8" s="38"/>
      <c r="L8" s="38"/>
      <c r="M8" s="39"/>
      <c r="N8" s="40"/>
      <c r="O8" s="40"/>
      <c r="P8" s="40"/>
      <c r="Q8" s="41"/>
    </row>
    <row r="9" spans="2:17" x14ac:dyDescent="0.25">
      <c r="B9" s="33"/>
      <c r="C9" s="51" t="str">
        <f>VLOOKUP("Q4",Feuil1!$G$2:$I$60,2,0)</f>
        <v>AgentA384044</v>
      </c>
      <c r="D9" s="51"/>
      <c r="E9" s="33"/>
      <c r="F9" s="34"/>
      <c r="G9" s="34"/>
      <c r="H9" s="34"/>
      <c r="I9" s="34"/>
      <c r="J9" s="38"/>
      <c r="K9" s="38"/>
      <c r="L9" s="38"/>
      <c r="M9" s="39"/>
      <c r="N9" s="40"/>
      <c r="O9" s="40"/>
      <c r="P9" s="40"/>
      <c r="Q9" s="41"/>
    </row>
    <row r="10" spans="2:17" x14ac:dyDescent="0.25">
      <c r="B10" s="33"/>
      <c r="C10" s="51" t="str">
        <f>VLOOKUP("Q4",Feuil1!$G$2:$I$60,2,0)</f>
        <v>AgentA384044</v>
      </c>
      <c r="D10" s="51"/>
      <c r="E10" s="33"/>
      <c r="F10" s="34"/>
      <c r="G10" s="34"/>
      <c r="H10" s="34"/>
      <c r="I10" s="34"/>
      <c r="J10" s="38"/>
      <c r="K10" s="38"/>
      <c r="L10" s="38"/>
      <c r="M10" s="39"/>
      <c r="N10" s="40"/>
      <c r="O10" s="40"/>
      <c r="P10" s="40"/>
      <c r="Q10" s="41"/>
    </row>
    <row r="11" spans="2:17" x14ac:dyDescent="0.25">
      <c r="B11" s="33"/>
      <c r="C11" s="51" t="str">
        <f>VLOOKUP("Q4",Feuil1!$G$2:$I$60,2,0)</f>
        <v>AgentA384044</v>
      </c>
      <c r="D11" s="51"/>
      <c r="E11" s="33"/>
      <c r="F11" s="35"/>
      <c r="G11" s="35"/>
      <c r="H11" s="35"/>
      <c r="I11" s="34"/>
      <c r="J11" s="38"/>
      <c r="K11" s="38"/>
      <c r="L11" s="38"/>
      <c r="M11" s="39"/>
      <c r="N11" s="40"/>
      <c r="O11" s="40"/>
      <c r="P11" s="40"/>
      <c r="Q11" s="41"/>
    </row>
    <row r="12" spans="2:17" x14ac:dyDescent="0.25">
      <c r="B12" s="33"/>
      <c r="C12" s="51" t="str">
        <f>VLOOKUP("Q4",Feuil1!$G$2:$I$60,2,0)</f>
        <v>AgentA384044</v>
      </c>
      <c r="D12" s="51"/>
      <c r="E12" s="33"/>
      <c r="F12" s="35"/>
      <c r="G12" s="35"/>
      <c r="H12" s="35"/>
      <c r="I12" s="34"/>
      <c r="J12" s="38"/>
      <c r="K12" s="38"/>
      <c r="L12" s="38"/>
      <c r="M12" s="39"/>
      <c r="N12" s="40"/>
      <c r="O12" s="40"/>
      <c r="P12" s="40"/>
      <c r="Q12" s="41"/>
    </row>
    <row r="13" spans="2:17" x14ac:dyDescent="0.25">
      <c r="B13" s="33"/>
      <c r="C13" s="51" t="str">
        <f>VLOOKUP("Q4",Feuil1!$G$2:$I$60,2,0)</f>
        <v>AgentA384044</v>
      </c>
      <c r="D13" s="51"/>
      <c r="E13" s="33"/>
      <c r="F13" s="35"/>
      <c r="G13" s="35"/>
      <c r="H13" s="35"/>
      <c r="I13" s="34"/>
      <c r="J13" s="38"/>
      <c r="K13" s="38"/>
      <c r="L13" s="38"/>
      <c r="M13" s="39"/>
      <c r="N13" s="40"/>
      <c r="O13" s="40"/>
      <c r="P13" s="40"/>
      <c r="Q13" s="41"/>
    </row>
    <row r="14" spans="2:17" x14ac:dyDescent="0.25">
      <c r="B14" s="33"/>
      <c r="C14" s="51" t="str">
        <f>VLOOKUP("Q4",Feuil1!$G$2:$I$60,2,0)</f>
        <v>AgentA384044</v>
      </c>
      <c r="D14" s="51"/>
      <c r="E14" s="33"/>
      <c r="F14" s="36"/>
      <c r="G14" s="36"/>
      <c r="H14" s="36"/>
      <c r="I14" s="37"/>
      <c r="J14" s="38"/>
      <c r="K14" s="38"/>
      <c r="L14" s="38"/>
      <c r="M14" s="39"/>
      <c r="N14" s="40"/>
      <c r="O14" s="40"/>
      <c r="P14" s="40"/>
      <c r="Q14" s="41"/>
    </row>
    <row r="15" spans="2:17" x14ac:dyDescent="0.25">
      <c r="B15" s="33"/>
      <c r="C15" s="51" t="str">
        <f>VLOOKUP("Q4",Feuil1!$G$2:$I$60,2,0)</f>
        <v>AgentA384044</v>
      </c>
      <c r="D15" s="51"/>
      <c r="E15" s="33"/>
      <c r="F15" s="36"/>
      <c r="G15" s="36"/>
      <c r="H15" s="36"/>
      <c r="I15" s="37"/>
      <c r="J15" s="38"/>
      <c r="K15" s="38"/>
      <c r="L15" s="38"/>
      <c r="M15" s="39"/>
      <c r="N15" s="40"/>
      <c r="O15" s="40"/>
      <c r="P15" s="40"/>
      <c r="Q15" s="41"/>
    </row>
    <row r="16" spans="2:17" x14ac:dyDescent="0.25">
      <c r="B16" s="33"/>
      <c r="C16" s="51" t="str">
        <f>VLOOKUP("Q4",Feuil1!$G$2:$I$60,2,0)</f>
        <v>AgentA384044</v>
      </c>
      <c r="D16" s="51"/>
      <c r="E16" s="33"/>
      <c r="F16" s="36"/>
      <c r="G16" s="36"/>
      <c r="H16" s="36"/>
      <c r="I16" s="37"/>
      <c r="J16" s="38"/>
      <c r="K16" s="38"/>
      <c r="L16" s="38"/>
      <c r="M16" s="39"/>
      <c r="N16" s="40"/>
      <c r="O16" s="40"/>
      <c r="P16" s="40"/>
      <c r="Q16" s="41"/>
    </row>
    <row r="17" spans="2:18" x14ac:dyDescent="0.25">
      <c r="B17" s="33"/>
      <c r="C17" s="51" t="str">
        <f>VLOOKUP("Q4",Feuil1!$G$2:$I$60,2,0)</f>
        <v>AgentA384044</v>
      </c>
      <c r="D17" s="51"/>
      <c r="E17" s="33"/>
      <c r="F17" s="36"/>
      <c r="G17" s="36"/>
      <c r="H17" s="36"/>
      <c r="I17" s="37"/>
      <c r="J17" s="38"/>
      <c r="K17" s="38"/>
      <c r="L17" s="38"/>
      <c r="M17" s="39"/>
      <c r="N17" s="40"/>
      <c r="O17" s="40"/>
      <c r="P17" s="40"/>
      <c r="Q17" s="41"/>
    </row>
    <row r="18" spans="2:18" x14ac:dyDescent="0.25">
      <c r="B18" s="33"/>
      <c r="C18" s="51" t="str">
        <f>VLOOKUP("Q4",Feuil1!$G$2:$I$60,2,0)</f>
        <v>AgentA384044</v>
      </c>
      <c r="D18" s="51"/>
      <c r="E18" s="33"/>
      <c r="F18" s="36"/>
      <c r="G18" s="36"/>
      <c r="H18" s="36"/>
      <c r="I18" s="37"/>
      <c r="J18" s="38"/>
      <c r="K18" s="38"/>
      <c r="L18" s="38"/>
      <c r="M18" s="39"/>
      <c r="N18" s="40"/>
      <c r="O18" s="40"/>
      <c r="P18" s="40"/>
      <c r="Q18" s="41"/>
    </row>
    <row r="19" spans="2:18" x14ac:dyDescent="0.25">
      <c r="J19" s="28"/>
      <c r="K19" s="28"/>
      <c r="L19" s="28"/>
      <c r="M19" s="28"/>
      <c r="N19" s="28"/>
      <c r="O19" s="28"/>
      <c r="P19" s="28"/>
      <c r="Q19" s="28"/>
      <c r="R19" s="28"/>
    </row>
    <row r="20" spans="2:18" x14ac:dyDescent="0.25">
      <c r="J20" s="28"/>
      <c r="K20" s="28"/>
      <c r="L20" s="28"/>
      <c r="M20" s="28"/>
      <c r="N20" s="28"/>
      <c r="O20" s="28"/>
      <c r="P20" s="28"/>
      <c r="Q20" s="28"/>
      <c r="R20" s="28"/>
    </row>
    <row r="21" spans="2:18" x14ac:dyDescent="0.25">
      <c r="J21" s="28"/>
      <c r="K21" s="28"/>
      <c r="L21" s="28"/>
      <c r="M21" s="28"/>
      <c r="N21" s="28"/>
      <c r="O21" s="28"/>
      <c r="P21" s="28"/>
      <c r="Q21" s="28"/>
      <c r="R21" s="28"/>
    </row>
    <row r="22" spans="2:18" x14ac:dyDescent="0.25">
      <c r="J22" s="28"/>
      <c r="K22" s="28"/>
      <c r="L22" s="28"/>
      <c r="M22" s="28"/>
      <c r="N22" s="28"/>
      <c r="O22" s="28"/>
      <c r="P22" s="28"/>
      <c r="Q22" s="28"/>
      <c r="R22" s="28"/>
    </row>
    <row r="23" spans="2:18" x14ac:dyDescent="0.25">
      <c r="J23" s="28"/>
      <c r="K23" s="28"/>
      <c r="L23" s="28"/>
      <c r="M23" s="28"/>
      <c r="N23" s="28"/>
      <c r="O23" s="28"/>
      <c r="P23" s="28"/>
      <c r="Q23" s="28"/>
      <c r="R23" s="28"/>
    </row>
  </sheetData>
  <mergeCells count="17">
    <mergeCell ref="C13:D13"/>
    <mergeCell ref="N1:Q2"/>
    <mergeCell ref="B1:E2"/>
    <mergeCell ref="F1:I2"/>
    <mergeCell ref="J1:M2"/>
    <mergeCell ref="C6:D6"/>
    <mergeCell ref="C7:D7"/>
    <mergeCell ref="C8:D8"/>
    <mergeCell ref="C9:D9"/>
    <mergeCell ref="C10:D10"/>
    <mergeCell ref="C11:D11"/>
    <mergeCell ref="C12:D12"/>
    <mergeCell ref="C14:D14"/>
    <mergeCell ref="C15:D15"/>
    <mergeCell ref="C16:D16"/>
    <mergeCell ref="C17:D17"/>
    <mergeCell ref="C18:D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OUGUERZAM</dc:creator>
  <cp:lastModifiedBy>Abdellatif OUGUERZAM</cp:lastModifiedBy>
  <dcterms:created xsi:type="dcterms:W3CDTF">2015-03-26T16:07:26Z</dcterms:created>
  <dcterms:modified xsi:type="dcterms:W3CDTF">2015-03-30T13:32:31Z</dcterms:modified>
</cp:coreProperties>
</file>