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xcordier\Desktop\"/>
    </mc:Choice>
  </mc:AlternateContent>
  <bookViews>
    <workbookView xWindow="0" yWindow="0" windowWidth="17010" windowHeight="9735" activeTab="1"/>
  </bookViews>
  <sheets>
    <sheet name="Devis" sheetId="1" r:id="rId1"/>
    <sheet name="Cotation" sheetId="5" r:id="rId2"/>
    <sheet name="Feuille de données" sheetId="4" r:id="rId3"/>
  </sheets>
  <definedNames>
    <definedName name="_xlnm.Print_Area" localSheetId="1">Cotation!$A$1:$T$44</definedName>
    <definedName name="_xlnm.Print_Area" localSheetId="0">Devis!$A$1:$G$20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4" i="5" l="1"/>
  <c r="N4" i="5"/>
  <c r="L4" i="5"/>
  <c r="H4" i="5"/>
  <c r="F4" i="5"/>
  <c r="S4" i="4" l="1"/>
  <c r="A2" i="1" l="1"/>
  <c r="G15" i="1"/>
  <c r="R5" i="5"/>
  <c r="R6" i="5"/>
  <c r="R7" i="5"/>
  <c r="R8" i="5"/>
  <c r="R9" i="5"/>
  <c r="R10" i="5"/>
  <c r="R11" i="5"/>
  <c r="R12" i="5"/>
  <c r="R13" i="5"/>
  <c r="R14" i="5"/>
  <c r="R15" i="5"/>
  <c r="R16" i="5"/>
  <c r="R17" i="5"/>
  <c r="R18" i="5"/>
  <c r="R19" i="5"/>
  <c r="R20" i="5"/>
  <c r="R21" i="5"/>
  <c r="R22" i="5"/>
  <c r="R23" i="5"/>
  <c r="R24" i="5"/>
  <c r="R25" i="5"/>
  <c r="R26" i="5"/>
  <c r="R27" i="5"/>
  <c r="R28" i="5"/>
  <c r="R29" i="5"/>
  <c r="R30" i="5"/>
  <c r="R31" i="5"/>
  <c r="R32" i="5"/>
  <c r="R33" i="5"/>
  <c r="R34" i="5"/>
  <c r="R35" i="5"/>
  <c r="R36" i="5"/>
  <c r="R37" i="5"/>
  <c r="R38" i="5"/>
  <c r="R4" i="5"/>
  <c r="R39" i="5" l="1"/>
  <c r="C17" i="1" l="1"/>
  <c r="C3" i="1"/>
  <c r="C4" i="1"/>
  <c r="C5" i="1"/>
  <c r="C8" i="1"/>
  <c r="C9" i="1"/>
  <c r="C10" i="1"/>
  <c r="C11" i="1"/>
  <c r="C13" i="1"/>
  <c r="C14" i="1"/>
  <c r="C2" i="1"/>
  <c r="A3" i="1"/>
  <c r="A4" i="1"/>
  <c r="A5" i="1"/>
  <c r="A8" i="1"/>
  <c r="A9" i="1"/>
  <c r="A10" i="1"/>
  <c r="A11" i="1"/>
  <c r="A13" i="1"/>
  <c r="A14" i="1"/>
  <c r="E4" i="1"/>
  <c r="E5" i="1"/>
  <c r="E8" i="1"/>
  <c r="E9" i="1"/>
  <c r="E10" i="1"/>
  <c r="E11" i="1"/>
  <c r="E13" i="1"/>
  <c r="E14" i="1"/>
  <c r="F3" i="1"/>
  <c r="F4" i="1"/>
  <c r="F5" i="1"/>
  <c r="F8" i="1"/>
  <c r="F9" i="1"/>
  <c r="F10" i="1"/>
  <c r="F11" i="1"/>
  <c r="F13" i="1"/>
  <c r="F14" i="1"/>
  <c r="E3" i="1"/>
  <c r="E2" i="1"/>
  <c r="F2" i="1"/>
  <c r="G13" i="1" l="1"/>
  <c r="G10" i="1"/>
  <c r="G14" i="1"/>
  <c r="G11" i="1"/>
  <c r="G9" i="1"/>
  <c r="G5" i="1"/>
  <c r="G3" i="1"/>
  <c r="G2" i="1"/>
  <c r="G8" i="1"/>
  <c r="G4" i="1"/>
  <c r="G17" i="1"/>
  <c r="G19" i="1" l="1"/>
</calcChain>
</file>

<file path=xl/sharedStrings.xml><?xml version="1.0" encoding="utf-8"?>
<sst xmlns="http://schemas.openxmlformats.org/spreadsheetml/2006/main" count="52" uniqueCount="41">
  <si>
    <t>Désignation</t>
  </si>
  <si>
    <t>Référence</t>
  </si>
  <si>
    <t>Qté</t>
  </si>
  <si>
    <t>REMISE DE 10% A EFFECTUER.</t>
  </si>
  <si>
    <t>Désignation du matériel</t>
  </si>
  <si>
    <t>Stock</t>
  </si>
  <si>
    <t>P.U.A</t>
  </si>
  <si>
    <t>CM2</t>
  </si>
  <si>
    <t>P.U.V</t>
  </si>
  <si>
    <t>FL0053-A</t>
  </si>
  <si>
    <t>Rédigé par :</t>
  </si>
  <si>
    <t>Type de transport :</t>
  </si>
  <si>
    <t>Type de transport a renseigner +875674753453de</t>
  </si>
  <si>
    <t>OR</t>
  </si>
  <si>
    <t>EX</t>
  </si>
  <si>
    <t>BO</t>
  </si>
  <si>
    <t>LY</t>
  </si>
  <si>
    <t>MA</t>
  </si>
  <si>
    <t>MZ</t>
  </si>
  <si>
    <t>RO</t>
  </si>
  <si>
    <t>LE</t>
  </si>
  <si>
    <t>LM</t>
  </si>
  <si>
    <t>LT</t>
  </si>
  <si>
    <t>CH</t>
  </si>
  <si>
    <t>James Pigeonneau</t>
  </si>
  <si>
    <t>TOTAL</t>
  </si>
  <si>
    <t>Disponible</t>
  </si>
  <si>
    <t>1 semaine</t>
  </si>
  <si>
    <t>Délai :</t>
  </si>
  <si>
    <t>Prix Unitaire Net HT</t>
  </si>
  <si>
    <t>Prix Total Net HT</t>
  </si>
  <si>
    <t>Total Net HT</t>
  </si>
  <si>
    <t>Lieu du Stock</t>
  </si>
  <si>
    <t>1</t>
  </si>
  <si>
    <t>Verif</t>
  </si>
  <si>
    <t>O</t>
  </si>
  <si>
    <t>=si('Feuille de données'!A9="O";'Feuille de données'!B9:F9;"")</t>
  </si>
  <si>
    <t>=si('Feuille de données'!A9='O';'Feuille de données'!B9:F9;"")</t>
  </si>
  <si>
    <t>Test</t>
  </si>
  <si>
    <t>Test ref</t>
  </si>
  <si>
    <t>Test designation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</si>
</sst>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\ &quot;€&quot;"/>
    <numFmt numFmtId="165" formatCode="d\ mmmm\ yyyy"/>
    <numFmt numFmtId="166" formatCode="0_ ;[Red]\-0\ "/>
  </numFmts>
  <fonts count="20" x14ac:knownFonts="1">
    <font>
      <sz val="11"/>
      <color theme="1"/>
      <name val="Calibri"/>
      <family val="2"/>
      <scheme val="minor"/>
    </font>
    <font>
      <sz val="9"/>
      <color theme="1"/>
      <name val="ITC Franklin Gothic Std Book"/>
      <family val="2"/>
    </font>
    <font>
      <sz val="11"/>
      <color theme="1"/>
      <name val="Arial"/>
      <family val="2"/>
    </font>
    <font>
      <sz val="11"/>
      <color theme="1"/>
      <name val="ITC Franklin Gothic Std Book"/>
      <family val="2"/>
    </font>
    <font>
      <b/>
      <sz val="11"/>
      <color theme="1"/>
      <name val="ITC Franklin Gothic Std Book"/>
      <family val="2"/>
    </font>
    <font>
      <b/>
      <sz val="11"/>
      <color theme="1"/>
      <name val="Arial"/>
      <family val="2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10"/>
      <color indexed="48"/>
      <name val="Arial"/>
      <family val="2"/>
    </font>
    <font>
      <sz val="12"/>
      <color theme="1"/>
      <name val="ITC Franklin Gothic Std Book"/>
      <family val="2"/>
    </font>
    <font>
      <sz val="10"/>
      <color rgb="FF215868"/>
      <name val="Tahoma"/>
      <family val="2"/>
    </font>
    <font>
      <sz val="10"/>
      <color theme="1"/>
      <name val="ITC Franklin Gothic Std Book"/>
      <family val="2"/>
    </font>
    <font>
      <b/>
      <sz val="10"/>
      <color theme="1"/>
      <name val="ITC Franklin Gothic Std Book"/>
      <family val="2"/>
    </font>
    <font>
      <sz val="15"/>
      <color theme="1"/>
      <name val="Calibri"/>
      <family val="2"/>
      <scheme val="minor"/>
    </font>
    <font>
      <b/>
      <sz val="9"/>
      <color indexed="48"/>
      <name val="Arial"/>
      <family val="2"/>
    </font>
    <font>
      <sz val="9"/>
      <color theme="1"/>
      <name val="Arial"/>
      <family val="2"/>
    </font>
    <font>
      <b/>
      <sz val="7"/>
      <color indexed="48"/>
      <name val="Arial"/>
      <family val="2"/>
    </font>
    <font>
      <sz val="7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34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auto="1"/>
      </left>
      <right/>
      <top style="medium">
        <color indexed="64"/>
      </top>
      <bottom style="medium">
        <color indexed="64"/>
      </bottom>
      <diagonal/>
    </border>
    <border>
      <left/>
      <right style="double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double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double">
        <color auto="1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auto="1"/>
      </right>
      <top/>
      <bottom style="thin">
        <color indexed="64"/>
      </bottom>
      <diagonal/>
    </border>
    <border>
      <left style="double">
        <color auto="1"/>
      </left>
      <right/>
      <top/>
      <bottom style="thin">
        <color auto="1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</borders>
  <cellStyleXfs count="2">
    <xf numFmtId="0" fontId="0" fillId="0" borderId="0"/>
    <xf numFmtId="0" fontId="7" fillId="0" borderId="0"/>
  </cellStyleXfs>
  <cellXfs count="155">
    <xf numFmtId="0" fontId="0" fillId="0" borderId="0" xfId="0"/>
    <xf numFmtId="0" fontId="1" fillId="0" borderId="0" xfId="0" applyFont="1"/>
    <xf numFmtId="0" fontId="0" fillId="0" borderId="2" xfId="0" applyBorder="1"/>
    <xf numFmtId="0" fontId="10" fillId="0" borderId="0" xfId="1" applyFont="1" applyBorder="1" applyAlignment="1" applyProtection="1">
      <alignment horizontal="center" vertical="center"/>
      <protection locked="0"/>
    </xf>
    <xf numFmtId="0" fontId="12" fillId="0" borderId="0" xfId="0" applyFont="1" applyAlignment="1">
      <alignment vertical="center"/>
    </xf>
    <xf numFmtId="0" fontId="0" fillId="0" borderId="0" xfId="0" applyProtection="1"/>
    <xf numFmtId="0" fontId="6" fillId="0" borderId="0" xfId="0" applyFont="1" applyAlignment="1" applyProtection="1">
      <alignment vertical="center"/>
    </xf>
    <xf numFmtId="49" fontId="8" fillId="2" borderId="9" xfId="1" applyNumberFormat="1" applyFont="1" applyFill="1" applyBorder="1" applyAlignment="1" applyProtection="1">
      <alignment horizontal="center" vertical="center"/>
    </xf>
    <xf numFmtId="0" fontId="9" fillId="2" borderId="0" xfId="1" applyFont="1" applyFill="1" applyBorder="1" applyAlignment="1" applyProtection="1">
      <alignment horizontal="left"/>
    </xf>
    <xf numFmtId="165" fontId="7" fillId="2" borderId="0" xfId="1" quotePrefix="1" applyNumberFormat="1" applyFill="1" applyBorder="1" applyAlignment="1" applyProtection="1">
      <alignment horizontal="center" vertical="center"/>
    </xf>
    <xf numFmtId="0" fontId="9" fillId="3" borderId="0" xfId="1" applyFont="1" applyFill="1" applyBorder="1" applyAlignment="1" applyProtection="1">
      <alignment horizontal="left"/>
    </xf>
    <xf numFmtId="165" fontId="7" fillId="3" borderId="0" xfId="1" quotePrefix="1" applyNumberFormat="1" applyFill="1" applyBorder="1" applyAlignment="1" applyProtection="1">
      <alignment horizontal="center" vertical="center"/>
    </xf>
    <xf numFmtId="0" fontId="7" fillId="4" borderId="0" xfId="1" applyFill="1" applyBorder="1" applyAlignment="1" applyProtection="1"/>
    <xf numFmtId="165" fontId="7" fillId="4" borderId="5" xfId="1" applyNumberFormat="1" applyFill="1" applyBorder="1" applyAlignment="1" applyProtection="1"/>
    <xf numFmtId="49" fontId="8" fillId="4" borderId="7" xfId="1" applyNumberFormat="1" applyFont="1" applyFill="1" applyBorder="1" applyAlignment="1" applyProtection="1">
      <alignment horizontal="center" vertical="center"/>
    </xf>
    <xf numFmtId="0" fontId="7" fillId="4" borderId="6" xfId="1" applyFill="1" applyBorder="1" applyAlignment="1" applyProtection="1"/>
    <xf numFmtId="165" fontId="7" fillId="4" borderId="6" xfId="1" quotePrefix="1" applyNumberFormat="1" applyFill="1" applyBorder="1" applyAlignment="1" applyProtection="1">
      <alignment horizontal="center" vertical="center"/>
    </xf>
    <xf numFmtId="165" fontId="7" fillId="4" borderId="6" xfId="1" applyNumberFormat="1" applyFill="1" applyBorder="1" applyAlignment="1" applyProtection="1"/>
    <xf numFmtId="49" fontId="7" fillId="4" borderId="6" xfId="1" applyNumberFormat="1" applyFill="1" applyBorder="1" applyAlignment="1" applyProtection="1">
      <alignment horizontal="left" vertical="center"/>
    </xf>
    <xf numFmtId="0" fontId="7" fillId="4" borderId="6" xfId="1" applyFill="1" applyBorder="1" applyAlignment="1" applyProtection="1">
      <alignment horizontal="center"/>
    </xf>
    <xf numFmtId="0" fontId="7" fillId="4" borderId="11" xfId="1" applyFill="1" applyBorder="1" applyAlignment="1" applyProtection="1"/>
    <xf numFmtId="165" fontId="7" fillId="4" borderId="11" xfId="1" quotePrefix="1" applyNumberFormat="1" applyFill="1" applyBorder="1" applyAlignment="1" applyProtection="1">
      <alignment horizontal="center" vertical="center"/>
    </xf>
    <xf numFmtId="165" fontId="7" fillId="4" borderId="11" xfId="1" applyNumberFormat="1" applyFill="1" applyBorder="1" applyAlignment="1" applyProtection="1"/>
    <xf numFmtId="49" fontId="7" fillId="4" borderId="11" xfId="1" applyNumberFormat="1" applyFill="1" applyBorder="1" applyAlignment="1" applyProtection="1">
      <alignment horizontal="left" vertical="center"/>
    </xf>
    <xf numFmtId="0" fontId="7" fillId="4" borderId="11" xfId="1" applyFill="1" applyBorder="1" applyAlignment="1" applyProtection="1">
      <alignment horizontal="center"/>
    </xf>
    <xf numFmtId="165" fontId="7" fillId="4" borderId="8" xfId="1" applyNumberFormat="1" applyFill="1" applyBorder="1" applyAlignment="1" applyProtection="1"/>
    <xf numFmtId="49" fontId="8" fillId="4" borderId="9" xfId="1" applyNumberFormat="1" applyFont="1" applyFill="1" applyBorder="1" applyAlignment="1" applyProtection="1">
      <alignment horizontal="center" vertical="center"/>
    </xf>
    <xf numFmtId="165" fontId="7" fillId="4" borderId="0" xfId="1" quotePrefix="1" applyNumberFormat="1" applyFill="1" applyBorder="1" applyAlignment="1" applyProtection="1">
      <alignment horizontal="center" vertical="center"/>
    </xf>
    <xf numFmtId="165" fontId="7" fillId="4" borderId="0" xfId="1" applyNumberFormat="1" applyFill="1" applyBorder="1" applyAlignment="1" applyProtection="1"/>
    <xf numFmtId="49" fontId="7" fillId="4" borderId="0" xfId="1" applyNumberFormat="1" applyFill="1" applyBorder="1" applyAlignment="1" applyProtection="1">
      <alignment horizontal="left" vertical="center"/>
    </xf>
    <xf numFmtId="0" fontId="7" fillId="4" borderId="0" xfId="1" applyFill="1" applyBorder="1" applyAlignment="1" applyProtection="1">
      <alignment horizontal="center"/>
    </xf>
    <xf numFmtId="49" fontId="8" fillId="4" borderId="12" xfId="1" applyNumberFormat="1" applyFont="1" applyFill="1" applyBorder="1" applyAlignment="1" applyProtection="1">
      <alignment horizontal="center" vertical="center"/>
    </xf>
    <xf numFmtId="0" fontId="0" fillId="0" borderId="9" xfId="0" applyBorder="1"/>
    <xf numFmtId="0" fontId="0" fillId="0" borderId="0" xfId="0" applyBorder="1"/>
    <xf numFmtId="0" fontId="0" fillId="0" borderId="8" xfId="0" applyBorder="1"/>
    <xf numFmtId="164" fontId="3" fillId="0" borderId="17" xfId="0" applyNumberFormat="1" applyFont="1" applyBorder="1" applyAlignment="1">
      <alignment horizontal="center" vertical="center" wrapText="1"/>
    </xf>
    <xf numFmtId="0" fontId="2" fillId="0" borderId="9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164" fontId="3" fillId="0" borderId="18" xfId="0" applyNumberFormat="1" applyFont="1" applyBorder="1" applyAlignment="1">
      <alignment horizontal="center" vertical="center" wrapText="1"/>
    </xf>
    <xf numFmtId="164" fontId="3" fillId="0" borderId="19" xfId="0" applyNumberFormat="1" applyFont="1" applyBorder="1" applyAlignment="1">
      <alignment horizontal="center" vertical="center" wrapText="1"/>
    </xf>
    <xf numFmtId="0" fontId="11" fillId="0" borderId="21" xfId="0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164" fontId="3" fillId="0" borderId="22" xfId="0" applyNumberFormat="1" applyFont="1" applyBorder="1" applyAlignment="1">
      <alignment horizontal="center" vertical="center" wrapText="1"/>
    </xf>
    <xf numFmtId="164" fontId="3" fillId="0" borderId="24" xfId="0" applyNumberFormat="1" applyFont="1" applyBorder="1" applyAlignment="1">
      <alignment horizontal="center" vertical="center"/>
    </xf>
    <xf numFmtId="0" fontId="10" fillId="0" borderId="0" xfId="1" applyFont="1" applyBorder="1" applyAlignment="1" applyProtection="1">
      <alignment horizontal="center" vertical="center"/>
      <protection locked="0"/>
    </xf>
    <xf numFmtId="164" fontId="15" fillId="0" borderId="8" xfId="0" applyNumberFormat="1" applyFont="1" applyBorder="1"/>
    <xf numFmtId="166" fontId="13" fillId="0" borderId="21" xfId="0" applyNumberFormat="1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 wrapText="1"/>
    </xf>
    <xf numFmtId="164" fontId="13" fillId="0" borderId="27" xfId="0" applyNumberFormat="1" applyFont="1" applyBorder="1" applyAlignment="1">
      <alignment horizontal="center" vertical="center" wrapText="1"/>
    </xf>
    <xf numFmtId="0" fontId="14" fillId="0" borderId="18" xfId="0" applyFont="1" applyBorder="1" applyAlignment="1">
      <alignment horizontal="center" vertical="center" wrapText="1"/>
    </xf>
    <xf numFmtId="164" fontId="13" fillId="0" borderId="29" xfId="0" applyNumberFormat="1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 wrapText="1"/>
    </xf>
    <xf numFmtId="0" fontId="16" fillId="0" borderId="11" xfId="1" applyNumberFormat="1" applyFont="1" applyBorder="1" applyAlignment="1" applyProtection="1">
      <alignment horizontal="center" vertical="center"/>
      <protection locked="0"/>
    </xf>
    <xf numFmtId="0" fontId="16" fillId="0" borderId="0" xfId="1" applyNumberFormat="1" applyFont="1" applyBorder="1" applyAlignment="1" applyProtection="1">
      <alignment horizontal="center" vertical="center"/>
      <protection locked="0"/>
    </xf>
    <xf numFmtId="0" fontId="10" fillId="0" borderId="0" xfId="1" applyNumberFormat="1" applyFont="1" applyBorder="1" applyAlignment="1" applyProtection="1">
      <alignment horizontal="center" vertical="center"/>
      <protection locked="0"/>
    </xf>
    <xf numFmtId="0" fontId="0" fillId="0" borderId="0" xfId="0" applyNumberFormat="1"/>
    <xf numFmtId="0" fontId="12" fillId="0" borderId="0" xfId="0" applyNumberFormat="1" applyFont="1" applyAlignment="1">
      <alignment vertical="center"/>
    </xf>
    <xf numFmtId="0" fontId="5" fillId="0" borderId="16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2" fontId="3" fillId="0" borderId="23" xfId="0" applyNumberFormat="1" applyFont="1" applyBorder="1" applyAlignment="1">
      <alignment horizontal="center" vertical="center" wrapText="1"/>
    </xf>
    <xf numFmtId="2" fontId="3" fillId="0" borderId="22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9" fontId="3" fillId="0" borderId="20" xfId="0" applyNumberFormat="1" applyFont="1" applyBorder="1" applyAlignment="1" applyProtection="1">
      <alignment horizontal="center" vertical="center"/>
      <protection locked="0"/>
    </xf>
    <xf numFmtId="49" fontId="3" fillId="0" borderId="22" xfId="0" applyNumberFormat="1" applyFont="1" applyBorder="1" applyAlignment="1" applyProtection="1">
      <alignment horizontal="center" vertical="center"/>
      <protection locked="0"/>
    </xf>
    <xf numFmtId="0" fontId="3" fillId="0" borderId="1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25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8" xfId="0" applyBorder="1" applyAlignment="1">
      <alignment horizontal="center"/>
    </xf>
    <xf numFmtId="49" fontId="3" fillId="0" borderId="19" xfId="0" applyNumberFormat="1" applyFont="1" applyBorder="1" applyAlignment="1" applyProtection="1">
      <alignment horizontal="center" vertical="center"/>
      <protection locked="0"/>
    </xf>
    <xf numFmtId="49" fontId="13" fillId="0" borderId="25" xfId="0" applyNumberFormat="1" applyFont="1" applyBorder="1" applyAlignment="1" applyProtection="1">
      <alignment horizontal="center" vertical="center"/>
      <protection locked="0"/>
    </xf>
    <xf numFmtId="49" fontId="13" fillId="0" borderId="26" xfId="0" applyNumberFormat="1" applyFont="1" applyBorder="1" applyAlignment="1" applyProtection="1">
      <alignment horizontal="center" vertical="center"/>
      <protection locked="0"/>
    </xf>
    <xf numFmtId="2" fontId="3" fillId="0" borderId="30" xfId="0" applyNumberFormat="1" applyFont="1" applyBorder="1" applyAlignment="1">
      <alignment horizontal="center" vertical="center" wrapText="1"/>
    </xf>
    <xf numFmtId="2" fontId="3" fillId="0" borderId="26" xfId="0" applyNumberFormat="1" applyFont="1" applyBorder="1" applyAlignment="1">
      <alignment horizontal="center" vertical="center" wrapText="1"/>
    </xf>
    <xf numFmtId="0" fontId="0" fillId="0" borderId="23" xfId="0" applyBorder="1" applyAlignment="1">
      <alignment horizontal="center"/>
    </xf>
    <xf numFmtId="0" fontId="0" fillId="0" borderId="22" xfId="0" applyBorder="1" applyAlignment="1">
      <alignment horizontal="center"/>
    </xf>
    <xf numFmtId="0" fontId="2" fillId="0" borderId="0" xfId="0" applyFont="1" applyBorder="1" applyAlignment="1">
      <alignment vertical="center"/>
    </xf>
    <xf numFmtId="0" fontId="0" fillId="0" borderId="0" xfId="0" applyAlignment="1">
      <alignment vertical="center"/>
    </xf>
    <xf numFmtId="0" fontId="2" fillId="0" borderId="9" xfId="0" applyFont="1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0" borderId="22" xfId="0" applyBorder="1" applyAlignment="1">
      <alignment horizontal="center" vertical="center"/>
    </xf>
    <xf numFmtId="2" fontId="3" fillId="0" borderId="23" xfId="0" applyNumberFormat="1" applyFont="1" applyBorder="1" applyAlignment="1">
      <alignment horizontal="center" vertical="center"/>
    </xf>
    <xf numFmtId="49" fontId="10" fillId="0" borderId="9" xfId="1" applyNumberFormat="1" applyFont="1" applyBorder="1" applyAlignment="1" applyProtection="1">
      <alignment horizontal="center" vertical="center"/>
      <protection locked="0"/>
    </xf>
    <xf numFmtId="0" fontId="10" fillId="0" borderId="0" xfId="1" applyFont="1" applyBorder="1" applyAlignment="1" applyProtection="1">
      <alignment horizontal="center" vertical="center"/>
      <protection locked="0"/>
    </xf>
    <xf numFmtId="0" fontId="10" fillId="0" borderId="8" xfId="1" applyFont="1" applyBorder="1" applyAlignment="1" applyProtection="1">
      <alignment horizontal="center" vertical="center"/>
      <protection locked="0"/>
    </xf>
    <xf numFmtId="0" fontId="10" fillId="0" borderId="9" xfId="1" applyFont="1" applyBorder="1" applyAlignment="1" applyProtection="1">
      <alignment horizontal="center" vertical="center"/>
      <protection locked="0"/>
    </xf>
    <xf numFmtId="164" fontId="10" fillId="0" borderId="12" xfId="1" applyNumberFormat="1" applyFont="1" applyBorder="1" applyAlignment="1" applyProtection="1">
      <alignment horizontal="center" vertical="center"/>
    </xf>
    <xf numFmtId="164" fontId="10" fillId="0" borderId="11" xfId="1" applyNumberFormat="1" applyFont="1" applyBorder="1" applyAlignment="1" applyProtection="1">
      <alignment horizontal="center" vertical="center"/>
    </xf>
    <xf numFmtId="164" fontId="10" fillId="0" borderId="10" xfId="1" applyNumberFormat="1" applyFont="1" applyBorder="1" applyAlignment="1" applyProtection="1">
      <alignment horizontal="center" vertical="center"/>
    </xf>
    <xf numFmtId="165" fontId="7" fillId="2" borderId="0" xfId="1" applyNumberFormat="1" applyFill="1" applyBorder="1" applyAlignment="1" applyProtection="1">
      <alignment horizontal="center"/>
    </xf>
    <xf numFmtId="165" fontId="7" fillId="0" borderId="0" xfId="1" applyNumberFormat="1" applyBorder="1" applyAlignment="1" applyProtection="1">
      <alignment horizontal="center"/>
      <protection locked="0"/>
    </xf>
    <xf numFmtId="164" fontId="7" fillId="4" borderId="11" xfId="1" applyNumberFormat="1" applyFill="1" applyBorder="1" applyAlignment="1" applyProtection="1">
      <alignment horizontal="center"/>
    </xf>
    <xf numFmtId="164" fontId="7" fillId="4" borderId="10" xfId="1" applyNumberFormat="1" applyFill="1" applyBorder="1" applyAlignment="1" applyProtection="1">
      <alignment horizontal="center"/>
    </xf>
    <xf numFmtId="0" fontId="10" fillId="0" borderId="9" xfId="1" applyNumberFormat="1" applyFont="1" applyBorder="1" applyAlignment="1" applyProtection="1">
      <alignment horizontal="center" vertical="center"/>
      <protection locked="0"/>
    </xf>
    <xf numFmtId="0" fontId="10" fillId="0" borderId="0" xfId="1" applyNumberFormat="1" applyFont="1" applyBorder="1" applyAlignment="1" applyProtection="1">
      <alignment horizontal="center" vertical="center"/>
      <protection locked="0"/>
    </xf>
    <xf numFmtId="0" fontId="10" fillId="0" borderId="8" xfId="1" applyNumberFormat="1" applyFont="1" applyBorder="1" applyAlignment="1" applyProtection="1">
      <alignment horizontal="center" vertical="center"/>
      <protection locked="0"/>
    </xf>
    <xf numFmtId="0" fontId="10" fillId="0" borderId="12" xfId="1" applyNumberFormat="1" applyFont="1" applyBorder="1" applyAlignment="1" applyProtection="1">
      <alignment horizontal="center" vertical="center"/>
    </xf>
    <xf numFmtId="0" fontId="10" fillId="0" borderId="11" xfId="1" applyNumberFormat="1" applyFont="1" applyBorder="1" applyAlignment="1" applyProtection="1">
      <alignment horizontal="center" vertical="center"/>
    </xf>
    <xf numFmtId="0" fontId="10" fillId="0" borderId="10" xfId="1" applyNumberFormat="1" applyFont="1" applyBorder="1" applyAlignment="1" applyProtection="1">
      <alignment horizontal="center" vertical="center"/>
    </xf>
    <xf numFmtId="0" fontId="18" fillId="0" borderId="12" xfId="1" applyNumberFormat="1" applyFont="1" applyBorder="1" applyAlignment="1" applyProtection="1">
      <alignment horizontal="center" vertical="center"/>
      <protection locked="0"/>
    </xf>
    <xf numFmtId="0" fontId="19" fillId="0" borderId="11" xfId="0" applyNumberFormat="1" applyFont="1" applyBorder="1" applyAlignment="1" applyProtection="1">
      <protection locked="0"/>
    </xf>
    <xf numFmtId="0" fontId="19" fillId="0" borderId="10" xfId="0" applyNumberFormat="1" applyFont="1" applyBorder="1" applyAlignment="1" applyProtection="1">
      <protection locked="0"/>
    </xf>
    <xf numFmtId="0" fontId="16" fillId="0" borderId="12" xfId="1" applyNumberFormat="1" applyFont="1" applyBorder="1" applyAlignment="1" applyProtection="1">
      <alignment horizontal="center" vertical="center"/>
      <protection locked="0"/>
    </xf>
    <xf numFmtId="0" fontId="16" fillId="0" borderId="10" xfId="1" applyNumberFormat="1" applyFont="1" applyBorder="1" applyAlignment="1" applyProtection="1">
      <alignment horizontal="center" vertical="center"/>
      <protection locked="0"/>
    </xf>
    <xf numFmtId="0" fontId="16" fillId="0" borderId="11" xfId="1" applyNumberFormat="1" applyFont="1" applyBorder="1" applyAlignment="1" applyProtection="1">
      <alignment horizontal="center" vertical="center"/>
      <protection locked="0"/>
    </xf>
    <xf numFmtId="0" fontId="16" fillId="0" borderId="12" xfId="1" applyNumberFormat="1" applyFont="1" applyBorder="1" applyAlignment="1" applyProtection="1">
      <alignment horizontal="center" vertical="center"/>
    </xf>
    <xf numFmtId="0" fontId="16" fillId="0" borderId="11" xfId="1" applyNumberFormat="1" applyFont="1" applyBorder="1" applyAlignment="1" applyProtection="1">
      <alignment horizontal="center" vertical="center"/>
    </xf>
    <xf numFmtId="0" fontId="16" fillId="0" borderId="10" xfId="1" applyNumberFormat="1" applyFont="1" applyBorder="1" applyAlignment="1" applyProtection="1">
      <alignment horizontal="center" vertical="center"/>
    </xf>
    <xf numFmtId="49" fontId="8" fillId="2" borderId="12" xfId="1" applyNumberFormat="1" applyFont="1" applyFill="1" applyBorder="1" applyAlignment="1" applyProtection="1">
      <alignment horizontal="center" vertical="center" wrapText="1"/>
    </xf>
    <xf numFmtId="0" fontId="7" fillId="2" borderId="11" xfId="1" applyFill="1" applyBorder="1" applyAlignment="1" applyProtection="1">
      <alignment horizontal="center" vertical="center" wrapText="1"/>
    </xf>
    <xf numFmtId="0" fontId="7" fillId="2" borderId="10" xfId="1" applyFill="1" applyBorder="1" applyAlignment="1" applyProtection="1">
      <alignment horizontal="center" vertical="center" wrapText="1"/>
    </xf>
    <xf numFmtId="0" fontId="7" fillId="2" borderId="9" xfId="1" applyFill="1" applyBorder="1" applyAlignment="1" applyProtection="1">
      <alignment horizontal="center" vertical="center" wrapText="1"/>
    </xf>
    <xf numFmtId="0" fontId="7" fillId="2" borderId="0" xfId="1" applyFill="1" applyBorder="1" applyAlignment="1" applyProtection="1">
      <alignment horizontal="center" vertical="center" wrapText="1"/>
    </xf>
    <xf numFmtId="0" fontId="7" fillId="2" borderId="8" xfId="1" applyFill="1" applyBorder="1" applyAlignment="1" applyProtection="1">
      <alignment horizontal="center" vertical="center" wrapText="1"/>
    </xf>
    <xf numFmtId="0" fontId="7" fillId="2" borderId="7" xfId="1" applyFill="1" applyBorder="1" applyAlignment="1" applyProtection="1">
      <alignment horizontal="center" vertical="center" wrapText="1"/>
    </xf>
    <xf numFmtId="0" fontId="7" fillId="2" borderId="6" xfId="1" applyFill="1" applyBorder="1" applyAlignment="1" applyProtection="1">
      <alignment horizontal="center" vertical="center" wrapText="1"/>
    </xf>
    <xf numFmtId="0" fontId="7" fillId="2" borderId="5" xfId="1" applyFill="1" applyBorder="1" applyAlignment="1" applyProtection="1">
      <alignment horizontal="center" vertical="center" wrapText="1"/>
    </xf>
    <xf numFmtId="0" fontId="8" fillId="2" borderId="12" xfId="1" applyFont="1" applyFill="1" applyBorder="1" applyAlignment="1" applyProtection="1">
      <alignment horizontal="center" vertical="center" wrapText="1"/>
    </xf>
    <xf numFmtId="0" fontId="8" fillId="2" borderId="15" xfId="1" applyFont="1" applyFill="1" applyBorder="1" applyAlignment="1" applyProtection="1">
      <alignment horizontal="center" vertical="center" wrapText="1"/>
    </xf>
    <xf numFmtId="0" fontId="8" fillId="2" borderId="14" xfId="1" applyFont="1" applyFill="1" applyBorder="1" applyAlignment="1" applyProtection="1">
      <alignment horizontal="center" vertical="center" wrapText="1"/>
    </xf>
    <xf numFmtId="0" fontId="8" fillId="2" borderId="13" xfId="1" applyFont="1" applyFill="1" applyBorder="1" applyAlignment="1" applyProtection="1">
      <alignment horizontal="center" vertical="center" wrapText="1"/>
    </xf>
    <xf numFmtId="0" fontId="8" fillId="2" borderId="10" xfId="1" applyFont="1" applyFill="1" applyBorder="1" applyAlignment="1" applyProtection="1">
      <alignment horizontal="center" vertical="center" wrapText="1"/>
    </xf>
    <xf numFmtId="0" fontId="8" fillId="2" borderId="9" xfId="1" applyFont="1" applyFill="1" applyBorder="1" applyAlignment="1" applyProtection="1">
      <alignment horizontal="center" vertical="center" wrapText="1"/>
    </xf>
    <xf numFmtId="0" fontId="8" fillId="2" borderId="8" xfId="1" applyFont="1" applyFill="1" applyBorder="1" applyAlignment="1" applyProtection="1">
      <alignment horizontal="center" vertical="center" wrapText="1"/>
    </xf>
    <xf numFmtId="0" fontId="8" fillId="2" borderId="7" xfId="1" applyFont="1" applyFill="1" applyBorder="1" applyAlignment="1" applyProtection="1">
      <alignment horizontal="center" vertical="center" wrapText="1"/>
    </xf>
    <xf numFmtId="0" fontId="8" fillId="2" borderId="5" xfId="1" applyFont="1" applyFill="1" applyBorder="1" applyAlignment="1" applyProtection="1">
      <alignment horizontal="center" vertical="center" wrapText="1"/>
    </xf>
    <xf numFmtId="165" fontId="8" fillId="2" borderId="12" xfId="1" applyNumberFormat="1" applyFont="1" applyFill="1" applyBorder="1" applyAlignment="1" applyProtection="1">
      <alignment horizontal="center" vertical="center" wrapText="1"/>
    </xf>
    <xf numFmtId="0" fontId="0" fillId="0" borderId="8" xfId="0" applyNumberFormat="1" applyBorder="1" applyAlignment="1">
      <alignment horizontal="center"/>
    </xf>
    <xf numFmtId="0" fontId="8" fillId="2" borderId="15" xfId="1" applyNumberFormat="1" applyFont="1" applyFill="1" applyBorder="1" applyAlignment="1" applyProtection="1">
      <alignment horizontal="center" vertical="center" wrapText="1"/>
    </xf>
    <xf numFmtId="0" fontId="8" fillId="2" borderId="14" xfId="1" applyNumberFormat="1" applyFont="1" applyFill="1" applyBorder="1" applyAlignment="1" applyProtection="1">
      <alignment horizontal="center" vertical="center" wrapText="1"/>
    </xf>
    <xf numFmtId="0" fontId="8" fillId="2" borderId="13" xfId="1" applyNumberFormat="1" applyFont="1" applyFill="1" applyBorder="1" applyAlignment="1" applyProtection="1">
      <alignment horizontal="center" vertical="center" wrapText="1"/>
    </xf>
    <xf numFmtId="0" fontId="8" fillId="2" borderId="12" xfId="1" applyNumberFormat="1" applyFont="1" applyFill="1" applyBorder="1" applyAlignment="1" applyProtection="1">
      <alignment horizontal="center" vertical="center" wrapText="1"/>
    </xf>
    <xf numFmtId="0" fontId="7" fillId="2" borderId="11" xfId="1" applyNumberFormat="1" applyFill="1" applyBorder="1" applyAlignment="1" applyProtection="1">
      <alignment horizontal="center" vertical="center" wrapText="1"/>
    </xf>
    <xf numFmtId="0" fontId="7" fillId="2" borderId="10" xfId="1" applyNumberFormat="1" applyFill="1" applyBorder="1" applyAlignment="1" applyProtection="1">
      <alignment horizontal="center" vertical="center" wrapText="1"/>
    </xf>
    <xf numFmtId="0" fontId="7" fillId="2" borderId="9" xfId="1" applyNumberFormat="1" applyFill="1" applyBorder="1" applyAlignment="1" applyProtection="1">
      <alignment horizontal="center" vertical="center" wrapText="1"/>
    </xf>
    <xf numFmtId="0" fontId="7" fillId="2" borderId="0" xfId="1" applyNumberFormat="1" applyFill="1" applyBorder="1" applyAlignment="1" applyProtection="1">
      <alignment horizontal="center" vertical="center" wrapText="1"/>
    </xf>
    <xf numFmtId="0" fontId="7" fillId="2" borderId="8" xfId="1" applyNumberFormat="1" applyFill="1" applyBorder="1" applyAlignment="1" applyProtection="1">
      <alignment horizontal="center" vertical="center" wrapText="1"/>
    </xf>
    <xf numFmtId="0" fontId="7" fillId="2" borderId="7" xfId="1" applyNumberFormat="1" applyFill="1" applyBorder="1" applyAlignment="1" applyProtection="1">
      <alignment horizontal="center" vertical="center" wrapText="1"/>
    </xf>
    <xf numFmtId="0" fontId="7" fillId="2" borderId="6" xfId="1" applyNumberFormat="1" applyFill="1" applyBorder="1" applyAlignment="1" applyProtection="1">
      <alignment horizontal="center" vertical="center" wrapText="1"/>
    </xf>
    <xf numFmtId="0" fontId="7" fillId="2" borderId="5" xfId="1" applyNumberFormat="1" applyFill="1" applyBorder="1" applyAlignment="1" applyProtection="1">
      <alignment horizontal="center" vertical="center" wrapText="1"/>
    </xf>
    <xf numFmtId="0" fontId="17" fillId="0" borderId="11" xfId="0" applyNumberFormat="1" applyFont="1" applyBorder="1" applyAlignment="1" applyProtection="1">
      <protection locked="0"/>
    </xf>
    <xf numFmtId="0" fontId="17" fillId="0" borderId="10" xfId="0" applyNumberFormat="1" applyFont="1" applyBorder="1" applyAlignment="1" applyProtection="1">
      <protection locked="0"/>
    </xf>
    <xf numFmtId="0" fontId="8" fillId="2" borderId="10" xfId="1" applyNumberFormat="1" applyFont="1" applyFill="1" applyBorder="1" applyAlignment="1" applyProtection="1">
      <alignment horizontal="center" vertical="center" wrapText="1"/>
    </xf>
    <xf numFmtId="0" fontId="8" fillId="2" borderId="9" xfId="1" applyNumberFormat="1" applyFont="1" applyFill="1" applyBorder="1" applyAlignment="1" applyProtection="1">
      <alignment horizontal="center" vertical="center" wrapText="1"/>
    </xf>
    <xf numFmtId="0" fontId="8" fillId="2" borderId="8" xfId="1" applyNumberFormat="1" applyFont="1" applyFill="1" applyBorder="1" applyAlignment="1" applyProtection="1">
      <alignment horizontal="center" vertical="center" wrapText="1"/>
    </xf>
    <xf numFmtId="0" fontId="8" fillId="2" borderId="7" xfId="1" applyNumberFormat="1" applyFont="1" applyFill="1" applyBorder="1" applyAlignment="1" applyProtection="1">
      <alignment horizontal="center" vertical="center" wrapText="1"/>
    </xf>
    <xf numFmtId="0" fontId="8" fillId="2" borderId="5" xfId="1" applyNumberFormat="1" applyFont="1" applyFill="1" applyBorder="1" applyAlignment="1" applyProtection="1">
      <alignment horizontal="center" vertical="center" wrapText="1"/>
    </xf>
    <xf numFmtId="0" fontId="18" fillId="0" borderId="33" xfId="1" applyNumberFormat="1" applyFont="1" applyBorder="1" applyAlignment="1" applyProtection="1">
      <alignment horizontal="center" vertical="center"/>
      <protection locked="0"/>
    </xf>
    <xf numFmtId="0" fontId="18" fillId="0" borderId="31" xfId="1" applyNumberFormat="1" applyFont="1" applyBorder="1" applyAlignment="1" applyProtection="1">
      <alignment horizontal="center" vertical="center"/>
      <protection locked="0"/>
    </xf>
    <xf numFmtId="0" fontId="18" fillId="0" borderId="32" xfId="1" applyNumberFormat="1" applyFont="1" applyBorder="1" applyAlignment="1" applyProtection="1">
      <alignment horizontal="center" vertical="center"/>
      <protection locked="0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20"/>
  <sheetViews>
    <sheetView showZeros="0" workbookViewId="0">
      <selection activeCell="D28" sqref="D28"/>
    </sheetView>
  </sheetViews>
  <sheetFormatPr baseColWidth="10" defaultRowHeight="15" x14ac:dyDescent="0.25"/>
  <cols>
    <col min="1" max="1" width="4.7109375" customWidth="1"/>
    <col min="2" max="2" width="3.42578125" customWidth="1"/>
    <col min="3" max="3" width="7" customWidth="1"/>
    <col min="4" max="4" width="37.85546875" customWidth="1"/>
    <col min="5" max="5" width="19" customWidth="1"/>
    <col min="6" max="6" width="12.7109375" customWidth="1"/>
    <col min="7" max="7" width="18.85546875" customWidth="1"/>
    <col min="8" max="8" width="0" hidden="1" customWidth="1"/>
    <col min="9" max="9" width="11.5703125" hidden="1" customWidth="1"/>
    <col min="10" max="10" width="0" hidden="1" customWidth="1"/>
  </cols>
  <sheetData>
    <row r="1" spans="1:10" ht="28.5" customHeight="1" thickBot="1" x14ac:dyDescent="0.3">
      <c r="A1" s="57" t="s">
        <v>2</v>
      </c>
      <c r="B1" s="58"/>
      <c r="C1" s="61" t="s">
        <v>0</v>
      </c>
      <c r="D1" s="62"/>
      <c r="E1" s="47" t="s">
        <v>1</v>
      </c>
      <c r="F1" s="49" t="s">
        <v>29</v>
      </c>
      <c r="G1" s="51" t="s">
        <v>30</v>
      </c>
    </row>
    <row r="2" spans="1:10" ht="17.45" customHeight="1" x14ac:dyDescent="0.25">
      <c r="A2" s="77" t="str">
        <f>Cotation!F4</f>
        <v/>
      </c>
      <c r="B2" s="78"/>
      <c r="C2" s="75" t="str">
        <f>Cotation!A4</f>
        <v>=si('Feuille de données'!A9="O";'Feuille de données'!B9:F9;"")</v>
      </c>
      <c r="D2" s="76"/>
      <c r="E2" s="46" t="str">
        <f>Cotation!H4</f>
        <v/>
      </c>
      <c r="F2" s="48" t="str">
        <f>Cotation!R4</f>
        <v/>
      </c>
      <c r="G2" s="50" t="str">
        <f>IF(ISERROR(F2*A2),"",(F2*A2))</f>
        <v/>
      </c>
    </row>
    <row r="3" spans="1:10" ht="17.45" customHeight="1" x14ac:dyDescent="0.25">
      <c r="A3" s="59">
        <f>Cotation!F5</f>
        <v>0</v>
      </c>
      <c r="B3" s="60"/>
      <c r="C3" s="74" t="str">
        <f>Cotation!A5</f>
        <v>=si('Feuille de données'!A9="O";'Feuille de données'!B9:F9;"")</v>
      </c>
      <c r="D3" s="74"/>
      <c r="E3" s="41">
        <f>Cotation!H5</f>
        <v>0</v>
      </c>
      <c r="F3" s="39" t="str">
        <f>Cotation!R5</f>
        <v/>
      </c>
      <c r="G3" s="43" t="str">
        <f t="shared" ref="G3:G15" si="0">IF(ISERROR(F3*A3),"",(F3*A3))</f>
        <v/>
      </c>
    </row>
    <row r="4" spans="1:10" ht="17.45" customHeight="1" x14ac:dyDescent="0.25">
      <c r="A4" s="59">
        <f>Cotation!F6</f>
        <v>0</v>
      </c>
      <c r="B4" s="60"/>
      <c r="C4" s="74" t="str">
        <f>Cotation!A6</f>
        <v>=si('Feuille de données'!A9='O';'Feuille de données'!B9:F9;"")</v>
      </c>
      <c r="D4" s="74"/>
      <c r="E4" s="41">
        <f>Cotation!H6</f>
        <v>0</v>
      </c>
      <c r="F4" s="39" t="str">
        <f>Cotation!R6</f>
        <v/>
      </c>
      <c r="G4" s="43" t="str">
        <f t="shared" si="0"/>
        <v/>
      </c>
    </row>
    <row r="5" spans="1:10" ht="17.45" customHeight="1" x14ac:dyDescent="0.25">
      <c r="A5" s="59">
        <f>Cotation!F7</f>
        <v>0</v>
      </c>
      <c r="B5" s="60"/>
      <c r="C5" s="74">
        <f>Cotation!A7</f>
        <v>0</v>
      </c>
      <c r="D5" s="74"/>
      <c r="E5" s="41">
        <f>Cotation!H7</f>
        <v>0</v>
      </c>
      <c r="F5" s="39" t="str">
        <f>Cotation!R7</f>
        <v/>
      </c>
      <c r="G5" s="43" t="str">
        <f t="shared" si="0"/>
        <v/>
      </c>
    </row>
    <row r="6" spans="1:10" ht="17.45" customHeight="1" x14ac:dyDescent="0.25">
      <c r="A6" s="86"/>
      <c r="B6" s="85"/>
      <c r="C6" s="63"/>
      <c r="D6" s="64"/>
      <c r="E6" s="41"/>
      <c r="F6" s="39"/>
      <c r="G6" s="43"/>
    </row>
    <row r="7" spans="1:10" ht="17.45" customHeight="1" x14ac:dyDescent="0.25">
      <c r="A7" s="86"/>
      <c r="B7" s="85"/>
      <c r="C7" s="63"/>
      <c r="D7" s="64"/>
      <c r="E7" s="41"/>
      <c r="F7" s="39"/>
      <c r="G7" s="43"/>
    </row>
    <row r="8" spans="1:10" ht="17.45" customHeight="1" x14ac:dyDescent="0.25">
      <c r="A8" s="59">
        <f>Cotation!F8</f>
        <v>0</v>
      </c>
      <c r="B8" s="60"/>
      <c r="C8" s="74">
        <f>Cotation!A8</f>
        <v>0</v>
      </c>
      <c r="D8" s="74"/>
      <c r="E8" s="41">
        <f>Cotation!H8</f>
        <v>0</v>
      </c>
      <c r="F8" s="39" t="str">
        <f>Cotation!R8</f>
        <v/>
      </c>
      <c r="G8" s="43" t="str">
        <f t="shared" si="0"/>
        <v/>
      </c>
    </row>
    <row r="9" spans="1:10" ht="17.45" customHeight="1" x14ac:dyDescent="0.25">
      <c r="A9" s="59">
        <f>Cotation!F9</f>
        <v>0</v>
      </c>
      <c r="B9" s="60"/>
      <c r="C9" s="74">
        <f>Cotation!A9</f>
        <v>0</v>
      </c>
      <c r="D9" s="74"/>
      <c r="E9" s="41">
        <f>Cotation!H9</f>
        <v>0</v>
      </c>
      <c r="F9" s="39" t="str">
        <f>Cotation!R9</f>
        <v/>
      </c>
      <c r="G9" s="43" t="str">
        <f t="shared" si="0"/>
        <v/>
      </c>
    </row>
    <row r="10" spans="1:10" ht="17.45" customHeight="1" x14ac:dyDescent="0.25">
      <c r="A10" s="59">
        <f>Cotation!F10</f>
        <v>0</v>
      </c>
      <c r="B10" s="60"/>
      <c r="C10" s="74">
        <f>Cotation!A10</f>
        <v>0</v>
      </c>
      <c r="D10" s="74"/>
      <c r="E10" s="41">
        <f>Cotation!H10</f>
        <v>0</v>
      </c>
      <c r="F10" s="39" t="str">
        <f>Cotation!R10</f>
        <v/>
      </c>
      <c r="G10" s="43" t="str">
        <f t="shared" si="0"/>
        <v/>
      </c>
    </row>
    <row r="11" spans="1:10" ht="17.45" customHeight="1" x14ac:dyDescent="0.25">
      <c r="A11" s="59">
        <f>Cotation!F11</f>
        <v>0</v>
      </c>
      <c r="B11" s="60"/>
      <c r="C11" s="74">
        <f>Cotation!A11</f>
        <v>0</v>
      </c>
      <c r="D11" s="74"/>
      <c r="E11" s="41">
        <f>Cotation!H11</f>
        <v>0</v>
      </c>
      <c r="F11" s="39" t="str">
        <f>Cotation!R11</f>
        <v/>
      </c>
      <c r="G11" s="43" t="str">
        <f t="shared" si="0"/>
        <v/>
      </c>
    </row>
    <row r="12" spans="1:10" ht="17.45" customHeight="1" x14ac:dyDescent="0.25">
      <c r="A12" s="86"/>
      <c r="B12" s="85"/>
      <c r="C12" s="63"/>
      <c r="D12" s="85"/>
      <c r="E12" s="40"/>
      <c r="F12" s="39"/>
      <c r="G12" s="43"/>
    </row>
    <row r="13" spans="1:10" ht="17.45" customHeight="1" x14ac:dyDescent="0.25">
      <c r="A13" s="59">
        <f>Cotation!F12</f>
        <v>0</v>
      </c>
      <c r="B13" s="60"/>
      <c r="C13" s="63">
        <f>Cotation!A12</f>
        <v>0</v>
      </c>
      <c r="D13" s="64"/>
      <c r="E13" s="40">
        <f>Cotation!H12</f>
        <v>0</v>
      </c>
      <c r="F13" s="39" t="str">
        <f>Cotation!R12</f>
        <v/>
      </c>
      <c r="G13" s="43" t="str">
        <f t="shared" si="0"/>
        <v/>
      </c>
    </row>
    <row r="14" spans="1:10" ht="17.45" customHeight="1" x14ac:dyDescent="0.25">
      <c r="A14" s="59">
        <f>Cotation!F13</f>
        <v>0</v>
      </c>
      <c r="B14" s="60"/>
      <c r="C14" s="63">
        <f>Cotation!A13</f>
        <v>0</v>
      </c>
      <c r="D14" s="64"/>
      <c r="E14" s="41">
        <f>Cotation!H13</f>
        <v>0</v>
      </c>
      <c r="F14" s="42" t="str">
        <f>Cotation!R13</f>
        <v/>
      </c>
      <c r="G14" s="43" t="str">
        <f t="shared" si="0"/>
        <v/>
      </c>
    </row>
    <row r="15" spans="1:10" ht="17.45" customHeight="1" thickBot="1" x14ac:dyDescent="0.3">
      <c r="A15" s="79"/>
      <c r="B15" s="80"/>
      <c r="C15" s="69"/>
      <c r="D15" s="70"/>
      <c r="E15" s="2"/>
      <c r="F15" s="2"/>
      <c r="G15" s="43">
        <f t="shared" si="0"/>
        <v>0</v>
      </c>
    </row>
    <row r="16" spans="1:10" ht="15.75" thickBot="1" x14ac:dyDescent="0.3">
      <c r="A16" s="71" t="s">
        <v>3</v>
      </c>
      <c r="B16" s="72"/>
      <c r="C16" s="72"/>
      <c r="D16" s="72"/>
      <c r="E16" s="72"/>
      <c r="F16" s="72"/>
      <c r="G16" s="73"/>
      <c r="J16" s="1"/>
    </row>
    <row r="17" spans="1:9" ht="23.45" customHeight="1" thickBot="1" x14ac:dyDescent="0.3">
      <c r="A17" s="65">
        <v>1</v>
      </c>
      <c r="B17" s="66"/>
      <c r="C17" s="67" t="str">
        <f>Cotation!D40</f>
        <v>Type de transport a renseigner +875674753453de</v>
      </c>
      <c r="D17" s="68"/>
      <c r="E17" s="66"/>
      <c r="F17" s="38">
        <v>250</v>
      </c>
      <c r="G17" s="35">
        <f>F17*A17</f>
        <v>250</v>
      </c>
    </row>
    <row r="18" spans="1:9" ht="7.5" customHeight="1" x14ac:dyDescent="0.25">
      <c r="A18" s="32"/>
      <c r="B18" s="33"/>
      <c r="C18" s="33"/>
      <c r="D18" s="33"/>
      <c r="E18" s="33"/>
      <c r="F18" s="33"/>
      <c r="G18" s="34"/>
    </row>
    <row r="19" spans="1:9" ht="19.5" x14ac:dyDescent="0.3">
      <c r="A19" s="83" t="s">
        <v>28</v>
      </c>
      <c r="B19" s="84"/>
      <c r="C19" s="81"/>
      <c r="D19" s="82"/>
      <c r="E19" s="33"/>
      <c r="F19" s="33" t="s">
        <v>31</v>
      </c>
      <c r="G19" s="45">
        <f>SUM(G2:G15)+G17</f>
        <v>250</v>
      </c>
      <c r="I19" t="s">
        <v>26</v>
      </c>
    </row>
    <row r="20" spans="1:9" ht="7.5" customHeight="1" x14ac:dyDescent="0.25">
      <c r="A20" s="36"/>
      <c r="B20" s="37"/>
      <c r="C20" s="37"/>
      <c r="D20" s="33"/>
      <c r="E20" s="33"/>
      <c r="F20" s="33"/>
      <c r="G20" s="34"/>
      <c r="I20" t="s">
        <v>27</v>
      </c>
    </row>
  </sheetData>
  <mergeCells count="35">
    <mergeCell ref="C5:D5"/>
    <mergeCell ref="C14:D14"/>
    <mergeCell ref="C19:D19"/>
    <mergeCell ref="A19:B19"/>
    <mergeCell ref="C6:D6"/>
    <mergeCell ref="C7:D7"/>
    <mergeCell ref="C12:D12"/>
    <mergeCell ref="A6:B6"/>
    <mergeCell ref="A7:B7"/>
    <mergeCell ref="A12:B12"/>
    <mergeCell ref="C1:D1"/>
    <mergeCell ref="C13:D13"/>
    <mergeCell ref="A17:B17"/>
    <mergeCell ref="C17:E17"/>
    <mergeCell ref="C15:D15"/>
    <mergeCell ref="A16:G16"/>
    <mergeCell ref="C4:D4"/>
    <mergeCell ref="C3:D3"/>
    <mergeCell ref="C2:D2"/>
    <mergeCell ref="A2:B2"/>
    <mergeCell ref="A15:B15"/>
    <mergeCell ref="A14:B14"/>
    <mergeCell ref="C11:D11"/>
    <mergeCell ref="C10:D10"/>
    <mergeCell ref="C9:D9"/>
    <mergeCell ref="C8:D8"/>
    <mergeCell ref="A1:B1"/>
    <mergeCell ref="A13:B13"/>
    <mergeCell ref="A11:B11"/>
    <mergeCell ref="A10:B10"/>
    <mergeCell ref="A9:B9"/>
    <mergeCell ref="A8:B8"/>
    <mergeCell ref="A5:B5"/>
    <mergeCell ref="A4:B4"/>
    <mergeCell ref="A3:B3"/>
  </mergeCells>
  <dataValidations count="1">
    <dataValidation type="list" allowBlank="1" showInputMessage="1" showErrorMessage="1" sqref="C19:D19">
      <formula1>$I$19:$I$20</formula1>
    </dataValidation>
  </dataValidations>
  <pageMargins left="0" right="0" top="0" bottom="0" header="0.11811023622047245" footer="0.11811023622047245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4"/>
  <sheetViews>
    <sheetView tabSelected="1" zoomScaleNormal="100" workbookViewId="0">
      <selection activeCell="A4" sqref="A4:E4"/>
    </sheetView>
  </sheetViews>
  <sheetFormatPr baseColWidth="10" defaultColWidth="11.42578125" defaultRowHeight="15" x14ac:dyDescent="0.25"/>
  <cols>
    <col min="1" max="1" width="0.7109375" style="5" customWidth="1"/>
    <col min="2" max="2" width="9.28515625" style="5" customWidth="1"/>
    <col min="3" max="3" width="13.140625" style="5" customWidth="1"/>
    <col min="4" max="4" width="5.7109375" style="5" customWidth="1"/>
    <col min="5" max="5" width="15.140625" style="5" customWidth="1"/>
    <col min="6" max="6" width="3" style="5" customWidth="1"/>
    <col min="7" max="7" width="3.140625" style="5" customWidth="1"/>
    <col min="8" max="10" width="5.7109375" style="5" customWidth="1"/>
    <col min="11" max="11" width="5" style="5" customWidth="1"/>
    <col min="12" max="12" width="5.42578125" style="5" customWidth="1"/>
    <col min="13" max="13" width="4.85546875" style="5" customWidth="1"/>
    <col min="14" max="14" width="9.28515625" style="5" customWidth="1"/>
    <col min="15" max="15" width="6.7109375" style="5" customWidth="1"/>
    <col min="16" max="16" width="4.28515625" style="5" customWidth="1"/>
    <col min="17" max="17" width="6.42578125" style="5" customWidth="1"/>
    <col min="18" max="18" width="0.85546875" style="5" customWidth="1"/>
    <col min="19" max="19" width="5.7109375" style="5" customWidth="1"/>
    <col min="20" max="20" width="7.42578125" style="5" customWidth="1"/>
    <col min="21" max="21" width="11.42578125" style="5"/>
    <col min="22" max="23" width="0" style="5" hidden="1" customWidth="1"/>
    <col min="24" max="16384" width="11.42578125" style="5"/>
  </cols>
  <sheetData>
    <row r="1" spans="1:22" ht="15.75" thickTop="1" x14ac:dyDescent="0.25">
      <c r="A1" s="113" t="s">
        <v>4</v>
      </c>
      <c r="B1" s="114"/>
      <c r="C1" s="114"/>
      <c r="D1" s="114"/>
      <c r="E1" s="115"/>
      <c r="F1" s="113" t="s">
        <v>2</v>
      </c>
      <c r="G1" s="115"/>
      <c r="H1" s="122" t="s">
        <v>1</v>
      </c>
      <c r="I1" s="114"/>
      <c r="J1" s="114"/>
      <c r="K1" s="115"/>
      <c r="L1" s="122" t="s">
        <v>5</v>
      </c>
      <c r="M1" s="126"/>
      <c r="N1" s="123" t="s">
        <v>32</v>
      </c>
      <c r="O1" s="122" t="s">
        <v>6</v>
      </c>
      <c r="P1" s="115"/>
      <c r="Q1" s="123" t="s">
        <v>7</v>
      </c>
      <c r="R1" s="131" t="s">
        <v>8</v>
      </c>
      <c r="S1" s="114"/>
      <c r="T1" s="115"/>
      <c r="V1" s="4" t="s">
        <v>13</v>
      </c>
    </row>
    <row r="2" spans="1:22" x14ac:dyDescent="0.25">
      <c r="A2" s="116"/>
      <c r="B2" s="117"/>
      <c r="C2" s="117"/>
      <c r="D2" s="117"/>
      <c r="E2" s="118"/>
      <c r="F2" s="116"/>
      <c r="G2" s="118"/>
      <c r="H2" s="116"/>
      <c r="I2" s="117"/>
      <c r="J2" s="117"/>
      <c r="K2" s="118"/>
      <c r="L2" s="127"/>
      <c r="M2" s="128"/>
      <c r="N2" s="124"/>
      <c r="O2" s="116"/>
      <c r="P2" s="118"/>
      <c r="Q2" s="124"/>
      <c r="R2" s="116"/>
      <c r="S2" s="117"/>
      <c r="T2" s="118"/>
      <c r="V2" s="4" t="s">
        <v>14</v>
      </c>
    </row>
    <row r="3" spans="1:22" ht="15.75" thickBot="1" x14ac:dyDescent="0.3">
      <c r="A3" s="119"/>
      <c r="B3" s="120"/>
      <c r="C3" s="120"/>
      <c r="D3" s="120"/>
      <c r="E3" s="121"/>
      <c r="F3" s="119"/>
      <c r="G3" s="121"/>
      <c r="H3" s="119"/>
      <c r="I3" s="120"/>
      <c r="J3" s="120"/>
      <c r="K3" s="121"/>
      <c r="L3" s="129"/>
      <c r="M3" s="130"/>
      <c r="N3" s="125"/>
      <c r="O3" s="119"/>
      <c r="P3" s="121"/>
      <c r="Q3" s="125"/>
      <c r="R3" s="119"/>
      <c r="S3" s="120"/>
      <c r="T3" s="121"/>
      <c r="V3" s="4" t="s">
        <v>15</v>
      </c>
    </row>
    <row r="4" spans="1:22" ht="16.5" thickTop="1" thickBot="1" x14ac:dyDescent="0.3">
      <c r="A4" s="152" t="s">
        <v>36</v>
      </c>
      <c r="B4" s="153"/>
      <c r="C4" s="153"/>
      <c r="D4" s="153"/>
      <c r="E4" s="154"/>
      <c r="F4" s="107" t="str">
        <f>IF('Feuille de données'!A9="O",'Feuille de données'!G4:H4,"")</f>
        <v/>
      </c>
      <c r="G4" s="108"/>
      <c r="H4" s="107" t="str">
        <f>IF('Feuille de données'!A9="O",'Feuille de données'!I4:L4,"")</f>
        <v/>
      </c>
      <c r="I4" s="109"/>
      <c r="J4" s="109"/>
      <c r="K4" s="108"/>
      <c r="L4" s="107" t="str">
        <f>IF('Feuille de données'!A9="O",'Feuille de données'!M4:N4,"")</f>
        <v/>
      </c>
      <c r="M4" s="108"/>
      <c r="N4" s="52" t="str">
        <f>IF('Feuille de données'!A9="O",'Feuille de données'!O4,"")</f>
        <v/>
      </c>
      <c r="O4" s="107" t="str">
        <f>IF('Feuille de données'!A9="O",'Feuille de données'!P4:Q4,"")</f>
        <v/>
      </c>
      <c r="P4" s="108"/>
      <c r="Q4" s="53">
        <v>0.65</v>
      </c>
      <c r="R4" s="110" t="str">
        <f>IF(ISERROR(O4/Q4),"",(O4/Q4))</f>
        <v/>
      </c>
      <c r="S4" s="111"/>
      <c r="T4" s="112"/>
      <c r="V4" s="4" t="s">
        <v>16</v>
      </c>
    </row>
    <row r="5" spans="1:22" ht="16.5" thickTop="1" thickBot="1" x14ac:dyDescent="0.3">
      <c r="A5" s="104" t="s">
        <v>36</v>
      </c>
      <c r="B5" s="105"/>
      <c r="C5" s="105"/>
      <c r="D5" s="105"/>
      <c r="E5" s="106"/>
      <c r="F5" s="98"/>
      <c r="G5" s="100"/>
      <c r="H5" s="98"/>
      <c r="I5" s="99"/>
      <c r="J5" s="99"/>
      <c r="K5" s="100"/>
      <c r="L5" s="98"/>
      <c r="M5" s="100"/>
      <c r="N5" s="54"/>
      <c r="O5" s="98"/>
      <c r="P5" s="100"/>
      <c r="Q5" s="54"/>
      <c r="R5" s="101" t="str">
        <f t="shared" ref="R5:R38" si="0">IF(ISERROR(O5/Q5),"",(O5/Q5))</f>
        <v/>
      </c>
      <c r="S5" s="102"/>
      <c r="T5" s="103"/>
      <c r="V5" s="4" t="s">
        <v>17</v>
      </c>
    </row>
    <row r="6" spans="1:22" ht="16.5" thickTop="1" thickBot="1" x14ac:dyDescent="0.3">
      <c r="A6" s="104" t="s">
        <v>37</v>
      </c>
      <c r="B6" s="105"/>
      <c r="C6" s="105"/>
      <c r="D6" s="105"/>
      <c r="E6" s="106"/>
      <c r="F6" s="98"/>
      <c r="G6" s="100"/>
      <c r="H6" s="98"/>
      <c r="I6" s="99"/>
      <c r="J6" s="99"/>
      <c r="K6" s="100"/>
      <c r="L6" s="98"/>
      <c r="M6" s="100"/>
      <c r="N6" s="54"/>
      <c r="O6" s="98"/>
      <c r="P6" s="100"/>
      <c r="Q6" s="54"/>
      <c r="R6" s="101" t="str">
        <f t="shared" si="0"/>
        <v/>
      </c>
      <c r="S6" s="102"/>
      <c r="T6" s="103"/>
      <c r="V6" s="4" t="s">
        <v>18</v>
      </c>
    </row>
    <row r="7" spans="1:22" ht="16.5" thickTop="1" thickBot="1" x14ac:dyDescent="0.3">
      <c r="A7" s="98"/>
      <c r="B7" s="99"/>
      <c r="C7" s="99"/>
      <c r="D7" s="99"/>
      <c r="E7" s="100"/>
      <c r="F7" s="98"/>
      <c r="G7" s="100"/>
      <c r="H7" s="98"/>
      <c r="I7" s="99"/>
      <c r="J7" s="99"/>
      <c r="K7" s="100"/>
      <c r="L7" s="98"/>
      <c r="M7" s="100"/>
      <c r="N7" s="54"/>
      <c r="O7" s="98"/>
      <c r="P7" s="100"/>
      <c r="Q7" s="54"/>
      <c r="R7" s="101" t="str">
        <f t="shared" si="0"/>
        <v/>
      </c>
      <c r="S7" s="102"/>
      <c r="T7" s="103"/>
      <c r="V7" s="4" t="s">
        <v>19</v>
      </c>
    </row>
    <row r="8" spans="1:22" ht="16.5" thickTop="1" thickBot="1" x14ac:dyDescent="0.3">
      <c r="A8" s="98"/>
      <c r="B8" s="99"/>
      <c r="C8" s="99"/>
      <c r="D8" s="99"/>
      <c r="E8" s="100"/>
      <c r="F8" s="98"/>
      <c r="G8" s="100"/>
      <c r="H8" s="98"/>
      <c r="I8" s="99"/>
      <c r="J8" s="99"/>
      <c r="K8" s="100"/>
      <c r="L8" s="98"/>
      <c r="M8" s="100"/>
      <c r="N8" s="54"/>
      <c r="O8" s="98"/>
      <c r="P8" s="100"/>
      <c r="Q8" s="54"/>
      <c r="R8" s="101" t="str">
        <f t="shared" si="0"/>
        <v/>
      </c>
      <c r="S8" s="102"/>
      <c r="T8" s="103"/>
      <c r="V8" s="4" t="s">
        <v>20</v>
      </c>
    </row>
    <row r="9" spans="1:22" ht="16.5" thickTop="1" thickBot="1" x14ac:dyDescent="0.3">
      <c r="A9" s="98"/>
      <c r="B9" s="99"/>
      <c r="C9" s="99"/>
      <c r="D9" s="99"/>
      <c r="E9" s="100"/>
      <c r="F9" s="98"/>
      <c r="G9" s="100"/>
      <c r="H9" s="98"/>
      <c r="I9" s="99"/>
      <c r="J9" s="99"/>
      <c r="K9" s="100"/>
      <c r="L9" s="98"/>
      <c r="M9" s="100"/>
      <c r="N9" s="54"/>
      <c r="O9" s="98"/>
      <c r="P9" s="100"/>
      <c r="Q9" s="54"/>
      <c r="R9" s="101" t="str">
        <f t="shared" si="0"/>
        <v/>
      </c>
      <c r="S9" s="102"/>
      <c r="T9" s="103"/>
      <c r="V9" s="4" t="s">
        <v>21</v>
      </c>
    </row>
    <row r="10" spans="1:22" ht="16.5" thickTop="1" thickBot="1" x14ac:dyDescent="0.3">
      <c r="A10" s="98"/>
      <c r="B10" s="99"/>
      <c r="C10" s="99"/>
      <c r="D10" s="99"/>
      <c r="E10" s="100"/>
      <c r="F10" s="98"/>
      <c r="G10" s="100"/>
      <c r="H10" s="98"/>
      <c r="I10" s="99"/>
      <c r="J10" s="99"/>
      <c r="K10" s="100"/>
      <c r="L10" s="98"/>
      <c r="M10" s="100"/>
      <c r="N10" s="54"/>
      <c r="O10" s="98"/>
      <c r="P10" s="100"/>
      <c r="Q10" s="54"/>
      <c r="R10" s="101" t="str">
        <f t="shared" si="0"/>
        <v/>
      </c>
      <c r="S10" s="102"/>
      <c r="T10" s="103"/>
      <c r="V10" s="4" t="s">
        <v>22</v>
      </c>
    </row>
    <row r="11" spans="1:22" ht="16.5" thickTop="1" thickBot="1" x14ac:dyDescent="0.3">
      <c r="A11" s="98"/>
      <c r="B11" s="99"/>
      <c r="C11" s="99"/>
      <c r="D11" s="99"/>
      <c r="E11" s="100"/>
      <c r="F11" s="98"/>
      <c r="G11" s="100"/>
      <c r="H11" s="98"/>
      <c r="I11" s="99"/>
      <c r="J11" s="99"/>
      <c r="K11" s="100"/>
      <c r="L11" s="98"/>
      <c r="M11" s="100"/>
      <c r="N11" s="54"/>
      <c r="O11" s="98"/>
      <c r="P11" s="100"/>
      <c r="Q11" s="54"/>
      <c r="R11" s="101" t="str">
        <f t="shared" si="0"/>
        <v/>
      </c>
      <c r="S11" s="102"/>
      <c r="T11" s="103"/>
      <c r="V11" s="4" t="s">
        <v>23</v>
      </c>
    </row>
    <row r="12" spans="1:22" ht="16.5" thickTop="1" thickBot="1" x14ac:dyDescent="0.3">
      <c r="A12" s="98"/>
      <c r="B12" s="99"/>
      <c r="C12" s="99"/>
      <c r="D12" s="99"/>
      <c r="E12" s="100"/>
      <c r="F12" s="98"/>
      <c r="G12" s="100"/>
      <c r="H12" s="98"/>
      <c r="I12" s="99"/>
      <c r="J12" s="99"/>
      <c r="K12" s="100"/>
      <c r="L12" s="98"/>
      <c r="M12" s="100"/>
      <c r="N12" s="54"/>
      <c r="O12" s="98"/>
      <c r="P12" s="100"/>
      <c r="Q12" s="54"/>
      <c r="R12" s="101" t="str">
        <f t="shared" si="0"/>
        <v/>
      </c>
      <c r="S12" s="102"/>
      <c r="T12" s="103"/>
    </row>
    <row r="13" spans="1:22" ht="16.5" thickTop="1" thickBot="1" x14ac:dyDescent="0.3">
      <c r="A13" s="98"/>
      <c r="B13" s="99"/>
      <c r="C13" s="99"/>
      <c r="D13" s="99"/>
      <c r="E13" s="100"/>
      <c r="F13" s="98"/>
      <c r="G13" s="100"/>
      <c r="H13" s="98"/>
      <c r="I13" s="99"/>
      <c r="J13" s="99"/>
      <c r="K13" s="100"/>
      <c r="L13" s="98"/>
      <c r="M13" s="100"/>
      <c r="N13" s="54"/>
      <c r="O13" s="98"/>
      <c r="P13" s="100"/>
      <c r="Q13" s="54"/>
      <c r="R13" s="101" t="str">
        <f t="shared" si="0"/>
        <v/>
      </c>
      <c r="S13" s="102"/>
      <c r="T13" s="103"/>
    </row>
    <row r="14" spans="1:22" ht="16.5" thickTop="1" thickBot="1" x14ac:dyDescent="0.3">
      <c r="A14" s="98"/>
      <c r="B14" s="99"/>
      <c r="C14" s="99"/>
      <c r="D14" s="99"/>
      <c r="E14" s="100"/>
      <c r="F14" s="98"/>
      <c r="G14" s="100"/>
      <c r="H14" s="98"/>
      <c r="I14" s="99"/>
      <c r="J14" s="99"/>
      <c r="K14" s="100"/>
      <c r="L14" s="98"/>
      <c r="M14" s="100"/>
      <c r="N14" s="54"/>
      <c r="O14" s="98"/>
      <c r="P14" s="100"/>
      <c r="Q14" s="54"/>
      <c r="R14" s="101" t="str">
        <f t="shared" si="0"/>
        <v/>
      </c>
      <c r="S14" s="102"/>
      <c r="T14" s="103"/>
    </row>
    <row r="15" spans="1:22" ht="16.5" thickTop="1" thickBot="1" x14ac:dyDescent="0.3">
      <c r="A15" s="98"/>
      <c r="B15" s="99"/>
      <c r="C15" s="99"/>
      <c r="D15" s="99"/>
      <c r="E15" s="100"/>
      <c r="F15" s="98"/>
      <c r="G15" s="100"/>
      <c r="H15" s="98"/>
      <c r="I15" s="99"/>
      <c r="J15" s="99"/>
      <c r="K15" s="100"/>
      <c r="L15" s="98"/>
      <c r="M15" s="100"/>
      <c r="N15" s="54"/>
      <c r="O15" s="98"/>
      <c r="P15" s="100"/>
      <c r="Q15" s="54"/>
      <c r="R15" s="101" t="str">
        <f t="shared" si="0"/>
        <v/>
      </c>
      <c r="S15" s="102"/>
      <c r="T15" s="103"/>
    </row>
    <row r="16" spans="1:22" ht="16.5" thickTop="1" thickBot="1" x14ac:dyDescent="0.3">
      <c r="A16" s="98"/>
      <c r="B16" s="99"/>
      <c r="C16" s="99"/>
      <c r="D16" s="99"/>
      <c r="E16" s="100"/>
      <c r="F16" s="98"/>
      <c r="G16" s="100"/>
      <c r="H16" s="98"/>
      <c r="I16" s="99"/>
      <c r="J16" s="99"/>
      <c r="K16" s="100"/>
      <c r="L16" s="98"/>
      <c r="M16" s="100"/>
      <c r="N16" s="54"/>
      <c r="O16" s="98"/>
      <c r="P16" s="100"/>
      <c r="Q16" s="54"/>
      <c r="R16" s="101" t="str">
        <f t="shared" si="0"/>
        <v/>
      </c>
      <c r="S16" s="102"/>
      <c r="T16" s="103"/>
    </row>
    <row r="17" spans="1:20" ht="16.5" thickTop="1" thickBot="1" x14ac:dyDescent="0.3">
      <c r="A17" s="98"/>
      <c r="B17" s="99"/>
      <c r="C17" s="99"/>
      <c r="D17" s="99"/>
      <c r="E17" s="100"/>
      <c r="F17" s="98"/>
      <c r="G17" s="100"/>
      <c r="H17" s="98"/>
      <c r="I17" s="99"/>
      <c r="J17" s="99"/>
      <c r="K17" s="100"/>
      <c r="L17" s="98"/>
      <c r="M17" s="100"/>
      <c r="N17" s="54"/>
      <c r="O17" s="98"/>
      <c r="P17" s="100"/>
      <c r="Q17" s="54"/>
      <c r="R17" s="101" t="str">
        <f t="shared" si="0"/>
        <v/>
      </c>
      <c r="S17" s="102"/>
      <c r="T17" s="103"/>
    </row>
    <row r="18" spans="1:20" ht="16.5" thickTop="1" thickBot="1" x14ac:dyDescent="0.3">
      <c r="A18" s="98"/>
      <c r="B18" s="99"/>
      <c r="C18" s="99"/>
      <c r="D18" s="99"/>
      <c r="E18" s="100"/>
      <c r="F18" s="98"/>
      <c r="G18" s="100"/>
      <c r="H18" s="98"/>
      <c r="I18" s="99"/>
      <c r="J18" s="99"/>
      <c r="K18" s="100"/>
      <c r="L18" s="98"/>
      <c r="M18" s="100"/>
      <c r="N18" s="54"/>
      <c r="O18" s="98"/>
      <c r="P18" s="100"/>
      <c r="Q18" s="54"/>
      <c r="R18" s="101" t="str">
        <f t="shared" si="0"/>
        <v/>
      </c>
      <c r="S18" s="102"/>
      <c r="T18" s="103"/>
    </row>
    <row r="19" spans="1:20" ht="16.5" thickTop="1" thickBot="1" x14ac:dyDescent="0.3">
      <c r="A19" s="98"/>
      <c r="B19" s="99"/>
      <c r="C19" s="99"/>
      <c r="D19" s="99"/>
      <c r="E19" s="100"/>
      <c r="F19" s="98"/>
      <c r="G19" s="100"/>
      <c r="H19" s="98"/>
      <c r="I19" s="99"/>
      <c r="J19" s="99"/>
      <c r="K19" s="100"/>
      <c r="L19" s="98"/>
      <c r="M19" s="100"/>
      <c r="N19" s="54"/>
      <c r="O19" s="98"/>
      <c r="P19" s="100"/>
      <c r="Q19" s="54"/>
      <c r="R19" s="101" t="str">
        <f t="shared" si="0"/>
        <v/>
      </c>
      <c r="S19" s="102"/>
      <c r="T19" s="103"/>
    </row>
    <row r="20" spans="1:20" ht="16.5" thickTop="1" thickBot="1" x14ac:dyDescent="0.3">
      <c r="A20" s="98"/>
      <c r="B20" s="99"/>
      <c r="C20" s="99"/>
      <c r="D20" s="99"/>
      <c r="E20" s="100"/>
      <c r="F20" s="98"/>
      <c r="G20" s="100"/>
      <c r="H20" s="98"/>
      <c r="I20" s="99"/>
      <c r="J20" s="99"/>
      <c r="K20" s="100"/>
      <c r="L20" s="98"/>
      <c r="M20" s="100"/>
      <c r="N20" s="54"/>
      <c r="O20" s="98"/>
      <c r="P20" s="100"/>
      <c r="Q20" s="54"/>
      <c r="R20" s="101" t="str">
        <f t="shared" si="0"/>
        <v/>
      </c>
      <c r="S20" s="102"/>
      <c r="T20" s="103"/>
    </row>
    <row r="21" spans="1:20" ht="16.5" thickTop="1" thickBot="1" x14ac:dyDescent="0.3">
      <c r="A21" s="98"/>
      <c r="B21" s="99"/>
      <c r="C21" s="99"/>
      <c r="D21" s="99"/>
      <c r="E21" s="100"/>
      <c r="F21" s="98"/>
      <c r="G21" s="100"/>
      <c r="H21" s="98"/>
      <c r="I21" s="99"/>
      <c r="J21" s="99"/>
      <c r="K21" s="100"/>
      <c r="L21" s="98"/>
      <c r="M21" s="100"/>
      <c r="N21" s="54"/>
      <c r="O21" s="98"/>
      <c r="P21" s="100"/>
      <c r="Q21" s="54"/>
      <c r="R21" s="101" t="str">
        <f t="shared" si="0"/>
        <v/>
      </c>
      <c r="S21" s="102"/>
      <c r="T21" s="103"/>
    </row>
    <row r="22" spans="1:20" ht="16.5" thickTop="1" thickBot="1" x14ac:dyDescent="0.3">
      <c r="A22" s="87"/>
      <c r="B22" s="88"/>
      <c r="C22" s="88"/>
      <c r="D22" s="88"/>
      <c r="E22" s="89"/>
      <c r="F22" s="87"/>
      <c r="G22" s="89"/>
      <c r="H22" s="90"/>
      <c r="I22" s="88"/>
      <c r="J22" s="88"/>
      <c r="K22" s="89"/>
      <c r="L22" s="90"/>
      <c r="M22" s="89"/>
      <c r="N22" s="44"/>
      <c r="O22" s="90"/>
      <c r="P22" s="89"/>
      <c r="Q22" s="3"/>
      <c r="R22" s="91" t="str">
        <f t="shared" si="0"/>
        <v/>
      </c>
      <c r="S22" s="92"/>
      <c r="T22" s="93"/>
    </row>
    <row r="23" spans="1:20" ht="16.5" thickTop="1" thickBot="1" x14ac:dyDescent="0.3">
      <c r="A23" s="87"/>
      <c r="B23" s="88"/>
      <c r="C23" s="88"/>
      <c r="D23" s="88"/>
      <c r="E23" s="89"/>
      <c r="F23" s="87"/>
      <c r="G23" s="89"/>
      <c r="H23" s="90"/>
      <c r="I23" s="88"/>
      <c r="J23" s="88"/>
      <c r="K23" s="89"/>
      <c r="L23" s="90"/>
      <c r="M23" s="89"/>
      <c r="N23" s="44"/>
      <c r="O23" s="90"/>
      <c r="P23" s="89"/>
      <c r="Q23" s="3"/>
      <c r="R23" s="91" t="str">
        <f t="shared" si="0"/>
        <v/>
      </c>
      <c r="S23" s="92"/>
      <c r="T23" s="93"/>
    </row>
    <row r="24" spans="1:20" ht="16.5" thickTop="1" thickBot="1" x14ac:dyDescent="0.3">
      <c r="A24" s="87"/>
      <c r="B24" s="88"/>
      <c r="C24" s="88"/>
      <c r="D24" s="88"/>
      <c r="E24" s="89"/>
      <c r="F24" s="87"/>
      <c r="G24" s="89"/>
      <c r="H24" s="90"/>
      <c r="I24" s="88"/>
      <c r="J24" s="88"/>
      <c r="K24" s="89"/>
      <c r="L24" s="90"/>
      <c r="M24" s="89"/>
      <c r="N24" s="44"/>
      <c r="O24" s="90"/>
      <c r="P24" s="89"/>
      <c r="Q24" s="3"/>
      <c r="R24" s="91" t="str">
        <f t="shared" si="0"/>
        <v/>
      </c>
      <c r="S24" s="92"/>
      <c r="T24" s="93"/>
    </row>
    <row r="25" spans="1:20" ht="16.5" thickTop="1" thickBot="1" x14ac:dyDescent="0.3">
      <c r="A25" s="87"/>
      <c r="B25" s="88"/>
      <c r="C25" s="88"/>
      <c r="D25" s="88"/>
      <c r="E25" s="89"/>
      <c r="F25" s="87"/>
      <c r="G25" s="89"/>
      <c r="H25" s="90"/>
      <c r="I25" s="88"/>
      <c r="J25" s="88"/>
      <c r="K25" s="89"/>
      <c r="L25" s="90"/>
      <c r="M25" s="89"/>
      <c r="N25" s="44"/>
      <c r="O25" s="90"/>
      <c r="P25" s="89"/>
      <c r="Q25" s="3"/>
      <c r="R25" s="91" t="str">
        <f t="shared" si="0"/>
        <v/>
      </c>
      <c r="S25" s="92"/>
      <c r="T25" s="93"/>
    </row>
    <row r="26" spans="1:20" ht="16.5" thickTop="1" thickBot="1" x14ac:dyDescent="0.3">
      <c r="A26" s="87"/>
      <c r="B26" s="88"/>
      <c r="C26" s="88"/>
      <c r="D26" s="88"/>
      <c r="E26" s="89"/>
      <c r="F26" s="87"/>
      <c r="G26" s="89"/>
      <c r="H26" s="90"/>
      <c r="I26" s="88"/>
      <c r="J26" s="88"/>
      <c r="K26" s="89"/>
      <c r="L26" s="90"/>
      <c r="M26" s="89"/>
      <c r="N26" s="44"/>
      <c r="O26" s="90"/>
      <c r="P26" s="89"/>
      <c r="Q26" s="3"/>
      <c r="R26" s="91" t="str">
        <f t="shared" si="0"/>
        <v/>
      </c>
      <c r="S26" s="92"/>
      <c r="T26" s="93"/>
    </row>
    <row r="27" spans="1:20" ht="16.5" thickTop="1" thickBot="1" x14ac:dyDescent="0.3">
      <c r="A27" s="87"/>
      <c r="B27" s="88"/>
      <c r="C27" s="88"/>
      <c r="D27" s="88"/>
      <c r="E27" s="89"/>
      <c r="F27" s="87"/>
      <c r="G27" s="89"/>
      <c r="H27" s="90"/>
      <c r="I27" s="88"/>
      <c r="J27" s="88"/>
      <c r="K27" s="89"/>
      <c r="L27" s="90"/>
      <c r="M27" s="89"/>
      <c r="N27" s="44"/>
      <c r="O27" s="90"/>
      <c r="P27" s="89"/>
      <c r="Q27" s="3"/>
      <c r="R27" s="91" t="str">
        <f t="shared" si="0"/>
        <v/>
      </c>
      <c r="S27" s="92"/>
      <c r="T27" s="93"/>
    </row>
    <row r="28" spans="1:20" ht="16.5" thickTop="1" thickBot="1" x14ac:dyDescent="0.3">
      <c r="A28" s="87"/>
      <c r="B28" s="88"/>
      <c r="C28" s="88"/>
      <c r="D28" s="88"/>
      <c r="E28" s="89"/>
      <c r="F28" s="87"/>
      <c r="G28" s="89"/>
      <c r="H28" s="90"/>
      <c r="I28" s="88"/>
      <c r="J28" s="88"/>
      <c r="K28" s="89"/>
      <c r="L28" s="90"/>
      <c r="M28" s="89"/>
      <c r="N28" s="44"/>
      <c r="O28" s="90"/>
      <c r="P28" s="89"/>
      <c r="Q28" s="3"/>
      <c r="R28" s="91" t="str">
        <f t="shared" si="0"/>
        <v/>
      </c>
      <c r="S28" s="92"/>
      <c r="T28" s="93"/>
    </row>
    <row r="29" spans="1:20" ht="16.5" thickTop="1" thickBot="1" x14ac:dyDescent="0.3">
      <c r="A29" s="87"/>
      <c r="B29" s="88"/>
      <c r="C29" s="88"/>
      <c r="D29" s="88"/>
      <c r="E29" s="89"/>
      <c r="F29" s="87"/>
      <c r="G29" s="89"/>
      <c r="H29" s="90"/>
      <c r="I29" s="88"/>
      <c r="J29" s="88"/>
      <c r="K29" s="89"/>
      <c r="L29" s="90"/>
      <c r="M29" s="89"/>
      <c r="N29" s="44"/>
      <c r="O29" s="90"/>
      <c r="P29" s="89"/>
      <c r="Q29" s="3"/>
      <c r="R29" s="91" t="str">
        <f t="shared" si="0"/>
        <v/>
      </c>
      <c r="S29" s="92"/>
      <c r="T29" s="93"/>
    </row>
    <row r="30" spans="1:20" ht="16.5" thickTop="1" thickBot="1" x14ac:dyDescent="0.3">
      <c r="A30" s="87"/>
      <c r="B30" s="88"/>
      <c r="C30" s="88"/>
      <c r="D30" s="88"/>
      <c r="E30" s="89"/>
      <c r="F30" s="87"/>
      <c r="G30" s="89"/>
      <c r="H30" s="90"/>
      <c r="I30" s="88"/>
      <c r="J30" s="88"/>
      <c r="K30" s="89"/>
      <c r="L30" s="90"/>
      <c r="M30" s="89"/>
      <c r="N30" s="44"/>
      <c r="O30" s="90"/>
      <c r="P30" s="89"/>
      <c r="Q30" s="3"/>
      <c r="R30" s="91" t="str">
        <f t="shared" si="0"/>
        <v/>
      </c>
      <c r="S30" s="92"/>
      <c r="T30" s="93"/>
    </row>
    <row r="31" spans="1:20" ht="16.5" thickTop="1" thickBot="1" x14ac:dyDescent="0.3">
      <c r="A31" s="87"/>
      <c r="B31" s="88"/>
      <c r="C31" s="88"/>
      <c r="D31" s="88"/>
      <c r="E31" s="89"/>
      <c r="F31" s="87"/>
      <c r="G31" s="89"/>
      <c r="H31" s="90"/>
      <c r="I31" s="88"/>
      <c r="J31" s="88"/>
      <c r="K31" s="89"/>
      <c r="L31" s="90"/>
      <c r="M31" s="89"/>
      <c r="N31" s="44"/>
      <c r="O31" s="90"/>
      <c r="P31" s="89"/>
      <c r="Q31" s="3"/>
      <c r="R31" s="91" t="str">
        <f t="shared" si="0"/>
        <v/>
      </c>
      <c r="S31" s="92"/>
      <c r="T31" s="93"/>
    </row>
    <row r="32" spans="1:20" ht="16.5" thickTop="1" thickBot="1" x14ac:dyDescent="0.3">
      <c r="A32" s="87"/>
      <c r="B32" s="88"/>
      <c r="C32" s="88"/>
      <c r="D32" s="88"/>
      <c r="E32" s="89"/>
      <c r="F32" s="87"/>
      <c r="G32" s="89"/>
      <c r="H32" s="90"/>
      <c r="I32" s="88"/>
      <c r="J32" s="88"/>
      <c r="K32" s="89"/>
      <c r="L32" s="90"/>
      <c r="M32" s="89"/>
      <c r="N32" s="44"/>
      <c r="O32" s="90"/>
      <c r="P32" s="89"/>
      <c r="Q32" s="3"/>
      <c r="R32" s="91" t="str">
        <f t="shared" si="0"/>
        <v/>
      </c>
      <c r="S32" s="92"/>
      <c r="T32" s="93"/>
    </row>
    <row r="33" spans="1:20" ht="16.5" thickTop="1" thickBot="1" x14ac:dyDescent="0.3">
      <c r="A33" s="87"/>
      <c r="B33" s="88"/>
      <c r="C33" s="88"/>
      <c r="D33" s="88"/>
      <c r="E33" s="89"/>
      <c r="F33" s="87"/>
      <c r="G33" s="89"/>
      <c r="H33" s="90"/>
      <c r="I33" s="88"/>
      <c r="J33" s="88"/>
      <c r="K33" s="89"/>
      <c r="L33" s="90"/>
      <c r="M33" s="89"/>
      <c r="N33" s="44"/>
      <c r="O33" s="90"/>
      <c r="P33" s="89"/>
      <c r="Q33" s="3"/>
      <c r="R33" s="91" t="str">
        <f t="shared" si="0"/>
        <v/>
      </c>
      <c r="S33" s="92"/>
      <c r="T33" s="93"/>
    </row>
    <row r="34" spans="1:20" ht="16.5" thickTop="1" thickBot="1" x14ac:dyDescent="0.3">
      <c r="A34" s="87"/>
      <c r="B34" s="88"/>
      <c r="C34" s="88"/>
      <c r="D34" s="88"/>
      <c r="E34" s="89"/>
      <c r="F34" s="87"/>
      <c r="G34" s="89"/>
      <c r="H34" s="90"/>
      <c r="I34" s="88"/>
      <c r="J34" s="88"/>
      <c r="K34" s="89"/>
      <c r="L34" s="90"/>
      <c r="M34" s="89"/>
      <c r="N34" s="44"/>
      <c r="O34" s="90"/>
      <c r="P34" s="89"/>
      <c r="Q34" s="3"/>
      <c r="R34" s="91" t="str">
        <f t="shared" si="0"/>
        <v/>
      </c>
      <c r="S34" s="92"/>
      <c r="T34" s="93"/>
    </row>
    <row r="35" spans="1:20" ht="16.5" thickTop="1" thickBot="1" x14ac:dyDescent="0.3">
      <c r="A35" s="87"/>
      <c r="B35" s="88"/>
      <c r="C35" s="88"/>
      <c r="D35" s="88"/>
      <c r="E35" s="89"/>
      <c r="F35" s="87"/>
      <c r="G35" s="89"/>
      <c r="H35" s="90"/>
      <c r="I35" s="88"/>
      <c r="J35" s="88"/>
      <c r="K35" s="89"/>
      <c r="L35" s="90"/>
      <c r="M35" s="89"/>
      <c r="N35" s="44"/>
      <c r="O35" s="90"/>
      <c r="P35" s="89"/>
      <c r="Q35" s="3"/>
      <c r="R35" s="91" t="str">
        <f t="shared" si="0"/>
        <v/>
      </c>
      <c r="S35" s="92"/>
      <c r="T35" s="93"/>
    </row>
    <row r="36" spans="1:20" ht="16.5" thickTop="1" thickBot="1" x14ac:dyDescent="0.3">
      <c r="A36" s="87"/>
      <c r="B36" s="88"/>
      <c r="C36" s="88"/>
      <c r="D36" s="88"/>
      <c r="E36" s="89"/>
      <c r="F36" s="87"/>
      <c r="G36" s="89"/>
      <c r="H36" s="90"/>
      <c r="I36" s="88"/>
      <c r="J36" s="88"/>
      <c r="K36" s="89"/>
      <c r="L36" s="90"/>
      <c r="M36" s="89"/>
      <c r="N36" s="44"/>
      <c r="O36" s="90"/>
      <c r="P36" s="89"/>
      <c r="Q36" s="3"/>
      <c r="R36" s="91" t="str">
        <f t="shared" si="0"/>
        <v/>
      </c>
      <c r="S36" s="92"/>
      <c r="T36" s="93"/>
    </row>
    <row r="37" spans="1:20" ht="16.5" thickTop="1" thickBot="1" x14ac:dyDescent="0.3">
      <c r="A37" s="87"/>
      <c r="B37" s="88"/>
      <c r="C37" s="88"/>
      <c r="D37" s="88"/>
      <c r="E37" s="89"/>
      <c r="F37" s="87"/>
      <c r="G37" s="89"/>
      <c r="H37" s="90"/>
      <c r="I37" s="88"/>
      <c r="J37" s="88"/>
      <c r="K37" s="89"/>
      <c r="L37" s="90"/>
      <c r="M37" s="89"/>
      <c r="N37" s="44"/>
      <c r="O37" s="90"/>
      <c r="P37" s="89"/>
      <c r="Q37" s="3"/>
      <c r="R37" s="91" t="str">
        <f t="shared" si="0"/>
        <v/>
      </c>
      <c r="S37" s="92"/>
      <c r="T37" s="93"/>
    </row>
    <row r="38" spans="1:20" ht="16.5" thickTop="1" thickBot="1" x14ac:dyDescent="0.3">
      <c r="A38" s="87"/>
      <c r="B38" s="88"/>
      <c r="C38" s="88"/>
      <c r="D38" s="88"/>
      <c r="E38" s="89"/>
      <c r="F38" s="87"/>
      <c r="G38" s="89"/>
      <c r="H38" s="90"/>
      <c r="I38" s="88"/>
      <c r="J38" s="88"/>
      <c r="K38" s="89"/>
      <c r="L38" s="90"/>
      <c r="M38" s="89"/>
      <c r="N38" s="44"/>
      <c r="O38" s="90"/>
      <c r="P38" s="89"/>
      <c r="Q38" s="3"/>
      <c r="R38" s="91" t="str">
        <f t="shared" si="0"/>
        <v/>
      </c>
      <c r="S38" s="92"/>
      <c r="T38" s="93"/>
    </row>
    <row r="39" spans="1:20" ht="15.75" thickTop="1" x14ac:dyDescent="0.25">
      <c r="A39" s="31"/>
      <c r="B39" s="20"/>
      <c r="C39" s="21"/>
      <c r="D39" s="22"/>
      <c r="E39" s="22"/>
      <c r="F39" s="23"/>
      <c r="G39" s="20"/>
      <c r="H39" s="20"/>
      <c r="I39" s="24"/>
      <c r="J39" s="24"/>
      <c r="K39" s="24"/>
      <c r="L39" s="24"/>
      <c r="M39" s="24"/>
      <c r="N39" s="24"/>
      <c r="O39" s="24"/>
      <c r="P39" s="24"/>
      <c r="Q39" s="24" t="s">
        <v>25</v>
      </c>
      <c r="R39" s="96">
        <f>IF(ISERROR(SUM(R4:T38)),"",SUM(R4:T38))</f>
        <v>0</v>
      </c>
      <c r="S39" s="96"/>
      <c r="T39" s="97"/>
    </row>
    <row r="40" spans="1:20" ht="15.75" x14ac:dyDescent="0.25">
      <c r="A40" s="26"/>
      <c r="B40" s="10" t="s">
        <v>11</v>
      </c>
      <c r="C40" s="11"/>
      <c r="D40" s="95" t="s">
        <v>12</v>
      </c>
      <c r="E40" s="95"/>
      <c r="F40" s="95"/>
      <c r="G40" s="95"/>
      <c r="H40" s="95"/>
      <c r="I40" s="95"/>
      <c r="J40" s="95"/>
      <c r="K40" s="95"/>
      <c r="L40" s="95"/>
      <c r="M40" s="95"/>
      <c r="N40" s="95"/>
      <c r="O40" s="95"/>
      <c r="P40" s="95"/>
      <c r="Q40" s="95"/>
      <c r="R40" s="95"/>
      <c r="S40" s="95"/>
      <c r="T40" s="25"/>
    </row>
    <row r="41" spans="1:20" x14ac:dyDescent="0.25">
      <c r="A41" s="26"/>
      <c r="B41" s="12"/>
      <c r="C41" s="27"/>
      <c r="D41" s="28"/>
      <c r="E41" s="28"/>
      <c r="F41" s="29"/>
      <c r="G41" s="12"/>
      <c r="H41" s="12"/>
      <c r="I41" s="30"/>
      <c r="J41" s="30"/>
      <c r="K41" s="30"/>
      <c r="L41" s="30"/>
      <c r="M41" s="30"/>
      <c r="N41" s="30"/>
      <c r="O41" s="30"/>
      <c r="P41" s="30"/>
      <c r="Q41" s="30"/>
      <c r="R41" s="27"/>
      <c r="S41" s="28"/>
      <c r="T41" s="25"/>
    </row>
    <row r="42" spans="1:20" ht="15.75" x14ac:dyDescent="0.25">
      <c r="A42" s="7"/>
      <c r="B42" s="8" t="s">
        <v>10</v>
      </c>
      <c r="C42" s="9"/>
      <c r="D42" s="94" t="s">
        <v>24</v>
      </c>
      <c r="E42" s="94"/>
      <c r="F42" s="94"/>
      <c r="G42" s="94"/>
      <c r="H42" s="94"/>
      <c r="I42" s="94"/>
      <c r="J42" s="94"/>
      <c r="K42" s="94"/>
      <c r="L42" s="94"/>
      <c r="M42" s="94"/>
      <c r="N42" s="94"/>
      <c r="O42" s="94"/>
      <c r="P42" s="94"/>
      <c r="Q42" s="94"/>
      <c r="R42" s="94"/>
      <c r="S42" s="94"/>
      <c r="T42" s="25"/>
    </row>
    <row r="43" spans="1:20" ht="15.75" thickBot="1" x14ac:dyDescent="0.3">
      <c r="A43" s="14"/>
      <c r="B43" s="15"/>
      <c r="C43" s="16"/>
      <c r="D43" s="17"/>
      <c r="E43" s="17"/>
      <c r="F43" s="18"/>
      <c r="G43" s="15"/>
      <c r="H43" s="15"/>
      <c r="I43" s="19"/>
      <c r="J43" s="19"/>
      <c r="K43" s="19"/>
      <c r="L43" s="19"/>
      <c r="M43" s="19"/>
      <c r="N43" s="19"/>
      <c r="O43" s="19"/>
      <c r="P43" s="19"/>
      <c r="Q43" s="19"/>
      <c r="R43" s="16"/>
      <c r="S43" s="17"/>
      <c r="T43" s="13"/>
    </row>
    <row r="44" spans="1:20" ht="15.75" thickTop="1" x14ac:dyDescent="0.25">
      <c r="A44" s="6" t="s">
        <v>9</v>
      </c>
    </row>
  </sheetData>
  <sheetProtection selectLockedCells="1"/>
  <mergeCells count="221">
    <mergeCell ref="F4:G4"/>
    <mergeCell ref="H4:K4"/>
    <mergeCell ref="L4:M4"/>
    <mergeCell ref="O4:P4"/>
    <mergeCell ref="R4:T4"/>
    <mergeCell ref="A1:E3"/>
    <mergeCell ref="F1:G3"/>
    <mergeCell ref="H1:K3"/>
    <mergeCell ref="N1:N3"/>
    <mergeCell ref="L1:M3"/>
    <mergeCell ref="O1:P3"/>
    <mergeCell ref="Q1:Q3"/>
    <mergeCell ref="R1:T3"/>
    <mergeCell ref="A4:E4"/>
    <mergeCell ref="F5:G5"/>
    <mergeCell ref="H5:K5"/>
    <mergeCell ref="L5:M5"/>
    <mergeCell ref="O5:P5"/>
    <mergeCell ref="R5:T5"/>
    <mergeCell ref="A6:E6"/>
    <mergeCell ref="F6:G6"/>
    <mergeCell ref="H6:K6"/>
    <mergeCell ref="L6:M6"/>
    <mergeCell ref="O6:P6"/>
    <mergeCell ref="R6:T6"/>
    <mergeCell ref="A5:E5"/>
    <mergeCell ref="A7:E7"/>
    <mergeCell ref="F7:G7"/>
    <mergeCell ref="H7:K7"/>
    <mergeCell ref="L7:M7"/>
    <mergeCell ref="O7:P7"/>
    <mergeCell ref="R7:T7"/>
    <mergeCell ref="A8:E8"/>
    <mergeCell ref="F8:G8"/>
    <mergeCell ref="H8:K8"/>
    <mergeCell ref="L8:M8"/>
    <mergeCell ref="O8:P8"/>
    <mergeCell ref="R8:T8"/>
    <mergeCell ref="A9:E9"/>
    <mergeCell ref="F9:G9"/>
    <mergeCell ref="H9:K9"/>
    <mergeCell ref="L9:M9"/>
    <mergeCell ref="O9:P9"/>
    <mergeCell ref="R9:T9"/>
    <mergeCell ref="A10:E10"/>
    <mergeCell ref="F10:G10"/>
    <mergeCell ref="H10:K10"/>
    <mergeCell ref="L10:M10"/>
    <mergeCell ref="O10:P10"/>
    <mergeCell ref="R10:T10"/>
    <mergeCell ref="A11:E11"/>
    <mergeCell ref="F11:G11"/>
    <mergeCell ref="H11:K11"/>
    <mergeCell ref="L11:M11"/>
    <mergeCell ref="O11:P11"/>
    <mergeCell ref="R11:T11"/>
    <mergeCell ref="A12:E12"/>
    <mergeCell ref="F12:G12"/>
    <mergeCell ref="H12:K12"/>
    <mergeCell ref="L12:M12"/>
    <mergeCell ref="O12:P12"/>
    <mergeCell ref="R12:T12"/>
    <mergeCell ref="A13:E13"/>
    <mergeCell ref="F13:G13"/>
    <mergeCell ref="H13:K13"/>
    <mergeCell ref="L13:M13"/>
    <mergeCell ref="O13:P13"/>
    <mergeCell ref="R13:T13"/>
    <mergeCell ref="A14:E14"/>
    <mergeCell ref="F14:G14"/>
    <mergeCell ref="H14:K14"/>
    <mergeCell ref="L14:M14"/>
    <mergeCell ref="O14:P14"/>
    <mergeCell ref="R14:T14"/>
    <mergeCell ref="A15:E15"/>
    <mergeCell ref="F15:G15"/>
    <mergeCell ref="H15:K15"/>
    <mergeCell ref="L15:M15"/>
    <mergeCell ref="O15:P15"/>
    <mergeCell ref="R15:T15"/>
    <mergeCell ref="A16:E16"/>
    <mergeCell ref="F16:G16"/>
    <mergeCell ref="H16:K16"/>
    <mergeCell ref="L16:M16"/>
    <mergeCell ref="O16:P16"/>
    <mergeCell ref="R16:T16"/>
    <mergeCell ref="A17:E17"/>
    <mergeCell ref="F17:G17"/>
    <mergeCell ref="H17:K17"/>
    <mergeCell ref="L17:M17"/>
    <mergeCell ref="O17:P17"/>
    <mergeCell ref="R17:T17"/>
    <mergeCell ref="A18:E18"/>
    <mergeCell ref="F18:G18"/>
    <mergeCell ref="H18:K18"/>
    <mergeCell ref="L18:M18"/>
    <mergeCell ref="O18:P18"/>
    <mergeCell ref="R18:T18"/>
    <mergeCell ref="A19:E19"/>
    <mergeCell ref="F19:G19"/>
    <mergeCell ref="H19:K19"/>
    <mergeCell ref="L19:M19"/>
    <mergeCell ref="O19:P19"/>
    <mergeCell ref="R19:T19"/>
    <mergeCell ref="A20:E20"/>
    <mergeCell ref="F20:G20"/>
    <mergeCell ref="H20:K20"/>
    <mergeCell ref="L20:M20"/>
    <mergeCell ref="O20:P20"/>
    <mergeCell ref="R20:T20"/>
    <mergeCell ref="A21:E21"/>
    <mergeCell ref="F21:G21"/>
    <mergeCell ref="H21:K21"/>
    <mergeCell ref="L21:M21"/>
    <mergeCell ref="O21:P21"/>
    <mergeCell ref="R21:T21"/>
    <mergeCell ref="A22:E22"/>
    <mergeCell ref="F22:G22"/>
    <mergeCell ref="H22:K22"/>
    <mergeCell ref="L22:M22"/>
    <mergeCell ref="O22:P22"/>
    <mergeCell ref="R22:T22"/>
    <mergeCell ref="A23:E23"/>
    <mergeCell ref="F23:G23"/>
    <mergeCell ref="H23:K23"/>
    <mergeCell ref="L23:M23"/>
    <mergeCell ref="O23:P23"/>
    <mergeCell ref="R23:T23"/>
    <mergeCell ref="A24:E24"/>
    <mergeCell ref="F24:G24"/>
    <mergeCell ref="H24:K24"/>
    <mergeCell ref="L24:M24"/>
    <mergeCell ref="O24:P24"/>
    <mergeCell ref="R24:T24"/>
    <mergeCell ref="A25:E25"/>
    <mergeCell ref="F25:G25"/>
    <mergeCell ref="H25:K25"/>
    <mergeCell ref="L25:M25"/>
    <mergeCell ref="O25:P25"/>
    <mergeCell ref="R25:T25"/>
    <mergeCell ref="A26:E26"/>
    <mergeCell ref="F26:G26"/>
    <mergeCell ref="H26:K26"/>
    <mergeCell ref="L26:M26"/>
    <mergeCell ref="O26:P26"/>
    <mergeCell ref="R26:T26"/>
    <mergeCell ref="A27:E27"/>
    <mergeCell ref="F27:G27"/>
    <mergeCell ref="H27:K27"/>
    <mergeCell ref="L27:M27"/>
    <mergeCell ref="O27:P27"/>
    <mergeCell ref="R27:T27"/>
    <mergeCell ref="A28:E28"/>
    <mergeCell ref="F28:G28"/>
    <mergeCell ref="H28:K28"/>
    <mergeCell ref="L28:M28"/>
    <mergeCell ref="O28:P28"/>
    <mergeCell ref="R28:T28"/>
    <mergeCell ref="A29:E29"/>
    <mergeCell ref="F29:G29"/>
    <mergeCell ref="H29:K29"/>
    <mergeCell ref="L29:M29"/>
    <mergeCell ref="O29:P29"/>
    <mergeCell ref="R29:T29"/>
    <mergeCell ref="A30:E30"/>
    <mergeCell ref="F30:G30"/>
    <mergeCell ref="H30:K30"/>
    <mergeCell ref="L30:M30"/>
    <mergeCell ref="O30:P30"/>
    <mergeCell ref="R30:T30"/>
    <mergeCell ref="A33:E33"/>
    <mergeCell ref="F33:G33"/>
    <mergeCell ref="H33:K33"/>
    <mergeCell ref="L33:M33"/>
    <mergeCell ref="O33:P33"/>
    <mergeCell ref="R33:T33"/>
    <mergeCell ref="A31:E31"/>
    <mergeCell ref="F31:G31"/>
    <mergeCell ref="H31:K31"/>
    <mergeCell ref="L31:M31"/>
    <mergeCell ref="O31:P31"/>
    <mergeCell ref="R31:T31"/>
    <mergeCell ref="A32:E32"/>
    <mergeCell ref="F32:G32"/>
    <mergeCell ref="H32:K32"/>
    <mergeCell ref="L32:M32"/>
    <mergeCell ref="O32:P32"/>
    <mergeCell ref="R32:T32"/>
    <mergeCell ref="A34:E34"/>
    <mergeCell ref="F34:G34"/>
    <mergeCell ref="H34:K34"/>
    <mergeCell ref="L34:M34"/>
    <mergeCell ref="O34:P34"/>
    <mergeCell ref="R34:T34"/>
    <mergeCell ref="A35:E35"/>
    <mergeCell ref="F35:G35"/>
    <mergeCell ref="H35:K35"/>
    <mergeCell ref="L35:M35"/>
    <mergeCell ref="O35:P35"/>
    <mergeCell ref="R35:T35"/>
    <mergeCell ref="A38:E38"/>
    <mergeCell ref="F38:G38"/>
    <mergeCell ref="H38:K38"/>
    <mergeCell ref="L38:M38"/>
    <mergeCell ref="O38:P38"/>
    <mergeCell ref="R38:T38"/>
    <mergeCell ref="D42:S42"/>
    <mergeCell ref="D40:S40"/>
    <mergeCell ref="A36:E36"/>
    <mergeCell ref="F36:G36"/>
    <mergeCell ref="H36:K36"/>
    <mergeCell ref="L36:M36"/>
    <mergeCell ref="O36:P36"/>
    <mergeCell ref="R36:T36"/>
    <mergeCell ref="A37:E37"/>
    <mergeCell ref="F37:G37"/>
    <mergeCell ref="H37:K37"/>
    <mergeCell ref="L37:M37"/>
    <mergeCell ref="O37:P37"/>
    <mergeCell ref="R37:T37"/>
    <mergeCell ref="R39:T39"/>
  </mergeCells>
  <dataValidations count="1">
    <dataValidation type="list" allowBlank="1" showInputMessage="1" showErrorMessage="1" sqref="V1:V11">
      <formula1>$V$1:$V$11</formula1>
    </dataValidation>
  </dataValidations>
  <printOptions horizontalCentered="1" verticalCentered="1"/>
  <pageMargins left="0" right="0.39370078740157483" top="0" bottom="0" header="0.51181102362204722" footer="0.51181102362204722"/>
  <pageSetup paperSize="9" scale="85" orientation="portrait" horizontalDpi="4294967294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2"/>
  <sheetViews>
    <sheetView workbookViewId="0">
      <selection activeCell="J7" sqref="J7"/>
    </sheetView>
  </sheetViews>
  <sheetFormatPr baseColWidth="10" defaultRowHeight="15" x14ac:dyDescent="0.25"/>
  <cols>
    <col min="1" max="1" width="11.42578125" style="55"/>
    <col min="2" max="2" width="3.42578125" style="55" customWidth="1"/>
    <col min="3" max="4" width="4.5703125" style="55" customWidth="1"/>
    <col min="5" max="5" width="7.140625" style="55" customWidth="1"/>
    <col min="6" max="6" width="7" style="55" customWidth="1"/>
    <col min="7" max="7" width="6.140625" style="55" customWidth="1"/>
    <col min="8" max="8" width="6" style="55" customWidth="1"/>
    <col min="9" max="9" width="8.42578125" style="55" customWidth="1"/>
    <col min="10" max="11" width="11.42578125" style="55"/>
    <col min="12" max="12" width="4.7109375" style="55" customWidth="1"/>
    <col min="13" max="13" width="7.7109375" style="55" customWidth="1"/>
    <col min="14" max="14" width="6.5703125" style="55" customWidth="1"/>
    <col min="15" max="15" width="9" style="55" customWidth="1"/>
    <col min="16" max="16" width="6.140625" style="55" customWidth="1"/>
    <col min="17" max="17" width="7.140625" style="55" customWidth="1"/>
    <col min="18" max="18" width="11.42578125" style="55"/>
    <col min="19" max="19" width="7.140625" style="55" customWidth="1"/>
    <col min="20" max="20" width="5.42578125" style="55" customWidth="1"/>
    <col min="21" max="21" width="6.7109375" style="55" customWidth="1"/>
    <col min="22" max="16384" width="11.42578125" style="55"/>
  </cols>
  <sheetData>
    <row r="1" spans="1:21" ht="15.75" thickTop="1" x14ac:dyDescent="0.25">
      <c r="A1" s="132" t="s">
        <v>34</v>
      </c>
      <c r="B1" s="136" t="s">
        <v>4</v>
      </c>
      <c r="C1" s="137"/>
      <c r="D1" s="137"/>
      <c r="E1" s="137"/>
      <c r="F1" s="138"/>
      <c r="G1" s="136" t="s">
        <v>2</v>
      </c>
      <c r="H1" s="138"/>
      <c r="I1" s="136" t="s">
        <v>1</v>
      </c>
      <c r="J1" s="137"/>
      <c r="K1" s="137"/>
      <c r="L1" s="138"/>
      <c r="M1" s="136" t="s">
        <v>5</v>
      </c>
      <c r="N1" s="147"/>
      <c r="O1" s="133" t="s">
        <v>32</v>
      </c>
      <c r="P1" s="136" t="s">
        <v>6</v>
      </c>
      <c r="Q1" s="138"/>
      <c r="R1" s="133" t="s">
        <v>7</v>
      </c>
      <c r="S1" s="136" t="s">
        <v>8</v>
      </c>
      <c r="T1" s="137"/>
      <c r="U1" s="138"/>
    </row>
    <row r="2" spans="1:21" x14ac:dyDescent="0.25">
      <c r="A2" s="132"/>
      <c r="B2" s="139"/>
      <c r="C2" s="140"/>
      <c r="D2" s="140"/>
      <c r="E2" s="140"/>
      <c r="F2" s="141"/>
      <c r="G2" s="139"/>
      <c r="H2" s="141"/>
      <c r="I2" s="139"/>
      <c r="J2" s="140"/>
      <c r="K2" s="140"/>
      <c r="L2" s="141"/>
      <c r="M2" s="148"/>
      <c r="N2" s="149"/>
      <c r="O2" s="134"/>
      <c r="P2" s="139"/>
      <c r="Q2" s="141"/>
      <c r="R2" s="134"/>
      <c r="S2" s="139"/>
      <c r="T2" s="140"/>
      <c r="U2" s="141"/>
    </row>
    <row r="3" spans="1:21" ht="15.75" thickBot="1" x14ac:dyDescent="0.3">
      <c r="A3" s="132"/>
      <c r="B3" s="142"/>
      <c r="C3" s="143"/>
      <c r="D3" s="143"/>
      <c r="E3" s="143"/>
      <c r="F3" s="144"/>
      <c r="G3" s="142"/>
      <c r="H3" s="144"/>
      <c r="I3" s="142"/>
      <c r="J3" s="143"/>
      <c r="K3" s="143"/>
      <c r="L3" s="144"/>
      <c r="M3" s="150"/>
      <c r="N3" s="151"/>
      <c r="O3" s="135"/>
      <c r="P3" s="142"/>
      <c r="Q3" s="144"/>
      <c r="R3" s="135"/>
      <c r="S3" s="142"/>
      <c r="T3" s="143"/>
      <c r="U3" s="144"/>
    </row>
    <row r="4" spans="1:21" ht="15.75" thickTop="1" x14ac:dyDescent="0.25">
      <c r="A4" s="55" t="s">
        <v>35</v>
      </c>
      <c r="B4" s="107" t="s">
        <v>40</v>
      </c>
      <c r="C4" s="145"/>
      <c r="D4" s="145"/>
      <c r="E4" s="145"/>
      <c r="F4" s="146"/>
      <c r="G4" s="107" t="s">
        <v>33</v>
      </c>
      <c r="H4" s="108"/>
      <c r="I4" s="107" t="s">
        <v>39</v>
      </c>
      <c r="J4" s="109"/>
      <c r="K4" s="109"/>
      <c r="L4" s="108"/>
      <c r="M4" s="107">
        <v>42015</v>
      </c>
      <c r="N4" s="108"/>
      <c r="O4" s="52" t="s">
        <v>38</v>
      </c>
      <c r="P4" s="107">
        <v>121585</v>
      </c>
      <c r="Q4" s="108"/>
      <c r="R4" s="53">
        <v>0.65</v>
      </c>
      <c r="S4" s="110">
        <f>IF(ISERROR(P4/R4),"",(P4/R4))</f>
        <v>187053.84615384616</v>
      </c>
      <c r="T4" s="111"/>
      <c r="U4" s="112"/>
    </row>
    <row r="5" spans="1:21" x14ac:dyDescent="0.25">
      <c r="B5" s="56"/>
    </row>
    <row r="6" spans="1:21" x14ac:dyDescent="0.25">
      <c r="B6" s="56"/>
    </row>
    <row r="7" spans="1:21" x14ac:dyDescent="0.25">
      <c r="B7" s="56"/>
    </row>
    <row r="8" spans="1:21" x14ac:dyDescent="0.25">
      <c r="B8" s="56"/>
    </row>
    <row r="9" spans="1:21" x14ac:dyDescent="0.25">
      <c r="B9" s="56"/>
    </row>
    <row r="10" spans="1:21" x14ac:dyDescent="0.25">
      <c r="B10" s="56"/>
    </row>
    <row r="11" spans="1:21" x14ac:dyDescent="0.25">
      <c r="B11" s="56"/>
    </row>
    <row r="12" spans="1:21" x14ac:dyDescent="0.25">
      <c r="B12" s="56"/>
    </row>
  </sheetData>
  <mergeCells count="15">
    <mergeCell ref="A1:A3"/>
    <mergeCell ref="R1:R3"/>
    <mergeCell ref="S1:U3"/>
    <mergeCell ref="B4:F4"/>
    <mergeCell ref="G4:H4"/>
    <mergeCell ref="I4:L4"/>
    <mergeCell ref="M4:N4"/>
    <mergeCell ref="P4:Q4"/>
    <mergeCell ref="S4:U4"/>
    <mergeCell ref="B1:F3"/>
    <mergeCell ref="G1:H3"/>
    <mergeCell ref="I1:L3"/>
    <mergeCell ref="M1:N3"/>
    <mergeCell ref="O1:O3"/>
    <mergeCell ref="P1:Q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Devis</vt:lpstr>
      <vt:lpstr>Cotation</vt:lpstr>
      <vt:lpstr>Feuille de données</vt:lpstr>
      <vt:lpstr>Cotation!Zone_d_impression</vt:lpstr>
      <vt:lpstr>Devis!Zone_d_impression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xcordier</dc:creator>
  <cp:lastModifiedBy>xcordier</cp:lastModifiedBy>
  <cp:lastPrinted>2014-11-07T07:40:31Z</cp:lastPrinted>
  <dcterms:created xsi:type="dcterms:W3CDTF">2014-11-04T16:17:07Z</dcterms:created>
  <dcterms:modified xsi:type="dcterms:W3CDTF">2014-11-13T07:46:06Z</dcterms:modified>
</cp:coreProperties>
</file>