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8780" windowHeight="8580" tabRatio="943" activeTab="2"/>
  </bookViews>
  <sheets>
    <sheet name="Accueil" sheetId="6" r:id="rId1"/>
    <sheet name="RS11bis" sheetId="10" r:id="rId2"/>
    <sheet name="RS11" sheetId="38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B8" i="3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C9"/>
  <c r="C10"/>
  <c r="C11"/>
  <c r="C12"/>
  <c r="C13"/>
  <c r="C14"/>
  <c r="C15"/>
  <c r="C16"/>
  <c r="C17"/>
  <c r="C18"/>
  <c r="C19"/>
  <c r="C20"/>
  <c r="C21"/>
  <c r="C22"/>
  <c r="C23"/>
  <c r="C8"/>
  <c r="AK32" i="10" l="1"/>
  <c r="AJ32"/>
  <c r="AI32"/>
  <c r="AH32"/>
  <c r="AG32"/>
  <c r="AF32"/>
  <c r="AE32"/>
  <c r="AB32"/>
  <c r="AA32"/>
  <c r="AC32" s="1"/>
  <c r="Z32"/>
  <c r="AK31"/>
  <c r="AJ31"/>
  <c r="AI31"/>
  <c r="AH31"/>
  <c r="AG31"/>
  <c r="AF31"/>
  <c r="AE31"/>
  <c r="AB31"/>
  <c r="AA31"/>
  <c r="AC31" s="1"/>
  <c r="Z31"/>
  <c r="AK30"/>
  <c r="AJ30"/>
  <c r="AI30"/>
  <c r="AH30"/>
  <c r="AG30"/>
  <c r="AF30"/>
  <c r="AE30"/>
  <c r="AB30"/>
  <c r="AA30"/>
  <c r="AC30" s="1"/>
  <c r="Z30"/>
  <c r="AK29"/>
  <c r="AJ29"/>
  <c r="AI29"/>
  <c r="AH29"/>
  <c r="AG29"/>
  <c r="AF29"/>
  <c r="AE29"/>
  <c r="AB29"/>
  <c r="AA29"/>
  <c r="AC29" s="1"/>
  <c r="Z29"/>
  <c r="AK28"/>
  <c r="AJ28"/>
  <c r="AI28"/>
  <c r="AH28"/>
  <c r="AG28"/>
  <c r="AF28"/>
  <c r="AE28"/>
  <c r="AB28"/>
  <c r="AA28"/>
  <c r="AC28" s="1"/>
  <c r="Z28"/>
  <c r="AK27"/>
  <c r="AJ27"/>
  <c r="AI27"/>
  <c r="AH27"/>
  <c r="AG27"/>
  <c r="AF27"/>
  <c r="AE27"/>
  <c r="AB27"/>
  <c r="AA27"/>
  <c r="AC27" s="1"/>
  <c r="Z27"/>
  <c r="AK26"/>
  <c r="AJ26"/>
  <c r="AI26"/>
  <c r="AH26"/>
  <c r="AG26"/>
  <c r="AF26"/>
  <c r="AE26"/>
  <c r="AB26"/>
  <c r="AA26"/>
  <c r="AC26" s="1"/>
  <c r="Z26"/>
  <c r="AK25"/>
  <c r="AJ25"/>
  <c r="AI25"/>
  <c r="AH25"/>
  <c r="AG25"/>
  <c r="AF25"/>
  <c r="AE25"/>
  <c r="AB25"/>
  <c r="AA25"/>
  <c r="AC25" s="1"/>
  <c r="Z25"/>
  <c r="AK24"/>
  <c r="AJ24"/>
  <c r="AI24"/>
  <c r="AH24"/>
  <c r="AG24"/>
  <c r="AF24"/>
  <c r="AE24"/>
  <c r="AB24"/>
  <c r="AA24"/>
  <c r="AC24" s="1"/>
  <c r="Z24"/>
  <c r="AK23"/>
  <c r="AJ23"/>
  <c r="AI23"/>
  <c r="AH23"/>
  <c r="AG23"/>
  <c r="AF23"/>
  <c r="AE23"/>
  <c r="AB23"/>
  <c r="AA23"/>
  <c r="AC23" s="1"/>
  <c r="Z23"/>
  <c r="AK22"/>
  <c r="AJ22"/>
  <c r="AI22"/>
  <c r="AH22"/>
  <c r="AG22"/>
  <c r="AF22"/>
  <c r="AE22"/>
  <c r="AB22"/>
  <c r="AA22"/>
  <c r="AC22" s="1"/>
  <c r="Z22"/>
  <c r="AK21"/>
  <c r="AJ21"/>
  <c r="AI21"/>
  <c r="AH21"/>
  <c r="AG21"/>
  <c r="AF21"/>
  <c r="AE21"/>
  <c r="AB21"/>
  <c r="AA21"/>
  <c r="AC21" s="1"/>
  <c r="Z21"/>
  <c r="AK20"/>
  <c r="AJ20"/>
  <c r="AI20"/>
  <c r="AH20"/>
  <c r="AG20"/>
  <c r="AF20"/>
  <c r="AE20"/>
  <c r="AB20"/>
  <c r="AA20"/>
  <c r="AC20" s="1"/>
  <c r="Z20"/>
  <c r="AQ19"/>
  <c r="AK19"/>
  <c r="AJ19"/>
  <c r="AI19"/>
  <c r="AH19"/>
  <c r="AG19"/>
  <c r="AF19"/>
  <c r="AE19"/>
  <c r="D23" i="38" s="1"/>
  <c r="AB19" i="10"/>
  <c r="AA19"/>
  <c r="Z19"/>
  <c r="AK18"/>
  <c r="AJ18"/>
  <c r="AI18"/>
  <c r="AH18"/>
  <c r="AG18"/>
  <c r="AF18"/>
  <c r="AE18"/>
  <c r="AB18"/>
  <c r="AA18"/>
  <c r="Z18"/>
  <c r="AK17"/>
  <c r="AJ17"/>
  <c r="AI17"/>
  <c r="AH17"/>
  <c r="AG17"/>
  <c r="AF17"/>
  <c r="AE17"/>
  <c r="D21" i="38" s="1"/>
  <c r="AB17" i="10"/>
  <c r="AA17"/>
  <c r="Z17"/>
  <c r="AK16"/>
  <c r="AJ16"/>
  <c r="AI16"/>
  <c r="AH16"/>
  <c r="AG16"/>
  <c r="AF16"/>
  <c r="AE16"/>
  <c r="AB16"/>
  <c r="AA16"/>
  <c r="Z16"/>
  <c r="AK15"/>
  <c r="AJ15"/>
  <c r="AI15"/>
  <c r="AH15"/>
  <c r="AG15"/>
  <c r="AF15"/>
  <c r="AE15"/>
  <c r="D19" i="38" s="1"/>
  <c r="AB15" i="10"/>
  <c r="AA15"/>
  <c r="Z15"/>
  <c r="AN14"/>
  <c r="AK14"/>
  <c r="AJ14"/>
  <c r="AI14"/>
  <c r="AH14"/>
  <c r="AG14"/>
  <c r="AF14"/>
  <c r="AE14"/>
  <c r="D18" i="38" s="1"/>
  <c r="AB14" i="10"/>
  <c r="AA14"/>
  <c r="AC14" s="1"/>
  <c r="A18" i="38" s="1"/>
  <c r="Z14" i="10"/>
  <c r="AN13"/>
  <c r="AK13"/>
  <c r="AJ13"/>
  <c r="AI13"/>
  <c r="AH13"/>
  <c r="AG13"/>
  <c r="AF13"/>
  <c r="AE13"/>
  <c r="D17" i="38" s="1"/>
  <c r="AB13" i="10"/>
  <c r="AA13"/>
  <c r="Z13"/>
  <c r="AN12"/>
  <c r="AK12"/>
  <c r="AJ12"/>
  <c r="AI12"/>
  <c r="AH12"/>
  <c r="AG12"/>
  <c r="AF12"/>
  <c r="AE12"/>
  <c r="D16" i="38" s="1"/>
  <c r="AB12" i="10"/>
  <c r="AA12"/>
  <c r="AC12" s="1"/>
  <c r="A16" i="38" s="1"/>
  <c r="Z12" i="10"/>
  <c r="AK11"/>
  <c r="AJ11"/>
  <c r="AI11"/>
  <c r="AH11"/>
  <c r="AG11"/>
  <c r="AF11"/>
  <c r="AE11"/>
  <c r="D15" i="38" s="1"/>
  <c r="AB11" i="10"/>
  <c r="AA11"/>
  <c r="AC11" s="1"/>
  <c r="A15" i="38" s="1"/>
  <c r="Z11" i="10"/>
  <c r="AK10"/>
  <c r="AJ10"/>
  <c r="AI10"/>
  <c r="AH10"/>
  <c r="AG10"/>
  <c r="AF10"/>
  <c r="AE10"/>
  <c r="D14" i="38" s="1"/>
  <c r="AB10" i="10"/>
  <c r="AA10"/>
  <c r="AC10" s="1"/>
  <c r="A14" i="38" s="1"/>
  <c r="Z10" i="10"/>
  <c r="AK9"/>
  <c r="AJ9"/>
  <c r="AI9"/>
  <c r="AH9"/>
  <c r="AG9"/>
  <c r="AF9"/>
  <c r="AE9"/>
  <c r="AB9"/>
  <c r="AA9"/>
  <c r="Z9"/>
  <c r="AN8"/>
  <c r="AK8"/>
  <c r="AJ8"/>
  <c r="AI8"/>
  <c r="AH8"/>
  <c r="AG8"/>
  <c r="AF8"/>
  <c r="AE8"/>
  <c r="AB8"/>
  <c r="AA8"/>
  <c r="Z8"/>
  <c r="AK7"/>
  <c r="AJ7"/>
  <c r="AI7"/>
  <c r="AH7"/>
  <c r="AG7"/>
  <c r="AF7"/>
  <c r="AE7"/>
  <c r="AB7"/>
  <c r="AA7"/>
  <c r="Z7"/>
  <c r="AK6"/>
  <c r="AJ6"/>
  <c r="AI6"/>
  <c r="AH6"/>
  <c r="AG6"/>
  <c r="AF6"/>
  <c r="AE6"/>
  <c r="AB6"/>
  <c r="AA6"/>
  <c r="Z6"/>
  <c r="AT5"/>
  <c r="AS5"/>
  <c r="AR5"/>
  <c r="AQ5"/>
  <c r="AP5"/>
  <c r="AO5"/>
  <c r="AN5"/>
  <c r="AK5"/>
  <c r="AJ5"/>
  <c r="AI5"/>
  <c r="AH5"/>
  <c r="AG5"/>
  <c r="AF5"/>
  <c r="AE5"/>
  <c r="D9" i="38" s="1"/>
  <c r="AB5" i="10"/>
  <c r="AA5"/>
  <c r="Z5"/>
  <c r="AT4"/>
  <c r="AS4"/>
  <c r="AR4"/>
  <c r="AQ4"/>
  <c r="AP4"/>
  <c r="AO4"/>
  <c r="AN4"/>
  <c r="AK4"/>
  <c r="AJ4"/>
  <c r="AI4"/>
  <c r="AH4"/>
  <c r="AG4"/>
  <c r="AF4"/>
  <c r="AE4"/>
  <c r="AB4"/>
  <c r="AA4"/>
  <c r="Z4"/>
  <c r="AT3"/>
  <c r="AS3"/>
  <c r="AR3"/>
  <c r="AQ3"/>
  <c r="AP3"/>
  <c r="AO3"/>
  <c r="AN3"/>
  <c r="D11" i="38" l="1"/>
  <c r="D13"/>
  <c r="AC9" i="10"/>
  <c r="A13" i="38" s="1"/>
  <c r="D8"/>
  <c r="D10"/>
  <c r="AC8" i="10"/>
  <c r="A12" i="38" s="1"/>
  <c r="D12"/>
  <c r="AC13" i="10"/>
  <c r="A17" i="38" s="1"/>
  <c r="AC15" i="10"/>
  <c r="A19" i="38" s="1"/>
  <c r="AC16" i="10"/>
  <c r="A20" i="38" s="1"/>
  <c r="D20"/>
  <c r="AC17" i="10"/>
  <c r="A21" i="38" s="1"/>
  <c r="AC18" i="10"/>
  <c r="A22" i="38" s="1"/>
  <c r="D22"/>
  <c r="AC19" i="10"/>
  <c r="A23" i="38" s="1"/>
  <c r="AC7" i="10"/>
  <c r="A11" i="38" s="1"/>
  <c r="M9"/>
  <c r="K9"/>
  <c r="I9"/>
  <c r="G9"/>
  <c r="L9"/>
  <c r="J9"/>
  <c r="H9"/>
  <c r="M8"/>
  <c r="K8"/>
  <c r="I8"/>
  <c r="G8"/>
  <c r="L8"/>
  <c r="J8"/>
  <c r="H8"/>
  <c r="M10"/>
  <c r="K10"/>
  <c r="I10"/>
  <c r="G10"/>
  <c r="L10"/>
  <c r="J10"/>
  <c r="H10"/>
  <c r="AC6" i="10"/>
  <c r="A10" i="38" s="1"/>
  <c r="AC5" i="10"/>
  <c r="A9" i="38" s="1"/>
  <c r="AC4" i="10"/>
  <c r="A8" i="38" s="1"/>
</calcChain>
</file>

<file path=xl/sharedStrings.xml><?xml version="1.0" encoding="utf-8"?>
<sst xmlns="http://schemas.openxmlformats.org/spreadsheetml/2006/main" count="76" uniqueCount="45">
  <si>
    <t>.</t>
  </si>
  <si>
    <t>Type de point de contrôle</t>
  </si>
  <si>
    <t>Equipement</t>
  </si>
  <si>
    <t>N°</t>
  </si>
  <si>
    <t>Date</t>
  </si>
  <si>
    <t>CP</t>
  </si>
  <si>
    <t>CS</t>
  </si>
  <si>
    <t>C5S</t>
  </si>
  <si>
    <t>CM</t>
  </si>
  <si>
    <t>PA</t>
  </si>
  <si>
    <t>ML</t>
  </si>
  <si>
    <t>EXT</t>
  </si>
  <si>
    <t>ENR</t>
  </si>
  <si>
    <t>Planification des points de contrôles</t>
  </si>
  <si>
    <t>Périodicité</t>
  </si>
  <si>
    <t>J</t>
  </si>
  <si>
    <t>S</t>
  </si>
  <si>
    <t>M</t>
  </si>
  <si>
    <t>Quart</t>
  </si>
  <si>
    <t>A-M</t>
  </si>
  <si>
    <t>N</t>
  </si>
  <si>
    <t>Jours</t>
  </si>
  <si>
    <t>L</t>
  </si>
  <si>
    <t>V</t>
  </si>
  <si>
    <t>D</t>
  </si>
  <si>
    <t>Planification</t>
  </si>
  <si>
    <t>Codification</t>
  </si>
  <si>
    <t>Numéro</t>
  </si>
  <si>
    <t>Type de contôle</t>
  </si>
  <si>
    <t>Matin</t>
  </si>
  <si>
    <t>Après-midi</t>
  </si>
  <si>
    <t>Nuit</t>
  </si>
  <si>
    <t>Lundi</t>
  </si>
  <si>
    <t>Mardi</t>
  </si>
  <si>
    <t>Mercredi</t>
  </si>
  <si>
    <t>Jeudi</t>
  </si>
  <si>
    <t>Vendredi</t>
  </si>
  <si>
    <t>Samedi</t>
  </si>
  <si>
    <t>Dimanche</t>
  </si>
  <si>
    <t>Q</t>
  </si>
  <si>
    <t>Tous les quarts</t>
  </si>
  <si>
    <t>Soir</t>
  </si>
  <si>
    <t>Journalier</t>
  </si>
  <si>
    <t>RS11</t>
  </si>
  <si>
    <t>RS11_</t>
  </si>
</sst>
</file>

<file path=xl/styles.xml><?xml version="1.0" encoding="utf-8"?>
<styleSheet xmlns="http://schemas.openxmlformats.org/spreadsheetml/2006/main">
  <numFmts count="1">
    <numFmt numFmtId="164" formatCode="00"/>
  </numFmts>
  <fonts count="5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22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14" fontId="0" fillId="0" borderId="0" xfId="0" applyNumberFormat="1"/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9" xfId="0" applyNumberFormat="1" applyBorder="1"/>
    <xf numFmtId="0" fontId="0" fillId="0" borderId="19" xfId="0" applyBorder="1"/>
    <xf numFmtId="164" fontId="0" fillId="0" borderId="19" xfId="0" applyNumberFormat="1" applyBorder="1"/>
    <xf numFmtId="0" fontId="0" fillId="0" borderId="4" xfId="0" applyBorder="1"/>
    <xf numFmtId="0" fontId="0" fillId="0" borderId="5" xfId="0" applyBorder="1"/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0" xfId="0" applyNumberFormat="1"/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9" xfId="0" applyBorder="1" applyAlignment="1"/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theme="0"/>
      </font>
    </dxf>
    <dxf>
      <font>
        <color theme="0"/>
      </font>
    </dxf>
    <dxf>
      <fill>
        <patternFill>
          <fgColor theme="1"/>
          <bgColor theme="1"/>
        </patternFill>
      </fill>
    </dxf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Transfo PVC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Transfo PVC'!A1"/><Relationship Id="rId2" Type="http://schemas.openxmlformats.org/officeDocument/2006/relationships/hyperlink" Target="#Accueil!A1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4</xdr:col>
      <xdr:colOff>0</xdr:colOff>
      <xdr:row>20</xdr:row>
      <xdr:rowOff>0</xdr:rowOff>
    </xdr:to>
    <xdr:sp macro="" textlink="">
      <xdr:nvSpPr>
        <xdr:cNvPr id="7" name="ZoneTexte 6">
          <a:hlinkClick xmlns:r="http://schemas.openxmlformats.org/officeDocument/2006/relationships" r:id="rId1"/>
        </xdr:cNvPr>
        <xdr:cNvSpPr txBox="1"/>
      </xdr:nvSpPr>
      <xdr:spPr>
        <a:xfrm>
          <a:off x="762000" y="3067050"/>
          <a:ext cx="2286000" cy="95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800" b="0"/>
            <a:t>Transfo PVC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142875</xdr:colOff>
      <xdr:row>2</xdr:row>
      <xdr:rowOff>0</xdr:rowOff>
    </xdr:to>
    <xdr:sp macro="" textlink="">
      <xdr:nvSpPr>
        <xdr:cNvPr id="3" name="ZoneTexte 2">
          <a:hlinkClick xmlns:r="http://schemas.openxmlformats.org/officeDocument/2006/relationships" r:id="rId1"/>
        </xdr:cNvPr>
        <xdr:cNvSpPr txBox="1"/>
      </xdr:nvSpPr>
      <xdr:spPr>
        <a:xfrm>
          <a:off x="8562975" y="200025"/>
          <a:ext cx="904875" cy="1905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Accueil</a:t>
          </a:r>
        </a:p>
      </xdr:txBody>
    </xdr:sp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142875</xdr:colOff>
      <xdr:row>2</xdr:row>
      <xdr:rowOff>0</xdr:rowOff>
    </xdr:to>
    <xdr:sp macro="" textlink="">
      <xdr:nvSpPr>
        <xdr:cNvPr id="5" name="ZoneTexte 4">
          <a:hlinkClick xmlns:r="http://schemas.openxmlformats.org/officeDocument/2006/relationships" r:id="rId2"/>
        </xdr:cNvPr>
        <xdr:cNvSpPr txBox="1"/>
      </xdr:nvSpPr>
      <xdr:spPr>
        <a:xfrm>
          <a:off x="8562975" y="200025"/>
          <a:ext cx="904875" cy="1905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Accueil</a:t>
          </a: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11</xdr:col>
      <xdr:colOff>142875</xdr:colOff>
      <xdr:row>3</xdr:row>
      <xdr:rowOff>190500</xdr:rowOff>
    </xdr:to>
    <xdr:sp macro="" textlink="">
      <xdr:nvSpPr>
        <xdr:cNvPr id="6" name="ZoneTexte 5">
          <a:hlinkClick xmlns:r="http://schemas.openxmlformats.org/officeDocument/2006/relationships" r:id="rId3"/>
        </xdr:cNvPr>
        <xdr:cNvSpPr txBox="1"/>
      </xdr:nvSpPr>
      <xdr:spPr>
        <a:xfrm>
          <a:off x="8562975" y="581025"/>
          <a:ext cx="904875" cy="190500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Transfo PVC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%20pts%20control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VC"/>
      <sheetName val="L2"/>
      <sheetName val="Ligne 2bis"/>
      <sheetName val="L3"/>
      <sheetName val="L4"/>
      <sheetName val="L5"/>
      <sheetName val="L6"/>
      <sheetName val="L7"/>
      <sheetName val="L8"/>
      <sheetName val="L9"/>
      <sheetName val="L10"/>
      <sheetName val="L11"/>
      <sheetName val="L12"/>
      <sheetName val="L13"/>
      <sheetName val="NPM"/>
      <sheetName val="COEX"/>
      <sheetName val="L24"/>
      <sheetName val="Transfo PVC"/>
      <sheetName val="ASC01"/>
      <sheetName val="ASC03"/>
      <sheetName val="ASC04"/>
      <sheetName val="ASC05"/>
      <sheetName val="RS8"/>
      <sheetName val="RS9"/>
      <sheetName val="RS10"/>
      <sheetName val="RS10bis"/>
      <sheetName val="RS11"/>
      <sheetName val="RS11bis"/>
      <sheetName val="RS12"/>
      <sheetName val="RS12bis"/>
      <sheetName val="RS13"/>
      <sheetName val="LCB"/>
      <sheetName val="HOU"/>
      <sheetName val="Transfo COEX"/>
      <sheetName val="Bis vierge"/>
      <sheetName val="Essai pts controles"/>
    </sheetNames>
    <definedNames>
      <definedName name="AfficheUSF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"/>
  <sheetViews>
    <sheetView showGridLines="0" workbookViewId="0"/>
  </sheetViews>
  <sheetFormatPr baseColWidth="10" defaultRowHeight="15"/>
  <sheetData>
    <row r="1" spans="1:10" ht="15.75" thickBot="1"/>
    <row r="2" spans="1:10">
      <c r="A2" s="1"/>
      <c r="B2" s="2"/>
      <c r="C2" s="40" t="s">
        <v>13</v>
      </c>
      <c r="D2" s="41"/>
      <c r="E2" s="41"/>
      <c r="F2" s="41"/>
      <c r="G2" s="41"/>
      <c r="H2" s="42"/>
      <c r="I2" s="1"/>
      <c r="J2" s="1"/>
    </row>
    <row r="3" spans="1:10">
      <c r="A3" s="1"/>
      <c r="B3" s="2"/>
      <c r="C3" s="43"/>
      <c r="D3" s="44"/>
      <c r="E3" s="44"/>
      <c r="F3" s="44"/>
      <c r="G3" s="44"/>
      <c r="H3" s="45"/>
      <c r="I3" s="1"/>
      <c r="J3" s="1"/>
    </row>
    <row r="4" spans="1:10" ht="15.75" thickBot="1">
      <c r="C4" s="46"/>
      <c r="D4" s="47"/>
      <c r="E4" s="47"/>
      <c r="F4" s="47"/>
      <c r="G4" s="47"/>
      <c r="H4" s="48"/>
    </row>
  </sheetData>
  <sheetProtection selectLockedCells="1" selectUnlockedCells="1"/>
  <mergeCells count="1">
    <mergeCell ref="C2:H4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AT32"/>
  <sheetViews>
    <sheetView zoomScale="60" zoomScaleNormal="60" workbookViewId="0">
      <selection activeCell="AE26" sqref="AE26"/>
    </sheetView>
  </sheetViews>
  <sheetFormatPr baseColWidth="10" defaultRowHeight="15"/>
  <sheetData>
    <row r="1" spans="1:46" ht="15.75" thickBot="1">
      <c r="B1" s="5"/>
      <c r="K1" s="56" t="s">
        <v>25</v>
      </c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Z1" s="49" t="s">
        <v>26</v>
      </c>
      <c r="AA1" s="50"/>
      <c r="AB1" s="50"/>
      <c r="AC1" s="51"/>
      <c r="AM1" t="s">
        <v>25</v>
      </c>
    </row>
    <row r="2" spans="1:46">
      <c r="A2" s="37" t="s">
        <v>0</v>
      </c>
      <c r="B2" s="4"/>
      <c r="C2" s="52" t="s">
        <v>1</v>
      </c>
      <c r="D2" s="52"/>
      <c r="E2" s="52"/>
      <c r="F2" s="52"/>
      <c r="G2" s="52" t="s">
        <v>2</v>
      </c>
      <c r="H2" s="52"/>
      <c r="I2" s="52"/>
      <c r="J2" s="52"/>
      <c r="K2" s="53" t="s">
        <v>14</v>
      </c>
      <c r="L2" s="54"/>
      <c r="M2" s="54"/>
      <c r="N2" s="55"/>
      <c r="O2" s="56" t="s">
        <v>18</v>
      </c>
      <c r="P2" s="56"/>
      <c r="Q2" s="56"/>
      <c r="R2" s="56" t="s">
        <v>21</v>
      </c>
      <c r="S2" s="56"/>
      <c r="T2" s="56"/>
      <c r="U2" s="56"/>
      <c r="V2" s="56"/>
      <c r="W2" s="56"/>
      <c r="X2" s="56"/>
      <c r="Z2" s="12"/>
      <c r="AA2" s="1" t="s">
        <v>44</v>
      </c>
      <c r="AB2" s="1"/>
      <c r="AC2" s="13"/>
      <c r="AN2" t="s">
        <v>32</v>
      </c>
      <c r="AO2" t="s">
        <v>33</v>
      </c>
      <c r="AP2" t="s">
        <v>34</v>
      </c>
      <c r="AQ2" t="s">
        <v>35</v>
      </c>
      <c r="AR2" t="s">
        <v>36</v>
      </c>
      <c r="AS2" t="s">
        <v>37</v>
      </c>
      <c r="AT2" t="s">
        <v>38</v>
      </c>
    </row>
    <row r="3" spans="1:46" ht="15.75" thickBot="1">
      <c r="A3" s="37" t="s">
        <v>3</v>
      </c>
      <c r="B3" s="39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15</v>
      </c>
      <c r="L3" s="6" t="s">
        <v>16</v>
      </c>
      <c r="M3" s="7" t="s">
        <v>17</v>
      </c>
      <c r="N3" s="7" t="s">
        <v>39</v>
      </c>
      <c r="O3" s="7" t="s">
        <v>17</v>
      </c>
      <c r="P3" s="7" t="s">
        <v>19</v>
      </c>
      <c r="Q3" s="7" t="s">
        <v>20</v>
      </c>
      <c r="R3" s="7" t="s">
        <v>22</v>
      </c>
      <c r="S3" s="7" t="s">
        <v>17</v>
      </c>
      <c r="T3" s="7" t="s">
        <v>17</v>
      </c>
      <c r="U3" s="7" t="s">
        <v>15</v>
      </c>
      <c r="V3" s="7" t="s">
        <v>23</v>
      </c>
      <c r="W3" s="7" t="s">
        <v>16</v>
      </c>
      <c r="X3" s="7" t="s">
        <v>24</v>
      </c>
      <c r="Z3" s="14" t="s">
        <v>2</v>
      </c>
      <c r="AA3" s="15" t="s">
        <v>28</v>
      </c>
      <c r="AB3" s="15" t="s">
        <v>27</v>
      </c>
      <c r="AC3" s="16" t="s">
        <v>26</v>
      </c>
      <c r="AE3" s="8" t="s">
        <v>32</v>
      </c>
      <c r="AF3" s="8" t="s">
        <v>33</v>
      </c>
      <c r="AG3" s="8" t="s">
        <v>34</v>
      </c>
      <c r="AH3" s="8" t="s">
        <v>35</v>
      </c>
      <c r="AI3" s="8" t="s">
        <v>36</v>
      </c>
      <c r="AJ3" s="8" t="s">
        <v>37</v>
      </c>
      <c r="AK3" s="8" t="s">
        <v>38</v>
      </c>
      <c r="AM3" s="8" t="s">
        <v>29</v>
      </c>
      <c r="AN3" s="8">
        <f>COUNTIFS(R4:R32,TRUE,O4:O32,TRUE)</f>
        <v>0</v>
      </c>
      <c r="AO3">
        <f>COUNTIFS(S4:S32,TRUE,O4:O32,TRUE)</f>
        <v>0</v>
      </c>
      <c r="AP3">
        <f>COUNTIFS(T4:T32,TRUE,O4:O32,TRUE)</f>
        <v>0</v>
      </c>
      <c r="AQ3">
        <f>COUNTIFS(U4:U32,TRUE,O4:O32,TRUE)</f>
        <v>0</v>
      </c>
      <c r="AR3">
        <f>COUNTIFS(V4:V32,TRUE,O4:O32,TRUE)</f>
        <v>0</v>
      </c>
      <c r="AS3">
        <f>COUNTIFS(W4:W32,TRUE,O4:O32,TRUE)</f>
        <v>0</v>
      </c>
      <c r="AT3">
        <f>COUNTIFS(X4:X32,TRUE,O4:O32,TRUE)</f>
        <v>0</v>
      </c>
    </row>
    <row r="4" spans="1:46">
      <c r="A4" s="3"/>
      <c r="B4" s="4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Z4" s="10" t="str">
        <f t="shared" ref="Z4:Z32" si="0">IF(G4=TRUE,"PA_",IF(H4=TRUE,"ML_",IF(I4=TRUE,"EXT_",IF(J4=TRUE,"ENR_",""))))</f>
        <v/>
      </c>
      <c r="AA4" s="10" t="str">
        <f t="shared" ref="AA4:AA32" si="1">IF(C4=TRUE,"CP_",IF(D4=TRUE,"CS_",IF(E4=TRUE,"C5S_",IF(F4=TRUE,"CM_",""))))</f>
        <v/>
      </c>
      <c r="AB4" s="11">
        <f t="shared" ref="AB4:AB32" si="2">A4</f>
        <v>0</v>
      </c>
      <c r="AC4" s="11" t="str">
        <f t="shared" ref="AC4:AC32" si="3">CONCATENATE(AA$2,AA4,Z4,AB4)</f>
        <v>RS11_0</v>
      </c>
      <c r="AE4" t="str">
        <f t="shared" ref="AE4:AE32" si="4">IF(R4=TRUE,"Lundi, ","")</f>
        <v/>
      </c>
      <c r="AF4" t="str">
        <f t="shared" ref="AF4:AF32" si="5">IF(S4=TRUE,"Mardi, ","")</f>
        <v/>
      </c>
      <c r="AG4" t="str">
        <f t="shared" ref="AG4:AG32" si="6">IF(T4=TRUE,"Mercredi, ","")</f>
        <v/>
      </c>
      <c r="AH4" t="str">
        <f t="shared" ref="AH4:AH32" si="7">IF(U4=TRUE,"Jeudi, ","")</f>
        <v/>
      </c>
      <c r="AI4" t="str">
        <f t="shared" ref="AI4:AI32" si="8">IF(V4=TRUE,"Vendredi, ","")</f>
        <v/>
      </c>
      <c r="AJ4" t="str">
        <f t="shared" ref="AJ4:AJ32" si="9">IF(W4=TRUE,"Samedi, ","")</f>
        <v/>
      </c>
      <c r="AK4" t="str">
        <f t="shared" ref="AK4:AK32" si="10">IF(X4=TRUE,"Dimanche, ","")</f>
        <v/>
      </c>
      <c r="AM4" t="s">
        <v>30</v>
      </c>
      <c r="AN4" s="8">
        <f>COUNTIFS(R4:R32,TRUE,P4:P32,TRUE)</f>
        <v>0</v>
      </c>
      <c r="AO4">
        <f>COUNTIFS(S4:S32,TRUE,P4:P32,TRUE)</f>
        <v>0</v>
      </c>
      <c r="AP4">
        <f>COUNTIFS(T4:T32,TRUE,P4:P32,TRUE)</f>
        <v>0</v>
      </c>
      <c r="AQ4">
        <f>COUNTIFS(U4:U32,TRUE,P4:P32,TRUE)</f>
        <v>0</v>
      </c>
      <c r="AR4">
        <f>COUNTIFS(V4:V32,TRUE,P4:P32,TRUE)</f>
        <v>0</v>
      </c>
      <c r="AS4">
        <f>COUNTIFS(W4:W32,TRUE,P4:P32,TRUE)</f>
        <v>0</v>
      </c>
      <c r="AT4">
        <f>COUNTIFS(X4:X32,TRUE,P4:P32,TRUE)</f>
        <v>0</v>
      </c>
    </row>
    <row r="5" spans="1:46">
      <c r="A5" s="3"/>
      <c r="B5" s="4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Z5" s="3" t="str">
        <f t="shared" si="0"/>
        <v/>
      </c>
      <c r="AA5" s="3" t="str">
        <f t="shared" si="1"/>
        <v/>
      </c>
      <c r="AB5" s="9">
        <f t="shared" si="2"/>
        <v>0</v>
      </c>
      <c r="AC5" s="9" t="str">
        <f t="shared" si="3"/>
        <v>RS11_0</v>
      </c>
      <c r="AE5" t="str">
        <f t="shared" si="4"/>
        <v/>
      </c>
      <c r="AF5" t="str">
        <f t="shared" si="5"/>
        <v/>
      </c>
      <c r="AG5" t="str">
        <f t="shared" si="6"/>
        <v/>
      </c>
      <c r="AH5" t="str">
        <f t="shared" si="7"/>
        <v/>
      </c>
      <c r="AI5" t="str">
        <f t="shared" si="8"/>
        <v/>
      </c>
      <c r="AJ5" t="str">
        <f t="shared" si="9"/>
        <v/>
      </c>
      <c r="AK5" t="str">
        <f t="shared" si="10"/>
        <v/>
      </c>
      <c r="AM5" t="s">
        <v>31</v>
      </c>
      <c r="AN5" s="17">
        <f>COUNTIFS(R4:R32,TRUE,Q4:Q32,TRUE)</f>
        <v>0</v>
      </c>
      <c r="AO5">
        <f>COUNTIFS(S4:S32,TRUE,Q4:Q32,TRUE)</f>
        <v>0</v>
      </c>
      <c r="AP5">
        <f>COUNTIFS(T4:T32,TRUE,Q4:Q32,TRUE)</f>
        <v>0</v>
      </c>
      <c r="AQ5">
        <f>COUNTIFS(U4:U32,TRUE,Q4:Q32,TRUE)</f>
        <v>0</v>
      </c>
      <c r="AR5">
        <f>COUNTIFS(V4:V32,TRUE,Q4:Q32,TRUE)</f>
        <v>0</v>
      </c>
      <c r="AS5">
        <f>COUNTIFS(W4:W32,TRUE,Q4:Q32,TRUE)</f>
        <v>0</v>
      </c>
      <c r="AT5">
        <f>COUNTIFS(X4:X32,TRUE,Q4:Q32,TRUE)</f>
        <v>0</v>
      </c>
    </row>
    <row r="6" spans="1:46">
      <c r="A6" s="3"/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Z6" s="3" t="str">
        <f t="shared" si="0"/>
        <v/>
      </c>
      <c r="AA6" s="3" t="str">
        <f t="shared" si="1"/>
        <v/>
      </c>
      <c r="AB6" s="9">
        <f t="shared" si="2"/>
        <v>0</v>
      </c>
      <c r="AC6" s="9" t="str">
        <f t="shared" si="3"/>
        <v>RS11_0</v>
      </c>
      <c r="AE6" t="str">
        <f t="shared" si="4"/>
        <v/>
      </c>
      <c r="AF6" t="str">
        <f t="shared" si="5"/>
        <v/>
      </c>
      <c r="AG6" t="str">
        <f t="shared" si="6"/>
        <v/>
      </c>
      <c r="AH6" t="str">
        <f t="shared" si="7"/>
        <v/>
      </c>
      <c r="AI6" t="str">
        <f t="shared" si="8"/>
        <v/>
      </c>
      <c r="AJ6" t="str">
        <f t="shared" si="9"/>
        <v/>
      </c>
      <c r="AK6" t="str">
        <f t="shared" si="10"/>
        <v/>
      </c>
    </row>
    <row r="7" spans="1:46">
      <c r="A7" s="3"/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Z7" s="3" t="str">
        <f t="shared" si="0"/>
        <v/>
      </c>
      <c r="AA7" s="3" t="str">
        <f t="shared" si="1"/>
        <v/>
      </c>
      <c r="AB7" s="9">
        <f t="shared" si="2"/>
        <v>0</v>
      </c>
      <c r="AC7" s="9" t="str">
        <f t="shared" si="3"/>
        <v>RS11_0</v>
      </c>
      <c r="AE7" t="str">
        <f t="shared" si="4"/>
        <v/>
      </c>
      <c r="AF7" t="str">
        <f t="shared" si="5"/>
        <v/>
      </c>
      <c r="AG7" t="str">
        <f t="shared" si="6"/>
        <v/>
      </c>
      <c r="AH7" t="str">
        <f t="shared" si="7"/>
        <v/>
      </c>
      <c r="AI7" t="str">
        <f t="shared" si="8"/>
        <v/>
      </c>
      <c r="AJ7" t="str">
        <f t="shared" si="9"/>
        <v/>
      </c>
      <c r="AK7" t="str">
        <f t="shared" si="10"/>
        <v/>
      </c>
    </row>
    <row r="8" spans="1:46">
      <c r="A8" s="3"/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Z8" s="3" t="str">
        <f t="shared" si="0"/>
        <v/>
      </c>
      <c r="AA8" s="3" t="str">
        <f t="shared" si="1"/>
        <v/>
      </c>
      <c r="AB8" s="9">
        <f t="shared" si="2"/>
        <v>0</v>
      </c>
      <c r="AC8" s="9" t="str">
        <f t="shared" si="3"/>
        <v>RS11_0</v>
      </c>
      <c r="AE8" t="str">
        <f t="shared" si="4"/>
        <v/>
      </c>
      <c r="AF8" t="str">
        <f t="shared" si="5"/>
        <v/>
      </c>
      <c r="AG8" t="str">
        <f t="shared" si="6"/>
        <v/>
      </c>
      <c r="AH8" t="str">
        <f t="shared" si="7"/>
        <v/>
      </c>
      <c r="AI8" t="str">
        <f t="shared" si="8"/>
        <v/>
      </c>
      <c r="AJ8" t="str">
        <f t="shared" si="9"/>
        <v/>
      </c>
      <c r="AK8" t="str">
        <f t="shared" si="10"/>
        <v/>
      </c>
      <c r="AM8" t="s">
        <v>40</v>
      </c>
      <c r="AN8" s="17">
        <f>COUNTIF(N4:N32,TRUE)</f>
        <v>0</v>
      </c>
    </row>
    <row r="9" spans="1:46">
      <c r="A9" s="3"/>
      <c r="B9" s="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Z9" s="3" t="str">
        <f t="shared" si="0"/>
        <v/>
      </c>
      <c r="AA9" s="3" t="str">
        <f t="shared" si="1"/>
        <v/>
      </c>
      <c r="AB9" s="9">
        <f t="shared" si="2"/>
        <v>0</v>
      </c>
      <c r="AC9" s="9" t="str">
        <f t="shared" si="3"/>
        <v>RS11_0</v>
      </c>
      <c r="AE9" t="str">
        <f t="shared" si="4"/>
        <v/>
      </c>
      <c r="AF9" t="str">
        <f t="shared" si="5"/>
        <v/>
      </c>
      <c r="AG9" t="str">
        <f t="shared" si="6"/>
        <v/>
      </c>
      <c r="AH9" t="str">
        <f t="shared" si="7"/>
        <v/>
      </c>
      <c r="AI9" t="str">
        <f t="shared" si="8"/>
        <v/>
      </c>
      <c r="AJ9" t="str">
        <f t="shared" si="9"/>
        <v/>
      </c>
      <c r="AK9" t="str">
        <f t="shared" si="10"/>
        <v/>
      </c>
      <c r="AM9" s="8"/>
    </row>
    <row r="10" spans="1:46">
      <c r="A10" s="3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Z10" s="3" t="str">
        <f t="shared" si="0"/>
        <v/>
      </c>
      <c r="AA10" s="3" t="str">
        <f t="shared" si="1"/>
        <v/>
      </c>
      <c r="AB10" s="9">
        <f t="shared" si="2"/>
        <v>0</v>
      </c>
      <c r="AC10" s="9" t="str">
        <f t="shared" si="3"/>
        <v>RS11_0</v>
      </c>
      <c r="AE10" t="str">
        <f t="shared" si="4"/>
        <v/>
      </c>
      <c r="AF10" t="str">
        <f t="shared" si="5"/>
        <v/>
      </c>
      <c r="AG10" t="str">
        <f t="shared" si="6"/>
        <v/>
      </c>
      <c r="AH10" t="str">
        <f t="shared" si="7"/>
        <v/>
      </c>
      <c r="AI10" t="str">
        <f t="shared" si="8"/>
        <v/>
      </c>
      <c r="AJ10" t="str">
        <f t="shared" si="9"/>
        <v/>
      </c>
      <c r="AK10" t="str">
        <f t="shared" si="10"/>
        <v/>
      </c>
    </row>
    <row r="11" spans="1:46">
      <c r="A11" s="3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Z11" s="3" t="str">
        <f t="shared" si="0"/>
        <v/>
      </c>
      <c r="AA11" s="3" t="str">
        <f t="shared" si="1"/>
        <v/>
      </c>
      <c r="AB11" s="9">
        <f t="shared" si="2"/>
        <v>0</v>
      </c>
      <c r="AC11" s="9" t="str">
        <f t="shared" si="3"/>
        <v>RS11_0</v>
      </c>
      <c r="AE11" t="str">
        <f t="shared" si="4"/>
        <v/>
      </c>
      <c r="AF11" t="str">
        <f t="shared" si="5"/>
        <v/>
      </c>
      <c r="AG11" t="str">
        <f t="shared" si="6"/>
        <v/>
      </c>
      <c r="AH11" t="str">
        <f t="shared" si="7"/>
        <v/>
      </c>
      <c r="AI11" t="str">
        <f t="shared" si="8"/>
        <v/>
      </c>
      <c r="AJ11" t="str">
        <f t="shared" si="9"/>
        <v/>
      </c>
      <c r="AK11" t="str">
        <f t="shared" si="10"/>
        <v/>
      </c>
      <c r="AN11" t="s">
        <v>42</v>
      </c>
    </row>
    <row r="12" spans="1:46">
      <c r="A12" s="3"/>
      <c r="B12" s="4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Z12" s="3" t="str">
        <f t="shared" si="0"/>
        <v/>
      </c>
      <c r="AA12" s="3" t="str">
        <f t="shared" si="1"/>
        <v/>
      </c>
      <c r="AB12" s="9">
        <f t="shared" si="2"/>
        <v>0</v>
      </c>
      <c r="AC12" s="9" t="str">
        <f t="shared" si="3"/>
        <v>RS11_0</v>
      </c>
      <c r="AE12" t="str">
        <f t="shared" si="4"/>
        <v/>
      </c>
      <c r="AF12" t="str">
        <f t="shared" si="5"/>
        <v/>
      </c>
      <c r="AG12" t="str">
        <f t="shared" si="6"/>
        <v/>
      </c>
      <c r="AH12" t="str">
        <f t="shared" si="7"/>
        <v/>
      </c>
      <c r="AI12" t="str">
        <f t="shared" si="8"/>
        <v/>
      </c>
      <c r="AJ12" t="str">
        <f t="shared" si="9"/>
        <v/>
      </c>
      <c r="AK12" t="str">
        <f t="shared" si="10"/>
        <v/>
      </c>
      <c r="AM12" s="8" t="s">
        <v>29</v>
      </c>
      <c r="AN12" s="8">
        <f>COUNTIFS(K4:K32,TRUE,O4:O32,TRUE)</f>
        <v>0</v>
      </c>
    </row>
    <row r="13" spans="1:46">
      <c r="A13" s="3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Z13" s="3" t="str">
        <f t="shared" si="0"/>
        <v/>
      </c>
      <c r="AA13" s="3" t="str">
        <f t="shared" si="1"/>
        <v/>
      </c>
      <c r="AB13" s="9">
        <f t="shared" si="2"/>
        <v>0</v>
      </c>
      <c r="AC13" s="9" t="str">
        <f t="shared" si="3"/>
        <v>RS11_0</v>
      </c>
      <c r="AE13" t="str">
        <f t="shared" si="4"/>
        <v/>
      </c>
      <c r="AF13" t="str">
        <f t="shared" si="5"/>
        <v/>
      </c>
      <c r="AG13" t="str">
        <f t="shared" si="6"/>
        <v/>
      </c>
      <c r="AH13" t="str">
        <f t="shared" si="7"/>
        <v/>
      </c>
      <c r="AI13" t="str">
        <f t="shared" si="8"/>
        <v/>
      </c>
      <c r="AJ13" t="str">
        <f t="shared" si="9"/>
        <v/>
      </c>
      <c r="AK13" t="str">
        <f t="shared" si="10"/>
        <v/>
      </c>
      <c r="AM13" t="s">
        <v>30</v>
      </c>
      <c r="AN13" s="8">
        <f>COUNTIFS(K4:K32,TRUE,P4:P32,TRUE)</f>
        <v>0</v>
      </c>
    </row>
    <row r="14" spans="1:46">
      <c r="A14" s="3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Z14" s="3" t="str">
        <f t="shared" si="0"/>
        <v/>
      </c>
      <c r="AA14" s="3" t="str">
        <f t="shared" si="1"/>
        <v/>
      </c>
      <c r="AB14" s="9">
        <f t="shared" si="2"/>
        <v>0</v>
      </c>
      <c r="AC14" s="9" t="str">
        <f t="shared" si="3"/>
        <v>RS11_0</v>
      </c>
      <c r="AE14" t="str">
        <f t="shared" si="4"/>
        <v/>
      </c>
      <c r="AF14" t="str">
        <f t="shared" si="5"/>
        <v/>
      </c>
      <c r="AG14" t="str">
        <f t="shared" si="6"/>
        <v/>
      </c>
      <c r="AH14" t="str">
        <f t="shared" si="7"/>
        <v/>
      </c>
      <c r="AI14" t="str">
        <f t="shared" si="8"/>
        <v/>
      </c>
      <c r="AJ14" t="str">
        <f t="shared" si="9"/>
        <v/>
      </c>
      <c r="AK14" t="str">
        <f t="shared" si="10"/>
        <v/>
      </c>
      <c r="AM14" t="s">
        <v>31</v>
      </c>
      <c r="AN14" s="8">
        <f>COUNTIFS(K4:K32,TRUE,Q4:Q32,TRUE)</f>
        <v>0</v>
      </c>
    </row>
    <row r="15" spans="1:46">
      <c r="A15" s="3"/>
      <c r="B15" s="4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Z15" s="3" t="str">
        <f t="shared" si="0"/>
        <v/>
      </c>
      <c r="AA15" s="3" t="str">
        <f t="shared" si="1"/>
        <v/>
      </c>
      <c r="AB15" s="9">
        <f t="shared" si="2"/>
        <v>0</v>
      </c>
      <c r="AC15" s="9" t="str">
        <f t="shared" si="3"/>
        <v>RS11_0</v>
      </c>
      <c r="AE15" t="str">
        <f t="shared" si="4"/>
        <v/>
      </c>
      <c r="AF15" t="str">
        <f t="shared" si="5"/>
        <v/>
      </c>
      <c r="AG15" t="str">
        <f t="shared" si="6"/>
        <v/>
      </c>
      <c r="AH15" t="str">
        <f t="shared" si="7"/>
        <v/>
      </c>
      <c r="AI15" t="str">
        <f t="shared" si="8"/>
        <v/>
      </c>
      <c r="AJ15" t="str">
        <f t="shared" si="9"/>
        <v/>
      </c>
      <c r="AK15" t="str">
        <f t="shared" si="10"/>
        <v/>
      </c>
    </row>
    <row r="16" spans="1:46">
      <c r="A16" s="3"/>
      <c r="B16" s="4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Z16" s="3" t="str">
        <f t="shared" si="0"/>
        <v/>
      </c>
      <c r="AA16" s="3" t="str">
        <f t="shared" si="1"/>
        <v/>
      </c>
      <c r="AB16" s="9">
        <f t="shared" si="2"/>
        <v>0</v>
      </c>
      <c r="AC16" s="9" t="str">
        <f t="shared" si="3"/>
        <v>RS11_0</v>
      </c>
      <c r="AE16" t="str">
        <f t="shared" si="4"/>
        <v/>
      </c>
      <c r="AF16" t="str">
        <f t="shared" si="5"/>
        <v/>
      </c>
      <c r="AG16" t="str">
        <f t="shared" si="6"/>
        <v/>
      </c>
      <c r="AH16" t="str">
        <f t="shared" si="7"/>
        <v/>
      </c>
      <c r="AI16" t="str">
        <f t="shared" si="8"/>
        <v/>
      </c>
      <c r="AJ16" t="str">
        <f t="shared" si="9"/>
        <v/>
      </c>
      <c r="AK16" t="str">
        <f t="shared" si="10"/>
        <v/>
      </c>
    </row>
    <row r="17" spans="1:43">
      <c r="A17" s="3"/>
      <c r="B17" s="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Z17" s="3" t="str">
        <f t="shared" si="0"/>
        <v/>
      </c>
      <c r="AA17" s="3" t="str">
        <f t="shared" si="1"/>
        <v/>
      </c>
      <c r="AB17" s="9">
        <f t="shared" si="2"/>
        <v>0</v>
      </c>
      <c r="AC17" s="9" t="str">
        <f t="shared" si="3"/>
        <v>RS11_0</v>
      </c>
      <c r="AE17" t="str">
        <f t="shared" si="4"/>
        <v/>
      </c>
      <c r="AF17" t="str">
        <f t="shared" si="5"/>
        <v/>
      </c>
      <c r="AG17" t="str">
        <f t="shared" si="6"/>
        <v/>
      </c>
      <c r="AH17" t="str">
        <f t="shared" si="7"/>
        <v/>
      </c>
      <c r="AI17" t="str">
        <f t="shared" si="8"/>
        <v/>
      </c>
      <c r="AJ17" t="str">
        <f t="shared" si="9"/>
        <v/>
      </c>
      <c r="AK17" t="str">
        <f t="shared" si="10"/>
        <v/>
      </c>
    </row>
    <row r="18" spans="1:43">
      <c r="A18" s="3"/>
      <c r="B18" s="4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Z18" s="3" t="str">
        <f t="shared" si="0"/>
        <v/>
      </c>
      <c r="AA18" s="3" t="str">
        <f t="shared" si="1"/>
        <v/>
      </c>
      <c r="AB18" s="9">
        <f t="shared" si="2"/>
        <v>0</v>
      </c>
      <c r="AC18" s="9" t="str">
        <f t="shared" si="3"/>
        <v>RS11_0</v>
      </c>
      <c r="AE18" t="str">
        <f t="shared" si="4"/>
        <v/>
      </c>
      <c r="AF18" t="str">
        <f t="shared" si="5"/>
        <v/>
      </c>
      <c r="AG18" t="str">
        <f t="shared" si="6"/>
        <v/>
      </c>
      <c r="AH18" t="str">
        <f t="shared" si="7"/>
        <v/>
      </c>
      <c r="AI18" t="str">
        <f t="shared" si="8"/>
        <v/>
      </c>
      <c r="AJ18" t="str">
        <f t="shared" si="9"/>
        <v/>
      </c>
      <c r="AK18" t="str">
        <f t="shared" si="10"/>
        <v/>
      </c>
      <c r="AN18" s="32"/>
      <c r="AO18" s="32"/>
      <c r="AP18" s="32"/>
    </row>
    <row r="19" spans="1:43">
      <c r="A19" s="3"/>
      <c r="B19" s="4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Z19" s="3" t="str">
        <f t="shared" si="0"/>
        <v/>
      </c>
      <c r="AA19" s="3" t="str">
        <f t="shared" si="1"/>
        <v/>
      </c>
      <c r="AB19" s="9">
        <f t="shared" si="2"/>
        <v>0</v>
      </c>
      <c r="AC19" s="9" t="str">
        <f t="shared" si="3"/>
        <v>RS11_0</v>
      </c>
      <c r="AE19" t="str">
        <f t="shared" si="4"/>
        <v/>
      </c>
      <c r="AF19" t="str">
        <f t="shared" si="5"/>
        <v/>
      </c>
      <c r="AG19" t="str">
        <f t="shared" si="6"/>
        <v/>
      </c>
      <c r="AH19" t="str">
        <f t="shared" si="7"/>
        <v/>
      </c>
      <c r="AI19" t="str">
        <f t="shared" si="8"/>
        <v/>
      </c>
      <c r="AJ19" t="str">
        <f t="shared" si="9"/>
        <v/>
      </c>
      <c r="AK19" t="str">
        <f t="shared" si="10"/>
        <v/>
      </c>
      <c r="AN19" s="32"/>
      <c r="AO19" s="32"/>
      <c r="AP19" s="32"/>
      <c r="AQ19" t="str">
        <f>CONCATENATE(AN19,AO19,AP19)</f>
        <v/>
      </c>
    </row>
    <row r="20" spans="1:43">
      <c r="A20" s="3"/>
      <c r="B20" s="4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Z20" s="3" t="str">
        <f t="shared" si="0"/>
        <v/>
      </c>
      <c r="AA20" s="3" t="str">
        <f t="shared" si="1"/>
        <v/>
      </c>
      <c r="AB20" s="9">
        <f t="shared" si="2"/>
        <v>0</v>
      </c>
      <c r="AC20" s="9" t="str">
        <f t="shared" si="3"/>
        <v>RS11_0</v>
      </c>
      <c r="AE20" t="str">
        <f t="shared" si="4"/>
        <v/>
      </c>
      <c r="AF20" t="str">
        <f t="shared" si="5"/>
        <v/>
      </c>
      <c r="AG20" t="str">
        <f t="shared" si="6"/>
        <v/>
      </c>
      <c r="AH20" t="str">
        <f t="shared" si="7"/>
        <v/>
      </c>
      <c r="AI20" t="str">
        <f t="shared" si="8"/>
        <v/>
      </c>
      <c r="AJ20" t="str">
        <f t="shared" si="9"/>
        <v/>
      </c>
      <c r="AK20" t="str">
        <f t="shared" si="10"/>
        <v/>
      </c>
      <c r="AN20" s="32"/>
      <c r="AO20" s="32"/>
      <c r="AP20" s="32"/>
    </row>
    <row r="21" spans="1:43">
      <c r="A21" s="3"/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Z21" s="3" t="str">
        <f t="shared" si="0"/>
        <v/>
      </c>
      <c r="AA21" s="3" t="str">
        <f t="shared" si="1"/>
        <v/>
      </c>
      <c r="AB21" s="9">
        <f t="shared" si="2"/>
        <v>0</v>
      </c>
      <c r="AC21" s="9" t="str">
        <f t="shared" si="3"/>
        <v>RS11_0</v>
      </c>
      <c r="AE21" t="str">
        <f t="shared" si="4"/>
        <v/>
      </c>
      <c r="AF21" t="str">
        <f t="shared" si="5"/>
        <v/>
      </c>
      <c r="AG21" t="str">
        <f t="shared" si="6"/>
        <v/>
      </c>
      <c r="AH21" t="str">
        <f t="shared" si="7"/>
        <v/>
      </c>
      <c r="AI21" t="str">
        <f t="shared" si="8"/>
        <v/>
      </c>
      <c r="AJ21" t="str">
        <f t="shared" si="9"/>
        <v/>
      </c>
      <c r="AK21" t="str">
        <f t="shared" si="10"/>
        <v/>
      </c>
      <c r="AN21" s="32"/>
      <c r="AO21" s="32"/>
      <c r="AP21" s="32"/>
    </row>
    <row r="22" spans="1:43">
      <c r="A22" s="3"/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Z22" s="3" t="str">
        <f t="shared" si="0"/>
        <v/>
      </c>
      <c r="AA22" s="3" t="str">
        <f t="shared" si="1"/>
        <v/>
      </c>
      <c r="AB22" s="9">
        <f t="shared" si="2"/>
        <v>0</v>
      </c>
      <c r="AC22" s="9" t="str">
        <f t="shared" si="3"/>
        <v>RS11_0</v>
      </c>
      <c r="AE22" t="str">
        <f t="shared" si="4"/>
        <v/>
      </c>
      <c r="AF22" t="str">
        <f t="shared" si="5"/>
        <v/>
      </c>
      <c r="AG22" t="str">
        <f t="shared" si="6"/>
        <v/>
      </c>
      <c r="AH22" t="str">
        <f t="shared" si="7"/>
        <v/>
      </c>
      <c r="AI22" t="str">
        <f t="shared" si="8"/>
        <v/>
      </c>
      <c r="AJ22" t="str">
        <f t="shared" si="9"/>
        <v/>
      </c>
      <c r="AK22" t="str">
        <f t="shared" si="10"/>
        <v/>
      </c>
      <c r="AN22" s="32"/>
      <c r="AO22" s="32"/>
      <c r="AP22" s="32"/>
    </row>
    <row r="23" spans="1:43">
      <c r="A23" s="3"/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Z23" s="3" t="str">
        <f t="shared" si="0"/>
        <v/>
      </c>
      <c r="AA23" s="3" t="str">
        <f t="shared" si="1"/>
        <v/>
      </c>
      <c r="AB23" s="9">
        <f t="shared" si="2"/>
        <v>0</v>
      </c>
      <c r="AC23" s="9" t="str">
        <f t="shared" si="3"/>
        <v>RS11_0</v>
      </c>
      <c r="AE23" t="str">
        <f t="shared" si="4"/>
        <v/>
      </c>
      <c r="AF23" t="str">
        <f t="shared" si="5"/>
        <v/>
      </c>
      <c r="AG23" t="str">
        <f t="shared" si="6"/>
        <v/>
      </c>
      <c r="AH23" t="str">
        <f t="shared" si="7"/>
        <v/>
      </c>
      <c r="AI23" t="str">
        <f t="shared" si="8"/>
        <v/>
      </c>
      <c r="AJ23" t="str">
        <f t="shared" si="9"/>
        <v/>
      </c>
      <c r="AK23" t="str">
        <f t="shared" si="10"/>
        <v/>
      </c>
      <c r="AN23" s="32"/>
      <c r="AO23" s="32"/>
      <c r="AP23" s="32"/>
    </row>
    <row r="24" spans="1:43">
      <c r="A24" s="3"/>
      <c r="B24" s="4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Z24" s="3" t="str">
        <f t="shared" si="0"/>
        <v/>
      </c>
      <c r="AA24" s="3" t="str">
        <f t="shared" si="1"/>
        <v/>
      </c>
      <c r="AB24" s="9">
        <f t="shared" si="2"/>
        <v>0</v>
      </c>
      <c r="AC24" s="9" t="str">
        <f t="shared" si="3"/>
        <v>RS11_0</v>
      </c>
      <c r="AE24" t="str">
        <f t="shared" si="4"/>
        <v/>
      </c>
      <c r="AF24" t="str">
        <f t="shared" si="5"/>
        <v/>
      </c>
      <c r="AG24" t="str">
        <f t="shared" si="6"/>
        <v/>
      </c>
      <c r="AH24" t="str">
        <f t="shared" si="7"/>
        <v/>
      </c>
      <c r="AI24" t="str">
        <f t="shared" si="8"/>
        <v/>
      </c>
      <c r="AJ24" t="str">
        <f t="shared" si="9"/>
        <v/>
      </c>
      <c r="AK24" t="str">
        <f t="shared" si="10"/>
        <v/>
      </c>
      <c r="AN24" s="32"/>
      <c r="AO24" s="32"/>
      <c r="AP24" s="32"/>
    </row>
    <row r="25" spans="1:43">
      <c r="A25" s="3"/>
      <c r="B25" s="4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Z25" s="3" t="str">
        <f t="shared" si="0"/>
        <v/>
      </c>
      <c r="AA25" s="3" t="str">
        <f t="shared" si="1"/>
        <v/>
      </c>
      <c r="AB25" s="9">
        <f t="shared" si="2"/>
        <v>0</v>
      </c>
      <c r="AC25" s="9" t="str">
        <f t="shared" si="3"/>
        <v>RS11_0</v>
      </c>
      <c r="AE25" t="str">
        <f t="shared" si="4"/>
        <v/>
      </c>
      <c r="AF25" t="str">
        <f t="shared" si="5"/>
        <v/>
      </c>
      <c r="AG25" t="str">
        <f t="shared" si="6"/>
        <v/>
      </c>
      <c r="AH25" t="str">
        <f t="shared" si="7"/>
        <v/>
      </c>
      <c r="AI25" t="str">
        <f t="shared" si="8"/>
        <v/>
      </c>
      <c r="AJ25" t="str">
        <f t="shared" si="9"/>
        <v/>
      </c>
      <c r="AK25" t="str">
        <f t="shared" si="10"/>
        <v/>
      </c>
      <c r="AN25" s="32"/>
      <c r="AO25" s="32"/>
      <c r="AP25" s="32"/>
    </row>
    <row r="26" spans="1:43">
      <c r="A26" s="3"/>
      <c r="B26" s="4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Z26" s="3" t="str">
        <f t="shared" si="0"/>
        <v/>
      </c>
      <c r="AA26" s="3" t="str">
        <f t="shared" si="1"/>
        <v/>
      </c>
      <c r="AB26" s="9">
        <f t="shared" si="2"/>
        <v>0</v>
      </c>
      <c r="AC26" s="9" t="str">
        <f t="shared" si="3"/>
        <v>RS11_0</v>
      </c>
      <c r="AE26" t="str">
        <f t="shared" si="4"/>
        <v/>
      </c>
      <c r="AF26" t="str">
        <f t="shared" si="5"/>
        <v/>
      </c>
      <c r="AG26" t="str">
        <f t="shared" si="6"/>
        <v/>
      </c>
      <c r="AH26" t="str">
        <f t="shared" si="7"/>
        <v/>
      </c>
      <c r="AI26" t="str">
        <f t="shared" si="8"/>
        <v/>
      </c>
      <c r="AJ26" t="str">
        <f t="shared" si="9"/>
        <v/>
      </c>
      <c r="AK26" t="str">
        <f t="shared" si="10"/>
        <v/>
      </c>
      <c r="AN26" s="32"/>
      <c r="AO26" s="32"/>
      <c r="AP26" s="32"/>
    </row>
    <row r="27" spans="1:43">
      <c r="B27" s="5"/>
      <c r="Z27" s="3" t="str">
        <f t="shared" si="0"/>
        <v/>
      </c>
      <c r="AA27" s="3" t="str">
        <f t="shared" si="1"/>
        <v/>
      </c>
      <c r="AB27" s="9">
        <f t="shared" si="2"/>
        <v>0</v>
      </c>
      <c r="AC27" s="9" t="str">
        <f t="shared" si="3"/>
        <v>RS11_0</v>
      </c>
      <c r="AE27" t="str">
        <f t="shared" si="4"/>
        <v/>
      </c>
      <c r="AF27" t="str">
        <f t="shared" si="5"/>
        <v/>
      </c>
      <c r="AG27" t="str">
        <f t="shared" si="6"/>
        <v/>
      </c>
      <c r="AH27" t="str">
        <f t="shared" si="7"/>
        <v/>
      </c>
      <c r="AI27" t="str">
        <f t="shared" si="8"/>
        <v/>
      </c>
      <c r="AJ27" t="str">
        <f t="shared" si="9"/>
        <v/>
      </c>
      <c r="AK27" t="str">
        <f t="shared" si="10"/>
        <v/>
      </c>
      <c r="AN27" s="32"/>
      <c r="AO27" s="32"/>
      <c r="AP27" s="32"/>
    </row>
    <row r="28" spans="1:43">
      <c r="B28" s="5"/>
      <c r="Z28" s="3" t="str">
        <f t="shared" si="0"/>
        <v/>
      </c>
      <c r="AA28" s="3" t="str">
        <f t="shared" si="1"/>
        <v/>
      </c>
      <c r="AB28" s="9">
        <f t="shared" si="2"/>
        <v>0</v>
      </c>
      <c r="AC28" s="9" t="str">
        <f t="shared" si="3"/>
        <v>RS11_0</v>
      </c>
      <c r="AE28" t="str">
        <f t="shared" si="4"/>
        <v/>
      </c>
      <c r="AF28" t="str">
        <f t="shared" si="5"/>
        <v/>
      </c>
      <c r="AG28" t="str">
        <f t="shared" si="6"/>
        <v/>
      </c>
      <c r="AH28" t="str">
        <f t="shared" si="7"/>
        <v/>
      </c>
      <c r="AI28" t="str">
        <f t="shared" si="8"/>
        <v/>
      </c>
      <c r="AJ28" t="str">
        <f t="shared" si="9"/>
        <v/>
      </c>
      <c r="AK28" t="str">
        <f t="shared" si="10"/>
        <v/>
      </c>
      <c r="AN28" s="32"/>
      <c r="AO28" s="32"/>
      <c r="AP28" s="32"/>
    </row>
    <row r="29" spans="1:43">
      <c r="B29" s="5"/>
      <c r="Z29" s="3" t="str">
        <f t="shared" si="0"/>
        <v/>
      </c>
      <c r="AA29" s="3" t="str">
        <f t="shared" si="1"/>
        <v/>
      </c>
      <c r="AB29" s="9">
        <f t="shared" si="2"/>
        <v>0</v>
      </c>
      <c r="AC29" s="9" t="str">
        <f t="shared" si="3"/>
        <v>RS11_0</v>
      </c>
      <c r="AE29" t="str">
        <f t="shared" si="4"/>
        <v/>
      </c>
      <c r="AF29" t="str">
        <f t="shared" si="5"/>
        <v/>
      </c>
      <c r="AG29" t="str">
        <f t="shared" si="6"/>
        <v/>
      </c>
      <c r="AH29" t="str">
        <f t="shared" si="7"/>
        <v/>
      </c>
      <c r="AI29" t="str">
        <f t="shared" si="8"/>
        <v/>
      </c>
      <c r="AJ29" t="str">
        <f t="shared" si="9"/>
        <v/>
      </c>
      <c r="AK29" t="str">
        <f t="shared" si="10"/>
        <v/>
      </c>
      <c r="AN29" s="32"/>
      <c r="AO29" s="32"/>
      <c r="AP29" s="32"/>
    </row>
    <row r="30" spans="1:43">
      <c r="B30" s="5"/>
      <c r="Z30" s="3" t="str">
        <f t="shared" si="0"/>
        <v/>
      </c>
      <c r="AA30" s="3" t="str">
        <f t="shared" si="1"/>
        <v/>
      </c>
      <c r="AB30" s="9">
        <f t="shared" si="2"/>
        <v>0</v>
      </c>
      <c r="AC30" s="9" t="str">
        <f t="shared" si="3"/>
        <v>RS11_0</v>
      </c>
      <c r="AE30" t="str">
        <f t="shared" si="4"/>
        <v/>
      </c>
      <c r="AF30" t="str">
        <f t="shared" si="5"/>
        <v/>
      </c>
      <c r="AG30" t="str">
        <f t="shared" si="6"/>
        <v/>
      </c>
      <c r="AH30" t="str">
        <f t="shared" si="7"/>
        <v/>
      </c>
      <c r="AI30" t="str">
        <f t="shared" si="8"/>
        <v/>
      </c>
      <c r="AJ30" t="str">
        <f t="shared" si="9"/>
        <v/>
      </c>
      <c r="AK30" t="str">
        <f t="shared" si="10"/>
        <v/>
      </c>
    </row>
    <row r="31" spans="1:43">
      <c r="B31" s="5"/>
      <c r="Z31" s="3" t="str">
        <f t="shared" si="0"/>
        <v/>
      </c>
      <c r="AA31" s="3" t="str">
        <f t="shared" si="1"/>
        <v/>
      </c>
      <c r="AB31" s="9">
        <f t="shared" si="2"/>
        <v>0</v>
      </c>
      <c r="AC31" s="9" t="str">
        <f t="shared" si="3"/>
        <v>RS11_0</v>
      </c>
      <c r="AE31" t="str">
        <f t="shared" si="4"/>
        <v/>
      </c>
      <c r="AF31" t="str">
        <f t="shared" si="5"/>
        <v/>
      </c>
      <c r="AG31" t="str">
        <f t="shared" si="6"/>
        <v/>
      </c>
      <c r="AH31" t="str">
        <f t="shared" si="7"/>
        <v/>
      </c>
      <c r="AI31" t="str">
        <f t="shared" si="8"/>
        <v/>
      </c>
      <c r="AJ31" t="str">
        <f t="shared" si="9"/>
        <v/>
      </c>
      <c r="AK31" t="str">
        <f t="shared" si="10"/>
        <v/>
      </c>
    </row>
    <row r="32" spans="1:43">
      <c r="B32" s="5"/>
      <c r="Z32" s="3" t="str">
        <f t="shared" si="0"/>
        <v/>
      </c>
      <c r="AA32" s="3" t="str">
        <f t="shared" si="1"/>
        <v/>
      </c>
      <c r="AB32" s="9">
        <f t="shared" si="2"/>
        <v>0</v>
      </c>
      <c r="AC32" s="9" t="str">
        <f t="shared" si="3"/>
        <v>RS11_0</v>
      </c>
      <c r="AE32" t="str">
        <f t="shared" si="4"/>
        <v/>
      </c>
      <c r="AF32" t="str">
        <f t="shared" si="5"/>
        <v/>
      </c>
      <c r="AG32" t="str">
        <f t="shared" si="6"/>
        <v/>
      </c>
      <c r="AH32" t="str">
        <f t="shared" si="7"/>
        <v/>
      </c>
      <c r="AI32" t="str">
        <f t="shared" si="8"/>
        <v/>
      </c>
      <c r="AJ32" t="str">
        <f t="shared" si="9"/>
        <v/>
      </c>
      <c r="AK32" t="str">
        <f t="shared" si="10"/>
        <v/>
      </c>
    </row>
  </sheetData>
  <mergeCells count="7">
    <mergeCell ref="Z1:AC1"/>
    <mergeCell ref="C2:F2"/>
    <mergeCell ref="G2:J2"/>
    <mergeCell ref="K2:N2"/>
    <mergeCell ref="O2:Q2"/>
    <mergeCell ref="R2:X2"/>
    <mergeCell ref="K1:X1"/>
  </mergeCells>
  <conditionalFormatting sqref="AC1:AC32 AM3:AN3 AE3:AK3 AN4 AM9 AM12:AN12 AN13:AN14">
    <cfRule type="cellIs" dxfId="4" priority="10" operator="equal">
      <formula>"L2_0"</formula>
    </cfRule>
  </conditionalFormatting>
  <conditionalFormatting sqref="AB1:AB32">
    <cfRule type="cellIs" dxfId="3" priority="9" operator="equal">
      <formula>0</formula>
    </cfRule>
  </conditionalFormatting>
  <conditionalFormatting sqref="A4:X32">
    <cfRule type="cellIs" dxfId="2" priority="7" operator="equal">
      <formula>TRUE</formula>
    </cfRule>
    <cfRule type="cellIs" dxfId="1" priority="8" operator="equal">
      <formula>FALSE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222"/>
  <sheetViews>
    <sheetView tabSelected="1" zoomScale="115" zoomScaleNormal="115" workbookViewId="0">
      <selection activeCell="C8" sqref="C8"/>
    </sheetView>
  </sheetViews>
  <sheetFormatPr baseColWidth="10" defaultRowHeight="15"/>
  <cols>
    <col min="1" max="1" width="12.42578125" customWidth="1"/>
    <col min="2" max="2" width="14.140625" bestFit="1" customWidth="1"/>
    <col min="3" max="3" width="10.85546875" bestFit="1" customWidth="1"/>
    <col min="4" max="4" width="22.42578125" bestFit="1" customWidth="1"/>
  </cols>
  <sheetData>
    <row r="1" spans="1:13" ht="15.75" thickBot="1"/>
    <row r="2" spans="1:13" ht="15" customHeight="1">
      <c r="C2" s="57" t="s">
        <v>43</v>
      </c>
      <c r="D2" s="58"/>
      <c r="E2" s="58"/>
      <c r="F2" s="58"/>
      <c r="G2" s="58"/>
      <c r="H2" s="59"/>
    </row>
    <row r="3" spans="1:13" ht="15" customHeight="1">
      <c r="C3" s="60"/>
      <c r="D3" s="61"/>
      <c r="E3" s="61"/>
      <c r="F3" s="61"/>
      <c r="G3" s="61"/>
      <c r="H3" s="62"/>
    </row>
    <row r="4" spans="1:13" ht="15.75" customHeight="1" thickBot="1">
      <c r="C4" s="63"/>
      <c r="D4" s="64"/>
      <c r="E4" s="64"/>
      <c r="F4" s="64"/>
      <c r="G4" s="64"/>
      <c r="H4" s="65"/>
    </row>
    <row r="6" spans="1:13" ht="15.75" thickBot="1"/>
    <row r="7" spans="1:13" ht="15.75" thickBot="1">
      <c r="A7" s="33" t="s">
        <v>26</v>
      </c>
      <c r="B7" s="34" t="s">
        <v>14</v>
      </c>
      <c r="C7" s="34" t="s">
        <v>18</v>
      </c>
      <c r="D7" s="35" t="s">
        <v>21</v>
      </c>
      <c r="F7" s="17"/>
      <c r="G7" s="18" t="s">
        <v>32</v>
      </c>
      <c r="H7" s="19" t="s">
        <v>33</v>
      </c>
      <c r="I7" s="19" t="s">
        <v>34</v>
      </c>
      <c r="J7" s="19" t="s">
        <v>35</v>
      </c>
      <c r="K7" s="19" t="s">
        <v>36</v>
      </c>
      <c r="L7" s="19" t="s">
        <v>37</v>
      </c>
      <c r="M7" s="20" t="s">
        <v>38</v>
      </c>
    </row>
    <row r="8" spans="1:13">
      <c r="A8" s="17" t="str">
        <f>RS11bis!AC4</f>
        <v>RS11_0</v>
      </c>
      <c r="B8" s="17" t="str">
        <f>IF(RS11bis!K4=TRUE,"Quotidienne",IF(RS11bis!L4=TRUE,"Hebdomadaire",IF(RS11bis!M4=TRUE,"Mensuelle",IF(RS11bis!N4,"Tous les quarts",""))))</f>
        <v/>
      </c>
      <c r="C8" s="17" t="str">
        <f>IF(RS11bis!O4=TRUE,"Matin",IF(RS11bis!P4=TRUE,"Après-midi",IF(RS11bis!Q4=TRUE,"Nuit","")))</f>
        <v/>
      </c>
      <c r="D8" s="36" t="str">
        <f>IF(B8="Quotidienne","Tous les jours",CONCATENATE(RS11bis!AE4,RS11bis!AF4,RS11bis!AG4,RS11bis!AH4,RS11bis!AI4,RS11bis!AJ4,RS11bis!AK4))</f>
        <v/>
      </c>
      <c r="F8" s="21" t="s">
        <v>29</v>
      </c>
      <c r="G8" s="22">
        <f>SUM(RS11bis!AN3,RS11bis!AN8,RS11bis!AN12)</f>
        <v>0</v>
      </c>
      <c r="H8" s="23">
        <f>SUM(RS11bis!AO3,RS11bis!AN8,RS11bis!AN12)</f>
        <v>0</v>
      </c>
      <c r="I8" s="23">
        <f>SUM(RS11bis!AP3,RS11bis!AN8,RS11bis!AN12)</f>
        <v>0</v>
      </c>
      <c r="J8" s="23">
        <f>SUM(RS11bis!AQ3,RS11bis!AN8,RS11bis!AN12)</f>
        <v>0</v>
      </c>
      <c r="K8" s="23">
        <f>SUM(RS11bis!AR3,RS11bis!AN8,RS11bis!AN12)</f>
        <v>0</v>
      </c>
      <c r="L8" s="23">
        <f>SUM(RS11bis!AS3,RS11bis!AN8,RS11bis!AN12)</f>
        <v>0</v>
      </c>
      <c r="M8" s="24">
        <f>SUM(RS11bis!AT3,RS11bis!AN8,RS11bis!AN12)</f>
        <v>0</v>
      </c>
    </row>
    <row r="9" spans="1:13">
      <c r="A9" s="17" t="str">
        <f>RS11bis!AC5</f>
        <v>RS11_0</v>
      </c>
      <c r="B9" s="17" t="str">
        <f>IF(RS11bis!K5=TRUE,"Quotidienne",IF(RS11bis!L5=TRUE,"Hebdomadaire",IF(RS11bis!M5=TRUE,"Mensuelle",IF(RS11bis!N5,"Tous les quarts",""))))</f>
        <v/>
      </c>
      <c r="C9" s="17" t="str">
        <f>IF(RS11bis!O5=TRUE,"Matin",IF(RS11bis!P5=TRUE,"Après-midi",IF(RS11bis!Q5=TRUE,"Nuit","")))</f>
        <v/>
      </c>
      <c r="D9" s="36" t="str">
        <f>IF(B9="Quotidienne","Tous les jours",CONCATENATE(RS11bis!AE5,RS11bis!AF5,RS11bis!AG5,RS11bis!AH5,RS11bis!AI5,RS11bis!AJ5,RS11bis!AK5))</f>
        <v/>
      </c>
      <c r="F9" s="25" t="s">
        <v>30</v>
      </c>
      <c r="G9" s="26">
        <f>SUM(RS11bis!AN4,RS11bis!AN8,RS11bis!AN13)</f>
        <v>0</v>
      </c>
      <c r="H9" s="38">
        <f>SUM(RS11bis!AO4,RS11bis!AN8,RS11bis!AN13)</f>
        <v>0</v>
      </c>
      <c r="I9" s="38">
        <f>SUM(RS11bis!AP4,RS11bis!AN8,RS11bis!AN13)</f>
        <v>0</v>
      </c>
      <c r="J9" s="38">
        <f>SUM(RS11bis!AQ4,RS11bis!AN8,RS11bis!AN13)</f>
        <v>0</v>
      </c>
      <c r="K9" s="38">
        <f>SUM(RS11bis!AR4,RS11bis!AN8,RS11bis!AN13)</f>
        <v>0</v>
      </c>
      <c r="L9" s="38">
        <f>SUM(RS11bis!AS4,RS11bis!AN8,RS11bis!AN13)</f>
        <v>0</v>
      </c>
      <c r="M9" s="27">
        <f>SUM(RS11bis!AT4,RS11bis!AN8,RS11bis!AN13)</f>
        <v>0</v>
      </c>
    </row>
    <row r="10" spans="1:13" ht="15.75" thickBot="1">
      <c r="A10" s="17" t="str">
        <f>RS11bis!AC6</f>
        <v>RS11_0</v>
      </c>
      <c r="B10" s="17" t="str">
        <f>IF(RS11bis!K6=TRUE,"Quotidienne",IF(RS11bis!L6=TRUE,"Hebdomadaire",IF(RS11bis!M6=TRUE,"Mensuelle",IF(RS11bis!N6,"Tous les quarts",""))))</f>
        <v/>
      </c>
      <c r="C10" s="17" t="str">
        <f>IF(RS11bis!O6=TRUE,"Matin",IF(RS11bis!P6=TRUE,"Après-midi",IF(RS11bis!Q6=TRUE,"Nuit","")))</f>
        <v/>
      </c>
      <c r="D10" s="36" t="str">
        <f>IF(B10="Quotidienne","Tous les jours",CONCATENATE(RS11bis!AE6,RS11bis!AF6,RS11bis!AG6,RS11bis!AH6,RS11bis!AI6,RS11bis!AJ6,RS11bis!AK6))</f>
        <v/>
      </c>
      <c r="F10" s="28" t="s">
        <v>41</v>
      </c>
      <c r="G10" s="29">
        <f>SUM(RS11bis!AN5,RS11bis!AN8,RS11bis!AN14)</f>
        <v>0</v>
      </c>
      <c r="H10" s="30">
        <f>SUM(RS11bis!AO5,RS11bis!AN8,RS11bis!AN14)</f>
        <v>0</v>
      </c>
      <c r="I10" s="30">
        <f>SUM(RS11bis!AP5,RS11bis!AN8,RS11bis!AN14)</f>
        <v>0</v>
      </c>
      <c r="J10" s="30">
        <f>SUM(RS11bis!AQ5,RS11bis!AN8,RS11bis!AN14)</f>
        <v>0</v>
      </c>
      <c r="K10" s="30">
        <f>SUM(RS11bis!AR5,RS11bis!AN8,RS11bis!AN14)</f>
        <v>0</v>
      </c>
      <c r="L10" s="30">
        <f>SUM(RS11bis!AS5,RS11bis!AN8,RS11bis!AN14)</f>
        <v>0</v>
      </c>
      <c r="M10" s="31">
        <f>SUM(RS11bis!AT5,RS11bis!AN8,RS11bis!AN14)</f>
        <v>0</v>
      </c>
    </row>
    <row r="11" spans="1:13">
      <c r="A11" s="17" t="str">
        <f>RS11bis!AC7</f>
        <v>RS11_0</v>
      </c>
      <c r="B11" s="17" t="str">
        <f>IF(RS11bis!K7=TRUE,"Quotidienne",IF(RS11bis!L7=TRUE,"Hebdomadaire",IF(RS11bis!M7=TRUE,"Mensuelle",IF(RS11bis!N7,"Tous les quarts",""))))</f>
        <v/>
      </c>
      <c r="C11" s="17" t="str">
        <f>IF(RS11bis!O7=TRUE,"Matin",IF(RS11bis!P7=TRUE,"Après-midi",IF(RS11bis!Q7=TRUE,"Nuit","")))</f>
        <v/>
      </c>
      <c r="D11" s="36" t="str">
        <f>IF(B11="Quotidienne","Tous les jours",CONCATENATE(RS11bis!AE7,RS11bis!AF7,RS11bis!AG7,RS11bis!AH7,RS11bis!AI7,RS11bis!AJ7,RS11bis!AK7))</f>
        <v/>
      </c>
    </row>
    <row r="12" spans="1:13">
      <c r="A12" s="17" t="str">
        <f>RS11bis!AC8</f>
        <v>RS11_0</v>
      </c>
      <c r="B12" s="17" t="str">
        <f>IF(RS11bis!K8=TRUE,"Quotidienne",IF(RS11bis!L8=TRUE,"Hebdomadaire",IF(RS11bis!M8=TRUE,"Mensuelle",IF(RS11bis!N8,"Tous les quarts",""))))</f>
        <v/>
      </c>
      <c r="C12" s="17" t="str">
        <f>IF(RS11bis!O8=TRUE,"Matin",IF(RS11bis!P8=TRUE,"Après-midi",IF(RS11bis!Q8=TRUE,"Nuit","")))</f>
        <v/>
      </c>
      <c r="D12" s="36" t="str">
        <f>IF(B12="Quotidienne","Tous les jours",CONCATENATE(RS11bis!AE8,RS11bis!AF8,RS11bis!AG8,RS11bis!AH8,RS11bis!AI8,RS11bis!AJ8,RS11bis!AK8))</f>
        <v/>
      </c>
    </row>
    <row r="13" spans="1:13">
      <c r="A13" s="17" t="str">
        <f>RS11bis!AC9</f>
        <v>RS11_0</v>
      </c>
      <c r="B13" s="17" t="str">
        <f>IF(RS11bis!K9=TRUE,"Quotidienne",IF(RS11bis!L9=TRUE,"Hebdomadaire",IF(RS11bis!M9=TRUE,"Mensuelle",IF(RS11bis!N9,"Tous les quarts",""))))</f>
        <v/>
      </c>
      <c r="C13" s="17" t="str">
        <f>IF(RS11bis!O9=TRUE,"Matin",IF(RS11bis!P9=TRUE,"Après-midi",IF(RS11bis!Q9=TRUE,"Nuit","")))</f>
        <v/>
      </c>
      <c r="D13" s="36" t="str">
        <f>IF(B13="Quotidienne","Tous les jours",CONCATENATE(RS11bis!AE9,RS11bis!AF9,RS11bis!AG9,RS11bis!AH9,RS11bis!AI9,RS11bis!AJ9,RS11bis!AK9))</f>
        <v/>
      </c>
    </row>
    <row r="14" spans="1:13">
      <c r="A14" s="17" t="str">
        <f>RS11bis!AC10</f>
        <v>RS11_0</v>
      </c>
      <c r="B14" s="17" t="str">
        <f>IF(RS11bis!K10=TRUE,"Quotidienne",IF(RS11bis!L10=TRUE,"Hebdomadaire",IF(RS11bis!M10=TRUE,"Mensuelle",IF(RS11bis!N10,"Tous les quarts",""))))</f>
        <v/>
      </c>
      <c r="C14" s="17" t="str">
        <f>IF(RS11bis!O10=TRUE,"Matin",IF(RS11bis!P10=TRUE,"Après-midi",IF(RS11bis!Q10=TRUE,"Nuit","")))</f>
        <v/>
      </c>
      <c r="D14" s="36" t="str">
        <f>IF(B14="Quotidienne","Tous les jours",CONCATENATE(RS11bis!AE10,RS11bis!AF10,RS11bis!AG10,RS11bis!AH10,RS11bis!AI10,RS11bis!AJ10,RS11bis!AK10))</f>
        <v/>
      </c>
    </row>
    <row r="15" spans="1:13">
      <c r="A15" s="17" t="str">
        <f>RS11bis!AC11</f>
        <v>RS11_0</v>
      </c>
      <c r="B15" s="17" t="str">
        <f>IF(RS11bis!K11=TRUE,"Quotidienne",IF(RS11bis!L11=TRUE,"Hebdomadaire",IF(RS11bis!M11=TRUE,"Mensuelle",IF(RS11bis!N11,"Tous les quarts",""))))</f>
        <v/>
      </c>
      <c r="C15" s="17" t="str">
        <f>IF(RS11bis!O11=TRUE,"Matin",IF(RS11bis!P11=TRUE,"Après-midi",IF(RS11bis!Q11=TRUE,"Nuit","")))</f>
        <v/>
      </c>
      <c r="D15" s="36" t="str">
        <f>IF(B15="Quotidienne","Tous les jours",CONCATENATE(RS11bis!AE11,RS11bis!AF11,RS11bis!AG11,RS11bis!AH11,RS11bis!AI11,RS11bis!AJ11,RS11bis!AK11))</f>
        <v/>
      </c>
    </row>
    <row r="16" spans="1:13">
      <c r="A16" s="17" t="str">
        <f>RS11bis!AC12</f>
        <v>RS11_0</v>
      </c>
      <c r="B16" s="17" t="str">
        <f>IF(RS11bis!K12=TRUE,"Quotidienne",IF(RS11bis!L12=TRUE,"Hebdomadaire",IF(RS11bis!M12=TRUE,"Mensuelle",IF(RS11bis!N12,"Tous les quarts",""))))</f>
        <v/>
      </c>
      <c r="C16" s="17" t="str">
        <f>IF(RS11bis!O12=TRUE,"Matin",IF(RS11bis!P12=TRUE,"Après-midi",IF(RS11bis!Q12=TRUE,"Nuit","")))</f>
        <v/>
      </c>
      <c r="D16" s="36" t="str">
        <f>IF(B16="Quotidienne","Tous les jours",CONCATENATE(RS11bis!AE12,RS11bis!AF12,RS11bis!AG12,RS11bis!AH12,RS11bis!AI12,RS11bis!AJ12,RS11bis!AK12))</f>
        <v/>
      </c>
    </row>
    <row r="17" spans="1:4">
      <c r="A17" s="17" t="str">
        <f>RS11bis!AC13</f>
        <v>RS11_0</v>
      </c>
      <c r="B17" s="17" t="str">
        <f>IF(RS11bis!K13=TRUE,"Quotidienne",IF(RS11bis!L13=TRUE,"Hebdomadaire",IF(RS11bis!M13=TRUE,"Mensuelle",IF(RS11bis!N13,"Tous les quarts",""))))</f>
        <v/>
      </c>
      <c r="C17" s="17" t="str">
        <f>IF(RS11bis!O13=TRUE,"Matin",IF(RS11bis!P13=TRUE,"Après-midi",IF(RS11bis!Q13=TRUE,"Nuit","")))</f>
        <v/>
      </c>
      <c r="D17" s="36" t="str">
        <f>IF(B17="Quotidienne","Tous les jours",CONCATENATE(RS11bis!AE13,RS11bis!AF13,RS11bis!AG13,RS11bis!AH13,RS11bis!AI13,RS11bis!AJ13,RS11bis!AK13))</f>
        <v/>
      </c>
    </row>
    <row r="18" spans="1:4">
      <c r="A18" s="17" t="str">
        <f>RS11bis!AC14</f>
        <v>RS11_0</v>
      </c>
      <c r="B18" s="17" t="str">
        <f>IF(RS11bis!K14=TRUE,"Quotidienne",IF(RS11bis!L14=TRUE,"Hebdomadaire",IF(RS11bis!M14=TRUE,"Mensuelle",IF(RS11bis!N14,"Tous les quarts",""))))</f>
        <v/>
      </c>
      <c r="C18" s="17" t="str">
        <f>IF(RS11bis!O14=TRUE,"Matin",IF(RS11bis!P14=TRUE,"Après-midi",IF(RS11bis!Q14=TRUE,"Nuit","")))</f>
        <v/>
      </c>
      <c r="D18" s="36" t="str">
        <f>IF(B18="Quotidienne","Tous les jours",CONCATENATE(RS11bis!AE14,RS11bis!AF14,RS11bis!AG14,RS11bis!AH14,RS11bis!AI14,RS11bis!AJ14,RS11bis!AK14))</f>
        <v/>
      </c>
    </row>
    <row r="19" spans="1:4">
      <c r="A19" s="17" t="str">
        <f>RS11bis!AC15</f>
        <v>RS11_0</v>
      </c>
      <c r="B19" s="17" t="str">
        <f>IF(RS11bis!K15=TRUE,"Quotidienne",IF(RS11bis!L15=TRUE,"Hebdomadaire",IF(RS11bis!M15=TRUE,"Mensuelle",IF(RS11bis!N15,"Tous les quarts",""))))</f>
        <v/>
      </c>
      <c r="C19" s="17" t="str">
        <f>IF(RS11bis!O15=TRUE,"Matin",IF(RS11bis!P15=TRUE,"Après-midi",IF(RS11bis!Q15=TRUE,"Nuit","")))</f>
        <v/>
      </c>
      <c r="D19" s="36" t="str">
        <f>IF(B19="Quotidienne","Tous les jours",CONCATENATE(RS11bis!AE15,RS11bis!AF15,RS11bis!AG15,RS11bis!AH15,RS11bis!AI15,RS11bis!AJ15,RS11bis!AK15))</f>
        <v/>
      </c>
    </row>
    <row r="20" spans="1:4">
      <c r="A20" s="17" t="str">
        <f>RS11bis!AC16</f>
        <v>RS11_0</v>
      </c>
      <c r="B20" s="17" t="str">
        <f>IF(RS11bis!K16=TRUE,"Quotidienne",IF(RS11bis!L16=TRUE,"Hebdomadaire",IF(RS11bis!M16=TRUE,"Mensuelle",IF(RS11bis!N16,"Tous les quarts",""))))</f>
        <v/>
      </c>
      <c r="C20" s="17" t="str">
        <f>IF(RS11bis!O16=TRUE,"Matin",IF(RS11bis!P16=TRUE,"Après-midi",IF(RS11bis!Q16=TRUE,"Nuit","")))</f>
        <v/>
      </c>
      <c r="D20" s="36" t="str">
        <f>IF(B20="Quotidienne","Tous les jours",CONCATENATE(RS11bis!AE16,RS11bis!AF16,RS11bis!AG16,RS11bis!AH16,RS11bis!AI16,RS11bis!AJ16,RS11bis!AK16))</f>
        <v/>
      </c>
    </row>
    <row r="21" spans="1:4">
      <c r="A21" s="17" t="str">
        <f>RS11bis!AC17</f>
        <v>RS11_0</v>
      </c>
      <c r="B21" s="17" t="str">
        <f>IF(RS11bis!K17=TRUE,"Quotidienne",IF(RS11bis!L17=TRUE,"Hebdomadaire",IF(RS11bis!M17=TRUE,"Mensuelle",IF(RS11bis!N17,"Tous les quarts",""))))</f>
        <v/>
      </c>
      <c r="C21" s="17" t="str">
        <f>IF(RS11bis!O17=TRUE,"Matin",IF(RS11bis!P17=TRUE,"Après-midi",IF(RS11bis!Q17=TRUE,"Nuit","")))</f>
        <v/>
      </c>
      <c r="D21" s="36" t="str">
        <f>IF(B21="Quotidienne","Tous les jours",CONCATENATE(RS11bis!AE17,RS11bis!AF17,RS11bis!AG17,RS11bis!AH17,RS11bis!AI17,RS11bis!AJ17,RS11bis!AK17))</f>
        <v/>
      </c>
    </row>
    <row r="22" spans="1:4">
      <c r="A22" s="17" t="str">
        <f>RS11bis!AC18</f>
        <v>RS11_0</v>
      </c>
      <c r="B22" s="17" t="str">
        <f>IF(RS11bis!K18=TRUE,"Quotidienne",IF(RS11bis!L18=TRUE,"Hebdomadaire",IF(RS11bis!M18=TRUE,"Mensuelle",IF(RS11bis!N18,"Tous les quarts",""))))</f>
        <v/>
      </c>
      <c r="C22" s="17" t="str">
        <f>IF(RS11bis!O18=TRUE,"Matin",IF(RS11bis!P18=TRUE,"Après-midi",IF(RS11bis!Q18=TRUE,"Nuit","")))</f>
        <v/>
      </c>
      <c r="D22" s="36" t="str">
        <f>IF(B22="Quotidienne","Tous les jours",CONCATENATE(RS11bis!AE18,RS11bis!AF18,RS11bis!AG18,RS11bis!AH18,RS11bis!AI18,RS11bis!AJ18,RS11bis!AK18))</f>
        <v/>
      </c>
    </row>
    <row r="23" spans="1:4">
      <c r="A23" s="17" t="str">
        <f>RS11bis!AC19</f>
        <v>RS11_0</v>
      </c>
      <c r="B23" s="17" t="str">
        <f>IF(RS11bis!K19=TRUE,"Quotidienne",IF(RS11bis!L19=TRUE,"Hebdomadaire",IF(RS11bis!M19=TRUE,"Mensuelle",IF(RS11bis!N19,"Tous les quarts",""))))</f>
        <v/>
      </c>
      <c r="C23" s="17" t="str">
        <f>IF(RS11bis!O19=TRUE,"Matin",IF(RS11bis!P19=TRUE,"Après-midi",IF(RS11bis!Q19=TRUE,"Nuit","")))</f>
        <v/>
      </c>
      <c r="D23" s="36" t="str">
        <f>IF(B23="Quotidienne","Tous les jours",CONCATENATE(RS11bis!AE19,RS11bis!AF19,RS11bis!AG19,RS11bis!AH19,RS11bis!AI19,RS11bis!AJ19,RS11bis!AK19))</f>
        <v/>
      </c>
    </row>
    <row r="24" spans="1:4">
      <c r="B24" s="17" t="str">
        <f>IF(RS11bis!K20=TRUE,"Quotidienne",IF(RS11bis!L20=TRUE,"Hebdomadaire",IF(RS11bis!M20=TRUE,"Mensuelle",IF(RS11bis!N20,"Tous les quarts",""))))</f>
        <v/>
      </c>
    </row>
    <row r="25" spans="1:4">
      <c r="B25" s="17" t="str">
        <f>IF(RS11bis!K21=TRUE,"Quotidienne",IF(RS11bis!L21=TRUE,"Hebdomadaire",IF(RS11bis!M21=TRUE,"Mensuelle",IF(RS11bis!N21,"Tous les quarts",""))))</f>
        <v/>
      </c>
    </row>
    <row r="26" spans="1:4">
      <c r="B26" s="17" t="str">
        <f>IF(RS11bis!K22=TRUE,"Quotidienne",IF(RS11bis!L22=TRUE,"Hebdomadaire",IF(RS11bis!M22=TRUE,"Mensuelle",IF(RS11bis!N22,"Tous les quarts",""))))</f>
        <v/>
      </c>
    </row>
    <row r="27" spans="1:4">
      <c r="B27" s="17" t="str">
        <f>IF(RS11bis!K23=TRUE,"Quotidienne",IF(RS11bis!L23=TRUE,"Hebdomadaire",IF(RS11bis!M23=TRUE,"Mensuelle",IF(RS11bis!N23,"Tous les quarts",""))))</f>
        <v/>
      </c>
    </row>
    <row r="28" spans="1:4">
      <c r="B28" s="17" t="str">
        <f>IF(RS11bis!K24=TRUE,"Quotidienne",IF(RS11bis!L24=TRUE,"Hebdomadaire",IF(RS11bis!M24=TRUE,"Mensuelle",IF(RS11bis!N24,"Tous les quarts",""))))</f>
        <v/>
      </c>
    </row>
    <row r="29" spans="1:4">
      <c r="B29" s="17" t="str">
        <f>IF(RS11bis!K25=TRUE,"Quotidienne",IF(RS11bis!L25=TRUE,"Hebdomadaire",IF(RS11bis!M25=TRUE,"Mensuelle",IF(RS11bis!N25,"Tous les quarts",""))))</f>
        <v/>
      </c>
    </row>
    <row r="30" spans="1:4">
      <c r="B30" s="17" t="str">
        <f>IF(RS11bis!K26=TRUE,"Quotidienne",IF(RS11bis!L26=TRUE,"Hebdomadaire",IF(RS11bis!M26=TRUE,"Mensuelle",IF(RS11bis!N26,"Tous les quarts",""))))</f>
        <v/>
      </c>
    </row>
    <row r="31" spans="1:4">
      <c r="B31" s="17" t="str">
        <f>IF(RS11bis!K27=TRUE,"Quotidienne",IF(RS11bis!L27=TRUE,"Hebdomadaire",IF(RS11bis!M27=TRUE,"Mensuelle",IF(RS11bis!N27,"Tous les quarts",""))))</f>
        <v/>
      </c>
    </row>
    <row r="32" spans="1:4">
      <c r="B32" s="17" t="str">
        <f>IF(RS11bis!K28=TRUE,"Quotidienne",IF(RS11bis!L28=TRUE,"Hebdomadaire",IF(RS11bis!M28=TRUE,"Mensuelle",IF(RS11bis!N28,"Tous les quarts",""))))</f>
        <v/>
      </c>
    </row>
    <row r="33" spans="2:2">
      <c r="B33" s="17" t="str">
        <f>IF(RS11bis!K29=TRUE,"Quotidienne",IF(RS11bis!L29=TRUE,"Hebdomadaire",IF(RS11bis!M29=TRUE,"Mensuelle",IF(RS11bis!N29,"Tous les quarts",""))))</f>
        <v/>
      </c>
    </row>
    <row r="34" spans="2:2">
      <c r="B34" s="17" t="str">
        <f>IF(RS11bis!K30=TRUE,"Quotidienne",IF(RS11bis!L30=TRUE,"Hebdomadaire",IF(RS11bis!M30=TRUE,"Mensuelle",IF(RS11bis!N30,"Tous les quarts",""))))</f>
        <v/>
      </c>
    </row>
    <row r="35" spans="2:2">
      <c r="B35" s="17" t="str">
        <f>IF(RS11bis!K31=TRUE,"Quotidienne",IF(RS11bis!L31=TRUE,"Hebdomadaire",IF(RS11bis!M31=TRUE,"Mensuelle",IF(RS11bis!N31,"Tous les quarts",""))))</f>
        <v/>
      </c>
    </row>
    <row r="36" spans="2:2">
      <c r="B36" s="17" t="str">
        <f>IF(RS11bis!K32=TRUE,"Quotidienne",IF(RS11bis!L32=TRUE,"Hebdomadaire",IF(RS11bis!M32=TRUE,"Mensuelle",IF(RS11bis!N32,"Tous les quarts",""))))</f>
        <v/>
      </c>
    </row>
    <row r="37" spans="2:2">
      <c r="B37" s="17" t="str">
        <f>IF(RS11bis!K33=TRUE,"Quotidienne",IF(RS11bis!L33=TRUE,"Hebdomadaire",IF(RS11bis!M33=TRUE,"Mensuelle",IF(RS11bis!N33,"Tous les quarts",""))))</f>
        <v/>
      </c>
    </row>
    <row r="38" spans="2:2">
      <c r="B38" s="17" t="str">
        <f>IF(RS11bis!K34=TRUE,"Quotidienne",IF(RS11bis!L34=TRUE,"Hebdomadaire",IF(RS11bis!M34=TRUE,"Mensuelle",IF(RS11bis!N34,"Tous les quarts",""))))</f>
        <v/>
      </c>
    </row>
    <row r="39" spans="2:2">
      <c r="B39" s="17" t="str">
        <f>IF(RS11bis!K35=TRUE,"Quotidienne",IF(RS11bis!L35=TRUE,"Hebdomadaire",IF(RS11bis!M35=TRUE,"Mensuelle",IF(RS11bis!N35,"Tous les quarts",""))))</f>
        <v/>
      </c>
    </row>
    <row r="40" spans="2:2">
      <c r="B40" s="17" t="str">
        <f>IF(RS11bis!K36=TRUE,"Quotidienne",IF(RS11bis!L36=TRUE,"Hebdomadaire",IF(RS11bis!M36=TRUE,"Mensuelle",IF(RS11bis!N36,"Tous les quarts",""))))</f>
        <v/>
      </c>
    </row>
    <row r="41" spans="2:2">
      <c r="B41" s="17" t="str">
        <f>IF(RS11bis!K37=TRUE,"Quotidienne",IF(RS11bis!L37=TRUE,"Hebdomadaire",IF(RS11bis!M37=TRUE,"Mensuelle",IF(RS11bis!N37,"Tous les quarts",""))))</f>
        <v/>
      </c>
    </row>
    <row r="42" spans="2:2">
      <c r="B42" s="17" t="str">
        <f>IF(RS11bis!K38=TRUE,"Quotidienne",IF(RS11bis!L38=TRUE,"Hebdomadaire",IF(RS11bis!M38=TRUE,"Mensuelle",IF(RS11bis!N38,"Tous les quarts",""))))</f>
        <v/>
      </c>
    </row>
    <row r="43" spans="2:2">
      <c r="B43" s="17" t="str">
        <f>IF(RS11bis!K39=TRUE,"Quotidienne",IF(RS11bis!L39=TRUE,"Hebdomadaire",IF(RS11bis!M39=TRUE,"Mensuelle",IF(RS11bis!N39,"Tous les quarts",""))))</f>
        <v/>
      </c>
    </row>
    <row r="44" spans="2:2">
      <c r="B44" s="17" t="str">
        <f>IF(RS11bis!K40=TRUE,"Quotidienne",IF(RS11bis!L40=TRUE,"Hebdomadaire",IF(RS11bis!M40=TRUE,"Mensuelle",IF(RS11bis!N40,"Tous les quarts",""))))</f>
        <v/>
      </c>
    </row>
    <row r="45" spans="2:2">
      <c r="B45" s="17" t="str">
        <f>IF(RS11bis!K41=TRUE,"Quotidienne",IF(RS11bis!L41=TRUE,"Hebdomadaire",IF(RS11bis!M41=TRUE,"Mensuelle",IF(RS11bis!N41,"Tous les quarts",""))))</f>
        <v/>
      </c>
    </row>
    <row r="46" spans="2:2">
      <c r="B46" s="17" t="str">
        <f>IF(RS11bis!K42=TRUE,"Quotidienne",IF(RS11bis!L42=TRUE,"Hebdomadaire",IF(RS11bis!M42=TRUE,"Mensuelle",IF(RS11bis!N42,"Tous les quarts",""))))</f>
        <v/>
      </c>
    </row>
    <row r="47" spans="2:2">
      <c r="B47" s="17" t="str">
        <f>IF(RS11bis!K43=TRUE,"Quotidienne",IF(RS11bis!L43=TRUE,"Hebdomadaire",IF(RS11bis!M43=TRUE,"Mensuelle",IF(RS11bis!N43,"Tous les quarts",""))))</f>
        <v/>
      </c>
    </row>
    <row r="48" spans="2:2">
      <c r="B48" s="17" t="str">
        <f>IF(RS11bis!K44=TRUE,"Quotidienne",IF(RS11bis!L44=TRUE,"Hebdomadaire",IF(RS11bis!M44=TRUE,"Mensuelle",IF(RS11bis!N44,"Tous les quarts",""))))</f>
        <v/>
      </c>
    </row>
    <row r="49" spans="2:2">
      <c r="B49" s="17" t="str">
        <f>IF(RS11bis!K45=TRUE,"Quotidienne",IF(RS11bis!L45=TRUE,"Hebdomadaire",IF(RS11bis!M45=TRUE,"Mensuelle",IF(RS11bis!N45,"Tous les quarts",""))))</f>
        <v/>
      </c>
    </row>
    <row r="50" spans="2:2">
      <c r="B50" s="17" t="str">
        <f>IF(RS11bis!K46=TRUE,"Quotidienne",IF(RS11bis!L46=TRUE,"Hebdomadaire",IF(RS11bis!M46=TRUE,"Mensuelle",IF(RS11bis!N46,"Tous les quarts",""))))</f>
        <v/>
      </c>
    </row>
    <row r="51" spans="2:2">
      <c r="B51" s="17" t="str">
        <f>IF(RS11bis!K47=TRUE,"Quotidienne",IF(RS11bis!L47=TRUE,"Hebdomadaire",IF(RS11bis!M47=TRUE,"Mensuelle",IF(RS11bis!N47,"Tous les quarts",""))))</f>
        <v/>
      </c>
    </row>
    <row r="52" spans="2:2">
      <c r="B52" s="17" t="str">
        <f>IF(RS11bis!K48=TRUE,"Quotidienne",IF(RS11bis!L48=TRUE,"Hebdomadaire",IF(RS11bis!M48=TRUE,"Mensuelle",IF(RS11bis!N48,"Tous les quarts",""))))</f>
        <v/>
      </c>
    </row>
    <row r="53" spans="2:2">
      <c r="B53" s="17" t="str">
        <f>IF(RS11bis!K49=TRUE,"Quotidienne",IF(RS11bis!L49=TRUE,"Hebdomadaire",IF(RS11bis!M49=TRUE,"Mensuelle",IF(RS11bis!N49,"Tous les quarts",""))))</f>
        <v/>
      </c>
    </row>
    <row r="54" spans="2:2">
      <c r="B54" s="17" t="str">
        <f>IF(RS11bis!K50=TRUE,"Quotidienne",IF(RS11bis!L50=TRUE,"Hebdomadaire",IF(RS11bis!M50=TRUE,"Mensuelle",IF(RS11bis!N50,"Tous les quarts",""))))</f>
        <v/>
      </c>
    </row>
    <row r="55" spans="2:2">
      <c r="B55" s="17" t="str">
        <f>IF(RS11bis!K51=TRUE,"Quotidienne",IF(RS11bis!L51=TRUE,"Hebdomadaire",IF(RS11bis!M51=TRUE,"Mensuelle",IF(RS11bis!N51,"Tous les quarts",""))))</f>
        <v/>
      </c>
    </row>
    <row r="56" spans="2:2">
      <c r="B56" s="17" t="str">
        <f>IF(RS11bis!K52=TRUE,"Quotidienne",IF(RS11bis!L52=TRUE,"Hebdomadaire",IF(RS11bis!M52=TRUE,"Mensuelle",IF(RS11bis!N52,"Tous les quarts",""))))</f>
        <v/>
      </c>
    </row>
    <row r="57" spans="2:2">
      <c r="B57" s="17" t="str">
        <f>IF(RS11bis!K53=TRUE,"Quotidienne",IF(RS11bis!L53=TRUE,"Hebdomadaire",IF(RS11bis!M53=TRUE,"Mensuelle",IF(RS11bis!N53,"Tous les quarts",""))))</f>
        <v/>
      </c>
    </row>
    <row r="58" spans="2:2">
      <c r="B58" s="17" t="str">
        <f>IF(RS11bis!K54=TRUE,"Quotidienne",IF(RS11bis!L54=TRUE,"Hebdomadaire",IF(RS11bis!M54=TRUE,"Mensuelle",IF(RS11bis!N54,"Tous les quarts",""))))</f>
        <v/>
      </c>
    </row>
    <row r="59" spans="2:2">
      <c r="B59" s="17" t="str">
        <f>IF(RS11bis!K55=TRUE,"Quotidienne",IF(RS11bis!L55=TRUE,"Hebdomadaire",IF(RS11bis!M55=TRUE,"Mensuelle",IF(RS11bis!N55,"Tous les quarts",""))))</f>
        <v/>
      </c>
    </row>
    <row r="60" spans="2:2">
      <c r="B60" s="17" t="str">
        <f>IF(RS11bis!K56=TRUE,"Quotidienne",IF(RS11bis!L56=TRUE,"Hebdomadaire",IF(RS11bis!M56=TRUE,"Mensuelle",IF(RS11bis!N56,"Tous les quarts",""))))</f>
        <v/>
      </c>
    </row>
    <row r="61" spans="2:2">
      <c r="B61" s="17" t="str">
        <f>IF(RS11bis!K57=TRUE,"Quotidienne",IF(RS11bis!L57=TRUE,"Hebdomadaire",IF(RS11bis!M57=TRUE,"Mensuelle",IF(RS11bis!N57,"Tous les quarts",""))))</f>
        <v/>
      </c>
    </row>
    <row r="62" spans="2:2">
      <c r="B62" s="17" t="str">
        <f>IF(RS11bis!K58=TRUE,"Quotidienne",IF(RS11bis!L58=TRUE,"Hebdomadaire",IF(RS11bis!M58=TRUE,"Mensuelle",IF(RS11bis!N58,"Tous les quarts",""))))</f>
        <v/>
      </c>
    </row>
    <row r="63" spans="2:2">
      <c r="B63" s="17" t="str">
        <f>IF(RS11bis!K59=TRUE,"Quotidienne",IF(RS11bis!L59=TRUE,"Hebdomadaire",IF(RS11bis!M59=TRUE,"Mensuelle",IF(RS11bis!N59,"Tous les quarts",""))))</f>
        <v/>
      </c>
    </row>
    <row r="64" spans="2:2">
      <c r="B64" s="17" t="str">
        <f>IF(RS11bis!K60=TRUE,"Quotidienne",IF(RS11bis!L60=TRUE,"Hebdomadaire",IF(RS11bis!M60=TRUE,"Mensuelle",IF(RS11bis!N60,"Tous les quarts",""))))</f>
        <v/>
      </c>
    </row>
    <row r="65" spans="2:2">
      <c r="B65" s="17" t="str">
        <f>IF(RS11bis!K61=TRUE,"Quotidienne",IF(RS11bis!L61=TRUE,"Hebdomadaire",IF(RS11bis!M61=TRUE,"Mensuelle",IF(RS11bis!N61,"Tous les quarts",""))))</f>
        <v/>
      </c>
    </row>
    <row r="66" spans="2:2">
      <c r="B66" s="17" t="str">
        <f>IF(RS11bis!K62=TRUE,"Quotidienne",IF(RS11bis!L62=TRUE,"Hebdomadaire",IF(RS11bis!M62=TRUE,"Mensuelle",IF(RS11bis!N62,"Tous les quarts",""))))</f>
        <v/>
      </c>
    </row>
    <row r="67" spans="2:2">
      <c r="B67" s="17" t="str">
        <f>IF(RS11bis!K63=TRUE,"Quotidienne",IF(RS11bis!L63=TRUE,"Hebdomadaire",IF(RS11bis!M63=TRUE,"Mensuelle",IF(RS11bis!N63,"Tous les quarts",""))))</f>
        <v/>
      </c>
    </row>
    <row r="68" spans="2:2">
      <c r="B68" s="17" t="str">
        <f>IF(RS11bis!K64=TRUE,"Quotidienne",IF(RS11bis!L64=TRUE,"Hebdomadaire",IF(RS11bis!M64=TRUE,"Mensuelle",IF(RS11bis!N64,"Tous les quarts",""))))</f>
        <v/>
      </c>
    </row>
    <row r="69" spans="2:2">
      <c r="B69" s="17" t="str">
        <f>IF(RS11bis!K65=TRUE,"Quotidienne",IF(RS11bis!L65=TRUE,"Hebdomadaire",IF(RS11bis!M65=TRUE,"Mensuelle",IF(RS11bis!N65,"Tous les quarts",""))))</f>
        <v/>
      </c>
    </row>
    <row r="70" spans="2:2">
      <c r="B70" s="17" t="str">
        <f>IF(RS11bis!K66=TRUE,"Quotidienne",IF(RS11bis!L66=TRUE,"Hebdomadaire",IF(RS11bis!M66=TRUE,"Mensuelle",IF(RS11bis!N66,"Tous les quarts",""))))</f>
        <v/>
      </c>
    </row>
    <row r="71" spans="2:2">
      <c r="B71" s="17" t="str">
        <f>IF(RS11bis!K67=TRUE,"Quotidienne",IF(RS11bis!L67=TRUE,"Hebdomadaire",IF(RS11bis!M67=TRUE,"Mensuelle",IF(RS11bis!N67,"Tous les quarts",""))))</f>
        <v/>
      </c>
    </row>
    <row r="72" spans="2:2">
      <c r="B72" s="17" t="str">
        <f>IF(RS11bis!K68=TRUE,"Quotidienne",IF(RS11bis!L68=TRUE,"Hebdomadaire",IF(RS11bis!M68=TRUE,"Mensuelle",IF(RS11bis!N68,"Tous les quarts",""))))</f>
        <v/>
      </c>
    </row>
    <row r="73" spans="2:2">
      <c r="B73" s="17" t="str">
        <f>IF(RS11bis!K69=TRUE,"Quotidienne",IF(RS11bis!L69=TRUE,"Hebdomadaire",IF(RS11bis!M69=TRUE,"Mensuelle",IF(RS11bis!N69,"Tous les quarts",""))))</f>
        <v/>
      </c>
    </row>
    <row r="74" spans="2:2">
      <c r="B74" s="17" t="str">
        <f>IF(RS11bis!K70=TRUE,"Quotidienne",IF(RS11bis!L70=TRUE,"Hebdomadaire",IF(RS11bis!M70=TRUE,"Mensuelle",IF(RS11bis!N70,"Tous les quarts",""))))</f>
        <v/>
      </c>
    </row>
    <row r="75" spans="2:2">
      <c r="B75" s="17" t="str">
        <f>IF(RS11bis!K71=TRUE,"Quotidienne",IF(RS11bis!L71=TRUE,"Hebdomadaire",IF(RS11bis!M71=TRUE,"Mensuelle",IF(RS11bis!N71,"Tous les quarts",""))))</f>
        <v/>
      </c>
    </row>
    <row r="76" spans="2:2">
      <c r="B76" s="17" t="str">
        <f>IF(RS11bis!K72=TRUE,"Quotidienne",IF(RS11bis!L72=TRUE,"Hebdomadaire",IF(RS11bis!M72=TRUE,"Mensuelle",IF(RS11bis!N72,"Tous les quarts",""))))</f>
        <v/>
      </c>
    </row>
    <row r="77" spans="2:2">
      <c r="B77" s="17" t="str">
        <f>IF(RS11bis!K73=TRUE,"Quotidienne",IF(RS11bis!L73=TRUE,"Hebdomadaire",IF(RS11bis!M73=TRUE,"Mensuelle",IF(RS11bis!N73,"Tous les quarts",""))))</f>
        <v/>
      </c>
    </row>
    <row r="78" spans="2:2">
      <c r="B78" s="17" t="str">
        <f>IF(RS11bis!K74=TRUE,"Quotidienne",IF(RS11bis!L74=TRUE,"Hebdomadaire",IF(RS11bis!M74=TRUE,"Mensuelle",IF(RS11bis!N74,"Tous les quarts",""))))</f>
        <v/>
      </c>
    </row>
    <row r="79" spans="2:2">
      <c r="B79" s="17" t="str">
        <f>IF(RS11bis!K75=TRUE,"Quotidienne",IF(RS11bis!L75=TRUE,"Hebdomadaire",IF(RS11bis!M75=TRUE,"Mensuelle",IF(RS11bis!N75,"Tous les quarts",""))))</f>
        <v/>
      </c>
    </row>
    <row r="80" spans="2:2">
      <c r="B80" s="17" t="str">
        <f>IF(RS11bis!K76=TRUE,"Quotidienne",IF(RS11bis!L76=TRUE,"Hebdomadaire",IF(RS11bis!M76=TRUE,"Mensuelle",IF(RS11bis!N76,"Tous les quarts",""))))</f>
        <v/>
      </c>
    </row>
    <row r="81" spans="2:2">
      <c r="B81" s="17" t="str">
        <f>IF(RS11bis!K77=TRUE,"Quotidienne",IF(RS11bis!L77=TRUE,"Hebdomadaire",IF(RS11bis!M77=TRUE,"Mensuelle",IF(RS11bis!N77,"Tous les quarts",""))))</f>
        <v/>
      </c>
    </row>
    <row r="82" spans="2:2">
      <c r="B82" s="17" t="str">
        <f>IF(RS11bis!K78=TRUE,"Quotidienne",IF(RS11bis!L78=TRUE,"Hebdomadaire",IF(RS11bis!M78=TRUE,"Mensuelle",IF(RS11bis!N78,"Tous les quarts",""))))</f>
        <v/>
      </c>
    </row>
    <row r="83" spans="2:2">
      <c r="B83" s="17" t="str">
        <f>IF(RS11bis!K79=TRUE,"Quotidienne",IF(RS11bis!L79=TRUE,"Hebdomadaire",IF(RS11bis!M79=TRUE,"Mensuelle",IF(RS11bis!N79,"Tous les quarts",""))))</f>
        <v/>
      </c>
    </row>
    <row r="84" spans="2:2">
      <c r="B84" s="17" t="str">
        <f>IF(RS11bis!K80=TRUE,"Quotidienne",IF(RS11bis!L80=TRUE,"Hebdomadaire",IF(RS11bis!M80=TRUE,"Mensuelle",IF(RS11bis!N80,"Tous les quarts",""))))</f>
        <v/>
      </c>
    </row>
    <row r="85" spans="2:2">
      <c r="B85" s="17" t="str">
        <f>IF(RS11bis!K81=TRUE,"Quotidienne",IF(RS11bis!L81=TRUE,"Hebdomadaire",IF(RS11bis!M81=TRUE,"Mensuelle",IF(RS11bis!N81,"Tous les quarts",""))))</f>
        <v/>
      </c>
    </row>
    <row r="86" spans="2:2">
      <c r="B86" s="17" t="str">
        <f>IF(RS11bis!K82=TRUE,"Quotidienne",IF(RS11bis!L82=TRUE,"Hebdomadaire",IF(RS11bis!M82=TRUE,"Mensuelle",IF(RS11bis!N82,"Tous les quarts",""))))</f>
        <v/>
      </c>
    </row>
    <row r="87" spans="2:2">
      <c r="B87" s="17" t="str">
        <f>IF(RS11bis!K83=TRUE,"Quotidienne",IF(RS11bis!L83=TRUE,"Hebdomadaire",IF(RS11bis!M83=TRUE,"Mensuelle",IF(RS11bis!N83,"Tous les quarts",""))))</f>
        <v/>
      </c>
    </row>
    <row r="88" spans="2:2">
      <c r="B88" s="17" t="str">
        <f>IF(RS11bis!K84=TRUE,"Quotidienne",IF(RS11bis!L84=TRUE,"Hebdomadaire",IF(RS11bis!M84=TRUE,"Mensuelle",IF(RS11bis!N84,"Tous les quarts",""))))</f>
        <v/>
      </c>
    </row>
    <row r="89" spans="2:2">
      <c r="B89" s="17" t="str">
        <f>IF(RS11bis!K85=TRUE,"Quotidienne",IF(RS11bis!L85=TRUE,"Hebdomadaire",IF(RS11bis!M85=TRUE,"Mensuelle",IF(RS11bis!N85,"Tous les quarts",""))))</f>
        <v/>
      </c>
    </row>
    <row r="90" spans="2:2">
      <c r="B90" s="17" t="str">
        <f>IF(RS11bis!K86=TRUE,"Quotidienne",IF(RS11bis!L86=TRUE,"Hebdomadaire",IF(RS11bis!M86=TRUE,"Mensuelle",IF(RS11bis!N86,"Tous les quarts",""))))</f>
        <v/>
      </c>
    </row>
    <row r="91" spans="2:2">
      <c r="B91" s="17" t="str">
        <f>IF(RS11bis!K87=TRUE,"Quotidienne",IF(RS11bis!L87=TRUE,"Hebdomadaire",IF(RS11bis!M87=TRUE,"Mensuelle",IF(RS11bis!N87,"Tous les quarts",""))))</f>
        <v/>
      </c>
    </row>
    <row r="92" spans="2:2">
      <c r="B92" s="17" t="str">
        <f>IF(RS11bis!K88=TRUE,"Quotidienne",IF(RS11bis!L88=TRUE,"Hebdomadaire",IF(RS11bis!M88=TRUE,"Mensuelle",IF(RS11bis!N88,"Tous les quarts",""))))</f>
        <v/>
      </c>
    </row>
    <row r="93" spans="2:2">
      <c r="B93" s="17" t="str">
        <f>IF(RS11bis!K89=TRUE,"Quotidienne",IF(RS11bis!L89=TRUE,"Hebdomadaire",IF(RS11bis!M89=TRUE,"Mensuelle",IF(RS11bis!N89,"Tous les quarts",""))))</f>
        <v/>
      </c>
    </row>
    <row r="94" spans="2:2">
      <c r="B94" s="17" t="str">
        <f>IF(RS11bis!K90=TRUE,"Quotidienne",IF(RS11bis!L90=TRUE,"Hebdomadaire",IF(RS11bis!M90=TRUE,"Mensuelle",IF(RS11bis!N90,"Tous les quarts",""))))</f>
        <v/>
      </c>
    </row>
    <row r="95" spans="2:2">
      <c r="B95" s="17" t="str">
        <f>IF(RS11bis!K91=TRUE,"Quotidienne",IF(RS11bis!L91=TRUE,"Hebdomadaire",IF(RS11bis!M91=TRUE,"Mensuelle",IF(RS11bis!N91,"Tous les quarts",""))))</f>
        <v/>
      </c>
    </row>
    <row r="96" spans="2:2">
      <c r="B96" s="17" t="str">
        <f>IF(RS11bis!K92=TRUE,"Quotidienne",IF(RS11bis!L92=TRUE,"Hebdomadaire",IF(RS11bis!M92=TRUE,"Mensuelle",IF(RS11bis!N92,"Tous les quarts",""))))</f>
        <v/>
      </c>
    </row>
    <row r="97" spans="2:2">
      <c r="B97" s="17" t="str">
        <f>IF(RS11bis!K93=TRUE,"Quotidienne",IF(RS11bis!L93=TRUE,"Hebdomadaire",IF(RS11bis!M93=TRUE,"Mensuelle",IF(RS11bis!N93,"Tous les quarts",""))))</f>
        <v/>
      </c>
    </row>
    <row r="98" spans="2:2">
      <c r="B98" s="17" t="str">
        <f>IF(RS11bis!K94=TRUE,"Quotidienne",IF(RS11bis!L94=TRUE,"Hebdomadaire",IF(RS11bis!M94=TRUE,"Mensuelle",IF(RS11bis!N94,"Tous les quarts",""))))</f>
        <v/>
      </c>
    </row>
    <row r="99" spans="2:2">
      <c r="B99" s="17" t="str">
        <f>IF(RS11bis!K95=TRUE,"Quotidienne",IF(RS11bis!L95=TRUE,"Hebdomadaire",IF(RS11bis!M95=TRUE,"Mensuelle",IF(RS11bis!N95,"Tous les quarts",""))))</f>
        <v/>
      </c>
    </row>
    <row r="100" spans="2:2">
      <c r="B100" s="17" t="str">
        <f>IF(RS11bis!K96=TRUE,"Quotidienne",IF(RS11bis!L96=TRUE,"Hebdomadaire",IF(RS11bis!M96=TRUE,"Mensuelle",IF(RS11bis!N96,"Tous les quarts",""))))</f>
        <v/>
      </c>
    </row>
    <row r="101" spans="2:2">
      <c r="B101" s="17" t="str">
        <f>IF(RS11bis!K97=TRUE,"Quotidienne",IF(RS11bis!L97=TRUE,"Hebdomadaire",IF(RS11bis!M97=TRUE,"Mensuelle",IF(RS11bis!N97,"Tous les quarts",""))))</f>
        <v/>
      </c>
    </row>
    <row r="102" spans="2:2">
      <c r="B102" s="17" t="str">
        <f>IF(RS11bis!K98=TRUE,"Quotidienne",IF(RS11bis!L98=TRUE,"Hebdomadaire",IF(RS11bis!M98=TRUE,"Mensuelle",IF(RS11bis!N98,"Tous les quarts",""))))</f>
        <v/>
      </c>
    </row>
    <row r="103" spans="2:2">
      <c r="B103" s="17" t="str">
        <f>IF(RS11bis!K99=TRUE,"Quotidienne",IF(RS11bis!L99=TRUE,"Hebdomadaire",IF(RS11bis!M99=TRUE,"Mensuelle",IF(RS11bis!N99,"Tous les quarts",""))))</f>
        <v/>
      </c>
    </row>
    <row r="104" spans="2:2">
      <c r="B104" s="17" t="str">
        <f>IF(RS11bis!K100=TRUE,"Quotidienne",IF(RS11bis!L100=TRUE,"Hebdomadaire",IF(RS11bis!M100=TRUE,"Mensuelle",IF(RS11bis!N100,"Tous les quarts",""))))</f>
        <v/>
      </c>
    </row>
    <row r="105" spans="2:2">
      <c r="B105" s="17" t="str">
        <f>IF(RS11bis!K101=TRUE,"Quotidienne",IF(RS11bis!L101=TRUE,"Hebdomadaire",IF(RS11bis!M101=TRUE,"Mensuelle",IF(RS11bis!N101,"Tous les quarts",""))))</f>
        <v/>
      </c>
    </row>
    <row r="106" spans="2:2">
      <c r="B106" s="17" t="str">
        <f>IF(RS11bis!K102=TRUE,"Quotidienne",IF(RS11bis!L102=TRUE,"Hebdomadaire",IF(RS11bis!M102=TRUE,"Mensuelle",IF(RS11bis!N102,"Tous les quarts",""))))</f>
        <v/>
      </c>
    </row>
    <row r="107" spans="2:2">
      <c r="B107" s="17" t="str">
        <f>IF(RS11bis!K103=TRUE,"Quotidienne",IF(RS11bis!L103=TRUE,"Hebdomadaire",IF(RS11bis!M103=TRUE,"Mensuelle",IF(RS11bis!N103,"Tous les quarts",""))))</f>
        <v/>
      </c>
    </row>
    <row r="108" spans="2:2">
      <c r="B108" s="17" t="str">
        <f>IF(RS11bis!K104=TRUE,"Quotidienne",IF(RS11bis!L104=TRUE,"Hebdomadaire",IF(RS11bis!M104=TRUE,"Mensuelle",IF(RS11bis!N104,"Tous les quarts",""))))</f>
        <v/>
      </c>
    </row>
    <row r="109" spans="2:2">
      <c r="B109" s="17" t="str">
        <f>IF(RS11bis!K105=TRUE,"Quotidienne",IF(RS11bis!L105=TRUE,"Hebdomadaire",IF(RS11bis!M105=TRUE,"Mensuelle",IF(RS11bis!N105,"Tous les quarts",""))))</f>
        <v/>
      </c>
    </row>
    <row r="110" spans="2:2">
      <c r="B110" s="17" t="str">
        <f>IF(RS11bis!K106=TRUE,"Quotidienne",IF(RS11bis!L106=TRUE,"Hebdomadaire",IF(RS11bis!M106=TRUE,"Mensuelle",IF(RS11bis!N106,"Tous les quarts",""))))</f>
        <v/>
      </c>
    </row>
    <row r="111" spans="2:2">
      <c r="B111" s="17" t="str">
        <f>IF(RS11bis!K107=TRUE,"Quotidienne",IF(RS11bis!L107=TRUE,"Hebdomadaire",IF(RS11bis!M107=TRUE,"Mensuelle",IF(RS11bis!N107,"Tous les quarts",""))))</f>
        <v/>
      </c>
    </row>
    <row r="112" spans="2:2">
      <c r="B112" s="17" t="str">
        <f>IF(RS11bis!K108=TRUE,"Quotidienne",IF(RS11bis!L108=TRUE,"Hebdomadaire",IF(RS11bis!M108=TRUE,"Mensuelle",IF(RS11bis!N108,"Tous les quarts",""))))</f>
        <v/>
      </c>
    </row>
    <row r="113" spans="2:2">
      <c r="B113" s="17" t="str">
        <f>IF(RS11bis!K109=TRUE,"Quotidienne",IF(RS11bis!L109=TRUE,"Hebdomadaire",IF(RS11bis!M109=TRUE,"Mensuelle",IF(RS11bis!N109,"Tous les quarts",""))))</f>
        <v/>
      </c>
    </row>
    <row r="114" spans="2:2">
      <c r="B114" s="17" t="str">
        <f>IF(RS11bis!K110=TRUE,"Quotidienne",IF(RS11bis!L110=TRUE,"Hebdomadaire",IF(RS11bis!M110=TRUE,"Mensuelle",IF(RS11bis!N110,"Tous les quarts",""))))</f>
        <v/>
      </c>
    </row>
    <row r="115" spans="2:2">
      <c r="B115" s="17" t="str">
        <f>IF(RS11bis!K111=TRUE,"Quotidienne",IF(RS11bis!L111=TRUE,"Hebdomadaire",IF(RS11bis!M111=TRUE,"Mensuelle",IF(RS11bis!N111,"Tous les quarts",""))))</f>
        <v/>
      </c>
    </row>
    <row r="116" spans="2:2">
      <c r="B116" s="17" t="str">
        <f>IF(RS11bis!K112=TRUE,"Quotidienne",IF(RS11bis!L112=TRUE,"Hebdomadaire",IF(RS11bis!M112=TRUE,"Mensuelle",IF(RS11bis!N112,"Tous les quarts",""))))</f>
        <v/>
      </c>
    </row>
    <row r="117" spans="2:2">
      <c r="B117" s="17" t="str">
        <f>IF(RS11bis!K113=TRUE,"Quotidienne",IF(RS11bis!L113=TRUE,"Hebdomadaire",IF(RS11bis!M113=TRUE,"Mensuelle",IF(RS11bis!N113,"Tous les quarts",""))))</f>
        <v/>
      </c>
    </row>
    <row r="118" spans="2:2">
      <c r="B118" s="17" t="str">
        <f>IF(RS11bis!K114=TRUE,"Quotidienne",IF(RS11bis!L114=TRUE,"Hebdomadaire",IF(RS11bis!M114=TRUE,"Mensuelle",IF(RS11bis!N114,"Tous les quarts",""))))</f>
        <v/>
      </c>
    </row>
    <row r="119" spans="2:2">
      <c r="B119" s="17" t="str">
        <f>IF(RS11bis!K115=TRUE,"Quotidienne",IF(RS11bis!L115=TRUE,"Hebdomadaire",IF(RS11bis!M115=TRUE,"Mensuelle",IF(RS11bis!N115,"Tous les quarts",""))))</f>
        <v/>
      </c>
    </row>
    <row r="120" spans="2:2">
      <c r="B120" s="17" t="str">
        <f>IF(RS11bis!K116=TRUE,"Quotidienne",IF(RS11bis!L116=TRUE,"Hebdomadaire",IF(RS11bis!M116=TRUE,"Mensuelle",IF(RS11bis!N116,"Tous les quarts",""))))</f>
        <v/>
      </c>
    </row>
    <row r="121" spans="2:2">
      <c r="B121" s="17" t="str">
        <f>IF(RS11bis!K117=TRUE,"Quotidienne",IF(RS11bis!L117=TRUE,"Hebdomadaire",IF(RS11bis!M117=TRUE,"Mensuelle",IF(RS11bis!N117,"Tous les quarts",""))))</f>
        <v/>
      </c>
    </row>
    <row r="122" spans="2:2">
      <c r="B122" s="17" t="str">
        <f>IF(RS11bis!K118=TRUE,"Quotidienne",IF(RS11bis!L118=TRUE,"Hebdomadaire",IF(RS11bis!M118=TRUE,"Mensuelle",IF(RS11bis!N118,"Tous les quarts",""))))</f>
        <v/>
      </c>
    </row>
    <row r="123" spans="2:2">
      <c r="B123" s="17" t="str">
        <f>IF(RS11bis!K119=TRUE,"Quotidienne",IF(RS11bis!L119=TRUE,"Hebdomadaire",IF(RS11bis!M119=TRUE,"Mensuelle",IF(RS11bis!N119,"Tous les quarts",""))))</f>
        <v/>
      </c>
    </row>
    <row r="124" spans="2:2">
      <c r="B124" s="17" t="str">
        <f>IF(RS11bis!K120=TRUE,"Quotidienne",IF(RS11bis!L120=TRUE,"Hebdomadaire",IF(RS11bis!M120=TRUE,"Mensuelle",IF(RS11bis!N120,"Tous les quarts",""))))</f>
        <v/>
      </c>
    </row>
    <row r="125" spans="2:2">
      <c r="B125" s="17" t="str">
        <f>IF(RS11bis!K121=TRUE,"Quotidienne",IF(RS11bis!L121=TRUE,"Hebdomadaire",IF(RS11bis!M121=TRUE,"Mensuelle",IF(RS11bis!N121,"Tous les quarts",""))))</f>
        <v/>
      </c>
    </row>
    <row r="126" spans="2:2">
      <c r="B126" s="17" t="str">
        <f>IF(RS11bis!K122=TRUE,"Quotidienne",IF(RS11bis!L122=TRUE,"Hebdomadaire",IF(RS11bis!M122=TRUE,"Mensuelle",IF(RS11bis!N122,"Tous les quarts",""))))</f>
        <v/>
      </c>
    </row>
    <row r="127" spans="2:2">
      <c r="B127" s="17" t="str">
        <f>IF(RS11bis!K123=TRUE,"Quotidienne",IF(RS11bis!L123=TRUE,"Hebdomadaire",IF(RS11bis!M123=TRUE,"Mensuelle",IF(RS11bis!N123,"Tous les quarts",""))))</f>
        <v/>
      </c>
    </row>
    <row r="128" spans="2:2">
      <c r="B128" s="17" t="str">
        <f>IF(RS11bis!K124=TRUE,"Quotidienne",IF(RS11bis!L124=TRUE,"Hebdomadaire",IF(RS11bis!M124=TRUE,"Mensuelle",IF(RS11bis!N124,"Tous les quarts",""))))</f>
        <v/>
      </c>
    </row>
    <row r="129" spans="2:2">
      <c r="B129" s="17" t="str">
        <f>IF(RS11bis!K125=TRUE,"Quotidienne",IF(RS11bis!L125=TRUE,"Hebdomadaire",IF(RS11bis!M125=TRUE,"Mensuelle",IF(RS11bis!N125,"Tous les quarts",""))))</f>
        <v/>
      </c>
    </row>
    <row r="130" spans="2:2">
      <c r="B130" s="17" t="str">
        <f>IF(RS11bis!K126=TRUE,"Quotidienne",IF(RS11bis!L126=TRUE,"Hebdomadaire",IF(RS11bis!M126=TRUE,"Mensuelle",IF(RS11bis!N126,"Tous les quarts",""))))</f>
        <v/>
      </c>
    </row>
    <row r="131" spans="2:2">
      <c r="B131" s="17" t="str">
        <f>IF(RS11bis!K127=TRUE,"Quotidienne",IF(RS11bis!L127=TRUE,"Hebdomadaire",IF(RS11bis!M127=TRUE,"Mensuelle",IF(RS11bis!N127,"Tous les quarts",""))))</f>
        <v/>
      </c>
    </row>
    <row r="132" spans="2:2">
      <c r="B132" s="17" t="str">
        <f>IF(RS11bis!K128=TRUE,"Quotidienne",IF(RS11bis!L128=TRUE,"Hebdomadaire",IF(RS11bis!M128=TRUE,"Mensuelle",IF(RS11bis!N128,"Tous les quarts",""))))</f>
        <v/>
      </c>
    </row>
    <row r="133" spans="2:2">
      <c r="B133" s="17" t="str">
        <f>IF(RS11bis!K129=TRUE,"Quotidienne",IF(RS11bis!L129=TRUE,"Hebdomadaire",IF(RS11bis!M129=TRUE,"Mensuelle",IF(RS11bis!N129,"Tous les quarts",""))))</f>
        <v/>
      </c>
    </row>
    <row r="134" spans="2:2">
      <c r="B134" s="17" t="str">
        <f>IF(RS11bis!K130=TRUE,"Quotidienne",IF(RS11bis!L130=TRUE,"Hebdomadaire",IF(RS11bis!M130=TRUE,"Mensuelle",IF(RS11bis!N130,"Tous les quarts",""))))</f>
        <v/>
      </c>
    </row>
    <row r="135" spans="2:2">
      <c r="B135" s="17" t="str">
        <f>IF(RS11bis!K131=TRUE,"Quotidienne",IF(RS11bis!L131=TRUE,"Hebdomadaire",IF(RS11bis!M131=TRUE,"Mensuelle",IF(RS11bis!N131,"Tous les quarts",""))))</f>
        <v/>
      </c>
    </row>
    <row r="136" spans="2:2">
      <c r="B136" s="17" t="str">
        <f>IF(RS11bis!K132=TRUE,"Quotidienne",IF(RS11bis!L132=TRUE,"Hebdomadaire",IF(RS11bis!M132=TRUE,"Mensuelle",IF(RS11bis!N132,"Tous les quarts",""))))</f>
        <v/>
      </c>
    </row>
    <row r="137" spans="2:2">
      <c r="B137" s="17" t="str">
        <f>IF(RS11bis!K133=TRUE,"Quotidienne",IF(RS11bis!L133=TRUE,"Hebdomadaire",IF(RS11bis!M133=TRUE,"Mensuelle",IF(RS11bis!N133,"Tous les quarts",""))))</f>
        <v/>
      </c>
    </row>
    <row r="138" spans="2:2">
      <c r="B138" s="17" t="str">
        <f>IF(RS11bis!K134=TRUE,"Quotidienne",IF(RS11bis!L134=TRUE,"Hebdomadaire",IF(RS11bis!M134=TRUE,"Mensuelle",IF(RS11bis!N134,"Tous les quarts",""))))</f>
        <v/>
      </c>
    </row>
    <row r="139" spans="2:2">
      <c r="B139" s="17" t="str">
        <f>IF(RS11bis!K135=TRUE,"Quotidienne",IF(RS11bis!L135=TRUE,"Hebdomadaire",IF(RS11bis!M135=TRUE,"Mensuelle",IF(RS11bis!N135,"Tous les quarts",""))))</f>
        <v/>
      </c>
    </row>
    <row r="140" spans="2:2">
      <c r="B140" s="17" t="str">
        <f>IF(RS11bis!K136=TRUE,"Quotidienne",IF(RS11bis!L136=TRUE,"Hebdomadaire",IF(RS11bis!M136=TRUE,"Mensuelle",IF(RS11bis!N136,"Tous les quarts",""))))</f>
        <v/>
      </c>
    </row>
    <row r="141" spans="2:2">
      <c r="B141" s="17" t="str">
        <f>IF(RS11bis!K137=TRUE,"Quotidienne",IF(RS11bis!L137=TRUE,"Hebdomadaire",IF(RS11bis!M137=TRUE,"Mensuelle",IF(RS11bis!N137,"Tous les quarts",""))))</f>
        <v/>
      </c>
    </row>
    <row r="142" spans="2:2">
      <c r="B142" s="17" t="str">
        <f>IF(RS11bis!K138=TRUE,"Quotidienne",IF(RS11bis!L138=TRUE,"Hebdomadaire",IF(RS11bis!M138=TRUE,"Mensuelle",IF(RS11bis!N138,"Tous les quarts",""))))</f>
        <v/>
      </c>
    </row>
    <row r="143" spans="2:2">
      <c r="B143" s="17" t="str">
        <f>IF(RS11bis!K139=TRUE,"Quotidienne",IF(RS11bis!L139=TRUE,"Hebdomadaire",IF(RS11bis!M139=TRUE,"Mensuelle",IF(RS11bis!N139,"Tous les quarts",""))))</f>
        <v/>
      </c>
    </row>
    <row r="144" spans="2:2">
      <c r="B144" s="17" t="str">
        <f>IF(RS11bis!K140=TRUE,"Quotidienne",IF(RS11bis!L140=TRUE,"Hebdomadaire",IF(RS11bis!M140=TRUE,"Mensuelle",IF(RS11bis!N140,"Tous les quarts",""))))</f>
        <v/>
      </c>
    </row>
    <row r="145" spans="2:2">
      <c r="B145" s="17" t="str">
        <f>IF(RS11bis!K141=TRUE,"Quotidienne",IF(RS11bis!L141=TRUE,"Hebdomadaire",IF(RS11bis!M141=TRUE,"Mensuelle",IF(RS11bis!N141,"Tous les quarts",""))))</f>
        <v/>
      </c>
    </row>
    <row r="146" spans="2:2">
      <c r="B146" s="17" t="str">
        <f>IF(RS11bis!K142=TRUE,"Quotidienne",IF(RS11bis!L142=TRUE,"Hebdomadaire",IF(RS11bis!M142=TRUE,"Mensuelle",IF(RS11bis!N142,"Tous les quarts",""))))</f>
        <v/>
      </c>
    </row>
    <row r="147" spans="2:2">
      <c r="B147" s="17" t="str">
        <f>IF(RS11bis!K143=TRUE,"Quotidienne",IF(RS11bis!L143=TRUE,"Hebdomadaire",IF(RS11bis!M143=TRUE,"Mensuelle",IF(RS11bis!N143,"Tous les quarts",""))))</f>
        <v/>
      </c>
    </row>
    <row r="148" spans="2:2">
      <c r="B148" s="17" t="str">
        <f>IF(RS11bis!K144=TRUE,"Quotidienne",IF(RS11bis!L144=TRUE,"Hebdomadaire",IF(RS11bis!M144=TRUE,"Mensuelle",IF(RS11bis!N144,"Tous les quarts",""))))</f>
        <v/>
      </c>
    </row>
    <row r="149" spans="2:2">
      <c r="B149" s="17" t="str">
        <f>IF(RS11bis!K145=TRUE,"Quotidienne",IF(RS11bis!L145=TRUE,"Hebdomadaire",IF(RS11bis!M145=TRUE,"Mensuelle",IF(RS11bis!N145,"Tous les quarts",""))))</f>
        <v/>
      </c>
    </row>
    <row r="150" spans="2:2">
      <c r="B150" s="17" t="str">
        <f>IF(RS11bis!K146=TRUE,"Quotidienne",IF(RS11bis!L146=TRUE,"Hebdomadaire",IF(RS11bis!M146=TRUE,"Mensuelle",IF(RS11bis!N146,"Tous les quarts",""))))</f>
        <v/>
      </c>
    </row>
    <row r="151" spans="2:2">
      <c r="B151" s="17" t="str">
        <f>IF(RS11bis!K147=TRUE,"Quotidienne",IF(RS11bis!L147=TRUE,"Hebdomadaire",IF(RS11bis!M147=TRUE,"Mensuelle",IF(RS11bis!N147,"Tous les quarts",""))))</f>
        <v/>
      </c>
    </row>
    <row r="152" spans="2:2">
      <c r="B152" s="17" t="str">
        <f>IF(RS11bis!K148=TRUE,"Quotidienne",IF(RS11bis!L148=TRUE,"Hebdomadaire",IF(RS11bis!M148=TRUE,"Mensuelle",IF(RS11bis!N148,"Tous les quarts",""))))</f>
        <v/>
      </c>
    </row>
    <row r="153" spans="2:2">
      <c r="B153" s="17" t="str">
        <f>IF(RS11bis!K149=TRUE,"Quotidienne",IF(RS11bis!L149=TRUE,"Hebdomadaire",IF(RS11bis!M149=TRUE,"Mensuelle",IF(RS11bis!N149,"Tous les quarts",""))))</f>
        <v/>
      </c>
    </row>
    <row r="154" spans="2:2">
      <c r="B154" s="17" t="str">
        <f>IF(RS11bis!K150=TRUE,"Quotidienne",IF(RS11bis!L150=TRUE,"Hebdomadaire",IF(RS11bis!M150=TRUE,"Mensuelle",IF(RS11bis!N150,"Tous les quarts",""))))</f>
        <v/>
      </c>
    </row>
    <row r="155" spans="2:2">
      <c r="B155" s="17" t="str">
        <f>IF(RS11bis!K151=TRUE,"Quotidienne",IF(RS11bis!L151=TRUE,"Hebdomadaire",IF(RS11bis!M151=TRUE,"Mensuelle",IF(RS11bis!N151,"Tous les quarts",""))))</f>
        <v/>
      </c>
    </row>
    <row r="156" spans="2:2">
      <c r="B156" s="17" t="str">
        <f>IF(RS11bis!K152=TRUE,"Quotidienne",IF(RS11bis!L152=TRUE,"Hebdomadaire",IF(RS11bis!M152=TRUE,"Mensuelle",IF(RS11bis!N152,"Tous les quarts",""))))</f>
        <v/>
      </c>
    </row>
    <row r="157" spans="2:2">
      <c r="B157" s="17" t="str">
        <f>IF(RS11bis!K153=TRUE,"Quotidienne",IF(RS11bis!L153=TRUE,"Hebdomadaire",IF(RS11bis!M153=TRUE,"Mensuelle",IF(RS11bis!N153,"Tous les quarts",""))))</f>
        <v/>
      </c>
    </row>
    <row r="158" spans="2:2">
      <c r="B158" s="17" t="str">
        <f>IF(RS11bis!K154=TRUE,"Quotidienne",IF(RS11bis!L154=TRUE,"Hebdomadaire",IF(RS11bis!M154=TRUE,"Mensuelle",IF(RS11bis!N154,"Tous les quarts",""))))</f>
        <v/>
      </c>
    </row>
    <row r="159" spans="2:2">
      <c r="B159" s="17" t="str">
        <f>IF(RS11bis!K155=TRUE,"Quotidienne",IF(RS11bis!L155=TRUE,"Hebdomadaire",IF(RS11bis!M155=TRUE,"Mensuelle",IF(RS11bis!N155,"Tous les quarts",""))))</f>
        <v/>
      </c>
    </row>
    <row r="160" spans="2:2">
      <c r="B160" s="17" t="str">
        <f>IF(RS11bis!K156=TRUE,"Quotidienne",IF(RS11bis!L156=TRUE,"Hebdomadaire",IF(RS11bis!M156=TRUE,"Mensuelle",IF(RS11bis!N156,"Tous les quarts",""))))</f>
        <v/>
      </c>
    </row>
    <row r="161" spans="2:2">
      <c r="B161" s="17" t="str">
        <f>IF(RS11bis!K157=TRUE,"Quotidienne",IF(RS11bis!L157=TRUE,"Hebdomadaire",IF(RS11bis!M157=TRUE,"Mensuelle",IF(RS11bis!N157,"Tous les quarts",""))))</f>
        <v/>
      </c>
    </row>
    <row r="162" spans="2:2">
      <c r="B162" s="17" t="str">
        <f>IF(RS11bis!K158=TRUE,"Quotidienne",IF(RS11bis!L158=TRUE,"Hebdomadaire",IF(RS11bis!M158=TRUE,"Mensuelle",IF(RS11bis!N158,"Tous les quarts",""))))</f>
        <v/>
      </c>
    </row>
    <row r="163" spans="2:2">
      <c r="B163" s="17" t="str">
        <f>IF(RS11bis!K159=TRUE,"Quotidienne",IF(RS11bis!L159=TRUE,"Hebdomadaire",IF(RS11bis!M159=TRUE,"Mensuelle",IF(RS11bis!N159,"Tous les quarts",""))))</f>
        <v/>
      </c>
    </row>
    <row r="164" spans="2:2">
      <c r="B164" s="17" t="str">
        <f>IF(RS11bis!K160=TRUE,"Quotidienne",IF(RS11bis!L160=TRUE,"Hebdomadaire",IF(RS11bis!M160=TRUE,"Mensuelle",IF(RS11bis!N160,"Tous les quarts",""))))</f>
        <v/>
      </c>
    </row>
    <row r="165" spans="2:2">
      <c r="B165" s="17" t="str">
        <f>IF(RS11bis!K161=TRUE,"Quotidienne",IF(RS11bis!L161=TRUE,"Hebdomadaire",IF(RS11bis!M161=TRUE,"Mensuelle",IF(RS11bis!N161,"Tous les quarts",""))))</f>
        <v/>
      </c>
    </row>
    <row r="166" spans="2:2">
      <c r="B166" s="17" t="str">
        <f>IF(RS11bis!K162=TRUE,"Quotidienne",IF(RS11bis!L162=TRUE,"Hebdomadaire",IF(RS11bis!M162=TRUE,"Mensuelle",IF(RS11bis!N162,"Tous les quarts",""))))</f>
        <v/>
      </c>
    </row>
    <row r="167" spans="2:2">
      <c r="B167" s="17" t="str">
        <f>IF(RS11bis!K163=TRUE,"Quotidienne",IF(RS11bis!L163=TRUE,"Hebdomadaire",IF(RS11bis!M163=TRUE,"Mensuelle",IF(RS11bis!N163,"Tous les quarts",""))))</f>
        <v/>
      </c>
    </row>
    <row r="168" spans="2:2">
      <c r="B168" s="17" t="str">
        <f>IF(RS11bis!K164=TRUE,"Quotidienne",IF(RS11bis!L164=TRUE,"Hebdomadaire",IF(RS11bis!M164=TRUE,"Mensuelle",IF(RS11bis!N164,"Tous les quarts",""))))</f>
        <v/>
      </c>
    </row>
    <row r="169" spans="2:2">
      <c r="B169" s="17" t="str">
        <f>IF(RS11bis!K165=TRUE,"Quotidienne",IF(RS11bis!L165=TRUE,"Hebdomadaire",IF(RS11bis!M165=TRUE,"Mensuelle",IF(RS11bis!N165,"Tous les quarts",""))))</f>
        <v/>
      </c>
    </row>
    <row r="170" spans="2:2">
      <c r="B170" s="17" t="str">
        <f>IF(RS11bis!K166=TRUE,"Quotidienne",IF(RS11bis!L166=TRUE,"Hebdomadaire",IF(RS11bis!M166=TRUE,"Mensuelle",IF(RS11bis!N166,"Tous les quarts",""))))</f>
        <v/>
      </c>
    </row>
    <row r="171" spans="2:2">
      <c r="B171" s="17" t="str">
        <f>IF(RS11bis!K167=TRUE,"Quotidienne",IF(RS11bis!L167=TRUE,"Hebdomadaire",IF(RS11bis!M167=TRUE,"Mensuelle",IF(RS11bis!N167,"Tous les quarts",""))))</f>
        <v/>
      </c>
    </row>
    <row r="172" spans="2:2">
      <c r="B172" s="17" t="str">
        <f>IF(RS11bis!K168=TRUE,"Quotidienne",IF(RS11bis!L168=TRUE,"Hebdomadaire",IF(RS11bis!M168=TRUE,"Mensuelle",IF(RS11bis!N168,"Tous les quarts",""))))</f>
        <v/>
      </c>
    </row>
    <row r="173" spans="2:2">
      <c r="B173" s="17" t="str">
        <f>IF(RS11bis!K169=TRUE,"Quotidienne",IF(RS11bis!L169=TRUE,"Hebdomadaire",IF(RS11bis!M169=TRUE,"Mensuelle",IF(RS11bis!N169,"Tous les quarts",""))))</f>
        <v/>
      </c>
    </row>
    <row r="174" spans="2:2">
      <c r="B174" s="17" t="str">
        <f>IF(RS11bis!K170=TRUE,"Quotidienne",IF(RS11bis!L170=TRUE,"Hebdomadaire",IF(RS11bis!M170=TRUE,"Mensuelle",IF(RS11bis!N170,"Tous les quarts",""))))</f>
        <v/>
      </c>
    </row>
    <row r="175" spans="2:2">
      <c r="B175" s="17" t="str">
        <f>IF(RS11bis!K171=TRUE,"Quotidienne",IF(RS11bis!L171=TRUE,"Hebdomadaire",IF(RS11bis!M171=TRUE,"Mensuelle",IF(RS11bis!N171,"Tous les quarts",""))))</f>
        <v/>
      </c>
    </row>
    <row r="176" spans="2:2">
      <c r="B176" s="17" t="str">
        <f>IF(RS11bis!K172=TRUE,"Quotidienne",IF(RS11bis!L172=TRUE,"Hebdomadaire",IF(RS11bis!M172=TRUE,"Mensuelle",IF(RS11bis!N172,"Tous les quarts",""))))</f>
        <v/>
      </c>
    </row>
    <row r="177" spans="2:2">
      <c r="B177" s="17" t="str">
        <f>IF(RS11bis!K173=TRUE,"Quotidienne",IF(RS11bis!L173=TRUE,"Hebdomadaire",IF(RS11bis!M173=TRUE,"Mensuelle",IF(RS11bis!N173,"Tous les quarts",""))))</f>
        <v/>
      </c>
    </row>
    <row r="178" spans="2:2">
      <c r="B178" s="17" t="str">
        <f>IF(RS11bis!K174=TRUE,"Quotidienne",IF(RS11bis!L174=TRUE,"Hebdomadaire",IF(RS11bis!M174=TRUE,"Mensuelle",IF(RS11bis!N174,"Tous les quarts",""))))</f>
        <v/>
      </c>
    </row>
    <row r="179" spans="2:2">
      <c r="B179" s="17" t="str">
        <f>IF(RS11bis!K175=TRUE,"Quotidienne",IF(RS11bis!L175=TRUE,"Hebdomadaire",IF(RS11bis!M175=TRUE,"Mensuelle",IF(RS11bis!N175,"Tous les quarts",""))))</f>
        <v/>
      </c>
    </row>
    <row r="180" spans="2:2">
      <c r="B180" s="17" t="str">
        <f>IF(RS11bis!K176=TRUE,"Quotidienne",IF(RS11bis!L176=TRUE,"Hebdomadaire",IF(RS11bis!M176=TRUE,"Mensuelle",IF(RS11bis!N176,"Tous les quarts",""))))</f>
        <v/>
      </c>
    </row>
    <row r="181" spans="2:2">
      <c r="B181" s="17" t="str">
        <f>IF(RS11bis!K177=TRUE,"Quotidienne",IF(RS11bis!L177=TRUE,"Hebdomadaire",IF(RS11bis!M177=TRUE,"Mensuelle",IF(RS11bis!N177,"Tous les quarts",""))))</f>
        <v/>
      </c>
    </row>
    <row r="182" spans="2:2">
      <c r="B182" s="17" t="str">
        <f>IF(RS11bis!K178=TRUE,"Quotidienne",IF(RS11bis!L178=TRUE,"Hebdomadaire",IF(RS11bis!M178=TRUE,"Mensuelle",IF(RS11bis!N178,"Tous les quarts",""))))</f>
        <v/>
      </c>
    </row>
    <row r="183" spans="2:2">
      <c r="B183" s="17" t="str">
        <f>IF(RS11bis!K179=TRUE,"Quotidienne",IF(RS11bis!L179=TRUE,"Hebdomadaire",IF(RS11bis!M179=TRUE,"Mensuelle",IF(RS11bis!N179,"Tous les quarts",""))))</f>
        <v/>
      </c>
    </row>
    <row r="184" spans="2:2">
      <c r="B184" s="17" t="str">
        <f>IF(RS11bis!K180=TRUE,"Quotidienne",IF(RS11bis!L180=TRUE,"Hebdomadaire",IF(RS11bis!M180=TRUE,"Mensuelle",IF(RS11bis!N180,"Tous les quarts",""))))</f>
        <v/>
      </c>
    </row>
    <row r="185" spans="2:2">
      <c r="B185" s="17" t="str">
        <f>IF(RS11bis!K181=TRUE,"Quotidienne",IF(RS11bis!L181=TRUE,"Hebdomadaire",IF(RS11bis!M181=TRUE,"Mensuelle",IF(RS11bis!N181,"Tous les quarts",""))))</f>
        <v/>
      </c>
    </row>
    <row r="186" spans="2:2">
      <c r="B186" s="17" t="str">
        <f>IF(RS11bis!K182=TRUE,"Quotidienne",IF(RS11bis!L182=TRUE,"Hebdomadaire",IF(RS11bis!M182=TRUE,"Mensuelle",IF(RS11bis!N182,"Tous les quarts",""))))</f>
        <v/>
      </c>
    </row>
    <row r="187" spans="2:2">
      <c r="B187" s="17" t="str">
        <f>IF(RS11bis!K183=TRUE,"Quotidienne",IF(RS11bis!L183=TRUE,"Hebdomadaire",IF(RS11bis!M183=TRUE,"Mensuelle",IF(RS11bis!N183,"Tous les quarts",""))))</f>
        <v/>
      </c>
    </row>
    <row r="188" spans="2:2">
      <c r="B188" s="17" t="str">
        <f>IF(RS11bis!K184=TRUE,"Quotidienne",IF(RS11bis!L184=TRUE,"Hebdomadaire",IF(RS11bis!M184=TRUE,"Mensuelle",IF(RS11bis!N184,"Tous les quarts",""))))</f>
        <v/>
      </c>
    </row>
    <row r="189" spans="2:2">
      <c r="B189" s="17" t="str">
        <f>IF(RS11bis!K185=TRUE,"Quotidienne",IF(RS11bis!L185=TRUE,"Hebdomadaire",IF(RS11bis!M185=TRUE,"Mensuelle",IF(RS11bis!N185,"Tous les quarts",""))))</f>
        <v/>
      </c>
    </row>
    <row r="190" spans="2:2">
      <c r="B190" s="17" t="str">
        <f>IF(RS11bis!K186=TRUE,"Quotidienne",IF(RS11bis!L186=TRUE,"Hebdomadaire",IF(RS11bis!M186=TRUE,"Mensuelle",IF(RS11bis!N186,"Tous les quarts",""))))</f>
        <v/>
      </c>
    </row>
    <row r="191" spans="2:2">
      <c r="B191" s="17" t="str">
        <f>IF(RS11bis!K187=TRUE,"Quotidienne",IF(RS11bis!L187=TRUE,"Hebdomadaire",IF(RS11bis!M187=TRUE,"Mensuelle",IF(RS11bis!N187,"Tous les quarts",""))))</f>
        <v/>
      </c>
    </row>
    <row r="192" spans="2:2">
      <c r="B192" s="17" t="str">
        <f>IF(RS11bis!K188=TRUE,"Quotidienne",IF(RS11bis!L188=TRUE,"Hebdomadaire",IF(RS11bis!M188=TRUE,"Mensuelle",IF(RS11bis!N188,"Tous les quarts",""))))</f>
        <v/>
      </c>
    </row>
    <row r="193" spans="2:2">
      <c r="B193" s="17" t="str">
        <f>IF(RS11bis!K189=TRUE,"Quotidienne",IF(RS11bis!L189=TRUE,"Hebdomadaire",IF(RS11bis!M189=TRUE,"Mensuelle",IF(RS11bis!N189,"Tous les quarts",""))))</f>
        <v/>
      </c>
    </row>
    <row r="194" spans="2:2">
      <c r="B194" s="17" t="str">
        <f>IF(RS11bis!K190=TRUE,"Quotidienne",IF(RS11bis!L190=TRUE,"Hebdomadaire",IF(RS11bis!M190=TRUE,"Mensuelle",IF(RS11bis!N190,"Tous les quarts",""))))</f>
        <v/>
      </c>
    </row>
    <row r="195" spans="2:2">
      <c r="B195" s="17" t="str">
        <f>IF(RS11bis!K191=TRUE,"Quotidienne",IF(RS11bis!L191=TRUE,"Hebdomadaire",IF(RS11bis!M191=TRUE,"Mensuelle",IF(RS11bis!N191,"Tous les quarts",""))))</f>
        <v/>
      </c>
    </row>
    <row r="196" spans="2:2">
      <c r="B196" s="17" t="str">
        <f>IF(RS11bis!K192=TRUE,"Quotidienne",IF(RS11bis!L192=TRUE,"Hebdomadaire",IF(RS11bis!M192=TRUE,"Mensuelle",IF(RS11bis!N192,"Tous les quarts",""))))</f>
        <v/>
      </c>
    </row>
    <row r="197" spans="2:2">
      <c r="B197" s="17" t="str">
        <f>IF(RS11bis!K193=TRUE,"Quotidienne",IF(RS11bis!L193=TRUE,"Hebdomadaire",IF(RS11bis!M193=TRUE,"Mensuelle",IF(RS11bis!N193,"Tous les quarts",""))))</f>
        <v/>
      </c>
    </row>
    <row r="198" spans="2:2">
      <c r="B198" s="17" t="str">
        <f>IF(RS11bis!K194=TRUE,"Quotidienne",IF(RS11bis!L194=TRUE,"Hebdomadaire",IF(RS11bis!M194=TRUE,"Mensuelle",IF(RS11bis!N194,"Tous les quarts",""))))</f>
        <v/>
      </c>
    </row>
    <row r="199" spans="2:2">
      <c r="B199" s="17" t="str">
        <f>IF(RS11bis!K195=TRUE,"Quotidienne",IF(RS11bis!L195=TRUE,"Hebdomadaire",IF(RS11bis!M195=TRUE,"Mensuelle",IF(RS11bis!N195,"Tous les quarts",""))))</f>
        <v/>
      </c>
    </row>
    <row r="200" spans="2:2">
      <c r="B200" s="17" t="str">
        <f>IF(RS11bis!K196=TRUE,"Quotidienne",IF(RS11bis!L196=TRUE,"Hebdomadaire",IF(RS11bis!M196=TRUE,"Mensuelle",IF(RS11bis!N196,"Tous les quarts",""))))</f>
        <v/>
      </c>
    </row>
    <row r="201" spans="2:2">
      <c r="B201" s="17" t="str">
        <f>IF(RS11bis!K197=TRUE,"Quotidienne",IF(RS11bis!L197=TRUE,"Hebdomadaire",IF(RS11bis!M197=TRUE,"Mensuelle",IF(RS11bis!N197,"Tous les quarts",""))))</f>
        <v/>
      </c>
    </row>
    <row r="202" spans="2:2">
      <c r="B202" s="17" t="str">
        <f>IF(RS11bis!K198=TRUE,"Quotidienne",IF(RS11bis!L198=TRUE,"Hebdomadaire",IF(RS11bis!M198=TRUE,"Mensuelle",IF(RS11bis!N198,"Tous les quarts",""))))</f>
        <v/>
      </c>
    </row>
    <row r="203" spans="2:2">
      <c r="B203" s="17" t="str">
        <f>IF(RS11bis!K199=TRUE,"Quotidienne",IF(RS11bis!L199=TRUE,"Hebdomadaire",IF(RS11bis!M199=TRUE,"Mensuelle",IF(RS11bis!N199,"Tous les quarts",""))))</f>
        <v/>
      </c>
    </row>
    <row r="204" spans="2:2">
      <c r="B204" s="17" t="str">
        <f>IF(RS11bis!K200=TRUE,"Quotidienne",IF(RS11bis!L200=TRUE,"Hebdomadaire",IF(RS11bis!M200=TRUE,"Mensuelle",IF(RS11bis!N200,"Tous les quarts",""))))</f>
        <v/>
      </c>
    </row>
    <row r="205" spans="2:2">
      <c r="B205" s="17" t="str">
        <f>IF(RS11bis!K201=TRUE,"Quotidienne",IF(RS11bis!L201=TRUE,"Hebdomadaire",IF(RS11bis!M201=TRUE,"Mensuelle",IF(RS11bis!N201,"Tous les quarts",""))))</f>
        <v/>
      </c>
    </row>
    <row r="206" spans="2:2">
      <c r="B206" s="17" t="str">
        <f>IF(RS11bis!K202=TRUE,"Quotidienne",IF(RS11bis!L202=TRUE,"Hebdomadaire",IF(RS11bis!M202=TRUE,"Mensuelle",IF(RS11bis!N202,"Tous les quarts",""))))</f>
        <v/>
      </c>
    </row>
    <row r="207" spans="2:2">
      <c r="B207" s="17" t="str">
        <f>IF(RS11bis!K203=TRUE,"Quotidienne",IF(RS11bis!L203=TRUE,"Hebdomadaire",IF(RS11bis!M203=TRUE,"Mensuelle",IF(RS11bis!N203,"Tous les quarts",""))))</f>
        <v/>
      </c>
    </row>
    <row r="208" spans="2:2">
      <c r="B208" s="17" t="str">
        <f>IF(RS11bis!K204=TRUE,"Quotidienne",IF(RS11bis!L204=TRUE,"Hebdomadaire",IF(RS11bis!M204=TRUE,"Mensuelle",IF(RS11bis!N204,"Tous les quarts",""))))</f>
        <v/>
      </c>
    </row>
    <row r="209" spans="2:2">
      <c r="B209" s="17" t="str">
        <f>IF(RS11bis!K205=TRUE,"Quotidienne",IF(RS11bis!L205=TRUE,"Hebdomadaire",IF(RS11bis!M205=TRUE,"Mensuelle",IF(RS11bis!N205,"Tous les quarts",""))))</f>
        <v/>
      </c>
    </row>
    <row r="210" spans="2:2">
      <c r="B210" s="17" t="str">
        <f>IF(RS11bis!K206=TRUE,"Quotidienne",IF(RS11bis!L206=TRUE,"Hebdomadaire",IF(RS11bis!M206=TRUE,"Mensuelle",IF(RS11bis!N206,"Tous les quarts",""))))</f>
        <v/>
      </c>
    </row>
    <row r="211" spans="2:2">
      <c r="B211" s="17" t="str">
        <f>IF(RS11bis!K207=TRUE,"Quotidienne",IF(RS11bis!L207=TRUE,"Hebdomadaire",IF(RS11bis!M207=TRUE,"Mensuelle",IF(RS11bis!N207,"Tous les quarts",""))))</f>
        <v/>
      </c>
    </row>
    <row r="212" spans="2:2">
      <c r="B212" s="17" t="str">
        <f>IF(RS11bis!K208=TRUE,"Quotidienne",IF(RS11bis!L208=TRUE,"Hebdomadaire",IF(RS11bis!M208=TRUE,"Mensuelle",IF(RS11bis!N208,"Tous les quarts",""))))</f>
        <v/>
      </c>
    </row>
    <row r="213" spans="2:2">
      <c r="B213" s="17" t="str">
        <f>IF(RS11bis!K209=TRUE,"Quotidienne",IF(RS11bis!L209=TRUE,"Hebdomadaire",IF(RS11bis!M209=TRUE,"Mensuelle",IF(RS11bis!N209,"Tous les quarts",""))))</f>
        <v/>
      </c>
    </row>
    <row r="214" spans="2:2">
      <c r="B214" s="17" t="str">
        <f>IF(RS11bis!K210=TRUE,"Quotidienne",IF(RS11bis!L210=TRUE,"Hebdomadaire",IF(RS11bis!M210=TRUE,"Mensuelle",IF(RS11bis!N210,"Tous les quarts",""))))</f>
        <v/>
      </c>
    </row>
    <row r="215" spans="2:2">
      <c r="B215" s="17" t="str">
        <f>IF(RS11bis!K211=TRUE,"Quotidienne",IF(RS11bis!L211=TRUE,"Hebdomadaire",IF(RS11bis!M211=TRUE,"Mensuelle",IF(RS11bis!N211,"Tous les quarts",""))))</f>
        <v/>
      </c>
    </row>
    <row r="216" spans="2:2">
      <c r="B216" s="17" t="str">
        <f>IF(RS11bis!K212=TRUE,"Quotidienne",IF(RS11bis!L212=TRUE,"Hebdomadaire",IF(RS11bis!M212=TRUE,"Mensuelle",IF(RS11bis!N212,"Tous les quarts",""))))</f>
        <v/>
      </c>
    </row>
    <row r="217" spans="2:2">
      <c r="B217" s="17" t="str">
        <f>IF(RS11bis!K213=TRUE,"Quotidienne",IF(RS11bis!L213=TRUE,"Hebdomadaire",IF(RS11bis!M213=TRUE,"Mensuelle",IF(RS11bis!N213,"Tous les quarts",""))))</f>
        <v/>
      </c>
    </row>
    <row r="218" spans="2:2">
      <c r="B218" s="17" t="str">
        <f>IF(RS11bis!K214=TRUE,"Quotidienne",IF(RS11bis!L214=TRUE,"Hebdomadaire",IF(RS11bis!M214=TRUE,"Mensuelle",IF(RS11bis!N214,"Tous les quarts",""))))</f>
        <v/>
      </c>
    </row>
    <row r="219" spans="2:2">
      <c r="B219" s="17" t="str">
        <f>IF(RS11bis!K215=TRUE,"Quotidienne",IF(RS11bis!L215=TRUE,"Hebdomadaire",IF(RS11bis!M215=TRUE,"Mensuelle",IF(RS11bis!N215,"Tous les quarts",""))))</f>
        <v/>
      </c>
    </row>
    <row r="220" spans="2:2">
      <c r="B220" s="17" t="str">
        <f>IF(RS11bis!K216=TRUE,"Quotidienne",IF(RS11bis!L216=TRUE,"Hebdomadaire",IF(RS11bis!M216=TRUE,"Mensuelle",IF(RS11bis!N216,"Tous les quarts",""))))</f>
        <v/>
      </c>
    </row>
    <row r="221" spans="2:2">
      <c r="B221" s="17" t="str">
        <f>IF(RS11bis!K217=TRUE,"Quotidienne",IF(RS11bis!L217=TRUE,"Hebdomadaire",IF(RS11bis!M217=TRUE,"Mensuelle",IF(RS11bis!N217,"Tous les quarts",""))))</f>
        <v/>
      </c>
    </row>
    <row r="222" spans="2:2">
      <c r="B222" s="17" t="str">
        <f>IF(RS11bis!K218=TRUE,"Quotidienne",IF(RS11bis!L218=TRUE,"Hebdomadaire",IF(RS11bis!M218=TRUE,"Mensuelle",IF(RS11bis!N218,"Tous les quarts",""))))</f>
        <v/>
      </c>
    </row>
  </sheetData>
  <mergeCells count="1">
    <mergeCell ref="C2:H4"/>
  </mergeCells>
  <conditionalFormatting sqref="A7:A23">
    <cfRule type="cellIs" dxfId="0" priority="1" operator="equal">
      <formula>"RS11_0"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RS11bis</vt:lpstr>
      <vt:lpstr>RS11</vt:lpstr>
    </vt:vector>
  </TitlesOfParts>
  <Company>LPPP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Loze sur 2K302</dc:creator>
  <cp:lastModifiedBy>spare 00926</cp:lastModifiedBy>
  <dcterms:created xsi:type="dcterms:W3CDTF">2014-10-28T13:21:26Z</dcterms:created>
  <dcterms:modified xsi:type="dcterms:W3CDTF">2014-11-12T12:55:20Z</dcterms:modified>
</cp:coreProperties>
</file>