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H58" i="1" l="1"/>
  <c r="G58" i="1"/>
  <c r="I58" i="1" s="1"/>
  <c r="K58" i="1" s="1"/>
  <c r="L58" i="1" s="1"/>
  <c r="I57" i="1"/>
  <c r="K57" i="1" s="1"/>
  <c r="L57" i="1" s="1"/>
  <c r="H57" i="1"/>
  <c r="G57" i="1"/>
  <c r="H56" i="1"/>
  <c r="G56" i="1"/>
  <c r="I56" i="1" s="1"/>
  <c r="K56" i="1" s="1"/>
  <c r="L56" i="1" s="1"/>
  <c r="I55" i="1"/>
  <c r="K55" i="1" s="1"/>
  <c r="L55" i="1" s="1"/>
  <c r="H55" i="1"/>
  <c r="G55" i="1"/>
  <c r="H54" i="1"/>
  <c r="I54" i="1" s="1"/>
  <c r="K54" i="1" s="1"/>
  <c r="L54" i="1" s="1"/>
  <c r="G54" i="1"/>
  <c r="H53" i="1"/>
  <c r="G53" i="1"/>
  <c r="I53" i="1" s="1"/>
  <c r="K53" i="1" s="1"/>
  <c r="L53" i="1" s="1"/>
  <c r="H52" i="1"/>
  <c r="G52" i="1"/>
  <c r="I52" i="1" s="1"/>
  <c r="K52" i="1" s="1"/>
  <c r="L52" i="1" s="1"/>
  <c r="H51" i="1"/>
  <c r="G51" i="1"/>
  <c r="I51" i="1" s="1"/>
  <c r="K51" i="1" s="1"/>
  <c r="L51" i="1" s="1"/>
  <c r="H50" i="1"/>
  <c r="G50" i="1"/>
  <c r="I50" i="1" s="1"/>
  <c r="K50" i="1" s="1"/>
  <c r="L50" i="1" s="1"/>
  <c r="I49" i="1"/>
  <c r="K49" i="1" s="1"/>
  <c r="L49" i="1" s="1"/>
  <c r="H49" i="1"/>
  <c r="G49" i="1"/>
  <c r="H48" i="1"/>
  <c r="G48" i="1"/>
  <c r="I48" i="1" s="1"/>
  <c r="K48" i="1" s="1"/>
  <c r="L48" i="1" s="1"/>
  <c r="I47" i="1"/>
  <c r="K47" i="1" s="1"/>
  <c r="L47" i="1" s="1"/>
  <c r="H47" i="1"/>
  <c r="G47" i="1"/>
  <c r="H46" i="1"/>
  <c r="I46" i="1" s="1"/>
  <c r="K46" i="1" s="1"/>
  <c r="L46" i="1" s="1"/>
  <c r="G46" i="1"/>
  <c r="H45" i="1"/>
  <c r="G45" i="1"/>
  <c r="I45" i="1" s="1"/>
  <c r="K45" i="1" s="1"/>
  <c r="L45" i="1" s="1"/>
  <c r="H44" i="1"/>
  <c r="G44" i="1"/>
  <c r="I44" i="1" s="1"/>
  <c r="K44" i="1" s="1"/>
  <c r="L44" i="1" s="1"/>
  <c r="H43" i="1"/>
  <c r="G43" i="1"/>
  <c r="I43" i="1" s="1"/>
  <c r="K43" i="1" s="1"/>
  <c r="L43" i="1" s="1"/>
  <c r="H42" i="1"/>
  <c r="G42" i="1"/>
  <c r="I42" i="1" s="1"/>
  <c r="K42" i="1" s="1"/>
  <c r="L42" i="1" s="1"/>
  <c r="I41" i="1"/>
  <c r="K41" i="1" s="1"/>
  <c r="L41" i="1" s="1"/>
  <c r="H41" i="1"/>
  <c r="G41" i="1"/>
  <c r="H40" i="1"/>
  <c r="G40" i="1"/>
  <c r="I40" i="1" s="1"/>
  <c r="K40" i="1" s="1"/>
  <c r="L40" i="1" s="1"/>
  <c r="I39" i="1"/>
  <c r="K39" i="1" s="1"/>
  <c r="L39" i="1" s="1"/>
  <c r="H39" i="1"/>
  <c r="G39" i="1"/>
  <c r="H38" i="1"/>
  <c r="I38" i="1" s="1"/>
  <c r="K38" i="1" s="1"/>
  <c r="L38" i="1" s="1"/>
  <c r="G38" i="1"/>
  <c r="H37" i="1"/>
  <c r="G37" i="1"/>
  <c r="I37" i="1" s="1"/>
  <c r="K37" i="1" s="1"/>
  <c r="L37" i="1" s="1"/>
  <c r="H36" i="1"/>
  <c r="G36" i="1"/>
  <c r="I36" i="1" s="1"/>
  <c r="K36" i="1" s="1"/>
  <c r="L36" i="1" s="1"/>
  <c r="H35" i="1"/>
  <c r="G35" i="1"/>
  <c r="I35" i="1" s="1"/>
  <c r="K35" i="1" s="1"/>
  <c r="L35" i="1" s="1"/>
  <c r="H34" i="1"/>
  <c r="G34" i="1"/>
  <c r="I34" i="1" s="1"/>
  <c r="K34" i="1" s="1"/>
  <c r="L34" i="1" s="1"/>
  <c r="I33" i="1"/>
  <c r="K33" i="1" s="1"/>
  <c r="L33" i="1" s="1"/>
  <c r="H33" i="1"/>
  <c r="G33" i="1"/>
  <c r="H32" i="1"/>
  <c r="G32" i="1"/>
  <c r="I32" i="1" s="1"/>
  <c r="K32" i="1" s="1"/>
  <c r="L32" i="1" s="1"/>
  <c r="I31" i="1"/>
  <c r="K31" i="1" s="1"/>
  <c r="L31" i="1" s="1"/>
  <c r="H31" i="1"/>
  <c r="G31" i="1"/>
  <c r="H30" i="1"/>
  <c r="I30" i="1" s="1"/>
  <c r="K30" i="1" s="1"/>
  <c r="L30" i="1" s="1"/>
  <c r="G30" i="1"/>
  <c r="H29" i="1"/>
  <c r="G29" i="1"/>
  <c r="I29" i="1" s="1"/>
  <c r="K29" i="1" s="1"/>
  <c r="L29" i="1" s="1"/>
  <c r="H28" i="1"/>
  <c r="G28" i="1"/>
  <c r="I28" i="1" s="1"/>
  <c r="K28" i="1" s="1"/>
  <c r="L28" i="1" s="1"/>
  <c r="H27" i="1"/>
  <c r="G27" i="1"/>
  <c r="I27" i="1" s="1"/>
  <c r="K27" i="1" s="1"/>
  <c r="L27" i="1" s="1"/>
  <c r="H26" i="1"/>
  <c r="G26" i="1"/>
  <c r="I26" i="1" s="1"/>
  <c r="K26" i="1" s="1"/>
  <c r="L26" i="1" s="1"/>
  <c r="I25" i="1"/>
  <c r="K25" i="1" s="1"/>
  <c r="L25" i="1" s="1"/>
  <c r="H25" i="1"/>
  <c r="G25" i="1"/>
  <c r="H24" i="1"/>
  <c r="G24" i="1"/>
  <c r="I24" i="1" s="1"/>
  <c r="K24" i="1" s="1"/>
  <c r="L24" i="1" s="1"/>
  <c r="I23" i="1"/>
  <c r="K23" i="1" s="1"/>
  <c r="L23" i="1" s="1"/>
  <c r="H23" i="1"/>
  <c r="G23" i="1"/>
  <c r="H22" i="1"/>
  <c r="I22" i="1" s="1"/>
  <c r="K22" i="1" s="1"/>
  <c r="L22" i="1" s="1"/>
  <c r="G22" i="1"/>
  <c r="H21" i="1"/>
  <c r="G21" i="1"/>
  <c r="I21" i="1" s="1"/>
  <c r="K21" i="1" s="1"/>
  <c r="L21" i="1" s="1"/>
  <c r="H20" i="1"/>
  <c r="G20" i="1"/>
  <c r="I20" i="1" s="1"/>
  <c r="K20" i="1" s="1"/>
  <c r="L20" i="1" s="1"/>
  <c r="H19" i="1"/>
  <c r="G19" i="1"/>
  <c r="I19" i="1" s="1"/>
  <c r="K19" i="1" s="1"/>
  <c r="L19" i="1" s="1"/>
  <c r="H18" i="1"/>
  <c r="G18" i="1"/>
  <c r="I18" i="1" s="1"/>
  <c r="K18" i="1" s="1"/>
  <c r="L18" i="1" s="1"/>
  <c r="I17" i="1"/>
  <c r="K17" i="1" s="1"/>
  <c r="L17" i="1" s="1"/>
  <c r="H17" i="1"/>
  <c r="G17" i="1"/>
  <c r="H16" i="1"/>
  <c r="G16" i="1"/>
  <c r="I16" i="1" s="1"/>
  <c r="K16" i="1" s="1"/>
  <c r="L16" i="1" s="1"/>
  <c r="I15" i="1"/>
  <c r="K15" i="1" s="1"/>
  <c r="L15" i="1" s="1"/>
  <c r="H15" i="1"/>
  <c r="G15" i="1"/>
  <c r="H14" i="1"/>
  <c r="I14" i="1" s="1"/>
  <c r="K14" i="1" s="1"/>
  <c r="L14" i="1" s="1"/>
  <c r="G14" i="1"/>
  <c r="H13" i="1"/>
  <c r="G13" i="1"/>
  <c r="I13" i="1" s="1"/>
  <c r="K13" i="1" s="1"/>
  <c r="L13" i="1" s="1"/>
  <c r="H12" i="1"/>
  <c r="G12" i="1"/>
  <c r="I12" i="1" s="1"/>
  <c r="K12" i="1" s="1"/>
  <c r="L12" i="1" s="1"/>
  <c r="H11" i="1"/>
  <c r="G11" i="1"/>
  <c r="I11" i="1" s="1"/>
  <c r="K11" i="1" s="1"/>
  <c r="L11" i="1" s="1"/>
  <c r="H10" i="1"/>
  <c r="G10" i="1"/>
  <c r="I10" i="1" s="1"/>
  <c r="K10" i="1" s="1"/>
  <c r="L10" i="1" s="1"/>
  <c r="H9" i="1"/>
  <c r="G9" i="1"/>
  <c r="I9" i="1" s="1"/>
  <c r="K9" i="1" s="1"/>
  <c r="L9" i="1" s="1"/>
  <c r="H8" i="1"/>
  <c r="G8" i="1"/>
  <c r="I8" i="1" s="1"/>
  <c r="K8" i="1" s="1"/>
  <c r="L8" i="1" s="1"/>
  <c r="H7" i="1"/>
  <c r="G7" i="1"/>
  <c r="I7" i="1" s="1"/>
  <c r="K7" i="1" s="1"/>
  <c r="L7" i="1" s="1"/>
  <c r="H6" i="1"/>
  <c r="G6" i="1"/>
  <c r="I6" i="1" s="1"/>
  <c r="K6" i="1" s="1"/>
  <c r="L6" i="1" s="1"/>
  <c r="O5" i="1"/>
  <c r="I5" i="1"/>
  <c r="K5" i="1" s="1"/>
  <c r="H5" i="1"/>
  <c r="G5" i="1"/>
  <c r="L5" i="1" l="1"/>
  <c r="O7" i="1" s="1"/>
  <c r="O9" i="1" s="1"/>
  <c r="O6" i="1"/>
</calcChain>
</file>

<file path=xl/sharedStrings.xml><?xml version="1.0" encoding="utf-8"?>
<sst xmlns="http://schemas.openxmlformats.org/spreadsheetml/2006/main" count="86" uniqueCount="52">
  <si>
    <t>FACADE 1</t>
  </si>
  <si>
    <t>Nom de la pièce</t>
  </si>
  <si>
    <t>Hauteur r</t>
  </si>
  <si>
    <t>Largeur r</t>
  </si>
  <si>
    <t>Hauteur théorique</t>
  </si>
  <si>
    <t>Largeur théorique</t>
  </si>
  <si>
    <t>Prix unitaire</t>
  </si>
  <si>
    <t>Quantité</t>
  </si>
  <si>
    <t>Total achat</t>
  </si>
  <si>
    <t>Total vente</t>
  </si>
  <si>
    <t>RECAPITULATIF</t>
  </si>
  <si>
    <t>Chassis fixe</t>
  </si>
  <si>
    <t>Chassis fixe gamme 52 ou 62</t>
  </si>
  <si>
    <t>Nombres de pièces</t>
  </si>
  <si>
    <t>Total achat pièce</t>
  </si>
  <si>
    <t>Total vente pièce HT</t>
  </si>
  <si>
    <t>Fenêtre 1 vantail OC</t>
  </si>
  <si>
    <t>Fenêtre 1 vantail gamme 52 ouvrant caché</t>
  </si>
  <si>
    <t>TVA</t>
  </si>
  <si>
    <t>Total vente pièce TTC</t>
  </si>
  <si>
    <t>Fenêtre 2 vantaux OC</t>
  </si>
  <si>
    <t>Fenêtre 2 vantaux gamme 52 ouvrant caché</t>
  </si>
  <si>
    <t>Soufllet OC</t>
  </si>
  <si>
    <t>Soufflet gamme 52 ouvrant caché</t>
  </si>
  <si>
    <t>Fenêtre 1 vantail OV</t>
  </si>
  <si>
    <t>Fenêtre 1 vantail gamme 52 ou 62 ouvrant visible</t>
  </si>
  <si>
    <t>Fenêtre 2 vantaux OV</t>
  </si>
  <si>
    <t>Fenêtre 2 vantaux gamme 52 ou 62 ouvrant visible</t>
  </si>
  <si>
    <t>Fenêtre OB 1 vantail OV</t>
  </si>
  <si>
    <t>Fenêtre oscillo battante 1 vantail gamme 52 ou 62 ouvrant visible</t>
  </si>
  <si>
    <t>Fenêtre OB 2 vantaux OV</t>
  </si>
  <si>
    <t>Fenêtre oscillo battante 2 vantaux gamme 52 ou 62 ouvrant visible</t>
  </si>
  <si>
    <t>Soufflet OV</t>
  </si>
  <si>
    <t>Soufflet gamme 72 HP ouvrant visible</t>
  </si>
  <si>
    <t>Soufflet gamme 52 ou 62 ouvrant visible</t>
  </si>
  <si>
    <t>Porte-Fenêtre 1 vantail OV</t>
  </si>
  <si>
    <t>Porte - Fenêtre 1 vantail gamme 52 ou 62 ouvrant visible</t>
  </si>
  <si>
    <t>Porte-Fenêtre2 vantaux OV</t>
  </si>
  <si>
    <t>Porte - Fenêtre 2 vantaux gamme 52 ou 62 ouvrant visible</t>
  </si>
  <si>
    <t>Porte d'entrée</t>
  </si>
  <si>
    <t>Porte d'entrée 1 vantail gamme 52</t>
  </si>
  <si>
    <t>Coulissant 2 rails</t>
  </si>
  <si>
    <t>Coulissant 2 vantaux 2 rails gamme 52</t>
  </si>
  <si>
    <t>Coulissant 4 vantaux 2 rails gamme 52</t>
  </si>
  <si>
    <t>Coulissant 3 rails</t>
  </si>
  <si>
    <t>Coulissant 3 vantaux 3 rails gamme 52</t>
  </si>
  <si>
    <t>Coulissant 6 vantaux 3 rails gamme 52</t>
  </si>
  <si>
    <t>Coulissant à galandage</t>
  </si>
  <si>
    <t>Coulissant à galandage 2 vantaux 1 ou 2 rail gamme 52</t>
  </si>
  <si>
    <t>Coulissant à galandage 1 vantail 1 rail gamme 52</t>
  </si>
  <si>
    <t>Trapèze fixe</t>
  </si>
  <si>
    <t>Chassis trapèze fixe gamme 52 (pour véranda)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</si>
</sst>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Chassis fixe gamme 52 ou 62&quot;"/>
    <numFmt numFmtId="165" formatCode="#,##0.00\ &quot;€&quot;"/>
  </numFmts>
  <fonts count="5" x14ac:knownFonts="1">
    <font>
      <sz val="11"/>
      <color theme="1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8"/>
      <color theme="3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</fills>
  <borders count="42">
    <border>
      <left/>
      <right/>
      <top/>
      <bottom/>
      <diagonal/>
    </border>
    <border>
      <left/>
      <right/>
      <top/>
      <bottom style="thick">
        <color theme="4" tint="0.499984740745262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1" applyNumberFormat="0" applyFill="0" applyAlignment="0" applyProtection="0"/>
  </cellStyleXfs>
  <cellXfs count="108"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8" xfId="0" applyFill="1" applyBorder="1" applyAlignment="1">
      <alignment textRotation="90"/>
    </xf>
    <xf numFmtId="0" fontId="1" fillId="2" borderId="9" xfId="1" applyFill="1" applyBorder="1" applyAlignment="1">
      <alignment horizontal="center"/>
    </xf>
    <xf numFmtId="0" fontId="1" fillId="2" borderId="10" xfId="1" applyFill="1" applyBorder="1" applyAlignment="1">
      <alignment horizontal="center"/>
    </xf>
    <xf numFmtId="0" fontId="1" fillId="2" borderId="11" xfId="1" applyFill="1" applyBorder="1" applyAlignment="1">
      <alignment horizontal="center"/>
    </xf>
    <xf numFmtId="0" fontId="1" fillId="2" borderId="12" xfId="1" applyFill="1" applyBorder="1" applyAlignment="1">
      <alignment horizontal="center"/>
    </xf>
    <xf numFmtId="0" fontId="1" fillId="2" borderId="2" xfId="1" applyFill="1" applyBorder="1" applyAlignment="1">
      <alignment horizontal="center"/>
    </xf>
    <xf numFmtId="0" fontId="1" fillId="2" borderId="13" xfId="1" applyFill="1" applyBorder="1" applyAlignment="1">
      <alignment horizontal="center"/>
    </xf>
    <xf numFmtId="0" fontId="1" fillId="2" borderId="14" xfId="1" applyFill="1" applyBorder="1" applyAlignment="1">
      <alignment horizontal="center"/>
    </xf>
    <xf numFmtId="0" fontId="1" fillId="2" borderId="15" xfId="1" applyFill="1" applyBorder="1" applyAlignment="1">
      <alignment horizontal="center"/>
    </xf>
    <xf numFmtId="0" fontId="4" fillId="2" borderId="2" xfId="0" applyFont="1" applyFill="1" applyBorder="1" applyAlignment="1">
      <alignment horizontal="center" vertical="center" textRotation="90" wrapText="1"/>
    </xf>
    <xf numFmtId="164" fontId="0" fillId="3" borderId="16" xfId="0" applyNumberFormat="1" applyFill="1" applyBorder="1" applyAlignment="1">
      <alignment horizontal="center"/>
    </xf>
    <xf numFmtId="164" fontId="0" fillId="3" borderId="17" xfId="0" applyNumberFormat="1" applyFill="1" applyBorder="1" applyAlignment="1"/>
    <xf numFmtId="164" fontId="0" fillId="3" borderId="18" xfId="0" applyNumberFormat="1" applyFill="1" applyBorder="1" applyAlignment="1"/>
    <xf numFmtId="0" fontId="0" fillId="3" borderId="19" xfId="0" applyFill="1" applyBorder="1" applyAlignment="1">
      <alignment horizontal="center"/>
    </xf>
    <xf numFmtId="0" fontId="0" fillId="0" borderId="19" xfId="0" applyBorder="1" applyAlignment="1">
      <alignment horizontal="center"/>
    </xf>
    <xf numFmtId="165" fontId="0" fillId="4" borderId="19" xfId="0" applyNumberFormat="1" applyFill="1" applyBorder="1" applyAlignment="1">
      <alignment horizontal="center"/>
    </xf>
    <xf numFmtId="165" fontId="0" fillId="5" borderId="20" xfId="0" applyNumberFormat="1" applyFill="1" applyBorder="1" applyAlignment="1">
      <alignment horizontal="center" vertical="center"/>
    </xf>
    <xf numFmtId="165" fontId="2" fillId="2" borderId="3" xfId="0" applyNumberFormat="1" applyFont="1" applyFill="1" applyBorder="1" applyAlignment="1">
      <alignment horizontal="center" vertical="center"/>
    </xf>
    <xf numFmtId="165" fontId="2" fillId="2" borderId="4" xfId="0" applyNumberFormat="1" applyFont="1" applyFill="1" applyBorder="1" applyAlignment="1">
      <alignment horizontal="center" vertical="center"/>
    </xf>
    <xf numFmtId="3" fontId="0" fillId="4" borderId="2" xfId="0" applyNumberForma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4" fillId="2" borderId="8" xfId="0" applyFont="1" applyFill="1" applyBorder="1" applyAlignment="1">
      <alignment horizontal="center" vertical="center" textRotation="90" wrapText="1"/>
    </xf>
    <xf numFmtId="164" fontId="0" fillId="3" borderId="21" xfId="0" applyNumberFormat="1" applyFill="1" applyBorder="1" applyAlignment="1">
      <alignment horizontal="center"/>
    </xf>
    <xf numFmtId="164" fontId="0" fillId="3" borderId="22" xfId="0" applyNumberFormat="1" applyFill="1" applyBorder="1" applyAlignment="1"/>
    <xf numFmtId="164" fontId="0" fillId="3" borderId="23" xfId="0" applyNumberFormat="1" applyFill="1" applyBorder="1" applyAlignment="1"/>
    <xf numFmtId="0" fontId="0" fillId="3" borderId="24" xfId="0" applyFill="1" applyBorder="1" applyAlignment="1">
      <alignment horizontal="center"/>
    </xf>
    <xf numFmtId="0" fontId="0" fillId="0" borderId="24" xfId="0" applyBorder="1" applyAlignment="1">
      <alignment horizontal="center"/>
    </xf>
    <xf numFmtId="165" fontId="0" fillId="4" borderId="24" xfId="0" applyNumberFormat="1" applyFill="1" applyBorder="1" applyAlignment="1">
      <alignment horizontal="center"/>
    </xf>
    <xf numFmtId="165" fontId="0" fillId="5" borderId="25" xfId="0" applyNumberFormat="1" applyFill="1" applyBorder="1" applyAlignment="1">
      <alignment horizontal="center" vertical="center"/>
    </xf>
    <xf numFmtId="165" fontId="2" fillId="2" borderId="14" xfId="0" applyNumberFormat="1" applyFont="1" applyFill="1" applyBorder="1" applyAlignment="1">
      <alignment horizontal="center" vertical="center"/>
    </xf>
    <xf numFmtId="165" fontId="2" fillId="2" borderId="15" xfId="0" applyNumberFormat="1" applyFont="1" applyFill="1" applyBorder="1" applyAlignment="1">
      <alignment horizontal="center" vertical="center"/>
    </xf>
    <xf numFmtId="165" fontId="0" fillId="4" borderId="13" xfId="0" applyNumberFormat="1" applyFill="1" applyBorder="1" applyAlignment="1">
      <alignment horizontal="center"/>
    </xf>
    <xf numFmtId="165" fontId="0" fillId="4" borderId="15" xfId="0" applyNumberFormat="1" applyFill="1" applyBorder="1" applyAlignment="1">
      <alignment horizontal="center"/>
    </xf>
    <xf numFmtId="0" fontId="4" fillId="2" borderId="5" xfId="0" applyFont="1" applyFill="1" applyBorder="1" applyAlignment="1">
      <alignment horizontal="center" vertical="center" textRotation="90" wrapText="1"/>
    </xf>
    <xf numFmtId="164" fontId="0" fillId="3" borderId="26" xfId="0" applyNumberFormat="1" applyFill="1" applyBorder="1" applyAlignment="1">
      <alignment horizontal="center"/>
    </xf>
    <xf numFmtId="164" fontId="0" fillId="3" borderId="27" xfId="0" applyNumberFormat="1" applyFill="1" applyBorder="1" applyAlignment="1"/>
    <xf numFmtId="164" fontId="0" fillId="3" borderId="28" xfId="0" applyNumberFormat="1" applyFill="1" applyBorder="1" applyAlignment="1"/>
    <xf numFmtId="0" fontId="0" fillId="3" borderId="29" xfId="0" applyFill="1" applyBorder="1" applyAlignment="1">
      <alignment horizontal="center"/>
    </xf>
    <xf numFmtId="0" fontId="0" fillId="0" borderId="29" xfId="0" applyBorder="1" applyAlignment="1">
      <alignment horizontal="center"/>
    </xf>
    <xf numFmtId="165" fontId="0" fillId="4" borderId="29" xfId="0" applyNumberFormat="1" applyFill="1" applyBorder="1" applyAlignment="1">
      <alignment horizontal="center"/>
    </xf>
    <xf numFmtId="165" fontId="0" fillId="5" borderId="30" xfId="0" applyNumberForma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165" fontId="0" fillId="5" borderId="13" xfId="0" applyNumberFormat="1" applyFill="1" applyBorder="1" applyAlignment="1">
      <alignment horizontal="center"/>
    </xf>
    <xf numFmtId="165" fontId="0" fillId="5" borderId="15" xfId="0" applyNumberFormat="1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/>
    <xf numFmtId="0" fontId="0" fillId="3" borderId="18" xfId="0" applyFill="1" applyBorder="1" applyAlignment="1"/>
    <xf numFmtId="0" fontId="0" fillId="3" borderId="31" xfId="0" applyFill="1" applyBorder="1" applyAlignment="1">
      <alignment horizontal="center"/>
    </xf>
    <xf numFmtId="0" fontId="0" fillId="0" borderId="31" xfId="0" applyBorder="1" applyAlignment="1">
      <alignment horizontal="center"/>
    </xf>
    <xf numFmtId="165" fontId="0" fillId="4" borderId="31" xfId="0" applyNumberFormat="1" applyFill="1" applyBorder="1" applyAlignment="1">
      <alignment horizontal="center"/>
    </xf>
    <xf numFmtId="165" fontId="0" fillId="5" borderId="32" xfId="0" applyNumberFormat="1" applyFill="1" applyBorder="1" applyAlignment="1">
      <alignment horizontal="center" vertical="center"/>
    </xf>
    <xf numFmtId="10" fontId="0" fillId="3" borderId="13" xfId="0" applyNumberFormat="1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21" xfId="0" applyFill="1" applyBorder="1" applyAlignment="1">
      <alignment horizontal="center"/>
    </xf>
    <xf numFmtId="0" fontId="0" fillId="3" borderId="22" xfId="0" applyFill="1" applyBorder="1" applyAlignment="1"/>
    <xf numFmtId="0" fontId="0" fillId="3" borderId="23" xfId="0" applyFill="1" applyBorder="1" applyAlignment="1"/>
    <xf numFmtId="0" fontId="0" fillId="3" borderId="26" xfId="0" applyFill="1" applyBorder="1" applyAlignment="1">
      <alignment horizontal="center"/>
    </xf>
    <xf numFmtId="0" fontId="0" fillId="3" borderId="27" xfId="0" applyFill="1" applyBorder="1" applyAlignment="1"/>
    <xf numFmtId="0" fontId="0" fillId="3" borderId="28" xfId="0" applyFill="1" applyBorder="1" applyAlignment="1"/>
    <xf numFmtId="0" fontId="0" fillId="3" borderId="33" xfId="0" applyFill="1" applyBorder="1" applyAlignment="1">
      <alignment horizontal="center"/>
    </xf>
    <xf numFmtId="0" fontId="0" fillId="0" borderId="33" xfId="0" applyBorder="1" applyAlignment="1">
      <alignment horizontal="center"/>
    </xf>
    <xf numFmtId="165" fontId="0" fillId="4" borderId="34" xfId="0" applyNumberFormat="1" applyFill="1" applyBorder="1" applyAlignment="1">
      <alignment horizontal="center"/>
    </xf>
    <xf numFmtId="165" fontId="0" fillId="4" borderId="33" xfId="0" applyNumberFormat="1" applyFill="1" applyBorder="1" applyAlignment="1">
      <alignment horizontal="center"/>
    </xf>
    <xf numFmtId="165" fontId="0" fillId="5" borderId="35" xfId="0" applyNumberFormat="1" applyFill="1" applyBorder="1" applyAlignment="1">
      <alignment horizontal="center" vertical="center"/>
    </xf>
    <xf numFmtId="0" fontId="0" fillId="0" borderId="0" xfId="0" applyBorder="1"/>
    <xf numFmtId="0" fontId="0" fillId="0" borderId="0" xfId="0" applyFill="1"/>
    <xf numFmtId="0" fontId="4" fillId="2" borderId="16" xfId="0" applyFont="1" applyFill="1" applyBorder="1" applyAlignment="1">
      <alignment horizontal="center" vertical="center" textRotation="90" wrapText="1"/>
    </xf>
    <xf numFmtId="0" fontId="4" fillId="2" borderId="21" xfId="0" applyFont="1" applyFill="1" applyBorder="1" applyAlignment="1">
      <alignment horizontal="center" vertical="center" textRotation="90" wrapText="1"/>
    </xf>
    <xf numFmtId="0" fontId="4" fillId="2" borderId="26" xfId="0" applyFont="1" applyFill="1" applyBorder="1" applyAlignment="1">
      <alignment horizontal="center" vertical="center" textRotation="90" wrapText="1"/>
    </xf>
    <xf numFmtId="0" fontId="4" fillId="2" borderId="36" xfId="0" applyFont="1" applyFill="1" applyBorder="1" applyAlignment="1">
      <alignment horizontal="center" vertical="center" textRotation="90" wrapText="1"/>
    </xf>
    <xf numFmtId="0" fontId="0" fillId="3" borderId="37" xfId="0" applyFill="1" applyBorder="1" applyAlignment="1">
      <alignment horizontal="center"/>
    </xf>
    <xf numFmtId="165" fontId="0" fillId="4" borderId="37" xfId="0" applyNumberFormat="1" applyFill="1" applyBorder="1" applyAlignment="1">
      <alignment horizontal="center"/>
    </xf>
    <xf numFmtId="0" fontId="4" fillId="2" borderId="38" xfId="0" applyFont="1" applyFill="1" applyBorder="1" applyAlignment="1">
      <alignment horizontal="center" vertical="center" textRotation="90" wrapText="1"/>
    </xf>
    <xf numFmtId="0" fontId="0" fillId="3" borderId="16" xfId="0" applyFill="1" applyBorder="1" applyAlignment="1">
      <alignment horizontal="center" vertical="center"/>
    </xf>
    <xf numFmtId="0" fontId="0" fillId="3" borderId="17" xfId="0" applyFill="1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3" borderId="21" xfId="0" applyFill="1" applyBorder="1" applyAlignment="1">
      <alignment horizontal="center" vertical="center"/>
    </xf>
    <xf numFmtId="0" fontId="0" fillId="3" borderId="22" xfId="0" applyFill="1" applyBorder="1" applyAlignment="1">
      <alignment vertical="center"/>
    </xf>
    <xf numFmtId="0" fontId="0" fillId="3" borderId="23" xfId="0" applyFill="1" applyBorder="1" applyAlignment="1">
      <alignment vertical="center"/>
    </xf>
    <xf numFmtId="0" fontId="0" fillId="3" borderId="26" xfId="0" applyFill="1" applyBorder="1" applyAlignment="1">
      <alignment horizontal="center" vertical="center"/>
    </xf>
    <xf numFmtId="0" fontId="0" fillId="3" borderId="27" xfId="0" applyFill="1" applyBorder="1" applyAlignment="1">
      <alignment vertical="center"/>
    </xf>
    <xf numFmtId="0" fontId="0" fillId="3" borderId="28" xfId="0" applyFill="1" applyBorder="1" applyAlignment="1">
      <alignment vertical="center"/>
    </xf>
    <xf numFmtId="0" fontId="0" fillId="3" borderId="31" xfId="0" applyFill="1" applyBorder="1" applyAlignment="1">
      <alignment horizontal="center" vertical="center"/>
    </xf>
    <xf numFmtId="0" fontId="0" fillId="3" borderId="24" xfId="0" applyFill="1" applyBorder="1" applyAlignment="1">
      <alignment horizontal="center" vertical="center"/>
    </xf>
    <xf numFmtId="0" fontId="0" fillId="3" borderId="34" xfId="0" applyFill="1" applyBorder="1" applyAlignment="1">
      <alignment horizontal="center"/>
    </xf>
    <xf numFmtId="0" fontId="0" fillId="3" borderId="33" xfId="0" applyFill="1" applyBorder="1" applyAlignment="1">
      <alignment horizontal="center" vertical="center"/>
    </xf>
    <xf numFmtId="0" fontId="0" fillId="3" borderId="19" xfId="0" applyFill="1" applyBorder="1" applyAlignment="1">
      <alignment horizontal="center" vertical="center"/>
    </xf>
    <xf numFmtId="165" fontId="0" fillId="4" borderId="20" xfId="0" applyNumberFormat="1" applyFill="1" applyBorder="1" applyAlignment="1">
      <alignment horizontal="center"/>
    </xf>
    <xf numFmtId="165" fontId="0" fillId="5" borderId="39" xfId="0" applyNumberFormat="1" applyFill="1" applyBorder="1" applyAlignment="1">
      <alignment horizontal="center" vertical="center"/>
    </xf>
    <xf numFmtId="165" fontId="0" fillId="4" borderId="25" xfId="0" applyNumberFormat="1" applyFill="1" applyBorder="1" applyAlignment="1">
      <alignment horizontal="center"/>
    </xf>
    <xf numFmtId="165" fontId="0" fillId="5" borderId="40" xfId="0" applyNumberFormat="1" applyFill="1" applyBorder="1" applyAlignment="1">
      <alignment horizontal="center" vertical="center"/>
    </xf>
    <xf numFmtId="0" fontId="0" fillId="3" borderId="29" xfId="0" applyFill="1" applyBorder="1" applyAlignment="1">
      <alignment horizontal="center" vertical="center"/>
    </xf>
    <xf numFmtId="165" fontId="0" fillId="4" borderId="30" xfId="0" applyNumberFormat="1" applyFill="1" applyBorder="1" applyAlignment="1">
      <alignment horizontal="center"/>
    </xf>
    <xf numFmtId="165" fontId="0" fillId="5" borderId="41" xfId="0" applyNumberFormat="1" applyFill="1" applyBorder="1" applyAlignment="1">
      <alignment horizontal="center" vertical="center"/>
    </xf>
    <xf numFmtId="165" fontId="0" fillId="4" borderId="31" xfId="0" applyNumberForma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textRotation="90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</cellXfs>
  <cellStyles count="2">
    <cellStyle name="Normal" xfId="0" builtinId="0"/>
    <cellStyle name="Titre 2" xfId="1" builtin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jpeg"/><Relationship Id="rId13" Type="http://schemas.openxmlformats.org/officeDocument/2006/relationships/image" Target="../media/image13.png"/><Relationship Id="rId3" Type="http://schemas.openxmlformats.org/officeDocument/2006/relationships/image" Target="../media/image3.jpeg"/><Relationship Id="rId7" Type="http://schemas.openxmlformats.org/officeDocument/2006/relationships/image" Target="../media/image7.jpeg"/><Relationship Id="rId12" Type="http://schemas.openxmlformats.org/officeDocument/2006/relationships/image" Target="../media/image12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11" Type="http://schemas.openxmlformats.org/officeDocument/2006/relationships/image" Target="../media/image11.jpeg"/><Relationship Id="rId5" Type="http://schemas.openxmlformats.org/officeDocument/2006/relationships/image" Target="../media/image5.jpeg"/><Relationship Id="rId15" Type="http://schemas.openxmlformats.org/officeDocument/2006/relationships/image" Target="../media/image15.png"/><Relationship Id="rId10" Type="http://schemas.openxmlformats.org/officeDocument/2006/relationships/image" Target="../media/image10.jpeg"/><Relationship Id="rId4" Type="http://schemas.openxmlformats.org/officeDocument/2006/relationships/image" Target="../media/image4.jpeg"/><Relationship Id="rId9" Type="http://schemas.openxmlformats.org/officeDocument/2006/relationships/image" Target="../media/image9.jpeg"/><Relationship Id="rId14" Type="http://schemas.openxmlformats.org/officeDocument/2006/relationships/image" Target="../media/image1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4</xdr:row>
      <xdr:rowOff>9525</xdr:rowOff>
    </xdr:from>
    <xdr:to>
      <xdr:col>0</xdr:col>
      <xdr:colOff>755575</xdr:colOff>
      <xdr:row>6</xdr:row>
      <xdr:rowOff>185475</xdr:rowOff>
    </xdr:to>
    <xdr:pic>
      <xdr:nvPicPr>
        <xdr:cNvPr id="2" name="Picture 1" descr="FX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1" y="828675"/>
          <a:ext cx="736524" cy="576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7</xdr:row>
      <xdr:rowOff>9525</xdr:rowOff>
    </xdr:from>
    <xdr:to>
      <xdr:col>0</xdr:col>
      <xdr:colOff>752475</xdr:colOff>
      <xdr:row>9</xdr:row>
      <xdr:rowOff>185475</xdr:rowOff>
    </xdr:to>
    <xdr:pic>
      <xdr:nvPicPr>
        <xdr:cNvPr id="3" name="Picture 3" descr="OF1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752475" cy="576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</xdr:colOff>
      <xdr:row>10</xdr:row>
      <xdr:rowOff>28576</xdr:rowOff>
    </xdr:from>
    <xdr:to>
      <xdr:col>1</xdr:col>
      <xdr:colOff>0</xdr:colOff>
      <xdr:row>12</xdr:row>
      <xdr:rowOff>171450</xdr:rowOff>
    </xdr:to>
    <xdr:pic>
      <xdr:nvPicPr>
        <xdr:cNvPr id="4" name="Picture 3" descr="OF2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2047876"/>
          <a:ext cx="761999" cy="5238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47624</xdr:rowOff>
    </xdr:from>
    <xdr:to>
      <xdr:col>1</xdr:col>
      <xdr:colOff>0</xdr:colOff>
      <xdr:row>15</xdr:row>
      <xdr:rowOff>171449</xdr:rowOff>
    </xdr:to>
    <xdr:pic>
      <xdr:nvPicPr>
        <xdr:cNvPr id="5" name="Picture 3" descr="SOUFFLET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47949"/>
          <a:ext cx="7620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16</xdr:row>
      <xdr:rowOff>28574</xdr:rowOff>
    </xdr:from>
    <xdr:to>
      <xdr:col>0</xdr:col>
      <xdr:colOff>752475</xdr:colOff>
      <xdr:row>19</xdr:row>
      <xdr:rowOff>4499</xdr:rowOff>
    </xdr:to>
    <xdr:pic>
      <xdr:nvPicPr>
        <xdr:cNvPr id="6" name="Picture 3" descr="OF1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09924"/>
          <a:ext cx="752475" cy="547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</xdr:colOff>
      <xdr:row>19</xdr:row>
      <xdr:rowOff>19050</xdr:rowOff>
    </xdr:from>
    <xdr:to>
      <xdr:col>0</xdr:col>
      <xdr:colOff>761999</xdr:colOff>
      <xdr:row>21</xdr:row>
      <xdr:rowOff>161924</xdr:rowOff>
    </xdr:to>
    <xdr:pic>
      <xdr:nvPicPr>
        <xdr:cNvPr id="7" name="Picture 3" descr="OF2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3781425"/>
          <a:ext cx="761999" cy="5238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19050</xdr:colOff>
      <xdr:row>22</xdr:row>
      <xdr:rowOff>19051</xdr:rowOff>
    </xdr:from>
    <xdr:to>
      <xdr:col>0</xdr:col>
      <xdr:colOff>752475</xdr:colOff>
      <xdr:row>24</xdr:row>
      <xdr:rowOff>171450</xdr:rowOff>
    </xdr:to>
    <xdr:pic>
      <xdr:nvPicPr>
        <xdr:cNvPr id="8" name="Picture 3" descr="16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362451"/>
          <a:ext cx="733425" cy="53339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25</xdr:row>
      <xdr:rowOff>38101</xdr:rowOff>
    </xdr:from>
    <xdr:to>
      <xdr:col>1</xdr:col>
      <xdr:colOff>0</xdr:colOff>
      <xdr:row>27</xdr:row>
      <xdr:rowOff>180975</xdr:rowOff>
    </xdr:to>
    <xdr:pic>
      <xdr:nvPicPr>
        <xdr:cNvPr id="9" name="Picture 3" descr="23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6"/>
          <a:ext cx="762000" cy="5238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28</xdr:row>
      <xdr:rowOff>47625</xdr:rowOff>
    </xdr:from>
    <xdr:to>
      <xdr:col>1</xdr:col>
      <xdr:colOff>0</xdr:colOff>
      <xdr:row>30</xdr:row>
      <xdr:rowOff>171450</xdr:rowOff>
    </xdr:to>
    <xdr:pic>
      <xdr:nvPicPr>
        <xdr:cNvPr id="10" name="Picture 3" descr="SOUFFLET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553075"/>
          <a:ext cx="7620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31</xdr:row>
      <xdr:rowOff>28575</xdr:rowOff>
    </xdr:from>
    <xdr:to>
      <xdr:col>0</xdr:col>
      <xdr:colOff>761999</xdr:colOff>
      <xdr:row>33</xdr:row>
      <xdr:rowOff>171450</xdr:rowOff>
    </xdr:to>
    <xdr:pic>
      <xdr:nvPicPr>
        <xdr:cNvPr id="11" name="Picture 3" descr="OF1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15050"/>
          <a:ext cx="761999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</xdr:colOff>
      <xdr:row>34</xdr:row>
      <xdr:rowOff>28575</xdr:rowOff>
    </xdr:from>
    <xdr:to>
      <xdr:col>0</xdr:col>
      <xdr:colOff>752474</xdr:colOff>
      <xdr:row>36</xdr:row>
      <xdr:rowOff>171450</xdr:rowOff>
    </xdr:to>
    <xdr:pic>
      <xdr:nvPicPr>
        <xdr:cNvPr id="12" name="Picture 3" descr="OF2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6696075"/>
          <a:ext cx="742949" cy="523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9525</xdr:colOff>
      <xdr:row>37</xdr:row>
      <xdr:rowOff>9526</xdr:rowOff>
    </xdr:from>
    <xdr:to>
      <xdr:col>0</xdr:col>
      <xdr:colOff>752475</xdr:colOff>
      <xdr:row>39</xdr:row>
      <xdr:rowOff>180976</xdr:rowOff>
    </xdr:to>
    <xdr:pic>
      <xdr:nvPicPr>
        <xdr:cNvPr id="13" name="Picture 3" descr="PF1G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7258051"/>
          <a:ext cx="742950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40</xdr:row>
      <xdr:rowOff>19051</xdr:rowOff>
    </xdr:from>
    <xdr:to>
      <xdr:col>1</xdr:col>
      <xdr:colOff>0</xdr:colOff>
      <xdr:row>42</xdr:row>
      <xdr:rowOff>152401</xdr:rowOff>
    </xdr:to>
    <xdr:pic>
      <xdr:nvPicPr>
        <xdr:cNvPr id="14" name="Picture 5" descr="CLT2V 2R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848601"/>
          <a:ext cx="762000" cy="533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28575</xdr:colOff>
      <xdr:row>42</xdr:row>
      <xdr:rowOff>171450</xdr:rowOff>
    </xdr:from>
    <xdr:to>
      <xdr:col>0</xdr:col>
      <xdr:colOff>752475</xdr:colOff>
      <xdr:row>45</xdr:row>
      <xdr:rowOff>161925</xdr:rowOff>
    </xdr:to>
    <xdr:pic>
      <xdr:nvPicPr>
        <xdr:cNvPr id="15" name="Picture 3" descr="CLT4V 2R"/>
        <xdr:cNvPicPr>
          <a:picLocks noChangeAspect="1" noChangeArrowheads="1"/>
        </xdr:cNvPicPr>
      </xdr:nvPicPr>
      <xdr:blipFill>
        <a:blip xmlns:r="http://schemas.openxmlformats.org/officeDocument/2006/relationships" r:embed="rId1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8401050"/>
          <a:ext cx="723900" cy="571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28576</xdr:colOff>
      <xdr:row>46</xdr:row>
      <xdr:rowOff>28575</xdr:rowOff>
    </xdr:from>
    <xdr:to>
      <xdr:col>0</xdr:col>
      <xdr:colOff>733425</xdr:colOff>
      <xdr:row>49</xdr:row>
      <xdr:rowOff>0</xdr:rowOff>
    </xdr:to>
    <xdr:pic>
      <xdr:nvPicPr>
        <xdr:cNvPr id="16" name="Picture 3" descr="CLT3V 3R"/>
        <xdr:cNvPicPr>
          <a:picLocks noChangeAspect="1" noChangeArrowheads="1"/>
        </xdr:cNvPicPr>
      </xdr:nvPicPr>
      <xdr:blipFill>
        <a:blip xmlns:r="http://schemas.openxmlformats.org/officeDocument/2006/relationships" r:embed="rId1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6" y="9039225"/>
          <a:ext cx="704849" cy="552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38100</xdr:colOff>
      <xdr:row>49</xdr:row>
      <xdr:rowOff>9525</xdr:rowOff>
    </xdr:from>
    <xdr:to>
      <xdr:col>0</xdr:col>
      <xdr:colOff>752475</xdr:colOff>
      <xdr:row>51</xdr:row>
      <xdr:rowOff>171450</xdr:rowOff>
    </xdr:to>
    <xdr:pic>
      <xdr:nvPicPr>
        <xdr:cNvPr id="17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9601200"/>
          <a:ext cx="714375" cy="542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28575</xdr:colOff>
      <xdr:row>52</xdr:row>
      <xdr:rowOff>28575</xdr:rowOff>
    </xdr:from>
    <xdr:to>
      <xdr:col>0</xdr:col>
      <xdr:colOff>752475</xdr:colOff>
      <xdr:row>54</xdr:row>
      <xdr:rowOff>180974</xdr:rowOff>
    </xdr:to>
    <xdr:pic>
      <xdr:nvPicPr>
        <xdr:cNvPr id="18" name="Picture 3"/>
        <xdr:cNvPicPr>
          <a:picLocks noChangeAspect="1" noChangeArrowheads="1"/>
        </xdr:cNvPicPr>
      </xdr:nvPicPr>
      <xdr:blipFill>
        <a:blip xmlns:r="http://schemas.openxmlformats.org/officeDocument/2006/relationships" r:embed="rId1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10191750"/>
          <a:ext cx="723900" cy="552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1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28574</xdr:colOff>
      <xdr:row>55</xdr:row>
      <xdr:rowOff>38099</xdr:rowOff>
    </xdr:from>
    <xdr:to>
      <xdr:col>0</xdr:col>
      <xdr:colOff>742949</xdr:colOff>
      <xdr:row>57</xdr:row>
      <xdr:rowOff>152400</xdr:rowOff>
    </xdr:to>
    <xdr:pic>
      <xdr:nvPicPr>
        <xdr:cNvPr id="19" name="Picture 4" descr="Sans titre 1"/>
        <xdr:cNvPicPr>
          <a:picLocks noChangeAspect="1" noChangeArrowheads="1"/>
        </xdr:cNvPicPr>
      </xdr:nvPicPr>
      <xdr:blipFill>
        <a:blip xmlns:r="http://schemas.openxmlformats.org/officeDocument/2006/relationships" r:embed="rId1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4" y="10801349"/>
          <a:ext cx="714375" cy="4953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Stage/BDD%20Tarif%20Alu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X"/>
      <sheetName val="FX 72"/>
      <sheetName val="FX 72 HP"/>
      <sheetName val="OF1 OC"/>
      <sheetName val="OF2 OC"/>
      <sheetName val="OB1 OC"/>
      <sheetName val="OB2 OC"/>
      <sheetName val="Sft OC"/>
      <sheetName val="OF1 OV 52"/>
      <sheetName val="OF1 OV 72"/>
      <sheetName val="OF1 OV 72 HP"/>
      <sheetName val="OF2 OV 52"/>
      <sheetName val="OF2 OV 72"/>
      <sheetName val="OF2 OV 72 HP"/>
      <sheetName val="OB1 OV 52"/>
      <sheetName val="OB1 OV 72"/>
      <sheetName val="OB1 OV 72 HP"/>
      <sheetName val="OB2 OV 52"/>
      <sheetName val="OB2 OV 72"/>
      <sheetName val="OB2 OV 72 HP"/>
      <sheetName val="Sft OV 52"/>
      <sheetName val="Sft OV 72"/>
      <sheetName val="Sft OV 72 HP"/>
      <sheetName val="PF1 OV 52"/>
      <sheetName val="PF1 OV 72"/>
      <sheetName val="PF1 OV 72 HP"/>
      <sheetName val="PF2 OV 52"/>
      <sheetName val="PF2 OV 72"/>
      <sheetName val="PF2 OV 72 HP"/>
      <sheetName val="PE"/>
      <sheetName val="Clt 2vtx"/>
      <sheetName val="Clt 4vtx 2R"/>
      <sheetName val="Clt 3vtx 3R"/>
      <sheetName val="Clt 6vtx 3R"/>
      <sheetName val="Gal 1R 1vtl"/>
      <sheetName val="Gal 1R-2R 2vtx"/>
      <sheetName val="Trapèze"/>
      <sheetName val="Option"/>
      <sheetName val="Habillage"/>
      <sheetName val="Vitrage"/>
    </sheetNames>
    <sheetDataSet>
      <sheetData sheetId="0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  <cell r="G6">
            <v>1000</v>
          </cell>
          <cell r="H6">
            <v>1100</v>
          </cell>
          <cell r="I6">
            <v>1200</v>
          </cell>
          <cell r="J6">
            <v>1300</v>
          </cell>
          <cell r="K6">
            <v>1400</v>
          </cell>
        </row>
        <row r="7">
          <cell r="A7">
            <v>550</v>
          </cell>
          <cell r="B7">
            <v>200</v>
          </cell>
          <cell r="C7">
            <v>208</v>
          </cell>
          <cell r="D7">
            <v>217</v>
          </cell>
          <cell r="E7">
            <v>225</v>
          </cell>
          <cell r="F7">
            <v>233</v>
          </cell>
          <cell r="G7">
            <v>242</v>
          </cell>
          <cell r="H7">
            <v>253</v>
          </cell>
          <cell r="I7">
            <v>263</v>
          </cell>
          <cell r="J7">
            <v>275</v>
          </cell>
          <cell r="K7">
            <v>285</v>
          </cell>
        </row>
        <row r="8">
          <cell r="A8">
            <v>650</v>
          </cell>
          <cell r="B8">
            <v>207</v>
          </cell>
          <cell r="C8">
            <v>215</v>
          </cell>
          <cell r="D8">
            <v>225</v>
          </cell>
          <cell r="E8">
            <v>233</v>
          </cell>
          <cell r="F8">
            <v>243</v>
          </cell>
          <cell r="G8">
            <v>253</v>
          </cell>
          <cell r="H8">
            <v>266</v>
          </cell>
          <cell r="I8">
            <v>276</v>
          </cell>
          <cell r="J8">
            <v>288</v>
          </cell>
          <cell r="K8">
            <v>299</v>
          </cell>
        </row>
        <row r="9">
          <cell r="A9">
            <v>750</v>
          </cell>
          <cell r="B9">
            <v>215</v>
          </cell>
          <cell r="C9">
            <v>225</v>
          </cell>
          <cell r="D9">
            <v>233</v>
          </cell>
          <cell r="E9">
            <v>243</v>
          </cell>
          <cell r="F9">
            <v>255</v>
          </cell>
          <cell r="G9">
            <v>266</v>
          </cell>
          <cell r="H9">
            <v>278</v>
          </cell>
          <cell r="I9">
            <v>291</v>
          </cell>
          <cell r="J9">
            <v>303</v>
          </cell>
          <cell r="K9">
            <v>314</v>
          </cell>
        </row>
        <row r="10">
          <cell r="A10">
            <v>850</v>
          </cell>
          <cell r="B10">
            <v>223</v>
          </cell>
          <cell r="C10">
            <v>232</v>
          </cell>
          <cell r="D10">
            <v>243</v>
          </cell>
          <cell r="E10">
            <v>255</v>
          </cell>
          <cell r="F10">
            <v>266</v>
          </cell>
          <cell r="G10">
            <v>280</v>
          </cell>
          <cell r="H10">
            <v>291</v>
          </cell>
          <cell r="I10">
            <v>304</v>
          </cell>
          <cell r="J10">
            <v>316</v>
          </cell>
          <cell r="K10">
            <v>329</v>
          </cell>
        </row>
        <row r="11">
          <cell r="A11">
            <v>950</v>
          </cell>
          <cell r="B11">
            <v>232</v>
          </cell>
          <cell r="C11">
            <v>240</v>
          </cell>
          <cell r="D11">
            <v>253</v>
          </cell>
          <cell r="E11">
            <v>266</v>
          </cell>
          <cell r="F11">
            <v>278</v>
          </cell>
          <cell r="G11">
            <v>291</v>
          </cell>
          <cell r="H11">
            <v>304</v>
          </cell>
          <cell r="I11">
            <v>318</v>
          </cell>
          <cell r="J11">
            <v>331</v>
          </cell>
          <cell r="K11">
            <v>344</v>
          </cell>
        </row>
        <row r="12">
          <cell r="A12">
            <v>1050</v>
          </cell>
          <cell r="B12">
            <v>240</v>
          </cell>
          <cell r="C12">
            <v>251</v>
          </cell>
          <cell r="D12">
            <v>265</v>
          </cell>
          <cell r="E12">
            <v>278</v>
          </cell>
          <cell r="F12">
            <v>291</v>
          </cell>
          <cell r="G12">
            <v>304</v>
          </cell>
          <cell r="H12">
            <v>318</v>
          </cell>
          <cell r="I12">
            <v>331</v>
          </cell>
          <cell r="J12">
            <v>344</v>
          </cell>
          <cell r="K12">
            <v>357</v>
          </cell>
        </row>
        <row r="13">
          <cell r="A13">
            <v>1150</v>
          </cell>
          <cell r="B13">
            <v>248</v>
          </cell>
          <cell r="C13">
            <v>261</v>
          </cell>
          <cell r="D13">
            <v>275</v>
          </cell>
          <cell r="E13">
            <v>290</v>
          </cell>
          <cell r="F13">
            <v>303</v>
          </cell>
          <cell r="G13">
            <v>316</v>
          </cell>
          <cell r="H13">
            <v>331</v>
          </cell>
          <cell r="I13">
            <v>344</v>
          </cell>
          <cell r="J13">
            <v>357</v>
          </cell>
          <cell r="K13">
            <v>372</v>
          </cell>
        </row>
        <row r="14">
          <cell r="A14">
            <v>1250</v>
          </cell>
          <cell r="B14">
            <v>258</v>
          </cell>
          <cell r="C14">
            <v>273</v>
          </cell>
          <cell r="D14">
            <v>286</v>
          </cell>
          <cell r="E14">
            <v>301</v>
          </cell>
          <cell r="F14">
            <v>314</v>
          </cell>
          <cell r="G14">
            <v>329</v>
          </cell>
          <cell r="H14">
            <v>344</v>
          </cell>
          <cell r="I14">
            <v>357</v>
          </cell>
          <cell r="J14">
            <v>372</v>
          </cell>
          <cell r="K14">
            <v>387</v>
          </cell>
        </row>
        <row r="15">
          <cell r="A15">
            <v>1350</v>
          </cell>
          <cell r="B15">
            <v>268</v>
          </cell>
          <cell r="C15">
            <v>283</v>
          </cell>
          <cell r="D15">
            <v>298</v>
          </cell>
          <cell r="E15">
            <v>313</v>
          </cell>
          <cell r="F15">
            <v>328</v>
          </cell>
          <cell r="G15">
            <v>341</v>
          </cell>
          <cell r="H15">
            <v>357</v>
          </cell>
          <cell r="I15">
            <v>372</v>
          </cell>
          <cell r="J15">
            <v>385</v>
          </cell>
          <cell r="K15">
            <v>400</v>
          </cell>
        </row>
        <row r="16">
          <cell r="A16">
            <v>1450</v>
          </cell>
          <cell r="B16">
            <v>278</v>
          </cell>
          <cell r="C16">
            <v>293</v>
          </cell>
          <cell r="D16">
            <v>309</v>
          </cell>
          <cell r="E16">
            <v>324</v>
          </cell>
          <cell r="F16">
            <v>339</v>
          </cell>
          <cell r="G16">
            <v>354</v>
          </cell>
          <cell r="H16">
            <v>369</v>
          </cell>
          <cell r="I16">
            <v>385</v>
          </cell>
          <cell r="J16">
            <v>400</v>
          </cell>
          <cell r="K16">
            <v>415</v>
          </cell>
        </row>
        <row r="17">
          <cell r="A17">
            <v>1550</v>
          </cell>
          <cell r="B17">
            <v>288</v>
          </cell>
          <cell r="C17">
            <v>304</v>
          </cell>
          <cell r="D17">
            <v>319</v>
          </cell>
          <cell r="E17">
            <v>336</v>
          </cell>
          <cell r="F17">
            <v>351</v>
          </cell>
          <cell r="G17">
            <v>367</v>
          </cell>
          <cell r="H17">
            <v>382</v>
          </cell>
          <cell r="I17">
            <v>399</v>
          </cell>
          <cell r="J17">
            <v>414</v>
          </cell>
          <cell r="K17">
            <v>430</v>
          </cell>
        </row>
        <row r="18">
          <cell r="A18">
            <v>1650</v>
          </cell>
          <cell r="B18">
            <v>298</v>
          </cell>
          <cell r="C18">
            <v>314</v>
          </cell>
          <cell r="D18">
            <v>331</v>
          </cell>
          <cell r="E18">
            <v>347</v>
          </cell>
          <cell r="F18">
            <v>364</v>
          </cell>
          <cell r="G18">
            <v>379</v>
          </cell>
          <cell r="H18">
            <v>395</v>
          </cell>
          <cell r="I18">
            <v>412</v>
          </cell>
          <cell r="J18">
            <v>428</v>
          </cell>
          <cell r="K18">
            <v>445</v>
          </cell>
        </row>
        <row r="19">
          <cell r="A19">
            <v>1750</v>
          </cell>
          <cell r="B19">
            <v>308</v>
          </cell>
          <cell r="C19">
            <v>326</v>
          </cell>
          <cell r="D19">
            <v>341</v>
          </cell>
          <cell r="E19">
            <v>359</v>
          </cell>
          <cell r="F19">
            <v>376</v>
          </cell>
          <cell r="G19">
            <v>392</v>
          </cell>
          <cell r="H19">
            <v>409</v>
          </cell>
          <cell r="I19">
            <v>427</v>
          </cell>
          <cell r="J19">
            <v>442</v>
          </cell>
          <cell r="K19">
            <v>458</v>
          </cell>
        </row>
        <row r="20">
          <cell r="A20">
            <v>1850</v>
          </cell>
          <cell r="B20">
            <v>318</v>
          </cell>
          <cell r="C20">
            <v>336</v>
          </cell>
          <cell r="D20">
            <v>352</v>
          </cell>
          <cell r="E20">
            <v>369</v>
          </cell>
          <cell r="F20">
            <v>387</v>
          </cell>
          <cell r="G20">
            <v>404</v>
          </cell>
          <cell r="H20">
            <v>422</v>
          </cell>
          <cell r="I20">
            <v>438</v>
          </cell>
          <cell r="J20">
            <v>457</v>
          </cell>
          <cell r="K20">
            <v>473</v>
          </cell>
        </row>
        <row r="21">
          <cell r="A21">
            <v>1950</v>
          </cell>
          <cell r="B21">
            <v>328</v>
          </cell>
          <cell r="C21">
            <v>346</v>
          </cell>
          <cell r="D21">
            <v>364</v>
          </cell>
          <cell r="E21">
            <v>382</v>
          </cell>
          <cell r="F21">
            <v>399</v>
          </cell>
          <cell r="G21">
            <v>417</v>
          </cell>
          <cell r="H21">
            <v>435</v>
          </cell>
          <cell r="I21">
            <v>452</v>
          </cell>
          <cell r="J21">
            <v>470</v>
          </cell>
          <cell r="K21">
            <v>488</v>
          </cell>
        </row>
        <row r="22">
          <cell r="A22">
            <v>2050</v>
          </cell>
          <cell r="B22">
            <v>337</v>
          </cell>
          <cell r="C22">
            <v>357</v>
          </cell>
          <cell r="D22">
            <v>376</v>
          </cell>
          <cell r="E22">
            <v>394</v>
          </cell>
          <cell r="F22">
            <v>410</v>
          </cell>
          <cell r="G22">
            <v>430</v>
          </cell>
          <cell r="H22">
            <v>448</v>
          </cell>
          <cell r="I22">
            <v>466</v>
          </cell>
          <cell r="J22">
            <v>485</v>
          </cell>
          <cell r="K22">
            <v>503</v>
          </cell>
        </row>
        <row r="23">
          <cell r="A23">
            <v>2150</v>
          </cell>
          <cell r="B23">
            <v>347</v>
          </cell>
          <cell r="C23">
            <v>367</v>
          </cell>
          <cell r="D23">
            <v>385</v>
          </cell>
          <cell r="E23">
            <v>404</v>
          </cell>
          <cell r="F23">
            <v>424</v>
          </cell>
          <cell r="G23">
            <v>442</v>
          </cell>
          <cell r="H23">
            <v>462</v>
          </cell>
          <cell r="I23">
            <v>480</v>
          </cell>
          <cell r="J23">
            <v>498</v>
          </cell>
          <cell r="K23">
            <v>518</v>
          </cell>
        </row>
      </sheetData>
      <sheetData sheetId="1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  <cell r="G6">
            <v>1000</v>
          </cell>
          <cell r="H6">
            <v>1100</v>
          </cell>
          <cell r="I6">
            <v>1200</v>
          </cell>
          <cell r="J6">
            <v>1300</v>
          </cell>
          <cell r="K6">
            <v>1400</v>
          </cell>
        </row>
        <row r="7">
          <cell r="A7">
            <v>550</v>
          </cell>
          <cell r="B7">
            <v>211</v>
          </cell>
          <cell r="C7">
            <v>219</v>
          </cell>
          <cell r="D7">
            <v>227</v>
          </cell>
          <cell r="E7">
            <v>236</v>
          </cell>
          <cell r="F7">
            <v>245</v>
          </cell>
          <cell r="G7">
            <v>254</v>
          </cell>
          <cell r="H7">
            <v>266</v>
          </cell>
          <cell r="I7">
            <v>277</v>
          </cell>
          <cell r="J7">
            <v>288</v>
          </cell>
          <cell r="K7">
            <v>299</v>
          </cell>
        </row>
        <row r="8">
          <cell r="A8">
            <v>650</v>
          </cell>
          <cell r="B8">
            <v>217</v>
          </cell>
          <cell r="C8">
            <v>226</v>
          </cell>
          <cell r="D8">
            <v>236</v>
          </cell>
          <cell r="E8">
            <v>245</v>
          </cell>
          <cell r="F8">
            <v>255</v>
          </cell>
          <cell r="G8">
            <v>266</v>
          </cell>
          <cell r="H8">
            <v>280</v>
          </cell>
          <cell r="I8">
            <v>290</v>
          </cell>
          <cell r="J8">
            <v>302</v>
          </cell>
          <cell r="K8">
            <v>315</v>
          </cell>
        </row>
        <row r="9">
          <cell r="A9">
            <v>750</v>
          </cell>
          <cell r="B9">
            <v>226</v>
          </cell>
          <cell r="C9">
            <v>236</v>
          </cell>
          <cell r="D9">
            <v>245</v>
          </cell>
          <cell r="E9">
            <v>255</v>
          </cell>
          <cell r="F9">
            <v>267</v>
          </cell>
          <cell r="G9">
            <v>280</v>
          </cell>
          <cell r="H9">
            <v>292</v>
          </cell>
          <cell r="I9">
            <v>305</v>
          </cell>
          <cell r="J9">
            <v>318</v>
          </cell>
          <cell r="K9">
            <v>330</v>
          </cell>
        </row>
        <row r="10">
          <cell r="A10">
            <v>850</v>
          </cell>
          <cell r="B10">
            <v>234</v>
          </cell>
          <cell r="C10">
            <v>244</v>
          </cell>
          <cell r="D10">
            <v>255</v>
          </cell>
          <cell r="E10">
            <v>267</v>
          </cell>
          <cell r="F10">
            <v>280</v>
          </cell>
          <cell r="G10">
            <v>293</v>
          </cell>
          <cell r="H10">
            <v>305</v>
          </cell>
          <cell r="I10">
            <v>320</v>
          </cell>
          <cell r="J10">
            <v>331</v>
          </cell>
          <cell r="K10">
            <v>346</v>
          </cell>
        </row>
        <row r="11">
          <cell r="A11">
            <v>950</v>
          </cell>
          <cell r="B11">
            <v>244</v>
          </cell>
          <cell r="C11">
            <v>252</v>
          </cell>
          <cell r="D11">
            <v>266</v>
          </cell>
          <cell r="E11">
            <v>280</v>
          </cell>
          <cell r="F11">
            <v>292</v>
          </cell>
          <cell r="G11">
            <v>305</v>
          </cell>
          <cell r="H11">
            <v>320</v>
          </cell>
          <cell r="I11">
            <v>333</v>
          </cell>
          <cell r="J11">
            <v>348</v>
          </cell>
          <cell r="K11">
            <v>361</v>
          </cell>
        </row>
        <row r="12">
          <cell r="A12">
            <v>1050</v>
          </cell>
          <cell r="B12">
            <v>252</v>
          </cell>
          <cell r="C12">
            <v>264</v>
          </cell>
          <cell r="D12">
            <v>278</v>
          </cell>
          <cell r="E12">
            <v>292</v>
          </cell>
          <cell r="F12">
            <v>305</v>
          </cell>
          <cell r="G12">
            <v>320</v>
          </cell>
          <cell r="H12">
            <v>333</v>
          </cell>
          <cell r="I12">
            <v>348</v>
          </cell>
          <cell r="J12">
            <v>361</v>
          </cell>
          <cell r="K12">
            <v>376</v>
          </cell>
        </row>
        <row r="13">
          <cell r="A13">
            <v>1150</v>
          </cell>
          <cell r="B13">
            <v>260</v>
          </cell>
          <cell r="C13">
            <v>275</v>
          </cell>
          <cell r="D13">
            <v>288</v>
          </cell>
          <cell r="E13">
            <v>304</v>
          </cell>
          <cell r="F13">
            <v>318</v>
          </cell>
          <cell r="G13">
            <v>331</v>
          </cell>
          <cell r="H13">
            <v>348</v>
          </cell>
          <cell r="I13">
            <v>361</v>
          </cell>
          <cell r="J13">
            <v>376</v>
          </cell>
          <cell r="K13">
            <v>391</v>
          </cell>
        </row>
        <row r="14">
          <cell r="A14">
            <v>1250</v>
          </cell>
          <cell r="B14">
            <v>271</v>
          </cell>
          <cell r="C14">
            <v>287</v>
          </cell>
          <cell r="D14">
            <v>300</v>
          </cell>
          <cell r="E14">
            <v>316</v>
          </cell>
          <cell r="F14">
            <v>330</v>
          </cell>
          <cell r="G14">
            <v>346</v>
          </cell>
          <cell r="H14">
            <v>361</v>
          </cell>
          <cell r="I14">
            <v>376</v>
          </cell>
          <cell r="J14">
            <v>391</v>
          </cell>
          <cell r="K14">
            <v>407</v>
          </cell>
        </row>
        <row r="15">
          <cell r="A15">
            <v>1350</v>
          </cell>
          <cell r="B15">
            <v>282</v>
          </cell>
          <cell r="C15">
            <v>297</v>
          </cell>
          <cell r="D15">
            <v>313</v>
          </cell>
          <cell r="E15">
            <v>328</v>
          </cell>
          <cell r="F15">
            <v>344</v>
          </cell>
          <cell r="G15">
            <v>358</v>
          </cell>
          <cell r="H15">
            <v>376</v>
          </cell>
          <cell r="I15">
            <v>391</v>
          </cell>
          <cell r="J15">
            <v>405</v>
          </cell>
          <cell r="K15">
            <v>420</v>
          </cell>
        </row>
        <row r="16">
          <cell r="A16">
            <v>1450</v>
          </cell>
          <cell r="B16">
            <v>292</v>
          </cell>
          <cell r="C16">
            <v>308</v>
          </cell>
          <cell r="D16">
            <v>325</v>
          </cell>
          <cell r="E16">
            <v>341</v>
          </cell>
          <cell r="F16">
            <v>356</v>
          </cell>
          <cell r="G16">
            <v>372</v>
          </cell>
          <cell r="H16">
            <v>387</v>
          </cell>
          <cell r="I16">
            <v>405</v>
          </cell>
          <cell r="J16">
            <v>420</v>
          </cell>
          <cell r="K16">
            <v>436</v>
          </cell>
        </row>
        <row r="17">
          <cell r="A17">
            <v>1550</v>
          </cell>
          <cell r="B17">
            <v>302</v>
          </cell>
          <cell r="C17">
            <v>320</v>
          </cell>
          <cell r="D17">
            <v>335</v>
          </cell>
          <cell r="E17">
            <v>353</v>
          </cell>
          <cell r="F17">
            <v>368</v>
          </cell>
          <cell r="G17">
            <v>386</v>
          </cell>
          <cell r="H17">
            <v>401</v>
          </cell>
          <cell r="I17">
            <v>419</v>
          </cell>
          <cell r="J17">
            <v>434</v>
          </cell>
          <cell r="K17">
            <v>452</v>
          </cell>
        </row>
        <row r="18">
          <cell r="A18">
            <v>1650</v>
          </cell>
          <cell r="B18">
            <v>313</v>
          </cell>
          <cell r="C18">
            <v>330</v>
          </cell>
          <cell r="D18">
            <v>348</v>
          </cell>
          <cell r="E18">
            <v>364</v>
          </cell>
          <cell r="F18">
            <v>382</v>
          </cell>
          <cell r="G18">
            <v>397</v>
          </cell>
          <cell r="H18">
            <v>415</v>
          </cell>
          <cell r="I18">
            <v>432</v>
          </cell>
          <cell r="J18">
            <v>450</v>
          </cell>
          <cell r="K18">
            <v>467</v>
          </cell>
        </row>
        <row r="19">
          <cell r="A19">
            <v>1750</v>
          </cell>
          <cell r="B19">
            <v>323</v>
          </cell>
          <cell r="C19">
            <v>343</v>
          </cell>
          <cell r="D19">
            <v>358</v>
          </cell>
          <cell r="E19">
            <v>377</v>
          </cell>
          <cell r="F19">
            <v>394</v>
          </cell>
          <cell r="G19">
            <v>412</v>
          </cell>
          <cell r="H19">
            <v>429</v>
          </cell>
          <cell r="I19">
            <v>448</v>
          </cell>
          <cell r="J19">
            <v>463</v>
          </cell>
          <cell r="K19">
            <v>481</v>
          </cell>
        </row>
        <row r="20">
          <cell r="A20">
            <v>1850</v>
          </cell>
          <cell r="B20">
            <v>333</v>
          </cell>
          <cell r="C20">
            <v>353</v>
          </cell>
          <cell r="D20">
            <v>370</v>
          </cell>
          <cell r="E20">
            <v>387</v>
          </cell>
          <cell r="F20">
            <v>407</v>
          </cell>
          <cell r="G20">
            <v>424</v>
          </cell>
          <cell r="H20">
            <v>443</v>
          </cell>
          <cell r="I20">
            <v>460</v>
          </cell>
          <cell r="J20">
            <v>480</v>
          </cell>
          <cell r="K20">
            <v>496</v>
          </cell>
        </row>
        <row r="21">
          <cell r="A21">
            <v>1950</v>
          </cell>
          <cell r="B21">
            <v>344</v>
          </cell>
          <cell r="C21">
            <v>363</v>
          </cell>
          <cell r="D21">
            <v>382</v>
          </cell>
          <cell r="E21">
            <v>401</v>
          </cell>
          <cell r="F21">
            <v>419</v>
          </cell>
          <cell r="G21">
            <v>438</v>
          </cell>
          <cell r="H21">
            <v>457</v>
          </cell>
          <cell r="I21">
            <v>474</v>
          </cell>
          <cell r="J21">
            <v>493</v>
          </cell>
          <cell r="K21">
            <v>513</v>
          </cell>
        </row>
        <row r="22">
          <cell r="A22">
            <v>2050</v>
          </cell>
          <cell r="B22">
            <v>354</v>
          </cell>
          <cell r="C22">
            <v>376</v>
          </cell>
          <cell r="D22">
            <v>394</v>
          </cell>
          <cell r="E22">
            <v>414</v>
          </cell>
          <cell r="F22">
            <v>430</v>
          </cell>
          <cell r="G22">
            <v>452</v>
          </cell>
          <cell r="H22">
            <v>471</v>
          </cell>
          <cell r="I22">
            <v>490</v>
          </cell>
          <cell r="J22">
            <v>509</v>
          </cell>
          <cell r="K22">
            <v>528</v>
          </cell>
        </row>
        <row r="23">
          <cell r="A23">
            <v>2150</v>
          </cell>
          <cell r="B23">
            <v>364</v>
          </cell>
          <cell r="C23">
            <v>386</v>
          </cell>
          <cell r="D23">
            <v>405</v>
          </cell>
          <cell r="E23">
            <v>424</v>
          </cell>
          <cell r="F23">
            <v>445</v>
          </cell>
          <cell r="G23">
            <v>463</v>
          </cell>
          <cell r="H23">
            <v>485</v>
          </cell>
          <cell r="I23">
            <v>504</v>
          </cell>
          <cell r="J23">
            <v>523</v>
          </cell>
          <cell r="K23">
            <v>544</v>
          </cell>
        </row>
      </sheetData>
      <sheetData sheetId="2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  <cell r="G6">
            <v>1000</v>
          </cell>
          <cell r="H6">
            <v>1100</v>
          </cell>
          <cell r="I6">
            <v>1200</v>
          </cell>
          <cell r="J6">
            <v>1300</v>
          </cell>
          <cell r="K6">
            <v>1400</v>
          </cell>
        </row>
        <row r="7">
          <cell r="A7">
            <v>550</v>
          </cell>
          <cell r="B7">
            <v>215.68799999999999</v>
          </cell>
          <cell r="C7">
            <v>224.976</v>
          </cell>
          <cell r="D7">
            <v>234.26400000000001</v>
          </cell>
          <cell r="E7">
            <v>242.52</v>
          </cell>
          <cell r="F7">
            <v>251.80799999999999</v>
          </cell>
          <cell r="G7">
            <v>261.096</v>
          </cell>
          <cell r="H7">
            <v>273.48</v>
          </cell>
          <cell r="I7">
            <v>283.8</v>
          </cell>
          <cell r="J7">
            <v>296.18400000000003</v>
          </cell>
          <cell r="K7">
            <v>307.536</v>
          </cell>
        </row>
        <row r="8">
          <cell r="A8">
            <v>650</v>
          </cell>
          <cell r="B8">
            <v>222.91200000000001</v>
          </cell>
          <cell r="C8">
            <v>232.2</v>
          </cell>
          <cell r="D8">
            <v>242.52</v>
          </cell>
          <cell r="E8">
            <v>251.80799999999999</v>
          </cell>
          <cell r="F8">
            <v>262.12799999999999</v>
          </cell>
          <cell r="G8">
            <v>273.48</v>
          </cell>
          <cell r="H8">
            <v>287.928</v>
          </cell>
          <cell r="I8">
            <v>298.24799999999999</v>
          </cell>
          <cell r="J8">
            <v>310.63200000000001</v>
          </cell>
          <cell r="K8">
            <v>323.01600000000002</v>
          </cell>
        </row>
        <row r="9">
          <cell r="A9">
            <v>750</v>
          </cell>
          <cell r="B9">
            <v>232.2</v>
          </cell>
          <cell r="C9">
            <v>242.52</v>
          </cell>
          <cell r="D9">
            <v>251.80799999999999</v>
          </cell>
          <cell r="E9">
            <v>262.12799999999999</v>
          </cell>
          <cell r="F9">
            <v>275.54399999999998</v>
          </cell>
          <cell r="G9">
            <v>287.928</v>
          </cell>
          <cell r="H9">
            <v>300.31200000000001</v>
          </cell>
          <cell r="I9">
            <v>314.76</v>
          </cell>
          <cell r="J9">
            <v>327.14400000000001</v>
          </cell>
          <cell r="K9">
            <v>339.52800000000002</v>
          </cell>
        </row>
        <row r="10">
          <cell r="A10">
            <v>850</v>
          </cell>
          <cell r="B10">
            <v>241.488</v>
          </cell>
          <cell r="C10">
            <v>249.744</v>
          </cell>
          <cell r="D10">
            <v>262.12799999999999</v>
          </cell>
          <cell r="E10">
            <v>275.54399999999998</v>
          </cell>
          <cell r="F10">
            <v>287.928</v>
          </cell>
          <cell r="G10">
            <v>302.37599999999998</v>
          </cell>
          <cell r="H10">
            <v>314.76</v>
          </cell>
          <cell r="I10">
            <v>329.20800000000003</v>
          </cell>
          <cell r="J10">
            <v>341.59199999999998</v>
          </cell>
          <cell r="K10">
            <v>356.04</v>
          </cell>
        </row>
        <row r="11">
          <cell r="A11">
            <v>950</v>
          </cell>
          <cell r="B11">
            <v>249.744</v>
          </cell>
          <cell r="C11">
            <v>259.03199999999998</v>
          </cell>
          <cell r="D11">
            <v>273.48</v>
          </cell>
          <cell r="E11">
            <v>287.928</v>
          </cell>
          <cell r="F11">
            <v>300.31200000000001</v>
          </cell>
          <cell r="G11">
            <v>314.76</v>
          </cell>
          <cell r="H11">
            <v>329.20800000000003</v>
          </cell>
          <cell r="I11">
            <v>342.62400000000002</v>
          </cell>
          <cell r="J11">
            <v>357.072</v>
          </cell>
          <cell r="K11">
            <v>371.52</v>
          </cell>
        </row>
        <row r="12">
          <cell r="A12">
            <v>1050</v>
          </cell>
          <cell r="B12">
            <v>259.03199999999998</v>
          </cell>
          <cell r="C12">
            <v>271.416</v>
          </cell>
          <cell r="D12">
            <v>285.86399999999998</v>
          </cell>
          <cell r="E12">
            <v>300.31200000000001</v>
          </cell>
          <cell r="F12">
            <v>314.76</v>
          </cell>
          <cell r="G12">
            <v>329.20800000000003</v>
          </cell>
          <cell r="H12">
            <v>342.62400000000002</v>
          </cell>
          <cell r="I12">
            <v>357.072</v>
          </cell>
          <cell r="J12">
            <v>371.52</v>
          </cell>
          <cell r="K12">
            <v>385.96800000000002</v>
          </cell>
        </row>
        <row r="13">
          <cell r="A13">
            <v>1150</v>
          </cell>
          <cell r="B13">
            <v>268.32</v>
          </cell>
          <cell r="C13">
            <v>282.76800000000003</v>
          </cell>
          <cell r="D13">
            <v>296.18400000000003</v>
          </cell>
          <cell r="E13">
            <v>312.69600000000003</v>
          </cell>
          <cell r="F13">
            <v>327.14400000000001</v>
          </cell>
          <cell r="G13">
            <v>341.59199999999998</v>
          </cell>
          <cell r="H13">
            <v>357.072</v>
          </cell>
          <cell r="I13">
            <v>371.52</v>
          </cell>
          <cell r="J13">
            <v>385.96800000000002</v>
          </cell>
          <cell r="K13">
            <v>402.48</v>
          </cell>
        </row>
        <row r="14">
          <cell r="A14">
            <v>1250</v>
          </cell>
          <cell r="B14">
            <v>278.64</v>
          </cell>
          <cell r="C14">
            <v>295.15199999999999</v>
          </cell>
          <cell r="D14">
            <v>309.60000000000002</v>
          </cell>
          <cell r="E14">
            <v>325.08</v>
          </cell>
          <cell r="F14">
            <v>339.52800000000002</v>
          </cell>
          <cell r="G14">
            <v>356.04</v>
          </cell>
          <cell r="H14">
            <v>371.52</v>
          </cell>
          <cell r="I14">
            <v>385.96800000000002</v>
          </cell>
          <cell r="J14">
            <v>402.48</v>
          </cell>
          <cell r="K14">
            <v>417.96</v>
          </cell>
        </row>
        <row r="15">
          <cell r="A15">
            <v>1350</v>
          </cell>
          <cell r="B15">
            <v>288.95999999999998</v>
          </cell>
          <cell r="C15">
            <v>305.47199999999998</v>
          </cell>
          <cell r="D15">
            <v>321.98399999999998</v>
          </cell>
          <cell r="E15">
            <v>337.464</v>
          </cell>
          <cell r="F15">
            <v>353.976</v>
          </cell>
          <cell r="G15">
            <v>368.42399999999998</v>
          </cell>
          <cell r="H15">
            <v>385.96800000000002</v>
          </cell>
          <cell r="I15">
            <v>402.48</v>
          </cell>
          <cell r="J15">
            <v>415.89600000000002</v>
          </cell>
          <cell r="K15">
            <v>432.40800000000002</v>
          </cell>
        </row>
        <row r="16">
          <cell r="A16">
            <v>1450</v>
          </cell>
          <cell r="B16">
            <v>300.31200000000001</v>
          </cell>
          <cell r="C16">
            <v>315.79199999999997</v>
          </cell>
          <cell r="D16">
            <v>334.36799999999999</v>
          </cell>
          <cell r="E16">
            <v>349.84800000000001</v>
          </cell>
          <cell r="F16">
            <v>366.36</v>
          </cell>
          <cell r="G16">
            <v>381.84</v>
          </cell>
          <cell r="H16">
            <v>398.35199999999998</v>
          </cell>
          <cell r="I16">
            <v>415.89600000000002</v>
          </cell>
          <cell r="J16">
            <v>432.40800000000002</v>
          </cell>
          <cell r="K16">
            <v>448.92</v>
          </cell>
        </row>
        <row r="17">
          <cell r="A17">
            <v>1550</v>
          </cell>
          <cell r="B17">
            <v>310.63200000000001</v>
          </cell>
          <cell r="C17">
            <v>329.20800000000003</v>
          </cell>
          <cell r="D17">
            <v>344.68799999999999</v>
          </cell>
          <cell r="E17">
            <v>362.23200000000003</v>
          </cell>
          <cell r="F17">
            <v>378.74400000000003</v>
          </cell>
          <cell r="G17">
            <v>396.28800000000001</v>
          </cell>
          <cell r="H17">
            <v>412.8</v>
          </cell>
          <cell r="I17">
            <v>430.34399999999999</v>
          </cell>
          <cell r="J17">
            <v>446.85599999999999</v>
          </cell>
          <cell r="K17">
            <v>464.4</v>
          </cell>
        </row>
        <row r="18">
          <cell r="A18">
            <v>1650</v>
          </cell>
          <cell r="B18">
            <v>321.98399999999998</v>
          </cell>
          <cell r="C18">
            <v>339.52800000000002</v>
          </cell>
          <cell r="D18">
            <v>357.072</v>
          </cell>
          <cell r="E18">
            <v>375.64800000000002</v>
          </cell>
          <cell r="F18">
            <v>393.19200000000001</v>
          </cell>
          <cell r="G18">
            <v>408.67200000000003</v>
          </cell>
          <cell r="H18">
            <v>427.24799999999999</v>
          </cell>
          <cell r="I18">
            <v>444.79199999999997</v>
          </cell>
          <cell r="J18">
            <v>462.33600000000001</v>
          </cell>
          <cell r="K18">
            <v>480.91199999999998</v>
          </cell>
        </row>
        <row r="19">
          <cell r="A19">
            <v>1750</v>
          </cell>
          <cell r="B19">
            <v>332.30399999999997</v>
          </cell>
          <cell r="C19">
            <v>351.91199999999998</v>
          </cell>
          <cell r="D19">
            <v>368.42399999999998</v>
          </cell>
          <cell r="E19">
            <v>388.03199999999998</v>
          </cell>
          <cell r="F19">
            <v>405.57600000000002</v>
          </cell>
          <cell r="G19">
            <v>423.12</v>
          </cell>
          <cell r="H19">
            <v>441.69600000000003</v>
          </cell>
          <cell r="I19">
            <v>461.30399999999997</v>
          </cell>
          <cell r="J19">
            <v>476.78399999999999</v>
          </cell>
          <cell r="K19">
            <v>495.36</v>
          </cell>
        </row>
        <row r="20">
          <cell r="A20">
            <v>1850</v>
          </cell>
          <cell r="B20">
            <v>342.62400000000002</v>
          </cell>
          <cell r="C20">
            <v>362.23200000000003</v>
          </cell>
          <cell r="D20">
            <v>380.80799999999999</v>
          </cell>
          <cell r="E20">
            <v>398.35199999999998</v>
          </cell>
          <cell r="F20">
            <v>417.96</v>
          </cell>
          <cell r="G20">
            <v>435.50400000000002</v>
          </cell>
          <cell r="H20">
            <v>455.11200000000002</v>
          </cell>
          <cell r="I20">
            <v>473.68799999999999</v>
          </cell>
          <cell r="J20">
            <v>493.29599999999999</v>
          </cell>
          <cell r="K20">
            <v>510.84</v>
          </cell>
        </row>
        <row r="21">
          <cell r="A21">
            <v>1950</v>
          </cell>
          <cell r="B21">
            <v>353.976</v>
          </cell>
          <cell r="C21">
            <v>373.584</v>
          </cell>
          <cell r="D21">
            <v>393.19200000000001</v>
          </cell>
          <cell r="E21">
            <v>412.8</v>
          </cell>
          <cell r="F21">
            <v>430.34399999999999</v>
          </cell>
          <cell r="G21">
            <v>449.952</v>
          </cell>
          <cell r="H21">
            <v>469.56</v>
          </cell>
          <cell r="I21">
            <v>488.13600000000002</v>
          </cell>
          <cell r="J21">
            <v>507.74400000000003</v>
          </cell>
          <cell r="K21">
            <v>527.35199999999998</v>
          </cell>
        </row>
        <row r="22">
          <cell r="A22">
            <v>2050</v>
          </cell>
          <cell r="B22">
            <v>364.29599999999999</v>
          </cell>
          <cell r="C22">
            <v>385.96800000000002</v>
          </cell>
          <cell r="D22">
            <v>405.57600000000002</v>
          </cell>
          <cell r="E22">
            <v>425.18400000000003</v>
          </cell>
          <cell r="F22">
            <v>442.72800000000001</v>
          </cell>
          <cell r="G22">
            <v>464.4</v>
          </cell>
          <cell r="H22">
            <v>484.00799999999998</v>
          </cell>
          <cell r="I22">
            <v>503.61599999999999</v>
          </cell>
          <cell r="J22">
            <v>523.22400000000005</v>
          </cell>
          <cell r="K22">
            <v>542.83199999999999</v>
          </cell>
        </row>
        <row r="23">
          <cell r="A23">
            <v>2150</v>
          </cell>
          <cell r="B23">
            <v>375.64800000000002</v>
          </cell>
          <cell r="C23">
            <v>396.28800000000001</v>
          </cell>
          <cell r="D23">
            <v>415.89600000000002</v>
          </cell>
          <cell r="E23">
            <v>435.50400000000002</v>
          </cell>
          <cell r="F23">
            <v>457.17599999999999</v>
          </cell>
          <cell r="G23">
            <v>476.78399999999999</v>
          </cell>
          <cell r="H23">
            <v>498.45600000000002</v>
          </cell>
          <cell r="I23">
            <v>518.06399999999996</v>
          </cell>
          <cell r="J23">
            <v>537.67200000000003</v>
          </cell>
          <cell r="K23">
            <v>559.34400000000005</v>
          </cell>
        </row>
      </sheetData>
      <sheetData sheetId="3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  <cell r="G6">
            <v>1000</v>
          </cell>
          <cell r="H6">
            <v>1100</v>
          </cell>
          <cell r="I6">
            <v>1200</v>
          </cell>
        </row>
        <row r="7">
          <cell r="A7">
            <v>550</v>
          </cell>
          <cell r="B7">
            <v>431.30376000000001</v>
          </cell>
          <cell r="C7">
            <v>441.79920000000004</v>
          </cell>
          <cell r="D7">
            <v>454.01808</v>
          </cell>
          <cell r="E7">
            <v>466.24728000000005</v>
          </cell>
          <cell r="F7">
            <v>476.71176000000003</v>
          </cell>
          <cell r="G7">
            <v>488.94095999999996</v>
          </cell>
          <cell r="H7">
            <v>501.14952</v>
          </cell>
          <cell r="I7">
            <v>513.37871999999993</v>
          </cell>
        </row>
        <row r="8">
          <cell r="A8">
            <v>650</v>
          </cell>
          <cell r="B8">
            <v>441.79920000000004</v>
          </cell>
          <cell r="C8">
            <v>454.01808</v>
          </cell>
          <cell r="D8">
            <v>466.24728000000005</v>
          </cell>
          <cell r="E8">
            <v>476.71176000000003</v>
          </cell>
          <cell r="F8">
            <v>488.94095999999996</v>
          </cell>
          <cell r="G8">
            <v>501.14952</v>
          </cell>
          <cell r="H8">
            <v>513.37871999999993</v>
          </cell>
          <cell r="I8">
            <v>525.59760000000006</v>
          </cell>
        </row>
        <row r="9">
          <cell r="A9">
            <v>750</v>
          </cell>
          <cell r="B9">
            <v>454.01808</v>
          </cell>
          <cell r="C9">
            <v>464.48255999999998</v>
          </cell>
          <cell r="D9">
            <v>476.71176000000003</v>
          </cell>
          <cell r="E9">
            <v>488.94095999999996</v>
          </cell>
          <cell r="F9">
            <v>502.90392000000003</v>
          </cell>
          <cell r="G9">
            <v>516.86687999999992</v>
          </cell>
          <cell r="H9">
            <v>532.59456</v>
          </cell>
          <cell r="I9">
            <v>546.55752000000007</v>
          </cell>
        </row>
        <row r="10">
          <cell r="A10">
            <v>850</v>
          </cell>
          <cell r="B10">
            <v>464.48255999999998</v>
          </cell>
          <cell r="C10">
            <v>476.71176000000003</v>
          </cell>
          <cell r="D10">
            <v>488.94095999999996</v>
          </cell>
          <cell r="E10">
            <v>502.90392000000003</v>
          </cell>
          <cell r="F10">
            <v>518.62128000000007</v>
          </cell>
          <cell r="G10">
            <v>534.32831999999996</v>
          </cell>
          <cell r="H10">
            <v>550.03535999999997</v>
          </cell>
          <cell r="I10">
            <v>565.76304000000005</v>
          </cell>
        </row>
        <row r="11">
          <cell r="A11">
            <v>950</v>
          </cell>
          <cell r="B11">
            <v>474.95735999999999</v>
          </cell>
          <cell r="C11">
            <v>487.17624000000001</v>
          </cell>
          <cell r="D11">
            <v>501.14952</v>
          </cell>
          <cell r="E11">
            <v>516.86687999999992</v>
          </cell>
          <cell r="F11">
            <v>534.32831999999996</v>
          </cell>
          <cell r="G11">
            <v>550.03535999999997</v>
          </cell>
          <cell r="H11">
            <v>565.76304000000005</v>
          </cell>
          <cell r="I11">
            <v>581.48040000000003</v>
          </cell>
        </row>
        <row r="12">
          <cell r="A12">
            <v>1050</v>
          </cell>
          <cell r="B12">
            <v>487.17624000000001</v>
          </cell>
          <cell r="C12">
            <v>499.40544</v>
          </cell>
          <cell r="D12">
            <v>516.86687999999992</v>
          </cell>
          <cell r="E12">
            <v>532.59456</v>
          </cell>
          <cell r="F12">
            <v>550.03535999999997</v>
          </cell>
          <cell r="G12">
            <v>567.51743999999997</v>
          </cell>
          <cell r="H12">
            <v>584.97888</v>
          </cell>
          <cell r="I12">
            <v>600.67559999999992</v>
          </cell>
        </row>
        <row r="13">
          <cell r="A13">
            <v>1150</v>
          </cell>
          <cell r="B13">
            <v>499.40544</v>
          </cell>
          <cell r="C13">
            <v>513.37871999999993</v>
          </cell>
          <cell r="D13">
            <v>530.86079999999993</v>
          </cell>
          <cell r="E13">
            <v>548.32224000000008</v>
          </cell>
          <cell r="F13">
            <v>565.76304000000005</v>
          </cell>
          <cell r="G13">
            <v>583.22447999999997</v>
          </cell>
          <cell r="H13">
            <v>600.67559999999992</v>
          </cell>
          <cell r="I13">
            <v>616.40328</v>
          </cell>
        </row>
        <row r="14">
          <cell r="A14">
            <v>1250</v>
          </cell>
          <cell r="B14">
            <v>520.36536000000001</v>
          </cell>
          <cell r="C14">
            <v>536.09303999999997</v>
          </cell>
          <cell r="D14">
            <v>555.29856000000007</v>
          </cell>
          <cell r="E14">
            <v>572.76</v>
          </cell>
          <cell r="F14">
            <v>591.95519999999999</v>
          </cell>
          <cell r="G14">
            <v>609.41664000000003</v>
          </cell>
          <cell r="H14">
            <v>628.63247999999999</v>
          </cell>
          <cell r="I14">
            <v>646.09391999999991</v>
          </cell>
        </row>
        <row r="15">
          <cell r="A15">
            <v>1350</v>
          </cell>
          <cell r="B15">
            <v>532.59456</v>
          </cell>
          <cell r="C15">
            <v>551.78976</v>
          </cell>
          <cell r="D15">
            <v>569.25120000000004</v>
          </cell>
          <cell r="E15">
            <v>588.45672000000002</v>
          </cell>
          <cell r="F15">
            <v>607.67256000000009</v>
          </cell>
          <cell r="G15">
            <v>625.13400000000001</v>
          </cell>
          <cell r="H15">
            <v>644.34983999999997</v>
          </cell>
          <cell r="I15">
            <v>661.82159999999999</v>
          </cell>
        </row>
        <row r="16">
          <cell r="A16">
            <v>1450</v>
          </cell>
          <cell r="B16">
            <v>546.55752000000007</v>
          </cell>
          <cell r="C16">
            <v>564.01895999999999</v>
          </cell>
          <cell r="D16">
            <v>584.97888</v>
          </cell>
          <cell r="E16">
            <v>604.1844000000001</v>
          </cell>
          <cell r="F16">
            <v>623.37959999999998</v>
          </cell>
          <cell r="G16">
            <v>640.84104000000002</v>
          </cell>
          <cell r="H16">
            <v>660.06720000000007</v>
          </cell>
          <cell r="I16">
            <v>677.51832000000002</v>
          </cell>
        </row>
        <row r="17">
          <cell r="A17">
            <v>1550</v>
          </cell>
          <cell r="B17">
            <v>560.5308</v>
          </cell>
          <cell r="C17">
            <v>579.74663999999996</v>
          </cell>
          <cell r="D17">
            <v>598.94183999999996</v>
          </cell>
          <cell r="E17">
            <v>619.90175999999997</v>
          </cell>
          <cell r="F17">
            <v>639.09695999999997</v>
          </cell>
          <cell r="G17">
            <v>658.30247999999995</v>
          </cell>
          <cell r="H17">
            <v>677.51832000000002</v>
          </cell>
          <cell r="I17">
            <v>698.47824000000003</v>
          </cell>
        </row>
        <row r="18">
          <cell r="A18">
            <v>1650</v>
          </cell>
          <cell r="B18">
            <v>572.76</v>
          </cell>
          <cell r="C18">
            <v>593.69927999999993</v>
          </cell>
          <cell r="D18">
            <v>612.92543999999998</v>
          </cell>
          <cell r="E18">
            <v>633.86472000000003</v>
          </cell>
          <cell r="F18">
            <v>654.82463999999993</v>
          </cell>
          <cell r="G18">
            <v>674.03016000000002</v>
          </cell>
          <cell r="H18">
            <v>694.97975999999994</v>
          </cell>
          <cell r="I18">
            <v>714.1955999999999</v>
          </cell>
        </row>
        <row r="19">
          <cell r="A19">
            <v>1750</v>
          </cell>
          <cell r="B19">
            <v>586.72295999999994</v>
          </cell>
          <cell r="C19">
            <v>607.67256000000009</v>
          </cell>
          <cell r="D19">
            <v>628.63247999999999</v>
          </cell>
          <cell r="E19">
            <v>649.5924</v>
          </cell>
          <cell r="F19">
            <v>670.54200000000003</v>
          </cell>
          <cell r="G19">
            <v>691.49159999999995</v>
          </cell>
          <cell r="H19">
            <v>712.44119999999998</v>
          </cell>
          <cell r="I19">
            <v>733.40111999999999</v>
          </cell>
        </row>
        <row r="20">
          <cell r="A20">
            <v>1850</v>
          </cell>
          <cell r="B20">
            <v>611.17104000000006</v>
          </cell>
          <cell r="C20">
            <v>633.86472000000003</v>
          </cell>
          <cell r="D20">
            <v>654.82463999999993</v>
          </cell>
          <cell r="E20">
            <v>675.77424000000008</v>
          </cell>
          <cell r="F20">
            <v>696.72384</v>
          </cell>
          <cell r="G20">
            <v>719.43816000000004</v>
          </cell>
          <cell r="H20">
            <v>740.37743999999998</v>
          </cell>
          <cell r="I20">
            <v>761.33735999999999</v>
          </cell>
        </row>
        <row r="21">
          <cell r="A21">
            <v>1950</v>
          </cell>
          <cell r="B21">
            <v>625.13400000000001</v>
          </cell>
          <cell r="C21">
            <v>647.82767999999999</v>
          </cell>
          <cell r="D21">
            <v>668.7876</v>
          </cell>
          <cell r="E21">
            <v>691.49159999999995</v>
          </cell>
          <cell r="F21">
            <v>712.44119999999998</v>
          </cell>
          <cell r="G21">
            <v>735.14520000000005</v>
          </cell>
          <cell r="H21">
            <v>757.8492</v>
          </cell>
          <cell r="I21">
            <v>778.79880000000003</v>
          </cell>
        </row>
        <row r="22">
          <cell r="A22">
            <v>2050</v>
          </cell>
          <cell r="B22">
            <v>639.09695999999997</v>
          </cell>
          <cell r="C22">
            <v>661.82159999999999</v>
          </cell>
          <cell r="D22">
            <v>684.51527999999996</v>
          </cell>
          <cell r="E22">
            <v>707.19863999999995</v>
          </cell>
          <cell r="F22">
            <v>729.90264000000002</v>
          </cell>
          <cell r="G22">
            <v>752.59631999999999</v>
          </cell>
          <cell r="H22">
            <v>773.56656000000009</v>
          </cell>
          <cell r="I22">
            <v>796.27056000000005</v>
          </cell>
        </row>
        <row r="23">
          <cell r="A23">
            <v>2150</v>
          </cell>
          <cell r="B23">
            <v>653.07024000000001</v>
          </cell>
          <cell r="C23">
            <v>675.77424000000008</v>
          </cell>
          <cell r="D23">
            <v>698.47824000000003</v>
          </cell>
          <cell r="E23">
            <v>721.17192</v>
          </cell>
          <cell r="F23">
            <v>745.62</v>
          </cell>
          <cell r="G23">
            <v>768.33432000000005</v>
          </cell>
          <cell r="H23">
            <v>791.03832</v>
          </cell>
          <cell r="I23">
            <v>813.71136000000001</v>
          </cell>
        </row>
      </sheetData>
      <sheetData sheetId="4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747.36408000000006</v>
          </cell>
          <cell r="C7">
            <v>759.59327999999994</v>
          </cell>
          <cell r="D7">
            <v>773.56656000000009</v>
          </cell>
          <cell r="E7">
            <v>784.04136000000005</v>
          </cell>
          <cell r="F7">
            <v>796.27056000000005</v>
          </cell>
          <cell r="G7">
            <v>810.22320000000002</v>
          </cell>
          <cell r="H7">
            <v>820.70831999999996</v>
          </cell>
          <cell r="I7">
            <v>832.93752000000006</v>
          </cell>
        </row>
        <row r="8">
          <cell r="A8">
            <v>850</v>
          </cell>
          <cell r="B8">
            <v>766.59024000000011</v>
          </cell>
          <cell r="C8">
            <v>778.79880000000003</v>
          </cell>
          <cell r="D8">
            <v>791.03832</v>
          </cell>
          <cell r="E8">
            <v>803.24688000000003</v>
          </cell>
          <cell r="F8">
            <v>815.47608000000002</v>
          </cell>
          <cell r="G8">
            <v>827.69495999999992</v>
          </cell>
          <cell r="H8">
            <v>841.66824000000008</v>
          </cell>
          <cell r="I8">
            <v>859.11936000000003</v>
          </cell>
        </row>
        <row r="9">
          <cell r="A9">
            <v>950</v>
          </cell>
          <cell r="B9">
            <v>785.78543999999999</v>
          </cell>
          <cell r="C9">
            <v>796.27056000000005</v>
          </cell>
          <cell r="D9">
            <v>810.22320000000002</v>
          </cell>
          <cell r="E9">
            <v>822.46271999999999</v>
          </cell>
          <cell r="F9">
            <v>834.67127999999991</v>
          </cell>
          <cell r="G9">
            <v>852.13272000000006</v>
          </cell>
          <cell r="H9">
            <v>869.59415999999999</v>
          </cell>
          <cell r="I9">
            <v>885.32183999999995</v>
          </cell>
        </row>
        <row r="10">
          <cell r="A10">
            <v>1050</v>
          </cell>
          <cell r="B10">
            <v>804.99095999999997</v>
          </cell>
          <cell r="C10">
            <v>815.47608000000002</v>
          </cell>
          <cell r="D10">
            <v>827.69495999999992</v>
          </cell>
          <cell r="E10">
            <v>841.66824000000008</v>
          </cell>
          <cell r="F10">
            <v>860.86343999999997</v>
          </cell>
          <cell r="G10">
            <v>878.32488000000001</v>
          </cell>
          <cell r="H10">
            <v>895.78632000000005</v>
          </cell>
          <cell r="I10">
            <v>913.25808000000006</v>
          </cell>
        </row>
        <row r="11">
          <cell r="A11">
            <v>1150</v>
          </cell>
          <cell r="B11">
            <v>822.46271999999999</v>
          </cell>
          <cell r="C11">
            <v>834.67127999999991</v>
          </cell>
          <cell r="D11">
            <v>848.64456000000007</v>
          </cell>
          <cell r="E11">
            <v>866.11631999999997</v>
          </cell>
          <cell r="F11">
            <v>885.32183999999995</v>
          </cell>
          <cell r="G11">
            <v>902.78327999999999</v>
          </cell>
          <cell r="H11">
            <v>921.99911999999995</v>
          </cell>
          <cell r="I11">
            <v>939.43991999999992</v>
          </cell>
        </row>
        <row r="12">
          <cell r="A12">
            <v>1250</v>
          </cell>
          <cell r="B12">
            <v>859.11936000000003</v>
          </cell>
          <cell r="C12">
            <v>871.34856000000002</v>
          </cell>
          <cell r="D12">
            <v>890.55408000000011</v>
          </cell>
          <cell r="E12">
            <v>909.76991999999996</v>
          </cell>
          <cell r="F12">
            <v>928.97543999999994</v>
          </cell>
          <cell r="G12">
            <v>946.43688000000009</v>
          </cell>
          <cell r="H12">
            <v>965.63208000000009</v>
          </cell>
          <cell r="I12">
            <v>983.09352000000001</v>
          </cell>
        </row>
        <row r="13">
          <cell r="A13">
            <v>1350</v>
          </cell>
          <cell r="B13">
            <v>878.32488000000001</v>
          </cell>
          <cell r="C13">
            <v>895.78632000000005</v>
          </cell>
          <cell r="D13">
            <v>915.00216</v>
          </cell>
          <cell r="E13">
            <v>934.20767999999998</v>
          </cell>
          <cell r="F13">
            <v>953.42352000000005</v>
          </cell>
          <cell r="G13">
            <v>972.61872000000005</v>
          </cell>
          <cell r="H13">
            <v>991.84487999999999</v>
          </cell>
          <cell r="I13">
            <v>1011.0504000000001</v>
          </cell>
        </row>
        <row r="14">
          <cell r="A14">
            <v>1450</v>
          </cell>
          <cell r="B14">
            <v>899.28480000000002</v>
          </cell>
          <cell r="C14">
            <v>920.23440000000005</v>
          </cell>
          <cell r="D14">
            <v>937.70615999999995</v>
          </cell>
          <cell r="E14">
            <v>958.65575999999999</v>
          </cell>
          <cell r="F14">
            <v>979.61568</v>
          </cell>
          <cell r="G14">
            <v>998.82119999999998</v>
          </cell>
          <cell r="H14">
            <v>1018.03704</v>
          </cell>
          <cell r="I14">
            <v>1038.9866400000001</v>
          </cell>
        </row>
        <row r="15">
          <cell r="A15">
            <v>1550</v>
          </cell>
          <cell r="B15">
            <v>921.99911999999995</v>
          </cell>
          <cell r="C15">
            <v>942.9384</v>
          </cell>
          <cell r="D15">
            <v>963.88800000000003</v>
          </cell>
          <cell r="E15">
            <v>983.09352000000001</v>
          </cell>
          <cell r="F15">
            <v>1004.0740800000001</v>
          </cell>
          <cell r="G15">
            <v>1025.0133599999999</v>
          </cell>
          <cell r="H15">
            <v>1044.2188800000001</v>
          </cell>
          <cell r="I15">
            <v>1065.16848</v>
          </cell>
        </row>
        <row r="16">
          <cell r="A16">
            <v>1650</v>
          </cell>
          <cell r="B16">
            <v>944.70312000000001</v>
          </cell>
          <cell r="C16">
            <v>965.63208000000009</v>
          </cell>
          <cell r="D16">
            <v>988.33608000000004</v>
          </cell>
          <cell r="E16">
            <v>1007.55192</v>
          </cell>
          <cell r="F16">
            <v>1028.5118400000001</v>
          </cell>
          <cell r="G16">
            <v>1049.46144</v>
          </cell>
          <cell r="H16">
            <v>1070.4007200000001</v>
          </cell>
          <cell r="I16">
            <v>1091.3606399999999</v>
          </cell>
        </row>
        <row r="17">
          <cell r="A17">
            <v>1750</v>
          </cell>
          <cell r="B17">
            <v>967.37616000000003</v>
          </cell>
          <cell r="C17">
            <v>988.33608000000004</v>
          </cell>
          <cell r="D17">
            <v>1011.0504000000001</v>
          </cell>
          <cell r="E17">
            <v>1033.7440800000002</v>
          </cell>
          <cell r="F17">
            <v>1054.6936800000001</v>
          </cell>
          <cell r="G17">
            <v>1075.66392</v>
          </cell>
          <cell r="H17">
            <v>1098.3576</v>
          </cell>
          <cell r="I17">
            <v>1119.2968799999999</v>
          </cell>
        </row>
        <row r="18">
          <cell r="A18">
            <v>1850</v>
          </cell>
          <cell r="B18">
            <v>1009.30632</v>
          </cell>
          <cell r="C18">
            <v>1031.9896799999999</v>
          </cell>
          <cell r="D18">
            <v>1054.6936800000001</v>
          </cell>
          <cell r="E18">
            <v>1075.66392</v>
          </cell>
          <cell r="F18">
            <v>1098.3576</v>
          </cell>
          <cell r="G18">
            <v>1121.04096</v>
          </cell>
          <cell r="H18">
            <v>1143.74496</v>
          </cell>
          <cell r="I18">
            <v>1164.72552</v>
          </cell>
        </row>
        <row r="19">
          <cell r="A19">
            <v>1950</v>
          </cell>
          <cell r="B19">
            <v>1031.9896799999999</v>
          </cell>
          <cell r="C19">
            <v>1054.6936800000001</v>
          </cell>
          <cell r="D19">
            <v>1079.1314400000001</v>
          </cell>
          <cell r="E19">
            <v>1101.85608</v>
          </cell>
          <cell r="F19">
            <v>1122.8056799999999</v>
          </cell>
          <cell r="G19">
            <v>1147.2434400000002</v>
          </cell>
          <cell r="H19">
            <v>1169.95776</v>
          </cell>
          <cell r="I19">
            <v>1190.8970400000001</v>
          </cell>
        </row>
        <row r="20">
          <cell r="A20">
            <v>2050</v>
          </cell>
          <cell r="B20">
            <v>1056.43776</v>
          </cell>
          <cell r="C20">
            <v>1079.1314400000001</v>
          </cell>
          <cell r="D20">
            <v>1101.85608</v>
          </cell>
          <cell r="E20">
            <v>1124.5497600000001</v>
          </cell>
          <cell r="F20">
            <v>1148.99784</v>
          </cell>
          <cell r="G20">
            <v>1171.6915199999999</v>
          </cell>
          <cell r="H20">
            <v>1196.1292799999999</v>
          </cell>
          <cell r="I20">
            <v>1218.8435999999999</v>
          </cell>
        </row>
        <row r="21">
          <cell r="A21">
            <v>2150</v>
          </cell>
          <cell r="B21">
            <v>1079.1314400000001</v>
          </cell>
          <cell r="C21">
            <v>1101.85608</v>
          </cell>
          <cell r="D21">
            <v>1126.3041600000001</v>
          </cell>
          <cell r="E21">
            <v>1150.7419199999999</v>
          </cell>
          <cell r="F21">
            <v>1175.19</v>
          </cell>
          <cell r="G21">
            <v>1197.8836799999999</v>
          </cell>
          <cell r="H21">
            <v>1220.5876800000001</v>
          </cell>
          <cell r="I21">
            <v>1245.03576</v>
          </cell>
        </row>
      </sheetData>
      <sheetData sheetId="5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</row>
        <row r="7">
          <cell r="A7">
            <v>750</v>
          </cell>
          <cell r="B7">
            <v>541.73807999999997</v>
          </cell>
          <cell r="C7">
            <v>552.20255999999995</v>
          </cell>
          <cell r="D7">
            <v>564.43176000000005</v>
          </cell>
          <cell r="E7">
            <v>576.66095999999993</v>
          </cell>
          <cell r="F7">
            <v>590.62392</v>
          </cell>
        </row>
        <row r="8">
          <cell r="A8">
            <v>850</v>
          </cell>
          <cell r="B8">
            <v>552.20255999999995</v>
          </cell>
          <cell r="C8">
            <v>564.43176000000005</v>
          </cell>
          <cell r="D8">
            <v>576.66095999999993</v>
          </cell>
          <cell r="E8">
            <v>590.62392</v>
          </cell>
          <cell r="F8">
            <v>606.3412800000001</v>
          </cell>
        </row>
        <row r="9">
          <cell r="A9">
            <v>950</v>
          </cell>
          <cell r="B9">
            <v>562.67736000000002</v>
          </cell>
          <cell r="C9">
            <v>574.89624000000003</v>
          </cell>
          <cell r="D9">
            <v>588.86951999999997</v>
          </cell>
          <cell r="E9">
            <v>604.58687999999995</v>
          </cell>
          <cell r="F9">
            <v>622.04831999999999</v>
          </cell>
        </row>
        <row r="10">
          <cell r="A10">
            <v>1050</v>
          </cell>
          <cell r="B10">
            <v>574.89624000000003</v>
          </cell>
          <cell r="C10">
            <v>587.12544000000003</v>
          </cell>
          <cell r="D10">
            <v>604.58687999999995</v>
          </cell>
          <cell r="E10">
            <v>620.31456000000003</v>
          </cell>
          <cell r="F10">
            <v>637.75536</v>
          </cell>
        </row>
        <row r="11">
          <cell r="A11">
            <v>1150</v>
          </cell>
          <cell r="B11">
            <v>587.12544000000003</v>
          </cell>
          <cell r="C11">
            <v>601.09871999999996</v>
          </cell>
          <cell r="D11">
            <v>618.58079999999995</v>
          </cell>
          <cell r="E11">
            <v>636.04224000000011</v>
          </cell>
          <cell r="F11">
            <v>653.48304000000007</v>
          </cell>
        </row>
        <row r="12">
          <cell r="A12">
            <v>1250</v>
          </cell>
          <cell r="B12">
            <v>608.08536000000004</v>
          </cell>
          <cell r="C12">
            <v>623.81304</v>
          </cell>
          <cell r="D12">
            <v>643.01856000000009</v>
          </cell>
          <cell r="E12">
            <v>660.48</v>
          </cell>
          <cell r="F12">
            <v>679.67520000000002</v>
          </cell>
        </row>
        <row r="13">
          <cell r="A13">
            <v>1350</v>
          </cell>
          <cell r="B13">
            <v>620.31456000000003</v>
          </cell>
          <cell r="C13">
            <v>639.50976000000003</v>
          </cell>
          <cell r="D13">
            <v>656.97120000000007</v>
          </cell>
          <cell r="E13">
            <v>676.17672000000005</v>
          </cell>
          <cell r="F13">
            <v>695.39256000000012</v>
          </cell>
        </row>
        <row r="14">
          <cell r="A14">
            <v>1450</v>
          </cell>
          <cell r="B14">
            <v>634.2775200000001</v>
          </cell>
          <cell r="C14">
            <v>651.73896000000002</v>
          </cell>
          <cell r="D14">
            <v>672.69888000000003</v>
          </cell>
          <cell r="E14">
            <v>691.90440000000012</v>
          </cell>
          <cell r="F14">
            <v>711.09960000000001</v>
          </cell>
        </row>
        <row r="15">
          <cell r="A15">
            <v>1550</v>
          </cell>
          <cell r="B15">
            <v>648.25080000000003</v>
          </cell>
          <cell r="C15">
            <v>667.46663999999998</v>
          </cell>
          <cell r="D15">
            <v>686.66183999999998</v>
          </cell>
          <cell r="E15">
            <v>707.62175999999999</v>
          </cell>
          <cell r="F15">
            <v>726.81695999999999</v>
          </cell>
        </row>
        <row r="16">
          <cell r="A16">
            <v>1650</v>
          </cell>
          <cell r="B16">
            <v>660.48</v>
          </cell>
          <cell r="C16">
            <v>681.41927999999996</v>
          </cell>
          <cell r="D16">
            <v>700.64544000000001</v>
          </cell>
          <cell r="E16">
            <v>721.58472000000006</v>
          </cell>
          <cell r="F16">
            <v>742.54463999999996</v>
          </cell>
        </row>
      </sheetData>
      <sheetData sheetId="6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866.04408000000012</v>
          </cell>
          <cell r="C7">
            <v>878.27327999999989</v>
          </cell>
          <cell r="D7">
            <v>892.24656000000004</v>
          </cell>
          <cell r="E7">
            <v>902.72136</v>
          </cell>
          <cell r="F7">
            <v>914.95056</v>
          </cell>
          <cell r="G7">
            <v>928.90319999999997</v>
          </cell>
          <cell r="H7">
            <v>939.38832000000002</v>
          </cell>
          <cell r="I7">
            <v>951.61752000000001</v>
          </cell>
        </row>
        <row r="8">
          <cell r="A8">
            <v>850</v>
          </cell>
          <cell r="B8">
            <v>885.27024000000006</v>
          </cell>
          <cell r="C8">
            <v>897.47880000000009</v>
          </cell>
          <cell r="D8">
            <v>909.71831999999995</v>
          </cell>
          <cell r="E8">
            <v>921.92687999999998</v>
          </cell>
          <cell r="F8">
            <v>934.15607999999997</v>
          </cell>
          <cell r="G8">
            <v>946.37495999999987</v>
          </cell>
          <cell r="H8">
            <v>960.34824000000003</v>
          </cell>
          <cell r="I8">
            <v>977.79935999999998</v>
          </cell>
        </row>
        <row r="9">
          <cell r="A9">
            <v>950</v>
          </cell>
          <cell r="B9">
            <v>904.46543999999994</v>
          </cell>
          <cell r="C9">
            <v>914.95056</v>
          </cell>
          <cell r="D9">
            <v>928.90319999999997</v>
          </cell>
          <cell r="E9">
            <v>941.14272000000005</v>
          </cell>
          <cell r="F9">
            <v>953.35127999999986</v>
          </cell>
          <cell r="G9">
            <v>970.81272000000013</v>
          </cell>
          <cell r="H9">
            <v>988.27415999999994</v>
          </cell>
          <cell r="I9">
            <v>1004.0018399999999</v>
          </cell>
        </row>
        <row r="10">
          <cell r="A10">
            <v>1050</v>
          </cell>
          <cell r="B10">
            <v>923.67095999999992</v>
          </cell>
          <cell r="C10">
            <v>934.15607999999997</v>
          </cell>
          <cell r="D10">
            <v>946.37495999999987</v>
          </cell>
          <cell r="E10">
            <v>960.34824000000003</v>
          </cell>
          <cell r="F10">
            <v>979.54343999999992</v>
          </cell>
          <cell r="G10">
            <v>997.00487999999996</v>
          </cell>
          <cell r="H10">
            <v>1014.46632</v>
          </cell>
          <cell r="I10">
            <v>1031.9380800000001</v>
          </cell>
        </row>
        <row r="11">
          <cell r="A11">
            <v>1150</v>
          </cell>
          <cell r="B11">
            <v>941.14272000000005</v>
          </cell>
          <cell r="C11">
            <v>953.35127999999986</v>
          </cell>
          <cell r="D11">
            <v>967.32456000000002</v>
          </cell>
          <cell r="E11">
            <v>984.79631999999992</v>
          </cell>
          <cell r="F11">
            <v>1004.0018399999999</v>
          </cell>
          <cell r="G11">
            <v>1021.4632799999999</v>
          </cell>
          <cell r="H11">
            <v>1040.67912</v>
          </cell>
          <cell r="I11">
            <v>1058.1199199999999</v>
          </cell>
        </row>
        <row r="12">
          <cell r="A12">
            <v>1250</v>
          </cell>
          <cell r="B12">
            <v>977.79935999999998</v>
          </cell>
          <cell r="C12">
            <v>990.02855999999997</v>
          </cell>
          <cell r="D12">
            <v>1009.2340800000002</v>
          </cell>
          <cell r="E12">
            <v>1028.44992</v>
          </cell>
          <cell r="F12">
            <v>1047.65544</v>
          </cell>
          <cell r="G12">
            <v>1065.11688</v>
          </cell>
          <cell r="H12">
            <v>1084.3120800000002</v>
          </cell>
          <cell r="I12">
            <v>1101.77352</v>
          </cell>
        </row>
        <row r="13">
          <cell r="A13">
            <v>1350</v>
          </cell>
          <cell r="B13">
            <v>997.00487999999996</v>
          </cell>
          <cell r="C13">
            <v>1014.46632</v>
          </cell>
          <cell r="D13">
            <v>1033.6821600000001</v>
          </cell>
          <cell r="E13">
            <v>1052.88768</v>
          </cell>
          <cell r="F13">
            <v>1072.1035200000001</v>
          </cell>
          <cell r="G13">
            <v>1091.29872</v>
          </cell>
          <cell r="H13">
            <v>1110.5248799999999</v>
          </cell>
          <cell r="I13">
            <v>1129.7304000000001</v>
          </cell>
        </row>
        <row r="14">
          <cell r="A14">
            <v>1450</v>
          </cell>
          <cell r="B14">
            <v>1017.9648</v>
          </cell>
          <cell r="C14">
            <v>1038.9144000000001</v>
          </cell>
          <cell r="D14">
            <v>1056.38616</v>
          </cell>
          <cell r="E14">
            <v>1077.3357599999999</v>
          </cell>
          <cell r="F14">
            <v>1098.2956799999999</v>
          </cell>
          <cell r="G14">
            <v>1117.5011999999999</v>
          </cell>
          <cell r="H14">
            <v>1136.71704</v>
          </cell>
          <cell r="I14">
            <v>1157.6666400000001</v>
          </cell>
        </row>
        <row r="15">
          <cell r="A15">
            <v>1550</v>
          </cell>
          <cell r="B15">
            <v>1040.67912</v>
          </cell>
          <cell r="C15">
            <v>1061.6184000000001</v>
          </cell>
          <cell r="D15">
            <v>1082.568</v>
          </cell>
          <cell r="E15">
            <v>1101.77352</v>
          </cell>
          <cell r="F15">
            <v>1122.7540800000002</v>
          </cell>
          <cell r="G15">
            <v>1143.69336</v>
          </cell>
          <cell r="H15">
            <v>1162.8988800000002</v>
          </cell>
          <cell r="I15">
            <v>1183.8484800000001</v>
          </cell>
        </row>
        <row r="16">
          <cell r="A16">
            <v>1650</v>
          </cell>
          <cell r="B16">
            <v>1063.38312</v>
          </cell>
          <cell r="C16">
            <v>1084.3120800000002</v>
          </cell>
          <cell r="D16">
            <v>1107.0160800000001</v>
          </cell>
          <cell r="E16">
            <v>1126.2319199999999</v>
          </cell>
          <cell r="F16">
            <v>1147.1918400000002</v>
          </cell>
          <cell r="G16">
            <v>1168.1414400000001</v>
          </cell>
          <cell r="H16">
            <v>1189.0807200000002</v>
          </cell>
          <cell r="I16">
            <v>1210.0406399999999</v>
          </cell>
        </row>
      </sheetData>
      <sheetData sheetId="7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497.67168000000004</v>
          </cell>
          <cell r="C7">
            <v>511.61399999999998</v>
          </cell>
          <cell r="D7">
            <v>525.59760000000006</v>
          </cell>
          <cell r="E7">
            <v>537.82679999999993</v>
          </cell>
          <cell r="F7">
            <v>550.03535999999997</v>
          </cell>
          <cell r="G7">
            <v>562.27488000000005</v>
          </cell>
          <cell r="H7">
            <v>574.48343999999997</v>
          </cell>
          <cell r="I7">
            <v>586.72295999999994</v>
          </cell>
        </row>
        <row r="8">
          <cell r="A8">
            <v>850</v>
          </cell>
          <cell r="B8">
            <v>513.37871999999993</v>
          </cell>
          <cell r="C8">
            <v>529.09608000000003</v>
          </cell>
          <cell r="D8">
            <v>544.80311999999992</v>
          </cell>
          <cell r="E8">
            <v>557.04264000000001</v>
          </cell>
          <cell r="F8">
            <v>569.25120000000004</v>
          </cell>
          <cell r="G8">
            <v>581.48040000000003</v>
          </cell>
          <cell r="H8">
            <v>593.69927999999993</v>
          </cell>
          <cell r="I8">
            <v>605.93880000000001</v>
          </cell>
        </row>
        <row r="9">
          <cell r="A9">
            <v>950</v>
          </cell>
          <cell r="B9">
            <v>529.09608000000003</v>
          </cell>
          <cell r="C9">
            <v>544.80311999999992</v>
          </cell>
          <cell r="D9">
            <v>560.5308</v>
          </cell>
          <cell r="E9">
            <v>572.76</v>
          </cell>
          <cell r="F9">
            <v>584.97888</v>
          </cell>
          <cell r="G9">
            <v>597.20808000000011</v>
          </cell>
          <cell r="H9">
            <v>609.41664000000003</v>
          </cell>
          <cell r="I9">
            <v>621.64584000000002</v>
          </cell>
        </row>
        <row r="10">
          <cell r="A10">
            <v>1050</v>
          </cell>
          <cell r="B10">
            <v>544.80311999999992</v>
          </cell>
          <cell r="C10">
            <v>562.27488000000005</v>
          </cell>
          <cell r="D10">
            <v>579.74663999999996</v>
          </cell>
          <cell r="E10">
            <v>591.95519999999999</v>
          </cell>
          <cell r="F10">
            <v>604.1844000000001</v>
          </cell>
          <cell r="G10">
            <v>616.40328</v>
          </cell>
          <cell r="H10">
            <v>628.63247999999999</v>
          </cell>
          <cell r="I10">
            <v>640.84104000000002</v>
          </cell>
        </row>
        <row r="11">
          <cell r="A11">
            <v>1150</v>
          </cell>
          <cell r="B11">
            <v>560.5308</v>
          </cell>
          <cell r="C11">
            <v>577.99224000000004</v>
          </cell>
          <cell r="D11">
            <v>595.46400000000006</v>
          </cell>
          <cell r="E11">
            <v>607.67256000000009</v>
          </cell>
          <cell r="F11">
            <v>619.90175999999997</v>
          </cell>
          <cell r="G11">
            <v>632.12063999999998</v>
          </cell>
          <cell r="H11">
            <v>644.34983999999997</v>
          </cell>
          <cell r="I11">
            <v>656.55840000000001</v>
          </cell>
        </row>
      </sheetData>
      <sheetData sheetId="8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  <cell r="G6">
            <v>1000</v>
          </cell>
          <cell r="H6">
            <v>1100</v>
          </cell>
          <cell r="I6">
            <v>1200</v>
          </cell>
        </row>
        <row r="7">
          <cell r="A7">
            <v>550</v>
          </cell>
          <cell r="B7">
            <v>474.44136000000003</v>
          </cell>
          <cell r="C7">
            <v>485.95848000000001</v>
          </cell>
          <cell r="D7">
            <v>499.40544</v>
          </cell>
          <cell r="E7">
            <v>512.86271999999997</v>
          </cell>
          <cell r="F7">
            <v>524.37984000000006</v>
          </cell>
          <cell r="G7">
            <v>537.82679999999993</v>
          </cell>
          <cell r="H7">
            <v>551.27375999999992</v>
          </cell>
          <cell r="I7">
            <v>564.72072000000003</v>
          </cell>
        </row>
        <row r="8">
          <cell r="A8">
            <v>650</v>
          </cell>
          <cell r="B8">
            <v>485.95848000000001</v>
          </cell>
          <cell r="C8">
            <v>499.40544</v>
          </cell>
          <cell r="D8">
            <v>512.86271999999997</v>
          </cell>
          <cell r="E8">
            <v>524.37984000000006</v>
          </cell>
          <cell r="F8">
            <v>537.82679999999993</v>
          </cell>
          <cell r="G8">
            <v>551.27375999999992</v>
          </cell>
          <cell r="H8">
            <v>564.72072000000003</v>
          </cell>
          <cell r="I8">
            <v>578.178</v>
          </cell>
        </row>
        <row r="9">
          <cell r="A9">
            <v>750</v>
          </cell>
          <cell r="B9">
            <v>499.40544</v>
          </cell>
          <cell r="C9">
            <v>510.91224</v>
          </cell>
          <cell r="D9">
            <v>524.37984000000006</v>
          </cell>
          <cell r="E9">
            <v>537.82679999999993</v>
          </cell>
          <cell r="F9">
            <v>553.20359999999994</v>
          </cell>
          <cell r="G9">
            <v>568.54944</v>
          </cell>
          <cell r="H9">
            <v>585.84575999999993</v>
          </cell>
          <cell r="I9">
            <v>601.20191999999997</v>
          </cell>
        </row>
        <row r="10">
          <cell r="A10">
            <v>850</v>
          </cell>
          <cell r="B10">
            <v>510.91224</v>
          </cell>
          <cell r="C10">
            <v>524.37984000000006</v>
          </cell>
          <cell r="D10">
            <v>537.82679999999993</v>
          </cell>
          <cell r="E10">
            <v>553.20359999999994</v>
          </cell>
          <cell r="F10">
            <v>570.47928000000002</v>
          </cell>
          <cell r="G10">
            <v>587.75495999999998</v>
          </cell>
          <cell r="H10">
            <v>605.05127999999991</v>
          </cell>
          <cell r="I10">
            <v>622.34759999999994</v>
          </cell>
        </row>
        <row r="11">
          <cell r="A11">
            <v>950</v>
          </cell>
          <cell r="B11">
            <v>522.46032000000002</v>
          </cell>
          <cell r="C11">
            <v>535.89695999999992</v>
          </cell>
          <cell r="D11">
            <v>551.27375999999992</v>
          </cell>
          <cell r="E11">
            <v>568.54944</v>
          </cell>
          <cell r="F11">
            <v>587.75495999999998</v>
          </cell>
          <cell r="G11">
            <v>605.05127999999991</v>
          </cell>
          <cell r="H11">
            <v>622.34759999999994</v>
          </cell>
          <cell r="I11">
            <v>639.62327999999991</v>
          </cell>
        </row>
        <row r="12">
          <cell r="A12">
            <v>1050</v>
          </cell>
          <cell r="B12">
            <v>535.89695999999992</v>
          </cell>
          <cell r="C12">
            <v>549.33359999999993</v>
          </cell>
          <cell r="D12">
            <v>568.54944</v>
          </cell>
          <cell r="E12">
            <v>585.84575999999993</v>
          </cell>
          <cell r="F12">
            <v>605.05127999999991</v>
          </cell>
          <cell r="G12">
            <v>624.26711999999998</v>
          </cell>
          <cell r="H12">
            <v>643.47263999999996</v>
          </cell>
          <cell r="I12">
            <v>660.73800000000006</v>
          </cell>
        </row>
        <row r="13">
          <cell r="A13">
            <v>1150</v>
          </cell>
          <cell r="B13">
            <v>549.33359999999993</v>
          </cell>
          <cell r="C13">
            <v>564.72072000000003</v>
          </cell>
          <cell r="D13">
            <v>583.92624000000001</v>
          </cell>
          <cell r="E13">
            <v>603.14208000000008</v>
          </cell>
          <cell r="F13">
            <v>622.34759999999994</v>
          </cell>
          <cell r="G13">
            <v>641.56344000000001</v>
          </cell>
          <cell r="H13">
            <v>660.73800000000006</v>
          </cell>
          <cell r="I13">
            <v>678.04463999999996</v>
          </cell>
        </row>
        <row r="14">
          <cell r="A14">
            <v>1250</v>
          </cell>
          <cell r="B14">
            <v>572.40911999999992</v>
          </cell>
          <cell r="C14">
            <v>589.69511999999997</v>
          </cell>
          <cell r="D14">
            <v>610.82015999999999</v>
          </cell>
          <cell r="E14">
            <v>630.01535999999999</v>
          </cell>
          <cell r="F14">
            <v>651.16104000000007</v>
          </cell>
          <cell r="G14">
            <v>670.36656000000005</v>
          </cell>
          <cell r="H14">
            <v>691.49159999999995</v>
          </cell>
          <cell r="I14">
            <v>710.70743999999991</v>
          </cell>
        </row>
        <row r="15">
          <cell r="A15">
            <v>1350</v>
          </cell>
          <cell r="B15">
            <v>585.84575999999993</v>
          </cell>
          <cell r="C15">
            <v>606.97079999999994</v>
          </cell>
          <cell r="D15">
            <v>626.17632000000003</v>
          </cell>
          <cell r="E15">
            <v>647.31168000000002</v>
          </cell>
          <cell r="F15">
            <v>668.43672000000004</v>
          </cell>
          <cell r="G15">
            <v>687.65255999999999</v>
          </cell>
          <cell r="H15">
            <v>708.78791999999999</v>
          </cell>
          <cell r="I15">
            <v>727.99343999999996</v>
          </cell>
        </row>
        <row r="16">
          <cell r="A16">
            <v>1450</v>
          </cell>
          <cell r="B16">
            <v>601.20191999999997</v>
          </cell>
          <cell r="C16">
            <v>620.41775999999993</v>
          </cell>
          <cell r="D16">
            <v>643.47263999999996</v>
          </cell>
          <cell r="E16">
            <v>664.59767999999997</v>
          </cell>
          <cell r="F16">
            <v>685.7124</v>
          </cell>
          <cell r="G16">
            <v>704.92824000000007</v>
          </cell>
          <cell r="H16">
            <v>726.07391999999993</v>
          </cell>
          <cell r="I16">
            <v>745.26911999999993</v>
          </cell>
        </row>
        <row r="17">
          <cell r="A17">
            <v>1550</v>
          </cell>
          <cell r="B17">
            <v>616.58904000000007</v>
          </cell>
          <cell r="C17">
            <v>637.71408000000008</v>
          </cell>
          <cell r="D17">
            <v>658.83911999999998</v>
          </cell>
          <cell r="E17">
            <v>681.88368000000003</v>
          </cell>
          <cell r="F17">
            <v>703.01904000000002</v>
          </cell>
          <cell r="G17">
            <v>724.13375999999994</v>
          </cell>
          <cell r="H17">
            <v>745.26911999999993</v>
          </cell>
          <cell r="I17">
            <v>768.32399999999996</v>
          </cell>
        </row>
        <row r="18">
          <cell r="A18">
            <v>1650</v>
          </cell>
          <cell r="B18">
            <v>630.01535999999999</v>
          </cell>
          <cell r="C18">
            <v>653.07024000000001</v>
          </cell>
          <cell r="D18">
            <v>674.2056</v>
          </cell>
          <cell r="E18">
            <v>697.26048000000003</v>
          </cell>
          <cell r="F18">
            <v>720.30504000000008</v>
          </cell>
          <cell r="G18">
            <v>741.44040000000007</v>
          </cell>
          <cell r="H18">
            <v>764.47464000000002</v>
          </cell>
          <cell r="I18">
            <v>785.62031999999999</v>
          </cell>
        </row>
        <row r="19">
          <cell r="A19">
            <v>1750</v>
          </cell>
          <cell r="B19">
            <v>645.39215999999999</v>
          </cell>
          <cell r="C19">
            <v>668.43672000000004</v>
          </cell>
          <cell r="D19">
            <v>691.49159999999995</v>
          </cell>
          <cell r="E19">
            <v>714.54647999999997</v>
          </cell>
          <cell r="F19">
            <v>737.58072000000004</v>
          </cell>
          <cell r="G19">
            <v>760.64591999999993</v>
          </cell>
          <cell r="H19">
            <v>783.69047999999998</v>
          </cell>
          <cell r="I19">
            <v>806.74536000000001</v>
          </cell>
        </row>
        <row r="20">
          <cell r="A20">
            <v>1850</v>
          </cell>
          <cell r="B20">
            <v>672.28608000000008</v>
          </cell>
          <cell r="C20">
            <v>697.26048000000003</v>
          </cell>
          <cell r="D20">
            <v>720.30504000000008</v>
          </cell>
          <cell r="E20">
            <v>743.34960000000001</v>
          </cell>
          <cell r="F20">
            <v>766.41480000000001</v>
          </cell>
          <cell r="G20">
            <v>791.38920000000007</v>
          </cell>
          <cell r="H20">
            <v>814.42343999999991</v>
          </cell>
          <cell r="I20">
            <v>837.46799999999996</v>
          </cell>
        </row>
        <row r="21">
          <cell r="A21">
            <v>1950</v>
          </cell>
          <cell r="B21">
            <v>687.65255999999999</v>
          </cell>
          <cell r="C21">
            <v>712.60631999999998</v>
          </cell>
          <cell r="D21">
            <v>735.68183999999997</v>
          </cell>
          <cell r="E21">
            <v>760.64591999999993</v>
          </cell>
          <cell r="F21">
            <v>783.69047999999998</v>
          </cell>
          <cell r="G21">
            <v>808.66488000000004</v>
          </cell>
          <cell r="H21">
            <v>833.63927999999999</v>
          </cell>
          <cell r="I21">
            <v>856.68384000000003</v>
          </cell>
        </row>
        <row r="22">
          <cell r="A22">
            <v>2050</v>
          </cell>
          <cell r="B22">
            <v>703.01904000000002</v>
          </cell>
          <cell r="C22">
            <v>727.99343999999996</v>
          </cell>
          <cell r="D22">
            <v>752.96784000000002</v>
          </cell>
          <cell r="E22">
            <v>777.9215999999999</v>
          </cell>
          <cell r="F22">
            <v>802.89599999999996</v>
          </cell>
          <cell r="G22">
            <v>827.87040000000002</v>
          </cell>
          <cell r="H22">
            <v>850.91495999999995</v>
          </cell>
          <cell r="I22">
            <v>875.88936000000001</v>
          </cell>
        </row>
        <row r="23">
          <cell r="A23">
            <v>2150</v>
          </cell>
          <cell r="B23">
            <v>718.37520000000006</v>
          </cell>
          <cell r="C23">
            <v>743.34960000000001</v>
          </cell>
          <cell r="D23">
            <v>768.32399999999996</v>
          </cell>
          <cell r="E23">
            <v>793.28808000000004</v>
          </cell>
          <cell r="F23">
            <v>820.19232</v>
          </cell>
          <cell r="G23">
            <v>845.15640000000008</v>
          </cell>
          <cell r="H23">
            <v>870.13080000000002</v>
          </cell>
          <cell r="I23">
            <v>895.08456000000001</v>
          </cell>
        </row>
      </sheetData>
      <sheetData sheetId="9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  <cell r="G6">
            <v>1000</v>
          </cell>
          <cell r="H6">
            <v>1100</v>
          </cell>
          <cell r="I6">
            <v>1200</v>
          </cell>
        </row>
        <row r="7">
          <cell r="A7">
            <v>550</v>
          </cell>
          <cell r="B7">
            <v>490.2</v>
          </cell>
          <cell r="C7">
            <v>503.61599999999999</v>
          </cell>
          <cell r="D7">
            <v>519.096</v>
          </cell>
          <cell r="E7">
            <v>533.54399999999998</v>
          </cell>
          <cell r="F7">
            <v>546.96</v>
          </cell>
          <cell r="G7">
            <v>562.44000000000005</v>
          </cell>
          <cell r="H7">
            <v>576.88800000000003</v>
          </cell>
          <cell r="I7">
            <v>592.36800000000005</v>
          </cell>
        </row>
        <row r="8">
          <cell r="A8">
            <v>650</v>
          </cell>
          <cell r="B8">
            <v>503.61599999999999</v>
          </cell>
          <cell r="C8">
            <v>519.096</v>
          </cell>
          <cell r="D8">
            <v>533.54399999999998</v>
          </cell>
          <cell r="E8">
            <v>546.96</v>
          </cell>
          <cell r="F8">
            <v>562.44000000000005</v>
          </cell>
          <cell r="G8">
            <v>576.88800000000003</v>
          </cell>
          <cell r="H8">
            <v>592.36800000000005</v>
          </cell>
          <cell r="I8">
            <v>607.84799999999996</v>
          </cell>
        </row>
        <row r="9">
          <cell r="A9">
            <v>750</v>
          </cell>
          <cell r="B9">
            <v>519.096</v>
          </cell>
          <cell r="C9">
            <v>532.51199999999994</v>
          </cell>
          <cell r="D9">
            <v>546.96</v>
          </cell>
          <cell r="E9">
            <v>562.44000000000005</v>
          </cell>
          <cell r="F9">
            <v>578.952</v>
          </cell>
          <cell r="G9">
            <v>596.49599999999998</v>
          </cell>
          <cell r="H9">
            <v>615.072</v>
          </cell>
          <cell r="I9">
            <v>632.61599999999999</v>
          </cell>
        </row>
        <row r="10">
          <cell r="A10">
            <v>850</v>
          </cell>
          <cell r="B10">
            <v>532.51199999999994</v>
          </cell>
          <cell r="C10">
            <v>546.96</v>
          </cell>
          <cell r="D10">
            <v>562.44000000000005</v>
          </cell>
          <cell r="E10">
            <v>578.952</v>
          </cell>
          <cell r="F10">
            <v>598.55999999999995</v>
          </cell>
          <cell r="G10">
            <v>617.13599999999997</v>
          </cell>
          <cell r="H10">
            <v>635.71199999999999</v>
          </cell>
          <cell r="I10">
            <v>655.32000000000005</v>
          </cell>
        </row>
        <row r="11">
          <cell r="A11">
            <v>950</v>
          </cell>
          <cell r="B11">
            <v>544.89599999999996</v>
          </cell>
          <cell r="C11">
            <v>560.37599999999998</v>
          </cell>
          <cell r="D11">
            <v>576.88800000000003</v>
          </cell>
          <cell r="E11">
            <v>596.49599999999998</v>
          </cell>
          <cell r="F11">
            <v>617.13599999999997</v>
          </cell>
          <cell r="G11">
            <v>635.71199999999999</v>
          </cell>
          <cell r="H11">
            <v>655.32000000000005</v>
          </cell>
          <cell r="I11">
            <v>673.89599999999996</v>
          </cell>
        </row>
        <row r="12">
          <cell r="A12">
            <v>1050</v>
          </cell>
          <cell r="B12">
            <v>560.37599999999998</v>
          </cell>
          <cell r="C12">
            <v>575.85599999999999</v>
          </cell>
          <cell r="D12">
            <v>596.49599999999998</v>
          </cell>
          <cell r="E12">
            <v>615.072</v>
          </cell>
          <cell r="F12">
            <v>635.71199999999999</v>
          </cell>
          <cell r="G12">
            <v>657.38400000000001</v>
          </cell>
          <cell r="H12">
            <v>678.024</v>
          </cell>
          <cell r="I12">
            <v>696.6</v>
          </cell>
        </row>
        <row r="13">
          <cell r="A13">
            <v>1150</v>
          </cell>
          <cell r="B13">
            <v>575.85599999999999</v>
          </cell>
          <cell r="C13">
            <v>592.36800000000005</v>
          </cell>
          <cell r="D13">
            <v>613.00800000000004</v>
          </cell>
          <cell r="E13">
            <v>633.64800000000002</v>
          </cell>
          <cell r="F13">
            <v>655.32000000000005</v>
          </cell>
          <cell r="G13">
            <v>675.96</v>
          </cell>
          <cell r="H13">
            <v>696.6</v>
          </cell>
          <cell r="I13">
            <v>715.17600000000004</v>
          </cell>
        </row>
        <row r="14">
          <cell r="A14">
            <v>1250</v>
          </cell>
          <cell r="B14">
            <v>600.62400000000002</v>
          </cell>
          <cell r="C14">
            <v>619.20000000000005</v>
          </cell>
          <cell r="D14">
            <v>641.904</v>
          </cell>
          <cell r="E14">
            <v>662.54399999999998</v>
          </cell>
          <cell r="F14">
            <v>685.24800000000005</v>
          </cell>
          <cell r="G14">
            <v>705.88800000000003</v>
          </cell>
          <cell r="H14">
            <v>728.59199999999998</v>
          </cell>
          <cell r="I14">
            <v>750.26400000000001</v>
          </cell>
        </row>
        <row r="15">
          <cell r="A15">
            <v>1350</v>
          </cell>
          <cell r="B15">
            <v>615.072</v>
          </cell>
          <cell r="C15">
            <v>637.77599999999995</v>
          </cell>
          <cell r="D15">
            <v>658.41600000000005</v>
          </cell>
          <cell r="E15">
            <v>681.12</v>
          </cell>
          <cell r="F15">
            <v>704.85599999999999</v>
          </cell>
          <cell r="G15">
            <v>725.49599999999998</v>
          </cell>
          <cell r="H15">
            <v>748.2</v>
          </cell>
          <cell r="I15">
            <v>768.84</v>
          </cell>
        </row>
        <row r="16">
          <cell r="A16">
            <v>1450</v>
          </cell>
          <cell r="B16">
            <v>632.61599999999999</v>
          </cell>
          <cell r="C16">
            <v>653.25599999999997</v>
          </cell>
          <cell r="D16">
            <v>678.024</v>
          </cell>
          <cell r="E16">
            <v>700.72799999999995</v>
          </cell>
          <cell r="F16">
            <v>723.43200000000002</v>
          </cell>
          <cell r="G16">
            <v>744.072</v>
          </cell>
          <cell r="H16">
            <v>766.77599999999995</v>
          </cell>
          <cell r="I16">
            <v>787.41600000000005</v>
          </cell>
        </row>
        <row r="17">
          <cell r="A17">
            <v>1550</v>
          </cell>
          <cell r="B17">
            <v>649.12800000000004</v>
          </cell>
          <cell r="C17">
            <v>671.83199999999999</v>
          </cell>
          <cell r="D17">
            <v>694.53599999999994</v>
          </cell>
          <cell r="E17">
            <v>719.30399999999997</v>
          </cell>
          <cell r="F17">
            <v>742.00800000000004</v>
          </cell>
          <cell r="G17">
            <v>764.71199999999999</v>
          </cell>
          <cell r="H17">
            <v>787.41600000000005</v>
          </cell>
          <cell r="I17">
            <v>812.18399999999997</v>
          </cell>
        </row>
        <row r="18">
          <cell r="A18">
            <v>1650</v>
          </cell>
          <cell r="B18">
            <v>664.60799999999995</v>
          </cell>
          <cell r="C18">
            <v>689.37599999999998</v>
          </cell>
          <cell r="D18">
            <v>712.08</v>
          </cell>
          <cell r="E18">
            <v>736.84799999999996</v>
          </cell>
          <cell r="F18">
            <v>761.61599999999999</v>
          </cell>
          <cell r="G18">
            <v>784.32</v>
          </cell>
          <cell r="H18">
            <v>809.08799999999997</v>
          </cell>
          <cell r="I18">
            <v>831.79200000000003</v>
          </cell>
        </row>
        <row r="19">
          <cell r="A19">
            <v>1750</v>
          </cell>
          <cell r="B19">
            <v>681.12</v>
          </cell>
          <cell r="C19">
            <v>705.88800000000003</v>
          </cell>
          <cell r="D19">
            <v>730.65599999999995</v>
          </cell>
          <cell r="E19">
            <v>755.42399999999998</v>
          </cell>
          <cell r="F19">
            <v>780.19200000000001</v>
          </cell>
          <cell r="G19">
            <v>804.96</v>
          </cell>
          <cell r="H19">
            <v>829.72799999999995</v>
          </cell>
          <cell r="I19">
            <v>854.49599999999998</v>
          </cell>
        </row>
        <row r="20">
          <cell r="A20">
            <v>1850</v>
          </cell>
          <cell r="B20">
            <v>710.01599999999996</v>
          </cell>
          <cell r="C20">
            <v>736.84799999999996</v>
          </cell>
          <cell r="D20">
            <v>761.61599999999999</v>
          </cell>
          <cell r="E20">
            <v>785.35199999999998</v>
          </cell>
          <cell r="F20">
            <v>810.12</v>
          </cell>
          <cell r="G20">
            <v>836.952</v>
          </cell>
          <cell r="H20">
            <v>861.72</v>
          </cell>
          <cell r="I20">
            <v>886.48800000000006</v>
          </cell>
        </row>
        <row r="21">
          <cell r="A21">
            <v>1950</v>
          </cell>
          <cell r="B21">
            <v>726.52800000000002</v>
          </cell>
          <cell r="C21">
            <v>753.36</v>
          </cell>
          <cell r="D21">
            <v>778.12800000000004</v>
          </cell>
          <cell r="E21">
            <v>804.96</v>
          </cell>
          <cell r="F21">
            <v>829.72799999999995</v>
          </cell>
          <cell r="G21">
            <v>856.56</v>
          </cell>
          <cell r="H21">
            <v>882.36</v>
          </cell>
          <cell r="I21">
            <v>907.12800000000004</v>
          </cell>
        </row>
        <row r="22">
          <cell r="A22">
            <v>2050</v>
          </cell>
          <cell r="B22">
            <v>744.072</v>
          </cell>
          <cell r="C22">
            <v>770.904</v>
          </cell>
          <cell r="D22">
            <v>796.70399999999995</v>
          </cell>
          <cell r="E22">
            <v>823.53600000000006</v>
          </cell>
          <cell r="F22">
            <v>850.36800000000005</v>
          </cell>
          <cell r="G22">
            <v>877.2</v>
          </cell>
          <cell r="H22">
            <v>901.96799999999996</v>
          </cell>
          <cell r="I22">
            <v>927.76800000000003</v>
          </cell>
        </row>
        <row r="23">
          <cell r="A23">
            <v>2150</v>
          </cell>
          <cell r="B23">
            <v>760.58399999999995</v>
          </cell>
          <cell r="C23">
            <v>787.41600000000005</v>
          </cell>
          <cell r="D23">
            <v>814.24800000000005</v>
          </cell>
          <cell r="E23">
            <v>841.08</v>
          </cell>
          <cell r="F23">
            <v>868.94399999999996</v>
          </cell>
          <cell r="G23">
            <v>895.77599999999995</v>
          </cell>
          <cell r="H23">
            <v>922.60799999999995</v>
          </cell>
          <cell r="I23">
            <v>949.44</v>
          </cell>
        </row>
      </sheetData>
      <sheetData sheetId="10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  <cell r="G6">
            <v>1000</v>
          </cell>
          <cell r="H6">
            <v>1100</v>
          </cell>
          <cell r="I6">
            <v>1200</v>
          </cell>
        </row>
        <row r="7">
          <cell r="A7">
            <v>550</v>
          </cell>
          <cell r="B7">
            <v>517.03200000000004</v>
          </cell>
          <cell r="C7">
            <v>532.51199999999994</v>
          </cell>
          <cell r="D7">
            <v>550.05600000000004</v>
          </cell>
          <cell r="E7">
            <v>568.63199999999995</v>
          </cell>
          <cell r="F7">
            <v>584.11199999999997</v>
          </cell>
          <cell r="G7">
            <v>601.65599999999995</v>
          </cell>
          <cell r="H7">
            <v>619.20000000000005</v>
          </cell>
          <cell r="I7">
            <v>637.77599999999995</v>
          </cell>
        </row>
        <row r="8">
          <cell r="A8">
            <v>650</v>
          </cell>
          <cell r="B8">
            <v>532.51199999999994</v>
          </cell>
          <cell r="C8">
            <v>550.05600000000004</v>
          </cell>
          <cell r="D8">
            <v>568.63199999999995</v>
          </cell>
          <cell r="E8">
            <v>584.11199999999997</v>
          </cell>
          <cell r="F8">
            <v>601.65599999999995</v>
          </cell>
          <cell r="G8">
            <v>619.20000000000005</v>
          </cell>
          <cell r="H8">
            <v>637.77599999999995</v>
          </cell>
          <cell r="I8">
            <v>655.32000000000005</v>
          </cell>
        </row>
        <row r="9">
          <cell r="A9">
            <v>750</v>
          </cell>
          <cell r="B9">
            <v>550.05600000000004</v>
          </cell>
          <cell r="C9">
            <v>566.56799999999998</v>
          </cell>
          <cell r="D9">
            <v>584.11199999999997</v>
          </cell>
          <cell r="E9">
            <v>601.65599999999995</v>
          </cell>
          <cell r="F9">
            <v>621.26400000000001</v>
          </cell>
          <cell r="G9">
            <v>640.87199999999996</v>
          </cell>
          <cell r="H9">
            <v>662.54399999999998</v>
          </cell>
          <cell r="I9">
            <v>682.15200000000004</v>
          </cell>
        </row>
        <row r="10">
          <cell r="A10">
            <v>850</v>
          </cell>
          <cell r="B10">
            <v>566.56799999999998</v>
          </cell>
          <cell r="C10">
            <v>584.11199999999997</v>
          </cell>
          <cell r="D10">
            <v>601.65599999999995</v>
          </cell>
          <cell r="E10">
            <v>621.26400000000001</v>
          </cell>
          <cell r="F10">
            <v>642.93600000000004</v>
          </cell>
          <cell r="G10">
            <v>664.60799999999995</v>
          </cell>
          <cell r="H10">
            <v>686.28</v>
          </cell>
          <cell r="I10">
            <v>707.952</v>
          </cell>
        </row>
        <row r="11">
          <cell r="A11">
            <v>950</v>
          </cell>
          <cell r="B11">
            <v>582.048</v>
          </cell>
          <cell r="C11">
            <v>599.59199999999998</v>
          </cell>
          <cell r="D11">
            <v>619.20000000000005</v>
          </cell>
          <cell r="E11">
            <v>640.87199999999996</v>
          </cell>
          <cell r="F11">
            <v>664.60799999999995</v>
          </cell>
          <cell r="G11">
            <v>686.28</v>
          </cell>
          <cell r="H11">
            <v>707.952</v>
          </cell>
          <cell r="I11">
            <v>729.62400000000002</v>
          </cell>
        </row>
        <row r="12">
          <cell r="A12">
            <v>1050</v>
          </cell>
          <cell r="B12">
            <v>599.59199999999998</v>
          </cell>
          <cell r="C12">
            <v>618.16800000000001</v>
          </cell>
          <cell r="D12">
            <v>640.87199999999996</v>
          </cell>
          <cell r="E12">
            <v>662.54399999999998</v>
          </cell>
          <cell r="F12">
            <v>686.28</v>
          </cell>
          <cell r="G12">
            <v>710.01599999999996</v>
          </cell>
          <cell r="H12">
            <v>733.75199999999995</v>
          </cell>
          <cell r="I12">
            <v>755.42399999999998</v>
          </cell>
        </row>
        <row r="13">
          <cell r="A13">
            <v>1150</v>
          </cell>
          <cell r="B13">
            <v>618.16800000000001</v>
          </cell>
          <cell r="C13">
            <v>637.77599999999995</v>
          </cell>
          <cell r="D13">
            <v>661.51200000000006</v>
          </cell>
          <cell r="E13">
            <v>684.21600000000001</v>
          </cell>
          <cell r="F13">
            <v>707.952</v>
          </cell>
          <cell r="G13">
            <v>731.68799999999999</v>
          </cell>
          <cell r="H13">
            <v>755.42399999999998</v>
          </cell>
          <cell r="I13">
            <v>777.096</v>
          </cell>
        </row>
        <row r="14">
          <cell r="A14">
            <v>1250</v>
          </cell>
          <cell r="B14">
            <v>645</v>
          </cell>
          <cell r="C14">
            <v>666.67200000000003</v>
          </cell>
          <cell r="D14">
            <v>692.47199999999998</v>
          </cell>
          <cell r="E14">
            <v>716.20799999999997</v>
          </cell>
          <cell r="F14">
            <v>740.976</v>
          </cell>
          <cell r="G14">
            <v>764.71199999999999</v>
          </cell>
          <cell r="H14">
            <v>790.51200000000006</v>
          </cell>
          <cell r="I14">
            <v>814.24800000000005</v>
          </cell>
        </row>
        <row r="15">
          <cell r="A15">
            <v>1350</v>
          </cell>
          <cell r="B15">
            <v>662.54399999999998</v>
          </cell>
          <cell r="C15">
            <v>688.34400000000005</v>
          </cell>
          <cell r="D15">
            <v>712.08</v>
          </cell>
          <cell r="E15">
            <v>737.88</v>
          </cell>
          <cell r="F15">
            <v>762.64800000000002</v>
          </cell>
          <cell r="G15">
            <v>786.38400000000001</v>
          </cell>
          <cell r="H15">
            <v>812.18399999999997</v>
          </cell>
          <cell r="I15">
            <v>834.88800000000003</v>
          </cell>
        </row>
        <row r="16">
          <cell r="A16">
            <v>1450</v>
          </cell>
          <cell r="B16">
            <v>682.15200000000004</v>
          </cell>
          <cell r="C16">
            <v>705.88800000000003</v>
          </cell>
          <cell r="D16">
            <v>733.75199999999995</v>
          </cell>
          <cell r="E16">
            <v>758.52</v>
          </cell>
          <cell r="F16">
            <v>784.32</v>
          </cell>
          <cell r="G16">
            <v>808.05600000000004</v>
          </cell>
          <cell r="H16">
            <v>833.85599999999999</v>
          </cell>
          <cell r="I16">
            <v>856.56</v>
          </cell>
        </row>
        <row r="17">
          <cell r="A17">
            <v>1550</v>
          </cell>
          <cell r="B17">
            <v>702.79200000000003</v>
          </cell>
          <cell r="C17">
            <v>727.56</v>
          </cell>
          <cell r="D17">
            <v>753.36</v>
          </cell>
          <cell r="E17">
            <v>780.19200000000001</v>
          </cell>
          <cell r="F17">
            <v>805.99199999999996</v>
          </cell>
          <cell r="G17">
            <v>831.79200000000003</v>
          </cell>
          <cell r="H17">
            <v>856.56</v>
          </cell>
          <cell r="I17">
            <v>884.42399999999998</v>
          </cell>
        </row>
        <row r="18">
          <cell r="A18">
            <v>1650</v>
          </cell>
          <cell r="B18">
            <v>720.33600000000001</v>
          </cell>
          <cell r="C18">
            <v>747.16800000000001</v>
          </cell>
          <cell r="D18">
            <v>772.96799999999996</v>
          </cell>
          <cell r="E18">
            <v>800.83199999999999</v>
          </cell>
          <cell r="F18">
            <v>827.66399999999999</v>
          </cell>
          <cell r="G18">
            <v>853.46400000000006</v>
          </cell>
          <cell r="H18">
            <v>880.29600000000005</v>
          </cell>
          <cell r="I18">
            <v>906.096</v>
          </cell>
        </row>
        <row r="19">
          <cell r="A19">
            <v>1750</v>
          </cell>
          <cell r="B19">
            <v>739.94399999999996</v>
          </cell>
          <cell r="C19">
            <v>766.77599999999995</v>
          </cell>
          <cell r="D19">
            <v>794.64</v>
          </cell>
          <cell r="E19">
            <v>821.47199999999998</v>
          </cell>
          <cell r="F19">
            <v>849.33600000000001</v>
          </cell>
          <cell r="G19">
            <v>877.2</v>
          </cell>
          <cell r="H19">
            <v>904.03200000000004</v>
          </cell>
          <cell r="I19">
            <v>931.89599999999996</v>
          </cell>
        </row>
        <row r="20">
          <cell r="A20">
            <v>1850</v>
          </cell>
          <cell r="B20">
            <v>770.904</v>
          </cell>
          <cell r="C20">
            <v>800.83199999999999</v>
          </cell>
          <cell r="D20">
            <v>827.66399999999999</v>
          </cell>
          <cell r="E20">
            <v>855.52800000000002</v>
          </cell>
          <cell r="F20">
            <v>882.36</v>
          </cell>
          <cell r="G20">
            <v>912.28800000000001</v>
          </cell>
          <cell r="H20">
            <v>939.12</v>
          </cell>
          <cell r="I20">
            <v>966.98400000000004</v>
          </cell>
        </row>
        <row r="21">
          <cell r="A21">
            <v>1950</v>
          </cell>
          <cell r="B21">
            <v>790.51200000000006</v>
          </cell>
          <cell r="C21">
            <v>820.44</v>
          </cell>
          <cell r="D21">
            <v>847.27200000000005</v>
          </cell>
          <cell r="E21">
            <v>877.2</v>
          </cell>
          <cell r="F21">
            <v>904.03200000000004</v>
          </cell>
          <cell r="G21">
            <v>932.928</v>
          </cell>
          <cell r="H21">
            <v>962.85599999999999</v>
          </cell>
          <cell r="I21">
            <v>989.68799999999999</v>
          </cell>
        </row>
        <row r="22">
          <cell r="A22">
            <v>2050</v>
          </cell>
          <cell r="B22">
            <v>810.12</v>
          </cell>
          <cell r="C22">
            <v>840.048</v>
          </cell>
          <cell r="D22">
            <v>868.94399999999996</v>
          </cell>
          <cell r="E22">
            <v>897.84</v>
          </cell>
          <cell r="F22">
            <v>927.76800000000003</v>
          </cell>
          <cell r="G22">
            <v>956.66399999999999</v>
          </cell>
          <cell r="H22">
            <v>984.52800000000002</v>
          </cell>
          <cell r="I22">
            <v>1013.424</v>
          </cell>
        </row>
        <row r="23">
          <cell r="A23">
            <v>2150</v>
          </cell>
          <cell r="B23">
            <v>829.72799999999995</v>
          </cell>
          <cell r="C23">
            <v>859.65599999999995</v>
          </cell>
          <cell r="D23">
            <v>888.55200000000002</v>
          </cell>
          <cell r="E23">
            <v>918.48</v>
          </cell>
          <cell r="F23">
            <v>949.44</v>
          </cell>
          <cell r="G23">
            <v>978.33600000000001</v>
          </cell>
          <cell r="H23">
            <v>1008.264</v>
          </cell>
          <cell r="I23">
            <v>1037.1600000000001</v>
          </cell>
        </row>
      </sheetData>
      <sheetData sheetId="11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822.11184000000003</v>
          </cell>
          <cell r="C7">
            <v>835.54848000000004</v>
          </cell>
          <cell r="D7">
            <v>850.91495999999995</v>
          </cell>
          <cell r="E7">
            <v>862.43208000000004</v>
          </cell>
          <cell r="F7">
            <v>875.88936000000001</v>
          </cell>
          <cell r="G7">
            <v>891.25584000000003</v>
          </cell>
          <cell r="H7">
            <v>902.78327999999999</v>
          </cell>
          <cell r="I7">
            <v>916.23024000000009</v>
          </cell>
        </row>
        <row r="8">
          <cell r="A8">
            <v>850</v>
          </cell>
          <cell r="B8">
            <v>843.23688000000004</v>
          </cell>
          <cell r="C8">
            <v>856.68384000000003</v>
          </cell>
          <cell r="D8">
            <v>870.13080000000002</v>
          </cell>
          <cell r="E8">
            <v>883.5777599999999</v>
          </cell>
          <cell r="F8">
            <v>897.02472</v>
          </cell>
          <cell r="G8">
            <v>910.47167999999999</v>
          </cell>
          <cell r="H8">
            <v>925.82784000000004</v>
          </cell>
          <cell r="I8">
            <v>945.03336000000002</v>
          </cell>
        </row>
        <row r="9">
          <cell r="A9">
            <v>950</v>
          </cell>
          <cell r="B9">
            <v>864.36191999999994</v>
          </cell>
          <cell r="C9">
            <v>875.88936000000001</v>
          </cell>
          <cell r="D9">
            <v>891.25584000000003</v>
          </cell>
          <cell r="E9">
            <v>904.71312</v>
          </cell>
          <cell r="F9">
            <v>918.13943999999992</v>
          </cell>
          <cell r="G9">
            <v>937.34496000000001</v>
          </cell>
          <cell r="H9">
            <v>956.55047999999999</v>
          </cell>
          <cell r="I9">
            <v>973.86743999999999</v>
          </cell>
        </row>
        <row r="10">
          <cell r="A10">
            <v>1050</v>
          </cell>
          <cell r="B10">
            <v>885.50759999999991</v>
          </cell>
          <cell r="C10">
            <v>897.02472</v>
          </cell>
          <cell r="D10">
            <v>910.47167999999999</v>
          </cell>
          <cell r="E10">
            <v>925.82784000000004</v>
          </cell>
          <cell r="F10">
            <v>946.95288000000005</v>
          </cell>
          <cell r="G10">
            <v>966.16872000000001</v>
          </cell>
          <cell r="H10">
            <v>985.3742400000001</v>
          </cell>
          <cell r="I10">
            <v>1004.5900800000001</v>
          </cell>
        </row>
        <row r="11">
          <cell r="A11">
            <v>1150</v>
          </cell>
          <cell r="B11">
            <v>904.71312</v>
          </cell>
          <cell r="C11">
            <v>918.13943999999992</v>
          </cell>
          <cell r="D11">
            <v>933.50591999999995</v>
          </cell>
          <cell r="E11">
            <v>952.7217599999999</v>
          </cell>
          <cell r="F11">
            <v>973.86743999999999</v>
          </cell>
          <cell r="G11">
            <v>993.06263999999999</v>
          </cell>
          <cell r="H11">
            <v>1014.18768</v>
          </cell>
          <cell r="I11">
            <v>1033.3932</v>
          </cell>
        </row>
        <row r="12">
          <cell r="A12">
            <v>1250</v>
          </cell>
          <cell r="B12">
            <v>945.03336000000002</v>
          </cell>
          <cell r="C12">
            <v>958.48032000000001</v>
          </cell>
          <cell r="D12">
            <v>979.61568</v>
          </cell>
          <cell r="E12">
            <v>1000.74072</v>
          </cell>
          <cell r="F12">
            <v>1021.8657599999999</v>
          </cell>
          <cell r="G12">
            <v>1041.0816</v>
          </cell>
          <cell r="H12">
            <v>1062.19632</v>
          </cell>
          <cell r="I12">
            <v>1081.4121600000001</v>
          </cell>
        </row>
        <row r="13">
          <cell r="A13">
            <v>1350</v>
          </cell>
          <cell r="B13">
            <v>966.16872000000001</v>
          </cell>
          <cell r="C13">
            <v>985.3742400000001</v>
          </cell>
          <cell r="D13">
            <v>1006.49928</v>
          </cell>
          <cell r="E13">
            <v>1027.63464</v>
          </cell>
          <cell r="F13">
            <v>1048.77</v>
          </cell>
          <cell r="G13">
            <v>1069.88472</v>
          </cell>
          <cell r="H13">
            <v>1091.0304000000001</v>
          </cell>
          <cell r="I13">
            <v>1112.1451200000001</v>
          </cell>
        </row>
        <row r="14">
          <cell r="A14">
            <v>1450</v>
          </cell>
          <cell r="B14">
            <v>989.21327999999994</v>
          </cell>
          <cell r="C14">
            <v>1012.24752</v>
          </cell>
          <cell r="D14">
            <v>1031.46336</v>
          </cell>
          <cell r="E14">
            <v>1054.52856</v>
          </cell>
          <cell r="F14">
            <v>1077.5628000000002</v>
          </cell>
          <cell r="G14">
            <v>1098.70848</v>
          </cell>
          <cell r="H14">
            <v>1119.8231999999998</v>
          </cell>
          <cell r="I14">
            <v>1142.8987200000001</v>
          </cell>
        </row>
        <row r="15">
          <cell r="A15">
            <v>1550</v>
          </cell>
          <cell r="B15">
            <v>1014.18768</v>
          </cell>
          <cell r="C15">
            <v>1037.22192</v>
          </cell>
          <cell r="D15">
            <v>1060.2871200000002</v>
          </cell>
          <cell r="E15">
            <v>1081.4121600000001</v>
          </cell>
          <cell r="F15">
            <v>1104.4773600000001</v>
          </cell>
          <cell r="G15">
            <v>1127.5116</v>
          </cell>
          <cell r="H15">
            <v>1148.64696</v>
          </cell>
          <cell r="I15">
            <v>1171.6915199999999</v>
          </cell>
        </row>
        <row r="16">
          <cell r="A16">
            <v>1650</v>
          </cell>
          <cell r="B16">
            <v>1039.1620800000001</v>
          </cell>
          <cell r="C16">
            <v>1062.19632</v>
          </cell>
          <cell r="D16">
            <v>1087.1707200000001</v>
          </cell>
          <cell r="E16">
            <v>1108.3060800000001</v>
          </cell>
          <cell r="F16">
            <v>1131.3506399999999</v>
          </cell>
          <cell r="G16">
            <v>1154.4055199999998</v>
          </cell>
          <cell r="H16">
            <v>1177.4500800000001</v>
          </cell>
          <cell r="I16">
            <v>1200.4946399999999</v>
          </cell>
        </row>
        <row r="17">
          <cell r="A17">
            <v>1750</v>
          </cell>
          <cell r="B17">
            <v>1064.1158399999999</v>
          </cell>
          <cell r="C17">
            <v>1087.1707200000001</v>
          </cell>
          <cell r="D17">
            <v>1112.1451200000001</v>
          </cell>
          <cell r="E17">
            <v>1137.11952</v>
          </cell>
          <cell r="F17">
            <v>1160.1744000000001</v>
          </cell>
          <cell r="G17">
            <v>1183.2189599999999</v>
          </cell>
          <cell r="H17">
            <v>1208.19336</v>
          </cell>
          <cell r="I17">
            <v>1231.2275999999999</v>
          </cell>
        </row>
        <row r="18">
          <cell r="A18">
            <v>1850</v>
          </cell>
          <cell r="B18">
            <v>1110.2359199999999</v>
          </cell>
          <cell r="C18">
            <v>1135.2</v>
          </cell>
          <cell r="D18">
            <v>1160.1744000000001</v>
          </cell>
          <cell r="E18">
            <v>1183.2189599999999</v>
          </cell>
          <cell r="F18">
            <v>1208.19336</v>
          </cell>
          <cell r="G18">
            <v>1233.1471200000001</v>
          </cell>
          <cell r="H18">
            <v>1258.1318399999998</v>
          </cell>
          <cell r="I18">
            <v>1281.1764000000001</v>
          </cell>
        </row>
        <row r="19">
          <cell r="A19">
            <v>1950</v>
          </cell>
          <cell r="B19">
            <v>1135.2</v>
          </cell>
          <cell r="C19">
            <v>1160.1744000000001</v>
          </cell>
          <cell r="D19">
            <v>1187.0476799999999</v>
          </cell>
          <cell r="E19">
            <v>1212.02208</v>
          </cell>
          <cell r="F19">
            <v>1235.08728</v>
          </cell>
          <cell r="G19">
            <v>1261.96056</v>
          </cell>
          <cell r="H19">
            <v>1286.9556</v>
          </cell>
          <cell r="I19">
            <v>1309.98984</v>
          </cell>
        </row>
        <row r="20">
          <cell r="A20">
            <v>2050</v>
          </cell>
          <cell r="B20">
            <v>1162.0732800000001</v>
          </cell>
          <cell r="C20">
            <v>1187.0476799999999</v>
          </cell>
          <cell r="D20">
            <v>1212.02208</v>
          </cell>
          <cell r="E20">
            <v>1236.9861600000002</v>
          </cell>
          <cell r="F20">
            <v>1263.8800800000001</v>
          </cell>
          <cell r="G20">
            <v>1288.8544800000002</v>
          </cell>
          <cell r="H20">
            <v>1315.7483999999999</v>
          </cell>
          <cell r="I20">
            <v>1340.7228</v>
          </cell>
        </row>
        <row r="21">
          <cell r="A21">
            <v>2150</v>
          </cell>
          <cell r="B21">
            <v>1187.0476799999999</v>
          </cell>
          <cell r="C21">
            <v>1212.02208</v>
          </cell>
          <cell r="D21">
            <v>1238.9159999999999</v>
          </cell>
          <cell r="E21">
            <v>1265.8099199999999</v>
          </cell>
          <cell r="F21">
            <v>1292.7141600000002</v>
          </cell>
          <cell r="G21">
            <v>1317.67824</v>
          </cell>
          <cell r="H21">
            <v>1342.65264</v>
          </cell>
          <cell r="I21">
            <v>1369.52592</v>
          </cell>
        </row>
      </sheetData>
      <sheetData sheetId="12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854.49599999999998</v>
          </cell>
          <cell r="C7">
            <v>868.94399999999996</v>
          </cell>
          <cell r="D7">
            <v>886.48800000000006</v>
          </cell>
          <cell r="E7">
            <v>898.87199999999996</v>
          </cell>
          <cell r="F7">
            <v>914.35199999999998</v>
          </cell>
          <cell r="G7">
            <v>931.89599999999996</v>
          </cell>
          <cell r="H7">
            <v>944.28</v>
          </cell>
          <cell r="I7">
            <v>959.76</v>
          </cell>
        </row>
        <row r="8">
          <cell r="A8">
            <v>850</v>
          </cell>
          <cell r="B8">
            <v>877.2</v>
          </cell>
          <cell r="C8">
            <v>892.68</v>
          </cell>
          <cell r="D8">
            <v>908.16</v>
          </cell>
          <cell r="E8">
            <v>922.60799999999995</v>
          </cell>
          <cell r="F8">
            <v>938.08799999999997</v>
          </cell>
          <cell r="G8">
            <v>953.56799999999998</v>
          </cell>
          <cell r="H8">
            <v>970.08</v>
          </cell>
          <cell r="I8">
            <v>990.72</v>
          </cell>
        </row>
        <row r="9">
          <cell r="A9">
            <v>950</v>
          </cell>
          <cell r="B9">
            <v>900.93600000000004</v>
          </cell>
          <cell r="C9">
            <v>914.35199999999998</v>
          </cell>
          <cell r="D9">
            <v>931.89599999999996</v>
          </cell>
          <cell r="E9">
            <v>946.34400000000005</v>
          </cell>
          <cell r="F9">
            <v>961.82399999999996</v>
          </cell>
          <cell r="G9">
            <v>982.46400000000006</v>
          </cell>
          <cell r="H9">
            <v>1003.104</v>
          </cell>
          <cell r="I9">
            <v>1022.712</v>
          </cell>
        </row>
        <row r="10">
          <cell r="A10">
            <v>1050</v>
          </cell>
          <cell r="B10">
            <v>924.67200000000003</v>
          </cell>
          <cell r="C10">
            <v>938.08799999999997</v>
          </cell>
          <cell r="D10">
            <v>953.56799999999998</v>
          </cell>
          <cell r="E10">
            <v>970.08</v>
          </cell>
          <cell r="F10">
            <v>992.78399999999999</v>
          </cell>
          <cell r="G10">
            <v>1013.424</v>
          </cell>
          <cell r="H10">
            <v>1034.0640000000001</v>
          </cell>
          <cell r="I10">
            <v>1055.7360000000001</v>
          </cell>
        </row>
        <row r="11">
          <cell r="A11">
            <v>1150</v>
          </cell>
          <cell r="B11">
            <v>946.34400000000005</v>
          </cell>
          <cell r="C11">
            <v>961.82399999999996</v>
          </cell>
          <cell r="D11">
            <v>978.33600000000001</v>
          </cell>
          <cell r="E11">
            <v>998.976</v>
          </cell>
          <cell r="F11">
            <v>1022.712</v>
          </cell>
          <cell r="G11">
            <v>1043.3520000000001</v>
          </cell>
          <cell r="H11">
            <v>1066.056</v>
          </cell>
          <cell r="I11">
            <v>1086.6959999999999</v>
          </cell>
        </row>
        <row r="12">
          <cell r="A12">
            <v>1250</v>
          </cell>
          <cell r="B12">
            <v>989.68799999999999</v>
          </cell>
          <cell r="C12">
            <v>1004.136</v>
          </cell>
          <cell r="D12">
            <v>1026.8399999999999</v>
          </cell>
          <cell r="E12">
            <v>1049.5440000000001</v>
          </cell>
          <cell r="F12">
            <v>1072.248</v>
          </cell>
          <cell r="G12">
            <v>1093.92</v>
          </cell>
          <cell r="H12">
            <v>1116.624</v>
          </cell>
          <cell r="I12">
            <v>1137.2639999999999</v>
          </cell>
        </row>
        <row r="13">
          <cell r="A13">
            <v>1350</v>
          </cell>
          <cell r="B13">
            <v>1012.3920000000001</v>
          </cell>
          <cell r="C13">
            <v>1034.0640000000001</v>
          </cell>
          <cell r="D13">
            <v>1056.768</v>
          </cell>
          <cell r="E13">
            <v>1079.472</v>
          </cell>
          <cell r="F13">
            <v>1102.1759999999999</v>
          </cell>
          <cell r="G13">
            <v>1124.8800000000001</v>
          </cell>
          <cell r="H13">
            <v>1147.5840000000001</v>
          </cell>
          <cell r="I13">
            <v>1170.288</v>
          </cell>
        </row>
        <row r="14">
          <cell r="A14">
            <v>1450</v>
          </cell>
          <cell r="B14">
            <v>1038.192</v>
          </cell>
          <cell r="C14">
            <v>1062.96</v>
          </cell>
          <cell r="D14">
            <v>1083.5999999999999</v>
          </cell>
          <cell r="E14">
            <v>1108.3679999999999</v>
          </cell>
          <cell r="F14">
            <v>1133.136</v>
          </cell>
          <cell r="G14">
            <v>1155.8399999999999</v>
          </cell>
          <cell r="H14">
            <v>1178.5440000000001</v>
          </cell>
          <cell r="I14">
            <v>1203.3119999999999</v>
          </cell>
        </row>
        <row r="15">
          <cell r="A15">
            <v>1550</v>
          </cell>
          <cell r="B15">
            <v>1066.056</v>
          </cell>
          <cell r="C15">
            <v>1090.8240000000001</v>
          </cell>
          <cell r="D15">
            <v>1115.5920000000001</v>
          </cell>
          <cell r="E15">
            <v>1138.296</v>
          </cell>
          <cell r="F15">
            <v>1163.0640000000001</v>
          </cell>
          <cell r="G15">
            <v>1187.8320000000001</v>
          </cell>
          <cell r="H15">
            <v>1210.5360000000001</v>
          </cell>
          <cell r="I15">
            <v>1235.3040000000001</v>
          </cell>
        </row>
        <row r="16">
          <cell r="A16">
            <v>1650</v>
          </cell>
          <cell r="B16">
            <v>1092.8879999999999</v>
          </cell>
          <cell r="C16">
            <v>1117.6559999999999</v>
          </cell>
          <cell r="D16">
            <v>1144.4880000000001</v>
          </cell>
          <cell r="E16">
            <v>1167.192</v>
          </cell>
          <cell r="F16">
            <v>1191.96</v>
          </cell>
          <cell r="G16">
            <v>1216.7280000000001</v>
          </cell>
          <cell r="H16">
            <v>1241.4960000000001</v>
          </cell>
          <cell r="I16">
            <v>1266.2639999999999</v>
          </cell>
        </row>
        <row r="17">
          <cell r="A17">
            <v>1750</v>
          </cell>
          <cell r="B17">
            <v>1120.752</v>
          </cell>
          <cell r="C17">
            <v>1145.52</v>
          </cell>
          <cell r="D17">
            <v>1172.3520000000001</v>
          </cell>
          <cell r="E17">
            <v>1198.152</v>
          </cell>
          <cell r="F17">
            <v>1222.92</v>
          </cell>
          <cell r="G17">
            <v>1247.6880000000001</v>
          </cell>
          <cell r="H17">
            <v>1274.52</v>
          </cell>
          <cell r="I17">
            <v>1299.288</v>
          </cell>
        </row>
        <row r="18">
          <cell r="A18">
            <v>1850</v>
          </cell>
          <cell r="B18">
            <v>1169.2560000000001</v>
          </cell>
          <cell r="C18">
            <v>1196.088</v>
          </cell>
          <cell r="D18">
            <v>1222.92</v>
          </cell>
          <cell r="E18">
            <v>1246.6559999999999</v>
          </cell>
          <cell r="F18">
            <v>1273.4880000000001</v>
          </cell>
          <cell r="G18">
            <v>1300.32</v>
          </cell>
          <cell r="H18">
            <v>1327.152</v>
          </cell>
          <cell r="I18">
            <v>1351.92</v>
          </cell>
        </row>
        <row r="19">
          <cell r="A19">
            <v>1950</v>
          </cell>
          <cell r="B19">
            <v>1197.1199999999999</v>
          </cell>
          <cell r="C19">
            <v>1222.92</v>
          </cell>
          <cell r="D19">
            <v>1251.816</v>
          </cell>
          <cell r="E19">
            <v>1278.6479999999999</v>
          </cell>
          <cell r="F19">
            <v>1303.4159999999999</v>
          </cell>
          <cell r="G19">
            <v>1331.28</v>
          </cell>
          <cell r="H19">
            <v>1358.1120000000001</v>
          </cell>
          <cell r="I19">
            <v>1382.88</v>
          </cell>
        </row>
        <row r="20">
          <cell r="A20">
            <v>2050</v>
          </cell>
          <cell r="B20">
            <v>1226.0160000000001</v>
          </cell>
          <cell r="C20">
            <v>1252.848</v>
          </cell>
          <cell r="D20">
            <v>1279.68</v>
          </cell>
          <cell r="E20">
            <v>1305.48</v>
          </cell>
          <cell r="F20">
            <v>1334.376</v>
          </cell>
          <cell r="G20">
            <v>1361.2080000000001</v>
          </cell>
          <cell r="H20">
            <v>1389.0719999999999</v>
          </cell>
          <cell r="I20">
            <v>1415.904</v>
          </cell>
        </row>
        <row r="21">
          <cell r="A21">
            <v>2150</v>
          </cell>
          <cell r="B21">
            <v>1253.8800000000001</v>
          </cell>
          <cell r="C21">
            <v>1279.68</v>
          </cell>
          <cell r="D21">
            <v>1308.576</v>
          </cell>
          <cell r="E21">
            <v>1337.472</v>
          </cell>
          <cell r="F21">
            <v>1365.336</v>
          </cell>
          <cell r="G21">
            <v>1392.1679999999999</v>
          </cell>
          <cell r="H21">
            <v>1419</v>
          </cell>
          <cell r="I21">
            <v>1447.896</v>
          </cell>
        </row>
      </sheetData>
      <sheetData sheetId="13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910.22400000000005</v>
          </cell>
          <cell r="C7">
            <v>927.76800000000003</v>
          </cell>
          <cell r="D7">
            <v>947.37599999999998</v>
          </cell>
          <cell r="E7">
            <v>963.88800000000003</v>
          </cell>
          <cell r="F7">
            <v>981.43200000000002</v>
          </cell>
          <cell r="G7">
            <v>1001.04</v>
          </cell>
          <cell r="H7">
            <v>1016.52</v>
          </cell>
          <cell r="I7">
            <v>1035.096</v>
          </cell>
        </row>
        <row r="8">
          <cell r="A8">
            <v>850</v>
          </cell>
          <cell r="B8">
            <v>938.08799999999997</v>
          </cell>
          <cell r="C8">
            <v>956.66399999999999</v>
          </cell>
          <cell r="D8">
            <v>974.20799999999997</v>
          </cell>
          <cell r="E8">
            <v>991.75199999999995</v>
          </cell>
          <cell r="F8">
            <v>1009.296</v>
          </cell>
          <cell r="G8">
            <v>1027.8720000000001</v>
          </cell>
          <cell r="H8">
            <v>1047.48</v>
          </cell>
          <cell r="I8">
            <v>1070.184</v>
          </cell>
        </row>
        <row r="9">
          <cell r="A9">
            <v>950</v>
          </cell>
          <cell r="B9">
            <v>966.98400000000004</v>
          </cell>
          <cell r="C9">
            <v>982.46400000000006</v>
          </cell>
          <cell r="D9">
            <v>1002.072</v>
          </cell>
          <cell r="E9">
            <v>1019.616</v>
          </cell>
          <cell r="F9">
            <v>1038.192</v>
          </cell>
          <cell r="G9">
            <v>1060.896</v>
          </cell>
          <cell r="H9">
            <v>1084.6320000000001</v>
          </cell>
          <cell r="I9">
            <v>1106.3040000000001</v>
          </cell>
        </row>
        <row r="10">
          <cell r="A10">
            <v>1050</v>
          </cell>
          <cell r="B10">
            <v>994.84799999999996</v>
          </cell>
          <cell r="C10">
            <v>1010.328</v>
          </cell>
          <cell r="D10">
            <v>1028.904</v>
          </cell>
          <cell r="E10">
            <v>1048.5119999999999</v>
          </cell>
          <cell r="F10">
            <v>1073.28</v>
          </cell>
          <cell r="G10">
            <v>1097.0160000000001</v>
          </cell>
          <cell r="H10">
            <v>1120.752</v>
          </cell>
          <cell r="I10">
            <v>1144.4880000000001</v>
          </cell>
        </row>
        <row r="11">
          <cell r="A11">
            <v>1150</v>
          </cell>
          <cell r="B11">
            <v>1020.648</v>
          </cell>
          <cell r="C11">
            <v>1039.2239999999999</v>
          </cell>
          <cell r="D11">
            <v>1058.8320000000001</v>
          </cell>
          <cell r="E11">
            <v>1082.568</v>
          </cell>
          <cell r="F11">
            <v>1107.336</v>
          </cell>
          <cell r="G11">
            <v>1131.0720000000001</v>
          </cell>
          <cell r="H11">
            <v>1156.8720000000001</v>
          </cell>
          <cell r="I11">
            <v>1180.6079999999999</v>
          </cell>
        </row>
        <row r="12">
          <cell r="A12">
            <v>1250</v>
          </cell>
          <cell r="B12">
            <v>1068.1199999999999</v>
          </cell>
          <cell r="C12">
            <v>1086.6959999999999</v>
          </cell>
          <cell r="D12">
            <v>1111.4639999999999</v>
          </cell>
          <cell r="E12">
            <v>1137.2639999999999</v>
          </cell>
          <cell r="F12">
            <v>1163.0640000000001</v>
          </cell>
          <cell r="G12">
            <v>1185.768</v>
          </cell>
          <cell r="H12">
            <v>1211.568</v>
          </cell>
          <cell r="I12">
            <v>1235.3040000000001</v>
          </cell>
        </row>
        <row r="13">
          <cell r="A13">
            <v>1350</v>
          </cell>
          <cell r="B13">
            <v>1097.0160000000001</v>
          </cell>
          <cell r="C13">
            <v>1120.752</v>
          </cell>
          <cell r="D13">
            <v>1145.52</v>
          </cell>
          <cell r="E13">
            <v>1171.32</v>
          </cell>
          <cell r="F13">
            <v>1197.1199999999999</v>
          </cell>
          <cell r="G13">
            <v>1221.8879999999999</v>
          </cell>
          <cell r="H13">
            <v>1247.6880000000001</v>
          </cell>
          <cell r="I13">
            <v>1273.4880000000001</v>
          </cell>
        </row>
        <row r="14">
          <cell r="A14">
            <v>1450</v>
          </cell>
          <cell r="B14">
            <v>1126.944</v>
          </cell>
          <cell r="C14">
            <v>1153.7760000000001</v>
          </cell>
          <cell r="D14">
            <v>1177.5119999999999</v>
          </cell>
          <cell r="E14">
            <v>1205.376</v>
          </cell>
          <cell r="F14">
            <v>1232.2080000000001</v>
          </cell>
          <cell r="G14">
            <v>1258.008</v>
          </cell>
          <cell r="H14">
            <v>1283.808</v>
          </cell>
          <cell r="I14">
            <v>1310.6400000000001</v>
          </cell>
        </row>
        <row r="15">
          <cell r="A15">
            <v>1550</v>
          </cell>
          <cell r="B15">
            <v>1158.9359999999999</v>
          </cell>
          <cell r="C15">
            <v>1185.768</v>
          </cell>
          <cell r="D15">
            <v>1213.6320000000001</v>
          </cell>
          <cell r="E15">
            <v>1239.432</v>
          </cell>
          <cell r="F15">
            <v>1266.2639999999999</v>
          </cell>
          <cell r="G15">
            <v>1294.1279999999999</v>
          </cell>
          <cell r="H15">
            <v>1318.896</v>
          </cell>
          <cell r="I15">
            <v>1346.76</v>
          </cell>
        </row>
        <row r="16">
          <cell r="A16">
            <v>1650</v>
          </cell>
          <cell r="B16">
            <v>1190.9280000000001</v>
          </cell>
          <cell r="C16">
            <v>1217.76</v>
          </cell>
          <cell r="D16">
            <v>1247.6880000000001</v>
          </cell>
          <cell r="E16">
            <v>1273.4880000000001</v>
          </cell>
          <cell r="F16">
            <v>1300.32</v>
          </cell>
          <cell r="G16">
            <v>1328.184</v>
          </cell>
          <cell r="H16">
            <v>1355.0160000000001</v>
          </cell>
          <cell r="I16">
            <v>1382.88</v>
          </cell>
        </row>
        <row r="17">
          <cell r="A17">
            <v>1750</v>
          </cell>
          <cell r="B17">
            <v>1222.92</v>
          </cell>
          <cell r="C17">
            <v>1250.7840000000001</v>
          </cell>
          <cell r="D17">
            <v>1279.68</v>
          </cell>
          <cell r="E17">
            <v>1308.576</v>
          </cell>
          <cell r="F17">
            <v>1336.44</v>
          </cell>
          <cell r="G17">
            <v>1363.2719999999999</v>
          </cell>
          <cell r="H17">
            <v>1393.2</v>
          </cell>
          <cell r="I17">
            <v>1420.0319999999999</v>
          </cell>
        </row>
        <row r="18">
          <cell r="A18">
            <v>1850</v>
          </cell>
          <cell r="B18">
            <v>1276.5840000000001</v>
          </cell>
          <cell r="C18">
            <v>1305.48</v>
          </cell>
          <cell r="D18">
            <v>1334.376</v>
          </cell>
          <cell r="E18">
            <v>1362.24</v>
          </cell>
          <cell r="F18">
            <v>1391.136</v>
          </cell>
          <cell r="G18">
            <v>1421.0640000000001</v>
          </cell>
          <cell r="H18">
            <v>1449.96</v>
          </cell>
          <cell r="I18">
            <v>1477.8240000000001</v>
          </cell>
        </row>
        <row r="19">
          <cell r="A19">
            <v>1950</v>
          </cell>
          <cell r="B19">
            <v>1308.576</v>
          </cell>
          <cell r="C19">
            <v>1337.472</v>
          </cell>
          <cell r="D19">
            <v>1368.432</v>
          </cell>
          <cell r="E19">
            <v>1398.36</v>
          </cell>
          <cell r="F19">
            <v>1425.192</v>
          </cell>
          <cell r="G19">
            <v>1456.152</v>
          </cell>
          <cell r="H19">
            <v>1486.08</v>
          </cell>
          <cell r="I19">
            <v>1512.912</v>
          </cell>
        </row>
        <row r="20">
          <cell r="A20">
            <v>2050</v>
          </cell>
          <cell r="B20">
            <v>1341.6</v>
          </cell>
          <cell r="C20">
            <v>1371.528</v>
          </cell>
          <cell r="D20">
            <v>1400.424</v>
          </cell>
          <cell r="E20">
            <v>1430.3520000000001</v>
          </cell>
          <cell r="F20">
            <v>1461.3119999999999</v>
          </cell>
          <cell r="G20">
            <v>1490.2080000000001</v>
          </cell>
          <cell r="H20">
            <v>1522.2</v>
          </cell>
          <cell r="I20">
            <v>1551.096</v>
          </cell>
        </row>
        <row r="21">
          <cell r="A21">
            <v>2150</v>
          </cell>
          <cell r="B21">
            <v>1373.5920000000001</v>
          </cell>
          <cell r="C21">
            <v>1403.52</v>
          </cell>
          <cell r="D21">
            <v>1434.48</v>
          </cell>
          <cell r="E21">
            <v>1465.44</v>
          </cell>
          <cell r="F21">
            <v>1497.432</v>
          </cell>
          <cell r="G21">
            <v>1526.328</v>
          </cell>
          <cell r="H21">
            <v>1555.2239999999999</v>
          </cell>
          <cell r="I21">
            <v>1587.2159999999999</v>
          </cell>
        </row>
      </sheetData>
      <sheetData sheetId="14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</row>
        <row r="7">
          <cell r="A7">
            <v>750</v>
          </cell>
          <cell r="B7">
            <v>587.12544000000003</v>
          </cell>
          <cell r="C7">
            <v>598.63224000000002</v>
          </cell>
          <cell r="D7">
            <v>612.09984000000009</v>
          </cell>
          <cell r="E7">
            <v>625.54679999999996</v>
          </cell>
          <cell r="F7">
            <v>640.92359999999996</v>
          </cell>
        </row>
        <row r="8">
          <cell r="A8">
            <v>850</v>
          </cell>
          <cell r="B8">
            <v>598.63224000000002</v>
          </cell>
          <cell r="C8">
            <v>612.09984000000009</v>
          </cell>
          <cell r="D8">
            <v>625.54679999999996</v>
          </cell>
          <cell r="E8">
            <v>640.92359999999996</v>
          </cell>
          <cell r="F8">
            <v>658.19928000000004</v>
          </cell>
        </row>
        <row r="9">
          <cell r="A9">
            <v>950</v>
          </cell>
          <cell r="B9">
            <v>610.18032000000005</v>
          </cell>
          <cell r="C9">
            <v>623.61695999999995</v>
          </cell>
          <cell r="D9">
            <v>638.99375999999995</v>
          </cell>
          <cell r="E9">
            <v>656.26944000000003</v>
          </cell>
          <cell r="F9">
            <v>675.47496000000001</v>
          </cell>
        </row>
        <row r="10">
          <cell r="A10">
            <v>1050</v>
          </cell>
          <cell r="B10">
            <v>623.61695999999995</v>
          </cell>
          <cell r="C10">
            <v>637.05359999999996</v>
          </cell>
          <cell r="D10">
            <v>656.26944000000003</v>
          </cell>
          <cell r="E10">
            <v>673.56575999999995</v>
          </cell>
          <cell r="F10">
            <v>692.77127999999993</v>
          </cell>
        </row>
        <row r="11">
          <cell r="A11">
            <v>1150</v>
          </cell>
          <cell r="B11">
            <v>637.05359999999996</v>
          </cell>
          <cell r="C11">
            <v>652.44072000000006</v>
          </cell>
          <cell r="D11">
            <v>671.64624000000003</v>
          </cell>
          <cell r="E11">
            <v>690.86208000000011</v>
          </cell>
          <cell r="F11">
            <v>710.06759999999997</v>
          </cell>
        </row>
        <row r="12">
          <cell r="A12">
            <v>1250</v>
          </cell>
          <cell r="B12">
            <v>660.12911999999994</v>
          </cell>
          <cell r="C12">
            <v>677.41512</v>
          </cell>
          <cell r="D12">
            <v>698.54016000000001</v>
          </cell>
          <cell r="E12">
            <v>717.73536000000001</v>
          </cell>
          <cell r="F12">
            <v>738.8810400000001</v>
          </cell>
        </row>
        <row r="13">
          <cell r="A13">
            <v>1350</v>
          </cell>
          <cell r="B13">
            <v>673.56575999999995</v>
          </cell>
          <cell r="C13">
            <v>694.69079999999997</v>
          </cell>
          <cell r="D13">
            <v>713.89632000000006</v>
          </cell>
          <cell r="E13">
            <v>735.03168000000005</v>
          </cell>
          <cell r="F13">
            <v>756.15672000000006</v>
          </cell>
        </row>
        <row r="14">
          <cell r="A14">
            <v>1450</v>
          </cell>
          <cell r="B14">
            <v>688.92192</v>
          </cell>
          <cell r="C14">
            <v>708.13775999999996</v>
          </cell>
          <cell r="D14">
            <v>731.19263999999998</v>
          </cell>
          <cell r="E14">
            <v>752.31768</v>
          </cell>
          <cell r="F14">
            <v>773.43240000000003</v>
          </cell>
        </row>
        <row r="15">
          <cell r="A15">
            <v>1550</v>
          </cell>
          <cell r="B15">
            <v>704.3090400000001</v>
          </cell>
          <cell r="C15">
            <v>725.43408000000011</v>
          </cell>
          <cell r="D15">
            <v>746.55912000000001</v>
          </cell>
          <cell r="E15">
            <v>769.60368000000005</v>
          </cell>
          <cell r="F15">
            <v>790.73904000000005</v>
          </cell>
        </row>
        <row r="16">
          <cell r="A16">
            <v>1650</v>
          </cell>
          <cell r="B16">
            <v>717.73536000000001</v>
          </cell>
          <cell r="C16">
            <v>740.79024000000004</v>
          </cell>
          <cell r="D16">
            <v>761.92560000000003</v>
          </cell>
          <cell r="E16">
            <v>784.98048000000006</v>
          </cell>
          <cell r="F16">
            <v>808.0250400000001</v>
          </cell>
        </row>
      </sheetData>
      <sheetData sheetId="15">
        <row r="7">
          <cell r="B7">
            <v>606.81600000000003</v>
          </cell>
          <cell r="C7">
            <v>620.23199999999997</v>
          </cell>
          <cell r="D7">
            <v>634.68000000000006</v>
          </cell>
          <cell r="E7">
            <v>650.16000000000008</v>
          </cell>
          <cell r="F7">
            <v>666.67200000000003</v>
          </cell>
        </row>
        <row r="8">
          <cell r="B8">
            <v>620.23199999999997</v>
          </cell>
          <cell r="C8">
            <v>634.68000000000006</v>
          </cell>
          <cell r="D8">
            <v>650.16000000000008</v>
          </cell>
          <cell r="E8">
            <v>666.67200000000003</v>
          </cell>
          <cell r="F8">
            <v>686.28</v>
          </cell>
        </row>
        <row r="9">
          <cell r="B9">
            <v>632.61599999999999</v>
          </cell>
          <cell r="C9">
            <v>648.096</v>
          </cell>
          <cell r="D9">
            <v>664.60800000000006</v>
          </cell>
          <cell r="E9">
            <v>684.21600000000001</v>
          </cell>
          <cell r="F9">
            <v>704.85599999999999</v>
          </cell>
        </row>
        <row r="10">
          <cell r="B10">
            <v>648.096</v>
          </cell>
          <cell r="C10">
            <v>663.57600000000002</v>
          </cell>
          <cell r="D10">
            <v>684.21600000000001</v>
          </cell>
          <cell r="E10">
            <v>702.79200000000003</v>
          </cell>
          <cell r="F10">
            <v>723.43200000000002</v>
          </cell>
        </row>
        <row r="11">
          <cell r="B11">
            <v>663.57600000000002</v>
          </cell>
          <cell r="C11">
            <v>680.08800000000008</v>
          </cell>
          <cell r="D11">
            <v>700.72800000000007</v>
          </cell>
          <cell r="E11">
            <v>721.36800000000005</v>
          </cell>
          <cell r="F11">
            <v>743.04000000000008</v>
          </cell>
        </row>
        <row r="12">
          <cell r="B12">
            <v>688.34400000000005</v>
          </cell>
          <cell r="C12">
            <v>706.92000000000007</v>
          </cell>
          <cell r="D12">
            <v>729.62400000000002</v>
          </cell>
          <cell r="E12">
            <v>750.26400000000001</v>
          </cell>
          <cell r="F12">
            <v>772.96800000000007</v>
          </cell>
        </row>
        <row r="13">
          <cell r="B13">
            <v>702.79200000000003</v>
          </cell>
          <cell r="C13">
            <v>725.49599999999998</v>
          </cell>
          <cell r="D13">
            <v>746.13600000000008</v>
          </cell>
          <cell r="E13">
            <v>768.84</v>
          </cell>
          <cell r="F13">
            <v>792.57600000000002</v>
          </cell>
        </row>
        <row r="14">
          <cell r="B14">
            <v>720.33600000000001</v>
          </cell>
          <cell r="C14">
            <v>740.976</v>
          </cell>
          <cell r="D14">
            <v>765.74400000000003</v>
          </cell>
          <cell r="E14">
            <v>788.44799999999998</v>
          </cell>
          <cell r="F14">
            <v>811.15200000000004</v>
          </cell>
        </row>
        <row r="15">
          <cell r="B15">
            <v>736.84800000000007</v>
          </cell>
          <cell r="C15">
            <v>759.55200000000002</v>
          </cell>
          <cell r="D15">
            <v>782.25599999999997</v>
          </cell>
          <cell r="E15">
            <v>807.024</v>
          </cell>
          <cell r="F15">
            <v>829.72800000000007</v>
          </cell>
        </row>
        <row r="16">
          <cell r="B16">
            <v>752.32799999999997</v>
          </cell>
          <cell r="C16">
            <v>777.096</v>
          </cell>
          <cell r="D16">
            <v>799.80000000000007</v>
          </cell>
          <cell r="E16">
            <v>824.56799999999998</v>
          </cell>
          <cell r="F16">
            <v>849.33600000000001</v>
          </cell>
        </row>
      </sheetData>
      <sheetData sheetId="16">
        <row r="6">
          <cell r="B6">
            <v>500</v>
          </cell>
          <cell r="C6">
            <v>600</v>
          </cell>
          <cell r="D6">
            <v>700</v>
          </cell>
          <cell r="E6">
            <v>800</v>
          </cell>
          <cell r="F6">
            <v>900</v>
          </cell>
        </row>
        <row r="7">
          <cell r="A7">
            <v>750</v>
          </cell>
          <cell r="B7">
            <v>637.77600000000007</v>
          </cell>
          <cell r="C7">
            <v>654.28800000000001</v>
          </cell>
          <cell r="D7">
            <v>671.83199999999999</v>
          </cell>
          <cell r="E7">
            <v>689.37599999999998</v>
          </cell>
          <cell r="F7">
            <v>708.98400000000004</v>
          </cell>
        </row>
        <row r="8">
          <cell r="A8">
            <v>850</v>
          </cell>
          <cell r="B8">
            <v>654.28800000000001</v>
          </cell>
          <cell r="C8">
            <v>671.83199999999999</v>
          </cell>
          <cell r="D8">
            <v>689.37599999999998</v>
          </cell>
          <cell r="E8">
            <v>708.98400000000004</v>
          </cell>
          <cell r="F8">
            <v>730.65600000000006</v>
          </cell>
        </row>
        <row r="9">
          <cell r="A9">
            <v>950</v>
          </cell>
          <cell r="B9">
            <v>669.76800000000003</v>
          </cell>
          <cell r="C9">
            <v>687.31200000000001</v>
          </cell>
          <cell r="D9">
            <v>706.92000000000007</v>
          </cell>
          <cell r="E9">
            <v>728.59199999999998</v>
          </cell>
          <cell r="F9">
            <v>752.32799999999997</v>
          </cell>
        </row>
        <row r="10">
          <cell r="A10">
            <v>1050</v>
          </cell>
          <cell r="B10">
            <v>687.31200000000001</v>
          </cell>
          <cell r="C10">
            <v>705.88800000000003</v>
          </cell>
          <cell r="D10">
            <v>728.59199999999998</v>
          </cell>
          <cell r="E10">
            <v>750.26400000000001</v>
          </cell>
          <cell r="F10">
            <v>774</v>
          </cell>
        </row>
        <row r="11">
          <cell r="A11">
            <v>1150</v>
          </cell>
          <cell r="B11">
            <v>705.88800000000003</v>
          </cell>
          <cell r="C11">
            <v>725.49599999999998</v>
          </cell>
          <cell r="D11">
            <v>749.23200000000008</v>
          </cell>
          <cell r="E11">
            <v>771.93600000000004</v>
          </cell>
          <cell r="F11">
            <v>795.67200000000003</v>
          </cell>
        </row>
        <row r="12">
          <cell r="A12">
            <v>1250</v>
          </cell>
          <cell r="B12">
            <v>732.72</v>
          </cell>
          <cell r="C12">
            <v>754.39200000000005</v>
          </cell>
          <cell r="D12">
            <v>780.19200000000001</v>
          </cell>
          <cell r="E12">
            <v>803.928</v>
          </cell>
          <cell r="F12">
            <v>828.69600000000003</v>
          </cell>
        </row>
        <row r="13">
          <cell r="A13">
            <v>1350</v>
          </cell>
          <cell r="B13">
            <v>750.26400000000001</v>
          </cell>
          <cell r="C13">
            <v>776.06400000000008</v>
          </cell>
          <cell r="D13">
            <v>799.80000000000007</v>
          </cell>
          <cell r="E13">
            <v>825.6</v>
          </cell>
          <cell r="F13">
            <v>850.36800000000005</v>
          </cell>
        </row>
        <row r="14">
          <cell r="A14">
            <v>1450</v>
          </cell>
          <cell r="B14">
            <v>769.87200000000007</v>
          </cell>
          <cell r="C14">
            <v>793.60800000000006</v>
          </cell>
          <cell r="D14">
            <v>821.47199999999998</v>
          </cell>
          <cell r="E14">
            <v>846.24</v>
          </cell>
          <cell r="F14">
            <v>872.04000000000008</v>
          </cell>
        </row>
        <row r="15">
          <cell r="A15">
            <v>1550</v>
          </cell>
          <cell r="B15">
            <v>790.51200000000006</v>
          </cell>
          <cell r="C15">
            <v>815.28</v>
          </cell>
          <cell r="D15">
            <v>841.08</v>
          </cell>
          <cell r="E15">
            <v>867.91200000000003</v>
          </cell>
          <cell r="F15">
            <v>893.71199999999999</v>
          </cell>
        </row>
        <row r="16">
          <cell r="A16">
            <v>1650</v>
          </cell>
          <cell r="B16">
            <v>808.05600000000004</v>
          </cell>
          <cell r="C16">
            <v>834.88800000000003</v>
          </cell>
          <cell r="D16">
            <v>860.68799999999999</v>
          </cell>
          <cell r="E16">
            <v>888.55200000000002</v>
          </cell>
          <cell r="F16">
            <v>915.38400000000001</v>
          </cell>
        </row>
      </sheetData>
      <sheetData sheetId="17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940.79184000000009</v>
          </cell>
          <cell r="C7">
            <v>954.22847999999999</v>
          </cell>
          <cell r="D7">
            <v>969.5949599999999</v>
          </cell>
          <cell r="E7">
            <v>981.11208000000011</v>
          </cell>
          <cell r="F7">
            <v>994.56935999999996</v>
          </cell>
          <cell r="G7">
            <v>1009.9358400000001</v>
          </cell>
          <cell r="H7">
            <v>1021.4632799999999</v>
          </cell>
          <cell r="I7">
            <v>1034.9102400000002</v>
          </cell>
        </row>
        <row r="8">
          <cell r="A8">
            <v>850</v>
          </cell>
          <cell r="B8">
            <v>961.91687999999999</v>
          </cell>
          <cell r="C8">
            <v>975.36383999999998</v>
          </cell>
          <cell r="D8">
            <v>988.81079999999997</v>
          </cell>
          <cell r="E8">
            <v>1002.25776</v>
          </cell>
          <cell r="F8">
            <v>1015.70472</v>
          </cell>
          <cell r="G8">
            <v>1029.1516799999999</v>
          </cell>
          <cell r="H8">
            <v>1044.50784</v>
          </cell>
          <cell r="I8">
            <v>1063.71336</v>
          </cell>
        </row>
        <row r="9">
          <cell r="A9">
            <v>950</v>
          </cell>
          <cell r="B9">
            <v>983.04191999999989</v>
          </cell>
          <cell r="C9">
            <v>994.56935999999996</v>
          </cell>
          <cell r="D9">
            <v>1009.9358400000001</v>
          </cell>
          <cell r="E9">
            <v>1023.39312</v>
          </cell>
          <cell r="F9">
            <v>1036.81944</v>
          </cell>
          <cell r="G9">
            <v>1056.02496</v>
          </cell>
          <cell r="H9">
            <v>1075.2304799999999</v>
          </cell>
          <cell r="I9">
            <v>1092.5474400000001</v>
          </cell>
        </row>
        <row r="10">
          <cell r="A10">
            <v>1050</v>
          </cell>
          <cell r="B10">
            <v>1004.1876</v>
          </cell>
          <cell r="C10">
            <v>1015.70472</v>
          </cell>
          <cell r="D10">
            <v>1029.1516799999999</v>
          </cell>
          <cell r="E10">
            <v>1044.50784</v>
          </cell>
          <cell r="F10">
            <v>1065.6328800000001</v>
          </cell>
          <cell r="G10">
            <v>1084.84872</v>
          </cell>
          <cell r="H10">
            <v>1104.0542400000002</v>
          </cell>
          <cell r="I10">
            <v>1123.27008</v>
          </cell>
        </row>
        <row r="11">
          <cell r="A11">
            <v>1150</v>
          </cell>
          <cell r="B11">
            <v>1023.39312</v>
          </cell>
          <cell r="C11">
            <v>1036.81944</v>
          </cell>
          <cell r="D11">
            <v>1052.1859199999999</v>
          </cell>
          <cell r="E11">
            <v>1071.40176</v>
          </cell>
          <cell r="F11">
            <v>1092.5474400000001</v>
          </cell>
          <cell r="G11">
            <v>1111.7426399999999</v>
          </cell>
          <cell r="H11">
            <v>1132.8676800000001</v>
          </cell>
          <cell r="I11">
            <v>1152.0732</v>
          </cell>
        </row>
        <row r="12">
          <cell r="A12">
            <v>1250</v>
          </cell>
          <cell r="B12">
            <v>1063.71336</v>
          </cell>
          <cell r="C12">
            <v>1077.16032</v>
          </cell>
          <cell r="D12">
            <v>1098.2956799999999</v>
          </cell>
          <cell r="E12">
            <v>1119.4207200000001</v>
          </cell>
          <cell r="F12">
            <v>1140.54576</v>
          </cell>
          <cell r="G12">
            <v>1159.7616</v>
          </cell>
          <cell r="H12">
            <v>1180.8763200000001</v>
          </cell>
          <cell r="I12">
            <v>1200.0921600000001</v>
          </cell>
        </row>
        <row r="13">
          <cell r="A13">
            <v>1350</v>
          </cell>
          <cell r="B13">
            <v>1084.84872</v>
          </cell>
          <cell r="C13">
            <v>1104.0542400000002</v>
          </cell>
          <cell r="D13">
            <v>1125.1792800000001</v>
          </cell>
          <cell r="E13">
            <v>1146.3146400000001</v>
          </cell>
          <cell r="F13">
            <v>1167.45</v>
          </cell>
          <cell r="G13">
            <v>1188.5647200000001</v>
          </cell>
          <cell r="H13">
            <v>1209.7104000000002</v>
          </cell>
          <cell r="I13">
            <v>1230.8251200000002</v>
          </cell>
        </row>
        <row r="14">
          <cell r="A14">
            <v>1450</v>
          </cell>
          <cell r="B14">
            <v>1107.89328</v>
          </cell>
          <cell r="C14">
            <v>1130.92752</v>
          </cell>
          <cell r="D14">
            <v>1150.14336</v>
          </cell>
          <cell r="E14">
            <v>1173.20856</v>
          </cell>
          <cell r="F14">
            <v>1196.2428000000002</v>
          </cell>
          <cell r="G14">
            <v>1217.3884800000001</v>
          </cell>
          <cell r="H14">
            <v>1238.5031999999999</v>
          </cell>
          <cell r="I14">
            <v>1261.5787200000002</v>
          </cell>
        </row>
        <row r="15">
          <cell r="A15">
            <v>1550</v>
          </cell>
          <cell r="B15">
            <v>1132.8676800000001</v>
          </cell>
          <cell r="C15">
            <v>1155.90192</v>
          </cell>
          <cell r="D15">
            <v>1178.9671200000003</v>
          </cell>
          <cell r="E15">
            <v>1200.0921600000001</v>
          </cell>
          <cell r="F15">
            <v>1223.1573600000002</v>
          </cell>
          <cell r="G15">
            <v>1246.1916000000001</v>
          </cell>
          <cell r="H15">
            <v>1267.3269600000001</v>
          </cell>
          <cell r="I15">
            <v>1290.3715199999999</v>
          </cell>
        </row>
        <row r="16">
          <cell r="A16">
            <v>1650</v>
          </cell>
          <cell r="B16">
            <v>1157.8420800000001</v>
          </cell>
          <cell r="C16">
            <v>1180.8763200000001</v>
          </cell>
          <cell r="D16">
            <v>1205.8507200000001</v>
          </cell>
          <cell r="E16">
            <v>1226.9860800000001</v>
          </cell>
          <cell r="F16">
            <v>1250.0306399999999</v>
          </cell>
          <cell r="G16">
            <v>1273.0855199999999</v>
          </cell>
          <cell r="H16">
            <v>1296.1300800000001</v>
          </cell>
          <cell r="I16">
            <v>1319.17464</v>
          </cell>
        </row>
      </sheetData>
      <sheetData sheetId="18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973.17599999999993</v>
          </cell>
          <cell r="C7">
            <v>987.62400000000002</v>
          </cell>
          <cell r="D7">
            <v>1005.1680000000001</v>
          </cell>
          <cell r="E7">
            <v>1017.5519999999999</v>
          </cell>
          <cell r="F7">
            <v>1033.0319999999999</v>
          </cell>
          <cell r="G7">
            <v>1050.576</v>
          </cell>
          <cell r="H7">
            <v>1062.96</v>
          </cell>
          <cell r="I7">
            <v>1078.44</v>
          </cell>
        </row>
        <row r="8">
          <cell r="A8">
            <v>850</v>
          </cell>
          <cell r="B8">
            <v>995.88000000000011</v>
          </cell>
          <cell r="C8">
            <v>1011.3599999999999</v>
          </cell>
          <cell r="D8">
            <v>1026.8399999999999</v>
          </cell>
          <cell r="E8">
            <v>1041.288</v>
          </cell>
          <cell r="F8">
            <v>1056.768</v>
          </cell>
          <cell r="G8">
            <v>1072.248</v>
          </cell>
          <cell r="H8">
            <v>1088.76</v>
          </cell>
          <cell r="I8">
            <v>1109.4000000000001</v>
          </cell>
        </row>
        <row r="9">
          <cell r="A9">
            <v>950</v>
          </cell>
          <cell r="B9">
            <v>1019.616</v>
          </cell>
          <cell r="C9">
            <v>1033.0319999999999</v>
          </cell>
          <cell r="D9">
            <v>1050.576</v>
          </cell>
          <cell r="E9">
            <v>1065.0240000000001</v>
          </cell>
          <cell r="F9">
            <v>1080.5039999999999</v>
          </cell>
          <cell r="G9">
            <v>1101.144</v>
          </cell>
          <cell r="H9">
            <v>1121.7840000000001</v>
          </cell>
          <cell r="I9">
            <v>1141.3920000000001</v>
          </cell>
        </row>
        <row r="10">
          <cell r="A10">
            <v>1050</v>
          </cell>
          <cell r="B10">
            <v>1043.3520000000001</v>
          </cell>
          <cell r="C10">
            <v>1056.768</v>
          </cell>
          <cell r="D10">
            <v>1072.248</v>
          </cell>
          <cell r="E10">
            <v>1088.76</v>
          </cell>
          <cell r="F10">
            <v>1111.4639999999999</v>
          </cell>
          <cell r="G10">
            <v>1132.104</v>
          </cell>
          <cell r="H10">
            <v>1152.7440000000001</v>
          </cell>
          <cell r="I10">
            <v>1174.4160000000002</v>
          </cell>
        </row>
        <row r="11">
          <cell r="A11">
            <v>1150</v>
          </cell>
          <cell r="B11">
            <v>1065.0240000000001</v>
          </cell>
          <cell r="C11">
            <v>1080.5039999999999</v>
          </cell>
          <cell r="D11">
            <v>1097.0160000000001</v>
          </cell>
          <cell r="E11">
            <v>1117.6559999999999</v>
          </cell>
          <cell r="F11">
            <v>1141.3920000000001</v>
          </cell>
          <cell r="G11">
            <v>1162.0320000000002</v>
          </cell>
          <cell r="H11">
            <v>1184.7360000000001</v>
          </cell>
          <cell r="I11">
            <v>1205.376</v>
          </cell>
        </row>
        <row r="12">
          <cell r="A12">
            <v>1250</v>
          </cell>
          <cell r="B12">
            <v>1108.3679999999999</v>
          </cell>
          <cell r="C12">
            <v>1122.816</v>
          </cell>
          <cell r="D12">
            <v>1145.52</v>
          </cell>
          <cell r="E12">
            <v>1168.2240000000002</v>
          </cell>
          <cell r="F12">
            <v>1190.9280000000001</v>
          </cell>
          <cell r="G12">
            <v>1212.6000000000001</v>
          </cell>
          <cell r="H12">
            <v>1235.3040000000001</v>
          </cell>
          <cell r="I12">
            <v>1255.944</v>
          </cell>
        </row>
        <row r="13">
          <cell r="A13">
            <v>1350</v>
          </cell>
          <cell r="B13">
            <v>1131.0720000000001</v>
          </cell>
          <cell r="C13">
            <v>1152.7440000000001</v>
          </cell>
          <cell r="D13">
            <v>1175.4480000000001</v>
          </cell>
          <cell r="E13">
            <v>1198.152</v>
          </cell>
          <cell r="F13">
            <v>1220.856</v>
          </cell>
          <cell r="G13">
            <v>1243.5600000000002</v>
          </cell>
          <cell r="H13">
            <v>1266.2640000000001</v>
          </cell>
          <cell r="I13">
            <v>1288.9680000000001</v>
          </cell>
        </row>
        <row r="14">
          <cell r="A14">
            <v>1450</v>
          </cell>
          <cell r="B14">
            <v>1156.8720000000001</v>
          </cell>
          <cell r="C14">
            <v>1181.6400000000001</v>
          </cell>
          <cell r="D14">
            <v>1202.28</v>
          </cell>
          <cell r="E14">
            <v>1227.048</v>
          </cell>
          <cell r="F14">
            <v>1251.816</v>
          </cell>
          <cell r="G14">
            <v>1274.52</v>
          </cell>
          <cell r="H14">
            <v>1297.2240000000002</v>
          </cell>
          <cell r="I14">
            <v>1321.992</v>
          </cell>
        </row>
        <row r="15">
          <cell r="A15">
            <v>1550</v>
          </cell>
          <cell r="B15">
            <v>1184.7360000000001</v>
          </cell>
          <cell r="C15">
            <v>1209.5040000000001</v>
          </cell>
          <cell r="D15">
            <v>1234.2720000000002</v>
          </cell>
          <cell r="E15">
            <v>1256.9760000000001</v>
          </cell>
          <cell r="F15">
            <v>1281.7440000000001</v>
          </cell>
          <cell r="G15">
            <v>1306.5120000000002</v>
          </cell>
          <cell r="H15">
            <v>1329.2160000000001</v>
          </cell>
          <cell r="I15">
            <v>1353.9840000000002</v>
          </cell>
        </row>
        <row r="16">
          <cell r="A16">
            <v>1650</v>
          </cell>
          <cell r="B16">
            <v>1211.568</v>
          </cell>
          <cell r="C16">
            <v>1236.336</v>
          </cell>
          <cell r="D16">
            <v>1263.1680000000001</v>
          </cell>
          <cell r="E16">
            <v>1285.8720000000001</v>
          </cell>
          <cell r="F16">
            <v>1310.6400000000001</v>
          </cell>
          <cell r="G16">
            <v>1335.4080000000001</v>
          </cell>
          <cell r="H16">
            <v>1360.1760000000002</v>
          </cell>
          <cell r="I16">
            <v>1384.944</v>
          </cell>
        </row>
      </sheetData>
      <sheetData sheetId="19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1028.904</v>
          </cell>
          <cell r="C7">
            <v>1046.4480000000001</v>
          </cell>
          <cell r="D7">
            <v>1066.056</v>
          </cell>
          <cell r="E7">
            <v>1082.568</v>
          </cell>
          <cell r="F7">
            <v>1100.1120000000001</v>
          </cell>
          <cell r="G7">
            <v>1119.72</v>
          </cell>
          <cell r="H7">
            <v>1135.2</v>
          </cell>
          <cell r="I7">
            <v>1153.7760000000001</v>
          </cell>
        </row>
        <row r="8">
          <cell r="A8">
            <v>850</v>
          </cell>
          <cell r="B8">
            <v>1056.768</v>
          </cell>
          <cell r="C8">
            <v>1075.3440000000001</v>
          </cell>
          <cell r="D8">
            <v>1092.8879999999999</v>
          </cell>
          <cell r="E8">
            <v>1110.432</v>
          </cell>
          <cell r="F8">
            <v>1127.9760000000001</v>
          </cell>
          <cell r="G8">
            <v>1146.5520000000001</v>
          </cell>
          <cell r="H8">
            <v>1166.1600000000001</v>
          </cell>
          <cell r="I8">
            <v>1188.864</v>
          </cell>
        </row>
        <row r="9">
          <cell r="A9">
            <v>950</v>
          </cell>
          <cell r="B9">
            <v>1085.664</v>
          </cell>
          <cell r="C9">
            <v>1101.144</v>
          </cell>
          <cell r="D9">
            <v>1120.752</v>
          </cell>
          <cell r="E9">
            <v>1138.296</v>
          </cell>
          <cell r="F9">
            <v>1156.8720000000001</v>
          </cell>
          <cell r="G9">
            <v>1179.576</v>
          </cell>
          <cell r="H9">
            <v>1203.3120000000001</v>
          </cell>
          <cell r="I9">
            <v>1224.9840000000002</v>
          </cell>
        </row>
        <row r="10">
          <cell r="A10">
            <v>1050</v>
          </cell>
          <cell r="B10">
            <v>1113.528</v>
          </cell>
          <cell r="C10">
            <v>1129.008</v>
          </cell>
          <cell r="D10">
            <v>1147.5840000000001</v>
          </cell>
          <cell r="E10">
            <v>1167.192</v>
          </cell>
          <cell r="F10">
            <v>1191.96</v>
          </cell>
          <cell r="G10">
            <v>1215.6960000000001</v>
          </cell>
          <cell r="H10">
            <v>1239.432</v>
          </cell>
          <cell r="I10">
            <v>1263.1680000000001</v>
          </cell>
        </row>
        <row r="11">
          <cell r="A11">
            <v>1150</v>
          </cell>
          <cell r="B11">
            <v>1139.328</v>
          </cell>
          <cell r="C11">
            <v>1157.904</v>
          </cell>
          <cell r="D11">
            <v>1177.5120000000002</v>
          </cell>
          <cell r="E11">
            <v>1201.248</v>
          </cell>
          <cell r="F11">
            <v>1226.0160000000001</v>
          </cell>
          <cell r="G11">
            <v>1249.7520000000002</v>
          </cell>
          <cell r="H11">
            <v>1275.5520000000001</v>
          </cell>
          <cell r="I11">
            <v>1299.288</v>
          </cell>
        </row>
        <row r="12">
          <cell r="A12">
            <v>1250</v>
          </cell>
          <cell r="B12">
            <v>1186.8</v>
          </cell>
          <cell r="C12">
            <v>1205.376</v>
          </cell>
          <cell r="D12">
            <v>1230.144</v>
          </cell>
          <cell r="E12">
            <v>1255.944</v>
          </cell>
          <cell r="F12">
            <v>1281.7440000000001</v>
          </cell>
          <cell r="G12">
            <v>1304.4480000000001</v>
          </cell>
          <cell r="H12">
            <v>1330.248</v>
          </cell>
          <cell r="I12">
            <v>1353.9840000000002</v>
          </cell>
        </row>
        <row r="13">
          <cell r="A13">
            <v>1350</v>
          </cell>
          <cell r="B13">
            <v>1215.6960000000001</v>
          </cell>
          <cell r="C13">
            <v>1239.432</v>
          </cell>
          <cell r="D13">
            <v>1264.2</v>
          </cell>
          <cell r="E13">
            <v>1290</v>
          </cell>
          <cell r="F13">
            <v>1315.8</v>
          </cell>
          <cell r="G13">
            <v>1340.568</v>
          </cell>
          <cell r="H13">
            <v>1366.3680000000002</v>
          </cell>
          <cell r="I13">
            <v>1392.1680000000001</v>
          </cell>
        </row>
        <row r="14">
          <cell r="A14">
            <v>1450</v>
          </cell>
          <cell r="B14">
            <v>1245.624</v>
          </cell>
          <cell r="C14">
            <v>1272.4560000000001</v>
          </cell>
          <cell r="D14">
            <v>1296.192</v>
          </cell>
          <cell r="E14">
            <v>1324.056</v>
          </cell>
          <cell r="F14">
            <v>1350.8880000000001</v>
          </cell>
          <cell r="G14">
            <v>1376.6880000000001</v>
          </cell>
          <cell r="H14">
            <v>1402.4880000000001</v>
          </cell>
          <cell r="I14">
            <v>1429.3200000000002</v>
          </cell>
        </row>
        <row r="15">
          <cell r="A15">
            <v>1550</v>
          </cell>
          <cell r="B15">
            <v>1277.616</v>
          </cell>
          <cell r="C15">
            <v>1304.4480000000001</v>
          </cell>
          <cell r="D15">
            <v>1332.3120000000001</v>
          </cell>
          <cell r="E15">
            <v>1358.1120000000001</v>
          </cell>
          <cell r="F15">
            <v>1384.944</v>
          </cell>
          <cell r="G15">
            <v>1412.808</v>
          </cell>
          <cell r="H15">
            <v>1437.576</v>
          </cell>
          <cell r="I15">
            <v>1465.44</v>
          </cell>
        </row>
        <row r="16">
          <cell r="A16">
            <v>1650</v>
          </cell>
          <cell r="B16">
            <v>1309.6080000000002</v>
          </cell>
          <cell r="C16">
            <v>1336.44</v>
          </cell>
          <cell r="D16">
            <v>1366.3680000000002</v>
          </cell>
          <cell r="E16">
            <v>1392.1680000000001</v>
          </cell>
          <cell r="F16">
            <v>1419</v>
          </cell>
          <cell r="G16">
            <v>1446.864</v>
          </cell>
          <cell r="H16">
            <v>1473.6960000000001</v>
          </cell>
          <cell r="I16">
            <v>1501.5600000000002</v>
          </cell>
        </row>
      </sheetData>
      <sheetData sheetId="20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547.43472000000008</v>
          </cell>
          <cell r="C7">
            <v>562.79088000000002</v>
          </cell>
          <cell r="D7">
            <v>578.16768000000002</v>
          </cell>
          <cell r="E7">
            <v>591.61464000000001</v>
          </cell>
          <cell r="F7">
            <v>605.0616</v>
          </cell>
          <cell r="G7">
            <v>618.49824000000001</v>
          </cell>
          <cell r="H7">
            <v>631.9452</v>
          </cell>
          <cell r="I7">
            <v>645.39215999999999</v>
          </cell>
        </row>
        <row r="8">
          <cell r="A8">
            <v>850</v>
          </cell>
          <cell r="B8">
            <v>564.72072000000003</v>
          </cell>
          <cell r="C8">
            <v>581.99639999999999</v>
          </cell>
          <cell r="D8">
            <v>599.29272000000003</v>
          </cell>
          <cell r="E8">
            <v>612.73968000000002</v>
          </cell>
          <cell r="F8">
            <v>626.18664000000001</v>
          </cell>
          <cell r="G8">
            <v>639.62327999999991</v>
          </cell>
          <cell r="H8">
            <v>653.07024000000001</v>
          </cell>
          <cell r="I8">
            <v>666.5172</v>
          </cell>
        </row>
        <row r="9">
          <cell r="A9">
            <v>950</v>
          </cell>
          <cell r="B9">
            <v>581.99639999999999</v>
          </cell>
          <cell r="C9">
            <v>599.29272000000003</v>
          </cell>
          <cell r="D9">
            <v>616.57872000000009</v>
          </cell>
          <cell r="E9">
            <v>630.02567999999997</v>
          </cell>
          <cell r="F9">
            <v>643.48295999999993</v>
          </cell>
          <cell r="G9">
            <v>656.91959999999995</v>
          </cell>
          <cell r="H9">
            <v>670.36656000000005</v>
          </cell>
          <cell r="I9">
            <v>683.81352000000004</v>
          </cell>
        </row>
        <row r="10">
          <cell r="A10">
            <v>1050</v>
          </cell>
          <cell r="B10">
            <v>599.29272000000003</v>
          </cell>
          <cell r="C10">
            <v>618.49824000000001</v>
          </cell>
          <cell r="D10">
            <v>637.71408000000008</v>
          </cell>
          <cell r="E10">
            <v>651.16104000000007</v>
          </cell>
          <cell r="F10">
            <v>664.59767999999997</v>
          </cell>
          <cell r="G10">
            <v>678.04463999999996</v>
          </cell>
          <cell r="H10">
            <v>691.49159999999995</v>
          </cell>
          <cell r="I10">
            <v>704.92824000000007</v>
          </cell>
        </row>
        <row r="11">
          <cell r="A11">
            <v>1150</v>
          </cell>
          <cell r="B11">
            <v>616.57872000000009</v>
          </cell>
          <cell r="C11">
            <v>635.79456000000005</v>
          </cell>
          <cell r="D11">
            <v>655.00008000000003</v>
          </cell>
          <cell r="E11">
            <v>668.44704000000002</v>
          </cell>
          <cell r="F11">
            <v>681.88368000000003</v>
          </cell>
          <cell r="G11">
            <v>695.33064000000002</v>
          </cell>
          <cell r="H11">
            <v>708.78791999999999</v>
          </cell>
          <cell r="I11">
            <v>722.22456</v>
          </cell>
        </row>
      </sheetData>
      <sheetData sheetId="21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573.79200000000003</v>
          </cell>
          <cell r="C7">
            <v>591.33600000000001</v>
          </cell>
          <cell r="D7">
            <v>607.84799999999996</v>
          </cell>
          <cell r="E7">
            <v>623.32799999999997</v>
          </cell>
          <cell r="F7">
            <v>637.77599999999995</v>
          </cell>
          <cell r="G7">
            <v>653.25599999999997</v>
          </cell>
          <cell r="H7">
            <v>668.73599999999999</v>
          </cell>
          <cell r="I7">
            <v>683.18399999999997</v>
          </cell>
        </row>
        <row r="8">
          <cell r="A8">
            <v>850</v>
          </cell>
          <cell r="B8">
            <v>593.4</v>
          </cell>
          <cell r="C8">
            <v>611.976</v>
          </cell>
          <cell r="D8">
            <v>630.55200000000002</v>
          </cell>
          <cell r="E8">
            <v>646.03200000000004</v>
          </cell>
          <cell r="F8">
            <v>661.51200000000006</v>
          </cell>
          <cell r="G8">
            <v>675.96</v>
          </cell>
          <cell r="H8">
            <v>691.44</v>
          </cell>
          <cell r="I8">
            <v>705.88800000000003</v>
          </cell>
        </row>
        <row r="9">
          <cell r="A9">
            <v>950</v>
          </cell>
          <cell r="B9">
            <v>611.976</v>
          </cell>
          <cell r="C9">
            <v>630.55200000000002</v>
          </cell>
          <cell r="D9">
            <v>650.16</v>
          </cell>
          <cell r="E9">
            <v>664.60799999999995</v>
          </cell>
          <cell r="F9">
            <v>680.08799999999997</v>
          </cell>
          <cell r="G9">
            <v>694.53599999999994</v>
          </cell>
          <cell r="H9">
            <v>710.01599999999996</v>
          </cell>
          <cell r="I9">
            <v>725.49599999999998</v>
          </cell>
        </row>
        <row r="10">
          <cell r="A10">
            <v>1050</v>
          </cell>
          <cell r="B10">
            <v>630.55200000000002</v>
          </cell>
          <cell r="C10">
            <v>651.19200000000001</v>
          </cell>
          <cell r="D10">
            <v>672.86400000000003</v>
          </cell>
          <cell r="E10">
            <v>687.31200000000001</v>
          </cell>
          <cell r="F10">
            <v>702.79200000000003</v>
          </cell>
          <cell r="G10">
            <v>718.27200000000005</v>
          </cell>
          <cell r="H10">
            <v>732.72</v>
          </cell>
          <cell r="I10">
            <v>748.2</v>
          </cell>
        </row>
        <row r="11">
          <cell r="A11">
            <v>1150</v>
          </cell>
          <cell r="B11">
            <v>650.16</v>
          </cell>
          <cell r="C11">
            <v>670.8</v>
          </cell>
          <cell r="D11">
            <v>691.44</v>
          </cell>
          <cell r="E11">
            <v>706.92</v>
          </cell>
          <cell r="F11">
            <v>721.36800000000005</v>
          </cell>
          <cell r="G11">
            <v>736.84799999999996</v>
          </cell>
          <cell r="H11">
            <v>752.32799999999997</v>
          </cell>
          <cell r="I11">
            <v>766.77599999999995</v>
          </cell>
        </row>
      </sheetData>
      <sheetData sheetId="22">
        <row r="6">
          <cell r="B6">
            <v>900</v>
          </cell>
          <cell r="C6">
            <v>1000</v>
          </cell>
          <cell r="D6">
            <v>1100</v>
          </cell>
          <cell r="E6">
            <v>1200</v>
          </cell>
          <cell r="F6">
            <v>1300</v>
          </cell>
          <cell r="G6">
            <v>1400</v>
          </cell>
          <cell r="H6">
            <v>1500</v>
          </cell>
          <cell r="I6">
            <v>1600</v>
          </cell>
        </row>
        <row r="7">
          <cell r="A7">
            <v>750</v>
          </cell>
          <cell r="B7">
            <v>616.10400000000004</v>
          </cell>
          <cell r="C7">
            <v>635.71199999999999</v>
          </cell>
          <cell r="D7">
            <v>655.32000000000005</v>
          </cell>
          <cell r="E7">
            <v>673.89599999999996</v>
          </cell>
          <cell r="F7">
            <v>691.44</v>
          </cell>
          <cell r="G7">
            <v>708.98400000000004</v>
          </cell>
          <cell r="H7">
            <v>726.52800000000002</v>
          </cell>
          <cell r="I7">
            <v>745.10400000000004</v>
          </cell>
        </row>
        <row r="8">
          <cell r="A8">
            <v>850</v>
          </cell>
          <cell r="B8">
            <v>637.77599999999995</v>
          </cell>
          <cell r="C8">
            <v>659.44799999999998</v>
          </cell>
          <cell r="D8">
            <v>681.12</v>
          </cell>
          <cell r="E8">
            <v>698.66399999999999</v>
          </cell>
          <cell r="F8">
            <v>717.24</v>
          </cell>
          <cell r="G8">
            <v>734.78399999999999</v>
          </cell>
          <cell r="H8">
            <v>752.32799999999997</v>
          </cell>
          <cell r="I8">
            <v>769.87199999999996</v>
          </cell>
        </row>
        <row r="9">
          <cell r="A9">
            <v>950</v>
          </cell>
          <cell r="B9">
            <v>659.44799999999998</v>
          </cell>
          <cell r="C9">
            <v>681.12</v>
          </cell>
          <cell r="D9">
            <v>702.79200000000003</v>
          </cell>
          <cell r="E9">
            <v>720.33600000000001</v>
          </cell>
          <cell r="F9">
            <v>738.91200000000003</v>
          </cell>
          <cell r="G9">
            <v>756.45600000000002</v>
          </cell>
          <cell r="H9">
            <v>774</v>
          </cell>
          <cell r="I9">
            <v>791.54399999999998</v>
          </cell>
        </row>
        <row r="10">
          <cell r="A10">
            <v>1050</v>
          </cell>
          <cell r="B10">
            <v>681.12</v>
          </cell>
          <cell r="C10">
            <v>704.85599999999999</v>
          </cell>
          <cell r="D10">
            <v>728.59199999999998</v>
          </cell>
          <cell r="E10">
            <v>746.13599999999997</v>
          </cell>
          <cell r="F10">
            <v>763.68</v>
          </cell>
          <cell r="G10">
            <v>781.22400000000005</v>
          </cell>
          <cell r="H10">
            <v>799.8</v>
          </cell>
          <cell r="I10">
            <v>817.34400000000005</v>
          </cell>
        </row>
        <row r="11">
          <cell r="A11">
            <v>1150</v>
          </cell>
          <cell r="B11">
            <v>702.79200000000003</v>
          </cell>
          <cell r="C11">
            <v>726.52800000000002</v>
          </cell>
          <cell r="D11">
            <v>750.26400000000001</v>
          </cell>
          <cell r="E11">
            <v>767.80799999999999</v>
          </cell>
          <cell r="F11">
            <v>785.35199999999998</v>
          </cell>
          <cell r="G11">
            <v>802.89599999999996</v>
          </cell>
          <cell r="H11">
            <v>821.47199999999998</v>
          </cell>
          <cell r="I11">
            <v>839.01599999999996</v>
          </cell>
        </row>
      </sheetData>
      <sheetData sheetId="23">
        <row r="6">
          <cell r="B6">
            <v>700</v>
          </cell>
          <cell r="C6">
            <v>800</v>
          </cell>
          <cell r="D6">
            <v>900</v>
          </cell>
          <cell r="E6">
            <v>1000</v>
          </cell>
        </row>
        <row r="7">
          <cell r="A7">
            <v>2050</v>
          </cell>
          <cell r="B7">
            <v>993.99144000000001</v>
          </cell>
          <cell r="C7">
            <v>1016.90184</v>
          </cell>
          <cell r="D7">
            <v>1041.5769599999999</v>
          </cell>
          <cell r="E7">
            <v>1066.25208</v>
          </cell>
        </row>
        <row r="8">
          <cell r="A8">
            <v>2150</v>
          </cell>
          <cell r="B8">
            <v>1008.08856</v>
          </cell>
          <cell r="C8">
            <v>1030.9989599999999</v>
          </cell>
          <cell r="D8">
            <v>1057.4388000000001</v>
          </cell>
          <cell r="E8">
            <v>1083.8786399999999</v>
          </cell>
        </row>
        <row r="9">
          <cell r="A9">
            <v>2250</v>
          </cell>
          <cell r="B9">
            <v>1023.9504000000001</v>
          </cell>
          <cell r="C9">
            <v>1046.8607999999999</v>
          </cell>
          <cell r="D9">
            <v>1073.3006399999999</v>
          </cell>
          <cell r="E9">
            <v>1099.7404800000002</v>
          </cell>
        </row>
      </sheetData>
      <sheetData sheetId="24">
        <row r="6">
          <cell r="B6">
            <v>700</v>
          </cell>
          <cell r="C6">
            <v>800</v>
          </cell>
          <cell r="D6">
            <v>900</v>
          </cell>
          <cell r="E6">
            <v>1000</v>
          </cell>
        </row>
        <row r="7">
          <cell r="A7">
            <v>2050</v>
          </cell>
          <cell r="B7">
            <v>1042.32</v>
          </cell>
          <cell r="C7">
            <v>1068.1199999999999</v>
          </cell>
          <cell r="D7">
            <v>1094.952</v>
          </cell>
          <cell r="E7">
            <v>1121.7840000000001</v>
          </cell>
        </row>
        <row r="8">
          <cell r="A8">
            <v>2150</v>
          </cell>
          <cell r="B8">
            <v>1058.8320000000001</v>
          </cell>
          <cell r="C8">
            <v>1083.5999999999999</v>
          </cell>
          <cell r="D8">
            <v>1112.4960000000001</v>
          </cell>
          <cell r="E8">
            <v>1141.3920000000001</v>
          </cell>
        </row>
        <row r="9">
          <cell r="A9">
            <v>2250</v>
          </cell>
          <cell r="B9">
            <v>1076.376</v>
          </cell>
          <cell r="C9">
            <v>1101.144</v>
          </cell>
          <cell r="D9">
            <v>1130.04</v>
          </cell>
          <cell r="E9">
            <v>1158.9359999999999</v>
          </cell>
        </row>
      </sheetData>
      <sheetData sheetId="25">
        <row r="6">
          <cell r="B6">
            <v>700</v>
          </cell>
          <cell r="C6">
            <v>800</v>
          </cell>
          <cell r="D6">
            <v>900</v>
          </cell>
          <cell r="E6">
            <v>1000</v>
          </cell>
        </row>
        <row r="7">
          <cell r="A7">
            <v>2050</v>
          </cell>
          <cell r="B7">
            <v>1126.944</v>
          </cell>
          <cell r="C7">
            <v>1154.808</v>
          </cell>
          <cell r="D7">
            <v>1184.7360000000001</v>
          </cell>
          <cell r="E7">
            <v>1213.6320000000001</v>
          </cell>
        </row>
        <row r="8">
          <cell r="A8">
            <v>2150</v>
          </cell>
          <cell r="B8">
            <v>1145.52</v>
          </cell>
          <cell r="C8">
            <v>1173.384</v>
          </cell>
          <cell r="D8">
            <v>1205.376</v>
          </cell>
          <cell r="E8">
            <v>1236.336</v>
          </cell>
        </row>
        <row r="9">
          <cell r="A9">
            <v>2250</v>
          </cell>
          <cell r="B9">
            <v>1166.1600000000001</v>
          </cell>
          <cell r="C9">
            <v>1194.0239999999999</v>
          </cell>
          <cell r="D9">
            <v>1226.0160000000001</v>
          </cell>
          <cell r="E9">
            <v>1256.9760000000001</v>
          </cell>
        </row>
      </sheetData>
      <sheetData sheetId="26">
        <row r="6">
          <cell r="B6">
            <v>1300</v>
          </cell>
          <cell r="C6">
            <v>1400</v>
          </cell>
          <cell r="D6">
            <v>1500</v>
          </cell>
          <cell r="E6">
            <v>1600</v>
          </cell>
          <cell r="F6">
            <v>1700</v>
          </cell>
          <cell r="G6">
            <v>1800</v>
          </cell>
          <cell r="H6">
            <v>1900</v>
          </cell>
          <cell r="I6">
            <v>2000</v>
          </cell>
        </row>
        <row r="7">
          <cell r="A7">
            <v>2050</v>
          </cell>
          <cell r="B7">
            <v>1612.5928799999999</v>
          </cell>
          <cell r="C7">
            <v>1635.5032799999999</v>
          </cell>
          <cell r="D7">
            <v>1665.4622399999998</v>
          </cell>
          <cell r="E7">
            <v>1688.37264</v>
          </cell>
          <cell r="F7">
            <v>1714.8124800000001</v>
          </cell>
          <cell r="G7">
            <v>1741.2523200000001</v>
          </cell>
          <cell r="H7">
            <v>1765.9274400000002</v>
          </cell>
          <cell r="I7">
            <v>1794.12168</v>
          </cell>
        </row>
        <row r="8">
          <cell r="A8">
            <v>2150</v>
          </cell>
          <cell r="B8">
            <v>1647.846</v>
          </cell>
          <cell r="C8">
            <v>1670.7564</v>
          </cell>
          <cell r="D8">
            <v>1695.4315199999999</v>
          </cell>
          <cell r="E8">
            <v>1721.86104</v>
          </cell>
          <cell r="F8">
            <v>1746.5361600000001</v>
          </cell>
          <cell r="G8">
            <v>1772.9760000000001</v>
          </cell>
          <cell r="H8">
            <v>1799.4055199999998</v>
          </cell>
          <cell r="I8">
            <v>1825.84536</v>
          </cell>
        </row>
        <row r="9">
          <cell r="A9">
            <v>2250</v>
          </cell>
          <cell r="B9">
            <v>1672.5108</v>
          </cell>
          <cell r="C9">
            <v>1702.48008</v>
          </cell>
          <cell r="D9">
            <v>1728.9096</v>
          </cell>
          <cell r="E9">
            <v>1757.1141600000001</v>
          </cell>
          <cell r="F9">
            <v>1776.49512</v>
          </cell>
          <cell r="G9">
            <v>1802.93496</v>
          </cell>
          <cell r="H9">
            <v>1829.3644800000002</v>
          </cell>
          <cell r="I9">
            <v>1857.5690400000001</v>
          </cell>
        </row>
      </sheetData>
      <sheetData sheetId="27">
        <row r="6">
          <cell r="B6">
            <v>1300</v>
          </cell>
          <cell r="C6">
            <v>1400</v>
          </cell>
          <cell r="D6">
            <v>1500</v>
          </cell>
          <cell r="E6">
            <v>1600</v>
          </cell>
          <cell r="F6">
            <v>1700</v>
          </cell>
          <cell r="G6">
            <v>1800</v>
          </cell>
          <cell r="H6">
            <v>1900</v>
          </cell>
          <cell r="I6">
            <v>2000</v>
          </cell>
        </row>
        <row r="7">
          <cell r="A7">
            <v>2050</v>
          </cell>
          <cell r="B7">
            <v>1693.5119999999999</v>
          </cell>
          <cell r="C7">
            <v>1718.28</v>
          </cell>
          <cell r="D7">
            <v>1751.3040000000001</v>
          </cell>
          <cell r="E7">
            <v>1776.0720000000001</v>
          </cell>
          <cell r="F7">
            <v>1804.9680000000001</v>
          </cell>
          <cell r="G7">
            <v>1833.864</v>
          </cell>
          <cell r="H7">
            <v>1860.6959999999999</v>
          </cell>
          <cell r="I7">
            <v>1890.624</v>
          </cell>
        </row>
        <row r="8">
          <cell r="A8">
            <v>2150</v>
          </cell>
          <cell r="B8">
            <v>1731.6959999999999</v>
          </cell>
          <cell r="C8">
            <v>1756.4639999999999</v>
          </cell>
          <cell r="D8">
            <v>1783.296</v>
          </cell>
          <cell r="E8">
            <v>1812.192</v>
          </cell>
          <cell r="F8">
            <v>1839.0240000000001</v>
          </cell>
          <cell r="G8">
            <v>1867.92</v>
          </cell>
          <cell r="H8">
            <v>1896.816</v>
          </cell>
          <cell r="I8">
            <v>1925.712</v>
          </cell>
        </row>
        <row r="9">
          <cell r="A9">
            <v>2250</v>
          </cell>
          <cell r="B9">
            <v>1758.528</v>
          </cell>
          <cell r="C9">
            <v>1790.52</v>
          </cell>
          <cell r="D9">
            <v>1819.4159999999999</v>
          </cell>
          <cell r="E9">
            <v>1850.376</v>
          </cell>
          <cell r="F9">
            <v>1872.048</v>
          </cell>
          <cell r="G9">
            <v>1900.944</v>
          </cell>
          <cell r="H9">
            <v>1928.808</v>
          </cell>
          <cell r="I9">
            <v>1959.768</v>
          </cell>
        </row>
      </sheetData>
      <sheetData sheetId="28">
        <row r="6">
          <cell r="B6">
            <v>1300</v>
          </cell>
          <cell r="C6">
            <v>1400</v>
          </cell>
          <cell r="D6">
            <v>1500</v>
          </cell>
          <cell r="E6">
            <v>1600</v>
          </cell>
          <cell r="F6">
            <v>1700</v>
          </cell>
          <cell r="G6">
            <v>1800</v>
          </cell>
          <cell r="H6">
            <v>1900</v>
          </cell>
          <cell r="I6">
            <v>2000</v>
          </cell>
        </row>
        <row r="7">
          <cell r="A7">
            <v>2050</v>
          </cell>
          <cell r="B7">
            <v>1844.184</v>
          </cell>
          <cell r="C7">
            <v>1872.048</v>
          </cell>
          <cell r="D7">
            <v>1907.136</v>
          </cell>
          <cell r="E7">
            <v>1935</v>
          </cell>
          <cell r="F7">
            <v>1966.992</v>
          </cell>
          <cell r="G7">
            <v>1997.952</v>
          </cell>
          <cell r="H7">
            <v>2027.88</v>
          </cell>
          <cell r="I7">
            <v>2061.9360000000001</v>
          </cell>
        </row>
        <row r="8">
          <cell r="A8">
            <v>2150</v>
          </cell>
          <cell r="B8">
            <v>1887.528</v>
          </cell>
          <cell r="C8">
            <v>1915.3920000000001</v>
          </cell>
          <cell r="D8">
            <v>1945.32</v>
          </cell>
          <cell r="E8">
            <v>1977.3119999999999</v>
          </cell>
          <cell r="F8">
            <v>2007.24</v>
          </cell>
          <cell r="G8">
            <v>2038.2</v>
          </cell>
          <cell r="H8">
            <v>2070.192</v>
          </cell>
          <cell r="I8">
            <v>2101.152</v>
          </cell>
        </row>
        <row r="9">
          <cell r="A9">
            <v>2250</v>
          </cell>
          <cell r="B9">
            <v>1920.5519999999999</v>
          </cell>
          <cell r="C9">
            <v>1955.64</v>
          </cell>
          <cell r="D9">
            <v>1987.6320000000001</v>
          </cell>
          <cell r="E9">
            <v>2020.6559999999999</v>
          </cell>
          <cell r="F9">
            <v>2045.424</v>
          </cell>
          <cell r="G9">
            <v>2076.384</v>
          </cell>
          <cell r="H9">
            <v>2108.3760000000002</v>
          </cell>
          <cell r="I9">
            <v>2141.4</v>
          </cell>
        </row>
      </sheetData>
      <sheetData sheetId="29">
        <row r="6">
          <cell r="B6">
            <v>800</v>
          </cell>
          <cell r="C6">
            <v>900</v>
          </cell>
          <cell r="D6">
            <v>1000</v>
          </cell>
          <cell r="E6">
            <v>1100</v>
          </cell>
        </row>
        <row r="7">
          <cell r="A7">
            <v>2050</v>
          </cell>
          <cell r="B7">
            <v>1314.5616</v>
          </cell>
          <cell r="C7">
            <v>1341.9096</v>
          </cell>
          <cell r="D7">
            <v>1367.5341600000002</v>
          </cell>
          <cell r="E7">
            <v>1393.1793600000001</v>
          </cell>
        </row>
        <row r="8">
          <cell r="A8">
            <v>2150</v>
          </cell>
          <cell r="B8">
            <v>1336.7702399999998</v>
          </cell>
          <cell r="C8">
            <v>1364.11824</v>
          </cell>
          <cell r="D8">
            <v>1389.77376</v>
          </cell>
          <cell r="E8">
            <v>1415.39832</v>
          </cell>
        </row>
        <row r="9">
          <cell r="A9">
            <v>2250</v>
          </cell>
          <cell r="B9">
            <v>1358.9995199999998</v>
          </cell>
          <cell r="C9">
            <v>1386.3475199999998</v>
          </cell>
          <cell r="D9">
            <v>1411.99272</v>
          </cell>
          <cell r="E9">
            <v>1439.32008</v>
          </cell>
        </row>
        <row r="10">
          <cell r="A10">
            <v>2350</v>
          </cell>
          <cell r="B10">
            <v>1418.82456</v>
          </cell>
          <cell r="C10">
            <v>1444.4594400000001</v>
          </cell>
          <cell r="D10">
            <v>1470.10464</v>
          </cell>
          <cell r="E10">
            <v>1495.7498399999999</v>
          </cell>
        </row>
        <row r="19">
          <cell r="B19">
            <v>1200</v>
          </cell>
          <cell r="C19">
            <v>1300</v>
          </cell>
          <cell r="D19">
            <v>1400</v>
          </cell>
          <cell r="E19">
            <v>1500</v>
          </cell>
          <cell r="F19">
            <v>1600</v>
          </cell>
          <cell r="G19">
            <v>1700</v>
          </cell>
          <cell r="H19">
            <v>1800</v>
          </cell>
          <cell r="I19">
            <v>1900</v>
          </cell>
          <cell r="J19">
            <v>2000</v>
          </cell>
        </row>
        <row r="20">
          <cell r="A20">
            <v>2050</v>
          </cell>
          <cell r="B20">
            <v>1892.34744</v>
          </cell>
          <cell r="C20">
            <v>1917.972</v>
          </cell>
          <cell r="D20">
            <v>1945.33032</v>
          </cell>
          <cell r="E20">
            <v>1970.9651999999999</v>
          </cell>
          <cell r="F20">
            <v>1996.6104</v>
          </cell>
          <cell r="G20">
            <v>2022.2659200000001</v>
          </cell>
          <cell r="H20">
            <v>2047.8801600000002</v>
          </cell>
          <cell r="I20">
            <v>2073.53568</v>
          </cell>
          <cell r="J20">
            <v>2099.1808799999999</v>
          </cell>
        </row>
        <row r="21">
          <cell r="A21">
            <v>2150</v>
          </cell>
          <cell r="B21">
            <v>1924.8038399999998</v>
          </cell>
          <cell r="C21">
            <v>1950.4593600000001</v>
          </cell>
          <cell r="D21">
            <v>1977.80736</v>
          </cell>
          <cell r="E21">
            <v>2005.15536</v>
          </cell>
          <cell r="F21">
            <v>2030.7799199999999</v>
          </cell>
          <cell r="G21">
            <v>2058.1485600000001</v>
          </cell>
          <cell r="H21">
            <v>2083.79376</v>
          </cell>
          <cell r="I21">
            <v>2109.4286400000001</v>
          </cell>
          <cell r="J21">
            <v>2136.7869600000004</v>
          </cell>
        </row>
        <row r="22">
          <cell r="A22">
            <v>2250</v>
          </cell>
          <cell r="B22">
            <v>1955.5677600000001</v>
          </cell>
          <cell r="C22">
            <v>1982.9364</v>
          </cell>
          <cell r="D22">
            <v>2011.9975199999999</v>
          </cell>
          <cell r="E22">
            <v>2039.3558399999999</v>
          </cell>
          <cell r="F22">
            <v>2066.6935199999998</v>
          </cell>
          <cell r="G22">
            <v>2092.3387200000002</v>
          </cell>
          <cell r="H22">
            <v>2119.69704</v>
          </cell>
          <cell r="I22">
            <v>2147.04504</v>
          </cell>
          <cell r="J22">
            <v>2172.67992</v>
          </cell>
        </row>
        <row r="23">
          <cell r="A23">
            <v>2350</v>
          </cell>
          <cell r="B23">
            <v>2059.86168</v>
          </cell>
          <cell r="C23">
            <v>2087.2096799999999</v>
          </cell>
          <cell r="D23">
            <v>2116.2708000000002</v>
          </cell>
          <cell r="E23">
            <v>2143.6188000000002</v>
          </cell>
          <cell r="F23">
            <v>2170.97712</v>
          </cell>
          <cell r="G23">
            <v>2198.3148000000001</v>
          </cell>
          <cell r="H23">
            <v>2225.6731199999999</v>
          </cell>
          <cell r="I23">
            <v>2253.0314400000002</v>
          </cell>
          <cell r="J23">
            <v>2280.3794400000002</v>
          </cell>
        </row>
      </sheetData>
      <sheetData sheetId="30">
        <row r="16">
          <cell r="B16">
            <v>1000</v>
          </cell>
          <cell r="C16">
            <v>1100</v>
          </cell>
          <cell r="D16">
            <v>1200</v>
          </cell>
          <cell r="E16">
            <v>1300</v>
          </cell>
          <cell r="F16">
            <v>1400</v>
          </cell>
          <cell r="G16">
            <v>1500</v>
          </cell>
          <cell r="H16">
            <v>1600</v>
          </cell>
          <cell r="I16">
            <v>1900</v>
          </cell>
          <cell r="J16">
            <v>2000</v>
          </cell>
          <cell r="K16">
            <v>2100</v>
          </cell>
          <cell r="L16">
            <v>2200</v>
          </cell>
          <cell r="M16">
            <v>2300</v>
          </cell>
          <cell r="N16">
            <v>2400</v>
          </cell>
          <cell r="O16">
            <v>2500</v>
          </cell>
          <cell r="P16">
            <v>2600</v>
          </cell>
          <cell r="Q16">
            <v>2700</v>
          </cell>
          <cell r="R16">
            <v>2800</v>
          </cell>
          <cell r="S16">
            <v>2900</v>
          </cell>
          <cell r="T16">
            <v>3000</v>
          </cell>
        </row>
        <row r="17">
          <cell r="A17">
            <v>750</v>
          </cell>
          <cell r="B17">
            <v>597.3732</v>
          </cell>
          <cell r="C17">
            <v>612.07920000000001</v>
          </cell>
          <cell r="D17">
            <v>628.63247999999999</v>
          </cell>
          <cell r="E17">
            <v>641.49120000000005</v>
          </cell>
          <cell r="F17">
            <v>658.04448000000002</v>
          </cell>
          <cell r="G17">
            <v>672.74015999999995</v>
          </cell>
          <cell r="H17">
            <v>685.60919999999999</v>
          </cell>
          <cell r="I17">
            <v>737.06472000000008</v>
          </cell>
          <cell r="J17">
            <v>755.44463999999994</v>
          </cell>
          <cell r="K17">
            <v>773.83488</v>
          </cell>
          <cell r="L17">
            <v>792.21479999999997</v>
          </cell>
          <cell r="M17">
            <v>810.59472000000005</v>
          </cell>
          <cell r="N17">
            <v>828.97464000000002</v>
          </cell>
          <cell r="O17">
            <v>847.36488000000008</v>
          </cell>
          <cell r="P17">
            <v>863.90783999999996</v>
          </cell>
          <cell r="Q17">
            <v>882.28775999999993</v>
          </cell>
          <cell r="R17">
            <v>902.50463999999999</v>
          </cell>
          <cell r="S17">
            <v>919.05791999999997</v>
          </cell>
          <cell r="T17">
            <v>937.41719999999998</v>
          </cell>
        </row>
        <row r="18">
          <cell r="A18">
            <v>850</v>
          </cell>
          <cell r="B18">
            <v>615.76343999999995</v>
          </cell>
          <cell r="C18">
            <v>630.45911999999998</v>
          </cell>
          <cell r="D18">
            <v>647.01240000000007</v>
          </cell>
          <cell r="E18">
            <v>659.87112000000002</v>
          </cell>
          <cell r="F18">
            <v>676.43472000000008</v>
          </cell>
          <cell r="G18">
            <v>689.29343999999992</v>
          </cell>
          <cell r="H18">
            <v>707.67336</v>
          </cell>
          <cell r="I18">
            <v>764.6604000000001</v>
          </cell>
          <cell r="J18">
            <v>784.86695999999995</v>
          </cell>
          <cell r="K18">
            <v>803.24688000000003</v>
          </cell>
          <cell r="L18">
            <v>821.6268</v>
          </cell>
          <cell r="M18">
            <v>840.01704000000007</v>
          </cell>
          <cell r="N18">
            <v>860.22359999999992</v>
          </cell>
          <cell r="O18">
            <v>876.77688000000001</v>
          </cell>
          <cell r="P18">
            <v>896.98343999999997</v>
          </cell>
          <cell r="Q18">
            <v>915.36336000000006</v>
          </cell>
          <cell r="R18">
            <v>933.75360000000001</v>
          </cell>
          <cell r="S18">
            <v>953.97047999999995</v>
          </cell>
          <cell r="T18">
            <v>972.35040000000004</v>
          </cell>
        </row>
        <row r="19">
          <cell r="A19">
            <v>950</v>
          </cell>
          <cell r="B19">
            <v>634.14336000000003</v>
          </cell>
          <cell r="C19">
            <v>648.83904000000007</v>
          </cell>
          <cell r="D19">
            <v>663.53471999999999</v>
          </cell>
          <cell r="E19">
            <v>678.26135999999997</v>
          </cell>
          <cell r="F19">
            <v>696.64127999999994</v>
          </cell>
          <cell r="G19">
            <v>716.85816</v>
          </cell>
          <cell r="H19">
            <v>733.40111999999999</v>
          </cell>
          <cell r="I19">
            <v>792.21479999999997</v>
          </cell>
          <cell r="J19">
            <v>812.43168000000003</v>
          </cell>
          <cell r="K19">
            <v>832.65888000000007</v>
          </cell>
          <cell r="L19">
            <v>851.04912000000002</v>
          </cell>
          <cell r="M19">
            <v>871.25567999999998</v>
          </cell>
          <cell r="N19">
            <v>889.63559999999995</v>
          </cell>
          <cell r="O19">
            <v>909.85248000000001</v>
          </cell>
          <cell r="P19">
            <v>930.06936000000007</v>
          </cell>
          <cell r="Q19">
            <v>948.44927999999993</v>
          </cell>
          <cell r="R19">
            <v>968.66615999999999</v>
          </cell>
          <cell r="S19">
            <v>987.04608000000007</v>
          </cell>
          <cell r="T19">
            <v>1007.2836</v>
          </cell>
        </row>
        <row r="20">
          <cell r="A20">
            <v>1050</v>
          </cell>
          <cell r="B20">
            <v>652.52328</v>
          </cell>
          <cell r="C20">
            <v>667.21895999999992</v>
          </cell>
          <cell r="D20">
            <v>681.92495999999994</v>
          </cell>
          <cell r="E20">
            <v>702.16247999999996</v>
          </cell>
          <cell r="F20">
            <v>722.36904000000004</v>
          </cell>
          <cell r="G20">
            <v>742.58591999999999</v>
          </cell>
          <cell r="H20">
            <v>760.97616000000005</v>
          </cell>
          <cell r="I20">
            <v>819.78984000000003</v>
          </cell>
          <cell r="J20">
            <v>841.85400000000004</v>
          </cell>
          <cell r="K20">
            <v>862.06056000000001</v>
          </cell>
          <cell r="L20">
            <v>882.28775999999993</v>
          </cell>
          <cell r="M20">
            <v>902.50463999999999</v>
          </cell>
          <cell r="N20">
            <v>920.89488000000006</v>
          </cell>
          <cell r="O20">
            <v>942.9384</v>
          </cell>
          <cell r="P20">
            <v>961.31831999999997</v>
          </cell>
          <cell r="Q20">
            <v>981.54552000000001</v>
          </cell>
          <cell r="R20">
            <v>1001.77272</v>
          </cell>
          <cell r="S20">
            <v>1021.97928</v>
          </cell>
          <cell r="T20">
            <v>1042.19616</v>
          </cell>
        </row>
        <row r="21">
          <cell r="A21">
            <v>1150</v>
          </cell>
          <cell r="B21">
            <v>670.90319999999997</v>
          </cell>
          <cell r="C21">
            <v>685.60919999999999</v>
          </cell>
          <cell r="D21">
            <v>705.82608000000005</v>
          </cell>
          <cell r="E21">
            <v>726.05327999999997</v>
          </cell>
          <cell r="F21">
            <v>746.27016000000003</v>
          </cell>
          <cell r="G21">
            <v>768.32399999999996</v>
          </cell>
          <cell r="H21">
            <v>788.55119999999999</v>
          </cell>
          <cell r="I21">
            <v>849.20184000000006</v>
          </cell>
          <cell r="J21">
            <v>871.25567999999998</v>
          </cell>
          <cell r="K21">
            <v>891.47256000000004</v>
          </cell>
          <cell r="L21">
            <v>911.67912000000001</v>
          </cell>
          <cell r="M21">
            <v>931.92696000000001</v>
          </cell>
          <cell r="N21">
            <v>952.13351999999998</v>
          </cell>
          <cell r="O21">
            <v>972.35040000000004</v>
          </cell>
          <cell r="P21">
            <v>994.42488000000003</v>
          </cell>
          <cell r="Q21">
            <v>1014.63144</v>
          </cell>
          <cell r="R21">
            <v>1034.8483200000001</v>
          </cell>
          <cell r="S21">
            <v>1055.0548800000001</v>
          </cell>
          <cell r="T21">
            <v>1077.1293599999999</v>
          </cell>
        </row>
        <row r="22">
          <cell r="A22">
            <v>1250</v>
          </cell>
          <cell r="B22">
            <v>689.29343999999992</v>
          </cell>
          <cell r="C22">
            <v>707.67336</v>
          </cell>
          <cell r="D22">
            <v>729.71688000000006</v>
          </cell>
          <cell r="E22">
            <v>751.78104000000008</v>
          </cell>
          <cell r="F22">
            <v>772.00824</v>
          </cell>
          <cell r="G22">
            <v>794.05175999999994</v>
          </cell>
          <cell r="H22">
            <v>814.27895999999998</v>
          </cell>
          <cell r="I22">
            <v>876.77688000000001</v>
          </cell>
          <cell r="J22">
            <v>898.82040000000006</v>
          </cell>
          <cell r="K22">
            <v>920.89488000000006</v>
          </cell>
          <cell r="L22">
            <v>942.9384</v>
          </cell>
          <cell r="M22">
            <v>963.16559999999993</v>
          </cell>
          <cell r="N22">
            <v>983.38247999999999</v>
          </cell>
          <cell r="O22">
            <v>1005.43632</v>
          </cell>
          <cell r="P22">
            <v>1025.6635200000001</v>
          </cell>
          <cell r="Q22">
            <v>1047.70704</v>
          </cell>
          <cell r="R22">
            <v>1067.92392</v>
          </cell>
          <cell r="S22">
            <v>1089.9983999999999</v>
          </cell>
          <cell r="T22">
            <v>1112.0419199999999</v>
          </cell>
        </row>
        <row r="23">
          <cell r="A23">
            <v>1350</v>
          </cell>
          <cell r="B23">
            <v>709.51031999999998</v>
          </cell>
          <cell r="C23">
            <v>731.55384000000004</v>
          </cell>
          <cell r="D23">
            <v>755.44463999999994</v>
          </cell>
          <cell r="E23">
            <v>775.67183999999997</v>
          </cell>
          <cell r="F23">
            <v>797.73599999999999</v>
          </cell>
          <cell r="G23">
            <v>819.78984000000003</v>
          </cell>
          <cell r="H23">
            <v>841.85400000000004</v>
          </cell>
          <cell r="I23">
            <v>906.16824000000008</v>
          </cell>
          <cell r="J23">
            <v>928.24272000000008</v>
          </cell>
          <cell r="K23">
            <v>950.30687999999998</v>
          </cell>
          <cell r="L23">
            <v>972.35040000000004</v>
          </cell>
          <cell r="M23">
            <v>994.42488000000003</v>
          </cell>
          <cell r="N23">
            <v>1016.4684000000001</v>
          </cell>
          <cell r="O23">
            <v>1036.6749600000001</v>
          </cell>
          <cell r="P23">
            <v>1058.7391200000002</v>
          </cell>
          <cell r="Q23">
            <v>1080.79296</v>
          </cell>
          <cell r="R23">
            <v>1102.8571200000001</v>
          </cell>
          <cell r="S23">
            <v>1124.92128</v>
          </cell>
          <cell r="T23">
            <v>1146.9648000000002</v>
          </cell>
        </row>
        <row r="24">
          <cell r="A24">
            <v>1450</v>
          </cell>
          <cell r="B24">
            <v>733.40111999999999</v>
          </cell>
          <cell r="C24">
            <v>755.44463999999994</v>
          </cell>
          <cell r="D24">
            <v>777.51911999999993</v>
          </cell>
          <cell r="E24">
            <v>799.56263999999999</v>
          </cell>
          <cell r="F24">
            <v>823.46375999999998</v>
          </cell>
          <cell r="G24">
            <v>845.52791999999999</v>
          </cell>
          <cell r="H24">
            <v>867.58175999999992</v>
          </cell>
          <cell r="I24">
            <v>933.75360000000001</v>
          </cell>
          <cell r="J24">
            <v>957.65472</v>
          </cell>
          <cell r="K24">
            <v>979.69824000000006</v>
          </cell>
          <cell r="L24">
            <v>1001.77272</v>
          </cell>
          <cell r="M24">
            <v>1023.8162400000001</v>
          </cell>
          <cell r="N24">
            <v>1047.70704</v>
          </cell>
          <cell r="O24">
            <v>1067.92392</v>
          </cell>
          <cell r="P24">
            <v>1089.9983999999999</v>
          </cell>
          <cell r="Q24">
            <v>1112.0419199999999</v>
          </cell>
          <cell r="R24">
            <v>1135.93272</v>
          </cell>
          <cell r="S24">
            <v>1158.0072</v>
          </cell>
          <cell r="T24">
            <v>1181.8979999999999</v>
          </cell>
        </row>
        <row r="25">
          <cell r="A25">
            <v>1550</v>
          </cell>
          <cell r="B25">
            <v>755.44463999999994</v>
          </cell>
          <cell r="C25">
            <v>779.35608000000002</v>
          </cell>
          <cell r="D25">
            <v>803.24688000000003</v>
          </cell>
          <cell r="E25">
            <v>825.29040000000009</v>
          </cell>
          <cell r="F25">
            <v>849.20184000000006</v>
          </cell>
          <cell r="G25">
            <v>871.25567999999998</v>
          </cell>
          <cell r="H25">
            <v>895.15679999999998</v>
          </cell>
          <cell r="I25">
            <v>963.16559999999993</v>
          </cell>
          <cell r="J25">
            <v>985.20911999999998</v>
          </cell>
          <cell r="K25">
            <v>1009.1205600000001</v>
          </cell>
          <cell r="L25">
            <v>1033.01136</v>
          </cell>
          <cell r="M25">
            <v>1055.0548800000001</v>
          </cell>
          <cell r="N25">
            <v>1077.1293599999999</v>
          </cell>
          <cell r="O25">
            <v>1101.02016</v>
          </cell>
          <cell r="P25">
            <v>1123.0740000000001</v>
          </cell>
          <cell r="Q25">
            <v>1146.9648000000002</v>
          </cell>
          <cell r="R25">
            <v>1169.03928</v>
          </cell>
          <cell r="S25">
            <v>1192.91976</v>
          </cell>
          <cell r="T25">
            <v>1216.8105599999999</v>
          </cell>
        </row>
        <row r="26">
          <cell r="A26">
            <v>1650</v>
          </cell>
          <cell r="B26">
            <v>779.35608000000002</v>
          </cell>
          <cell r="C26">
            <v>803.24688000000003</v>
          </cell>
          <cell r="D26">
            <v>827.13768000000005</v>
          </cell>
          <cell r="E26">
            <v>851.04912000000002</v>
          </cell>
          <cell r="F26">
            <v>873.09263999999996</v>
          </cell>
          <cell r="G26">
            <v>896.98343999999997</v>
          </cell>
          <cell r="H26">
            <v>920.89488000000006</v>
          </cell>
          <cell r="I26">
            <v>990.73032000000001</v>
          </cell>
          <cell r="J26">
            <v>1014.63144</v>
          </cell>
          <cell r="K26">
            <v>1038.5325600000001</v>
          </cell>
          <cell r="L26">
            <v>1062.42336</v>
          </cell>
          <cell r="M26">
            <v>1086.3141600000001</v>
          </cell>
          <cell r="N26">
            <v>1108.3679999999999</v>
          </cell>
          <cell r="O26">
            <v>1132.2691200000002</v>
          </cell>
          <cell r="P26">
            <v>1156.1702399999999</v>
          </cell>
          <cell r="Q26">
            <v>1180.05072</v>
          </cell>
          <cell r="R26">
            <v>1203.9415199999999</v>
          </cell>
          <cell r="S26">
            <v>1226.00568</v>
          </cell>
          <cell r="T26">
            <v>1249.9171200000001</v>
          </cell>
        </row>
        <row r="27">
          <cell r="A27">
            <v>1750</v>
          </cell>
          <cell r="B27">
            <v>873.09263999999996</v>
          </cell>
          <cell r="C27">
            <v>896.98343999999997</v>
          </cell>
          <cell r="D27">
            <v>920.89488000000006</v>
          </cell>
          <cell r="E27">
            <v>946.62263999999993</v>
          </cell>
          <cell r="F27">
            <v>970.51343999999995</v>
          </cell>
          <cell r="G27">
            <v>994.42488000000003</v>
          </cell>
          <cell r="H27">
            <v>1018.2950400000001</v>
          </cell>
          <cell r="I27">
            <v>1089.9983999999999</v>
          </cell>
          <cell r="J27">
            <v>1115.7261600000002</v>
          </cell>
          <cell r="K27">
            <v>1139.6169600000001</v>
          </cell>
          <cell r="L27">
            <v>1163.5180800000001</v>
          </cell>
          <cell r="M27">
            <v>1187.4191999999998</v>
          </cell>
          <cell r="N27">
            <v>1211.28936</v>
          </cell>
          <cell r="O27">
            <v>1235.1904800000002</v>
          </cell>
          <cell r="P27">
            <v>1259.0916</v>
          </cell>
          <cell r="Q27">
            <v>1282.99272</v>
          </cell>
          <cell r="R27">
            <v>1308.7204800000002</v>
          </cell>
          <cell r="S27">
            <v>1332.6215999999999</v>
          </cell>
          <cell r="T27">
            <v>1356.5124000000001</v>
          </cell>
        </row>
        <row r="28">
          <cell r="A28">
            <v>1850</v>
          </cell>
          <cell r="B28">
            <v>915.36336000000006</v>
          </cell>
          <cell r="C28">
            <v>939.27480000000003</v>
          </cell>
          <cell r="D28">
            <v>966.82920000000001</v>
          </cell>
          <cell r="E28">
            <v>990.73032000000001</v>
          </cell>
          <cell r="F28">
            <v>1016.4684000000001</v>
          </cell>
          <cell r="G28">
            <v>1040.3592000000001</v>
          </cell>
          <cell r="H28">
            <v>1066.0869599999999</v>
          </cell>
          <cell r="I28">
            <v>1141.4539199999999</v>
          </cell>
          <cell r="J28">
            <v>1167.192</v>
          </cell>
          <cell r="K28">
            <v>1192.91976</v>
          </cell>
          <cell r="L28">
            <v>1218.6578399999999</v>
          </cell>
          <cell r="M28">
            <v>1242.54864</v>
          </cell>
          <cell r="N28">
            <v>1268.2970399999999</v>
          </cell>
          <cell r="O28">
            <v>1292.1671999999999</v>
          </cell>
          <cell r="P28">
            <v>1317.9259199999999</v>
          </cell>
          <cell r="Q28">
            <v>1343.6536800000001</v>
          </cell>
          <cell r="R28">
            <v>1369.3814400000001</v>
          </cell>
          <cell r="S28">
            <v>1395.1091999999999</v>
          </cell>
          <cell r="T28">
            <v>1419.0103200000001</v>
          </cell>
        </row>
        <row r="29">
          <cell r="A29">
            <v>1950</v>
          </cell>
          <cell r="B29">
            <v>939.27480000000003</v>
          </cell>
          <cell r="C29">
            <v>965.00256000000002</v>
          </cell>
          <cell r="D29">
            <v>990.73032000000001</v>
          </cell>
          <cell r="E29">
            <v>1016.4684000000001</v>
          </cell>
          <cell r="F29">
            <v>1042.19616</v>
          </cell>
          <cell r="G29">
            <v>1067.92392</v>
          </cell>
          <cell r="H29">
            <v>1093.6723199999999</v>
          </cell>
          <cell r="I29">
            <v>1170.86592</v>
          </cell>
          <cell r="J29">
            <v>1196.5936799999999</v>
          </cell>
          <cell r="K29">
            <v>1222.3214400000002</v>
          </cell>
          <cell r="L29">
            <v>1249.9171200000001</v>
          </cell>
          <cell r="M29">
            <v>1273.78728</v>
          </cell>
          <cell r="N29">
            <v>1301.37264</v>
          </cell>
          <cell r="O29">
            <v>1325.27376</v>
          </cell>
          <cell r="P29">
            <v>1352.8384800000001</v>
          </cell>
          <cell r="Q29">
            <v>1376.72928</v>
          </cell>
          <cell r="R29">
            <v>1404.30432</v>
          </cell>
          <cell r="S29">
            <v>1430.0424</v>
          </cell>
          <cell r="T29">
            <v>1455.77016</v>
          </cell>
        </row>
        <row r="30">
          <cell r="A30">
            <v>2050</v>
          </cell>
          <cell r="B30">
            <v>963.16559999999993</v>
          </cell>
          <cell r="C30">
            <v>988.89336000000003</v>
          </cell>
          <cell r="D30">
            <v>1016.4684000000001</v>
          </cell>
          <cell r="E30">
            <v>1042.19616</v>
          </cell>
          <cell r="F30">
            <v>1067.92392</v>
          </cell>
          <cell r="G30">
            <v>1095.50928</v>
          </cell>
          <cell r="H30">
            <v>1121.23704</v>
          </cell>
          <cell r="I30">
            <v>1200.27792</v>
          </cell>
          <cell r="J30">
            <v>1227.8426400000001</v>
          </cell>
          <cell r="K30">
            <v>1255.4073599999999</v>
          </cell>
          <cell r="L30">
            <v>1281.1557600000001</v>
          </cell>
          <cell r="M30">
            <v>1306.8835199999999</v>
          </cell>
          <cell r="N30">
            <v>1334.45856</v>
          </cell>
          <cell r="O30">
            <v>1360.18632</v>
          </cell>
          <cell r="P30">
            <v>1385.91408</v>
          </cell>
          <cell r="Q30">
            <v>1413.49944</v>
          </cell>
          <cell r="R30">
            <v>1439.2271999999998</v>
          </cell>
          <cell r="S30">
            <v>1464.95496</v>
          </cell>
          <cell r="T30">
            <v>1492.5403200000001</v>
          </cell>
        </row>
        <row r="31">
          <cell r="A31">
            <v>2150</v>
          </cell>
          <cell r="B31">
            <v>987.04608000000007</v>
          </cell>
          <cell r="C31">
            <v>1014.63144</v>
          </cell>
          <cell r="D31">
            <v>1042.19616</v>
          </cell>
          <cell r="E31">
            <v>1067.92392</v>
          </cell>
          <cell r="F31">
            <v>1095.50928</v>
          </cell>
          <cell r="G31">
            <v>1123.0740000000001</v>
          </cell>
          <cell r="H31">
            <v>1148.8017600000001</v>
          </cell>
          <cell r="I31">
            <v>1229.6692800000001</v>
          </cell>
          <cell r="J31">
            <v>1259.0916</v>
          </cell>
          <cell r="K31">
            <v>1284.81936</v>
          </cell>
          <cell r="L31">
            <v>1312.40472</v>
          </cell>
          <cell r="M31">
            <v>1338.1428000000001</v>
          </cell>
          <cell r="N31">
            <v>1365.6971999999998</v>
          </cell>
          <cell r="O31">
            <v>1393.27224</v>
          </cell>
          <cell r="P31">
            <v>1419.0103200000001</v>
          </cell>
          <cell r="Q31">
            <v>1446.5750399999999</v>
          </cell>
          <cell r="R31">
            <v>1474.1500800000001</v>
          </cell>
          <cell r="S31">
            <v>1501.7251200000001</v>
          </cell>
          <cell r="T31">
            <v>1527.4528799999998</v>
          </cell>
        </row>
        <row r="32">
          <cell r="A32">
            <v>2250</v>
          </cell>
          <cell r="B32">
            <v>1010.9472000000001</v>
          </cell>
          <cell r="C32">
            <v>1038.5325600000001</v>
          </cell>
          <cell r="D32">
            <v>1067.92392</v>
          </cell>
          <cell r="E32">
            <v>1095.50928</v>
          </cell>
          <cell r="F32">
            <v>1123.0740000000001</v>
          </cell>
          <cell r="G32">
            <v>1148.8017600000001</v>
          </cell>
          <cell r="H32">
            <v>1176.3871200000001</v>
          </cell>
          <cell r="I32">
            <v>1259.0916</v>
          </cell>
          <cell r="J32">
            <v>1288.5036</v>
          </cell>
          <cell r="K32">
            <v>1316.0683200000001</v>
          </cell>
          <cell r="L32">
            <v>1343.6536800000001</v>
          </cell>
          <cell r="M32">
            <v>1371.2184</v>
          </cell>
          <cell r="N32">
            <v>1398.7728000000002</v>
          </cell>
          <cell r="O32">
            <v>1426.3581600000002</v>
          </cell>
          <cell r="P32"/>
          <cell r="Q32"/>
          <cell r="R32"/>
          <cell r="S32"/>
          <cell r="T32"/>
        </row>
        <row r="33">
          <cell r="A33">
            <v>2350</v>
          </cell>
          <cell r="B33">
            <v>1036.6749600000001</v>
          </cell>
          <cell r="C33">
            <v>1064.2603200000001</v>
          </cell>
          <cell r="D33">
            <v>1091.8250399999999</v>
          </cell>
          <cell r="E33">
            <v>1119.4000800000001</v>
          </cell>
          <cell r="F33">
            <v>1148.8017600000001</v>
          </cell>
          <cell r="G33">
            <v>1176.3871200000001</v>
          </cell>
          <cell r="H33">
            <v>1203.9415199999999</v>
          </cell>
          <cell r="I33">
            <v>1288.5036</v>
          </cell>
          <cell r="J33">
            <v>1317.9259199999999</v>
          </cell>
          <cell r="K33">
            <v>1347.31728</v>
          </cell>
          <cell r="L33">
            <v>1374.8923199999999</v>
          </cell>
          <cell r="M33">
            <v>1402.4673600000001</v>
          </cell>
          <cell r="N33">
            <v>1431.8793600000001</v>
          </cell>
          <cell r="O33">
            <v>1459.4337600000001</v>
          </cell>
          <cell r="P33"/>
          <cell r="Q33"/>
          <cell r="R33"/>
          <cell r="S33"/>
          <cell r="T33"/>
        </row>
      </sheetData>
      <sheetData sheetId="31">
        <row r="16">
          <cell r="B16">
            <v>2800</v>
          </cell>
          <cell r="C16">
            <v>2900</v>
          </cell>
          <cell r="D16">
            <v>3000</v>
          </cell>
          <cell r="E16">
            <v>3100</v>
          </cell>
          <cell r="F16">
            <v>3200</v>
          </cell>
          <cell r="G16">
            <v>3300</v>
          </cell>
          <cell r="H16">
            <v>3400</v>
          </cell>
          <cell r="I16">
            <v>3700</v>
          </cell>
          <cell r="J16">
            <v>3800</v>
          </cell>
          <cell r="K16">
            <v>3900</v>
          </cell>
          <cell r="L16">
            <v>4000</v>
          </cell>
          <cell r="M16">
            <v>4100</v>
          </cell>
          <cell r="N16">
            <v>4200</v>
          </cell>
          <cell r="O16">
            <v>4300</v>
          </cell>
          <cell r="P16">
            <v>4400</v>
          </cell>
          <cell r="Q16">
            <v>4500</v>
          </cell>
          <cell r="R16">
            <v>4600</v>
          </cell>
          <cell r="S16">
            <v>4700</v>
          </cell>
          <cell r="T16">
            <v>4800</v>
          </cell>
          <cell r="U16">
            <v>4900</v>
          </cell>
          <cell r="V16">
            <v>5000</v>
          </cell>
        </row>
        <row r="17">
          <cell r="A17">
            <v>750</v>
          </cell>
          <cell r="B17">
            <v>1253.5807199999999</v>
          </cell>
          <cell r="C17">
            <v>1268.2970399999999</v>
          </cell>
          <cell r="D17">
            <v>1281.1557600000001</v>
          </cell>
          <cell r="E17">
            <v>1297.6884</v>
          </cell>
          <cell r="F17">
            <v>1312.40472</v>
          </cell>
          <cell r="G17">
            <v>1325.27376</v>
          </cell>
          <cell r="H17">
            <v>1341.8063999999999</v>
          </cell>
          <cell r="I17">
            <v>1395.1091999999999</v>
          </cell>
          <cell r="J17">
            <v>1413.49944</v>
          </cell>
          <cell r="K17">
            <v>1431.8793600000001</v>
          </cell>
          <cell r="L17">
            <v>1448.412</v>
          </cell>
          <cell r="M17">
            <v>1468.6391999999998</v>
          </cell>
          <cell r="N17">
            <v>1487.02944</v>
          </cell>
          <cell r="O17">
            <v>1503.5517600000001</v>
          </cell>
          <cell r="P17">
            <v>1521.9316799999999</v>
          </cell>
          <cell r="Q17">
            <v>1540.3116</v>
          </cell>
          <cell r="R17">
            <v>1558.7018399999999</v>
          </cell>
          <cell r="S17">
            <v>1577.08176</v>
          </cell>
          <cell r="T17">
            <v>1595.4616800000001</v>
          </cell>
          <cell r="U17">
            <v>1612.01496</v>
          </cell>
          <cell r="V17">
            <v>1630.38456</v>
          </cell>
        </row>
        <row r="18">
          <cell r="A18">
            <v>850</v>
          </cell>
          <cell r="B18">
            <v>1282.99272</v>
          </cell>
          <cell r="C18">
            <v>1297.6884</v>
          </cell>
          <cell r="D18">
            <v>1314.23136</v>
          </cell>
          <cell r="E18">
            <v>1334.45856</v>
          </cell>
          <cell r="F18">
            <v>1351.0015199999998</v>
          </cell>
          <cell r="G18">
            <v>1369.3814400000001</v>
          </cell>
          <cell r="H18">
            <v>1389.5983200000001</v>
          </cell>
          <cell r="I18">
            <v>1444.7380800000001</v>
          </cell>
          <cell r="J18">
            <v>1464.95496</v>
          </cell>
          <cell r="K18">
            <v>1481.5082399999999</v>
          </cell>
          <cell r="L18">
            <v>1501.7251200000001</v>
          </cell>
          <cell r="M18">
            <v>1520.1050399999999</v>
          </cell>
          <cell r="N18">
            <v>1538.48496</v>
          </cell>
          <cell r="O18">
            <v>1556.8751999999999</v>
          </cell>
          <cell r="P18">
            <v>1577.08176</v>
          </cell>
          <cell r="Q18">
            <v>1595.4616800000001</v>
          </cell>
          <cell r="R18">
            <v>1613.8416</v>
          </cell>
          <cell r="S18">
            <v>1632.2215199999998</v>
          </cell>
          <cell r="T18">
            <v>1652.4487200000001</v>
          </cell>
          <cell r="U18">
            <v>1668.9916800000001</v>
          </cell>
          <cell r="V18">
            <v>1687.3715999999999</v>
          </cell>
        </row>
        <row r="19">
          <cell r="A19">
            <v>950</v>
          </cell>
          <cell r="B19">
            <v>1321.58952</v>
          </cell>
          <cell r="C19">
            <v>1339.9694400000001</v>
          </cell>
          <cell r="D19">
            <v>1360.18632</v>
          </cell>
          <cell r="E19">
            <v>1380.4135199999998</v>
          </cell>
          <cell r="F19">
            <v>1398.7728000000002</v>
          </cell>
          <cell r="G19">
            <v>1417.1630400000001</v>
          </cell>
          <cell r="H19">
            <v>1437.3902399999999</v>
          </cell>
          <cell r="I19">
            <v>1494.3772799999999</v>
          </cell>
          <cell r="J19">
            <v>1514.5838399999998</v>
          </cell>
          <cell r="K19">
            <v>1534.80072</v>
          </cell>
          <cell r="L19">
            <v>1553.18064</v>
          </cell>
          <cell r="M19">
            <v>1573.4181600000002</v>
          </cell>
          <cell r="N19">
            <v>1591.7774400000001</v>
          </cell>
          <cell r="O19">
            <v>1610.1573599999999</v>
          </cell>
          <cell r="P19">
            <v>1630.38456</v>
          </cell>
          <cell r="Q19">
            <v>1650.61176</v>
          </cell>
          <cell r="R19">
            <v>1668.9916800000001</v>
          </cell>
          <cell r="S19">
            <v>1687.3715999999999</v>
          </cell>
          <cell r="T19">
            <v>1707.57816</v>
          </cell>
          <cell r="U19">
            <v>1725.9684</v>
          </cell>
          <cell r="V19">
            <v>1746.1852799999999</v>
          </cell>
        </row>
        <row r="20">
          <cell r="A20">
            <v>1050</v>
          </cell>
          <cell r="B20">
            <v>1365.6971999999998</v>
          </cell>
          <cell r="C20">
            <v>1385.91408</v>
          </cell>
          <cell r="D20">
            <v>1406.1515999999999</v>
          </cell>
          <cell r="E20">
            <v>1426.3581600000002</v>
          </cell>
          <cell r="F20">
            <v>1446.5750399999999</v>
          </cell>
          <cell r="G20">
            <v>1464.95496</v>
          </cell>
          <cell r="H20">
            <v>1487.02944</v>
          </cell>
          <cell r="I20">
            <v>1545.8328000000001</v>
          </cell>
          <cell r="J20">
            <v>1564.2230400000001</v>
          </cell>
          <cell r="K20">
            <v>1586.2872</v>
          </cell>
          <cell r="L20">
            <v>1604.6568000000002</v>
          </cell>
          <cell r="M20">
            <v>1624.8736799999999</v>
          </cell>
          <cell r="N20">
            <v>1645.10088</v>
          </cell>
          <cell r="O20">
            <v>1665.30744</v>
          </cell>
          <cell r="P20">
            <v>1685.5346400000001</v>
          </cell>
          <cell r="Q20">
            <v>1703.9042399999998</v>
          </cell>
          <cell r="R20">
            <v>1724.14176</v>
          </cell>
          <cell r="S20">
            <v>1744.3483200000001</v>
          </cell>
          <cell r="T20">
            <v>1764.5652</v>
          </cell>
          <cell r="U20">
            <v>1782.9451200000001</v>
          </cell>
          <cell r="V20">
            <v>1805.0195999999999</v>
          </cell>
        </row>
        <row r="21">
          <cell r="A21">
            <v>1150</v>
          </cell>
          <cell r="B21">
            <v>1411.6624800000002</v>
          </cell>
          <cell r="C21">
            <v>1431.8793600000001</v>
          </cell>
          <cell r="D21">
            <v>1452.08592</v>
          </cell>
          <cell r="E21">
            <v>1474.1500800000001</v>
          </cell>
          <cell r="F21">
            <v>1492.5403200000001</v>
          </cell>
          <cell r="G21">
            <v>1512.7572</v>
          </cell>
          <cell r="H21">
            <v>1534.80072</v>
          </cell>
          <cell r="I21">
            <v>1595.4616800000001</v>
          </cell>
          <cell r="J21">
            <v>1615.6785599999998</v>
          </cell>
          <cell r="K21">
            <v>1635.91608</v>
          </cell>
          <cell r="L21">
            <v>1656.12264</v>
          </cell>
          <cell r="M21">
            <v>1678.1764800000001</v>
          </cell>
          <cell r="N21">
            <v>1698.4036800000001</v>
          </cell>
          <cell r="O21">
            <v>1718.6205599999998</v>
          </cell>
          <cell r="P21">
            <v>1738.83744</v>
          </cell>
          <cell r="Q21">
            <v>1759.0440000000001</v>
          </cell>
          <cell r="R21">
            <v>1779.28152</v>
          </cell>
          <cell r="S21">
            <v>1799.4983999999999</v>
          </cell>
          <cell r="T21">
            <v>1821.5419199999999</v>
          </cell>
          <cell r="U21">
            <v>1841.77944</v>
          </cell>
          <cell r="V21">
            <v>1860.1593600000001</v>
          </cell>
        </row>
        <row r="22">
          <cell r="A22">
            <v>1250</v>
          </cell>
          <cell r="B22">
            <v>1455.77016</v>
          </cell>
          <cell r="C22">
            <v>1477.81368</v>
          </cell>
          <cell r="D22">
            <v>1498.04088</v>
          </cell>
          <cell r="E22">
            <v>1520.1050399999999</v>
          </cell>
          <cell r="F22">
            <v>1540.3116</v>
          </cell>
          <cell r="G22">
            <v>1560.5388</v>
          </cell>
          <cell r="H22">
            <v>1582.6029599999999</v>
          </cell>
          <cell r="I22">
            <v>1645.10088</v>
          </cell>
          <cell r="J22">
            <v>1667.15472</v>
          </cell>
          <cell r="K22">
            <v>1687.3715999999999</v>
          </cell>
          <cell r="L22">
            <v>1707.57816</v>
          </cell>
          <cell r="M22">
            <v>1729.65264</v>
          </cell>
          <cell r="N22">
            <v>1751.6961600000002</v>
          </cell>
          <cell r="O22">
            <v>1771.9130400000001</v>
          </cell>
          <cell r="P22">
            <v>1792.1402399999999</v>
          </cell>
          <cell r="Q22">
            <v>1814.19408</v>
          </cell>
          <cell r="R22">
            <v>1834.4109599999999</v>
          </cell>
          <cell r="S22">
            <v>1856.4751200000001</v>
          </cell>
          <cell r="T22">
            <v>1878.5289599999999</v>
          </cell>
          <cell r="U22">
            <v>1898.7561600000001</v>
          </cell>
          <cell r="V22">
            <v>1918.9730400000001</v>
          </cell>
        </row>
        <row r="23">
          <cell r="A23">
            <v>1350</v>
          </cell>
          <cell r="B23">
            <v>1499.8881600000002</v>
          </cell>
          <cell r="C23">
            <v>1521.9316799999999</v>
          </cell>
          <cell r="D23">
            <v>1543.9958399999998</v>
          </cell>
          <cell r="E23">
            <v>1566.0496800000001</v>
          </cell>
          <cell r="F23">
            <v>1586.2872</v>
          </cell>
          <cell r="G23">
            <v>1608.3307199999999</v>
          </cell>
          <cell r="H23">
            <v>1630.38456</v>
          </cell>
          <cell r="I23">
            <v>1694.7194400000001</v>
          </cell>
          <cell r="J23">
            <v>1716.7939199999998</v>
          </cell>
          <cell r="K23">
            <v>1738.83744</v>
          </cell>
          <cell r="L23">
            <v>1760.9015999999999</v>
          </cell>
          <cell r="M23">
            <v>1782.9451200000001</v>
          </cell>
          <cell r="N23">
            <v>1805.0195999999999</v>
          </cell>
          <cell r="O23">
            <v>1825.2261600000002</v>
          </cell>
          <cell r="P23">
            <v>1847.2696800000001</v>
          </cell>
          <cell r="Q23">
            <v>1869.3338399999998</v>
          </cell>
          <cell r="R23">
            <v>1891.40832</v>
          </cell>
          <cell r="S23">
            <v>1913.4518399999999</v>
          </cell>
          <cell r="T23">
            <v>1933.6687200000001</v>
          </cell>
          <cell r="U23">
            <v>1955.73288</v>
          </cell>
          <cell r="V23">
            <v>1977.7867200000001</v>
          </cell>
        </row>
        <row r="24">
          <cell r="A24">
            <v>1450</v>
          </cell>
          <cell r="B24">
            <v>1545.8328000000001</v>
          </cell>
          <cell r="C24">
            <v>1567.9072799999999</v>
          </cell>
          <cell r="D24">
            <v>1589.9508000000001</v>
          </cell>
          <cell r="E24">
            <v>1612.01496</v>
          </cell>
          <cell r="F24">
            <v>1634.0584800000001</v>
          </cell>
          <cell r="G24">
            <v>1656.12264</v>
          </cell>
          <cell r="H24">
            <v>1678.1764800000001</v>
          </cell>
          <cell r="I24">
            <v>1746.1852799999999</v>
          </cell>
          <cell r="J24">
            <v>1768.24944</v>
          </cell>
          <cell r="K24">
            <v>1790.29296</v>
          </cell>
          <cell r="L24">
            <v>1812.36744</v>
          </cell>
          <cell r="M24">
            <v>1834.4109599999999</v>
          </cell>
          <cell r="N24">
            <v>1856.4751200000001</v>
          </cell>
          <cell r="O24">
            <v>1878.5289599999999</v>
          </cell>
          <cell r="P24">
            <v>1900.59312</v>
          </cell>
          <cell r="Q24">
            <v>1924.4839199999999</v>
          </cell>
          <cell r="R24">
            <v>1946.5274400000001</v>
          </cell>
          <cell r="S24">
            <v>1968.6019199999998</v>
          </cell>
          <cell r="T24">
            <v>1990.64544</v>
          </cell>
          <cell r="U24">
            <v>2012.7095999999999</v>
          </cell>
          <cell r="V24">
            <v>2034.7840800000001</v>
          </cell>
        </row>
        <row r="25">
          <cell r="A25">
            <v>1550</v>
          </cell>
          <cell r="B25">
            <v>1591.7774400000001</v>
          </cell>
          <cell r="C25">
            <v>1612.01496</v>
          </cell>
          <cell r="D25">
            <v>1635.91608</v>
          </cell>
          <cell r="E25">
            <v>1659.79656</v>
          </cell>
          <cell r="F25">
            <v>1681.8504</v>
          </cell>
          <cell r="G25">
            <v>1703.9042399999998</v>
          </cell>
          <cell r="H25">
            <v>1727.8053600000001</v>
          </cell>
          <cell r="I25">
            <v>1795.8038399999998</v>
          </cell>
          <cell r="J25">
            <v>1817.87832</v>
          </cell>
          <cell r="K25">
            <v>1841.77944</v>
          </cell>
          <cell r="L25">
            <v>1863.82296</v>
          </cell>
          <cell r="M25">
            <v>1887.72408</v>
          </cell>
          <cell r="N25">
            <v>1909.7882399999999</v>
          </cell>
          <cell r="O25">
            <v>1933.6687200000001</v>
          </cell>
          <cell r="P25">
            <v>1955.73288</v>
          </cell>
          <cell r="Q25">
            <v>1977.7867200000001</v>
          </cell>
          <cell r="R25">
            <v>2001.67752</v>
          </cell>
          <cell r="S25">
            <v>2023.7416800000001</v>
          </cell>
          <cell r="T25">
            <v>2047.6428000000001</v>
          </cell>
          <cell r="U25">
            <v>2069.6863199999998</v>
          </cell>
          <cell r="V25">
            <v>2091.7504800000002</v>
          </cell>
        </row>
        <row r="26">
          <cell r="A26">
            <v>1650</v>
          </cell>
          <cell r="B26">
            <v>1634.0584800000001</v>
          </cell>
          <cell r="C26">
            <v>1657.9595999999999</v>
          </cell>
          <cell r="D26">
            <v>1681.8504</v>
          </cell>
          <cell r="E26">
            <v>1705.7515199999998</v>
          </cell>
          <cell r="F26">
            <v>1729.65264</v>
          </cell>
          <cell r="G26">
            <v>1751.6961600000002</v>
          </cell>
          <cell r="H26">
            <v>1775.59728</v>
          </cell>
          <cell r="I26">
            <v>1845.4430400000001</v>
          </cell>
          <cell r="J26">
            <v>1869.3338399999998</v>
          </cell>
          <cell r="K26">
            <v>1893.2452799999999</v>
          </cell>
          <cell r="L26">
            <v>1917.13608</v>
          </cell>
          <cell r="M26">
            <v>1939.1795999999999</v>
          </cell>
          <cell r="N26">
            <v>1963.09104</v>
          </cell>
          <cell r="O26">
            <v>1986.9818399999999</v>
          </cell>
          <cell r="P26">
            <v>2009.0253600000001</v>
          </cell>
          <cell r="Q26">
            <v>2032.9161600000002</v>
          </cell>
          <cell r="R26">
            <v>2056.8276000000001</v>
          </cell>
          <cell r="S26">
            <v>2080.7184000000002</v>
          </cell>
          <cell r="T26">
            <v>2104.6195199999997</v>
          </cell>
          <cell r="U26">
            <v>2126.6733600000002</v>
          </cell>
          <cell r="V26">
            <v>2150.5641599999999</v>
          </cell>
        </row>
        <row r="27">
          <cell r="A27">
            <v>1750</v>
          </cell>
          <cell r="B27">
            <v>1795.8038399999998</v>
          </cell>
          <cell r="C27">
            <v>1819.7152799999999</v>
          </cell>
          <cell r="D27">
            <v>1843.60608</v>
          </cell>
          <cell r="E27">
            <v>1869.3338399999998</v>
          </cell>
          <cell r="F27">
            <v>1891.40832</v>
          </cell>
          <cell r="G27">
            <v>1917.13608</v>
          </cell>
          <cell r="H27">
            <v>1939.1795999999999</v>
          </cell>
          <cell r="I27">
            <v>2012.7095999999999</v>
          </cell>
          <cell r="J27">
            <v>2036.6107200000001</v>
          </cell>
          <cell r="K27">
            <v>2060.5118400000001</v>
          </cell>
          <cell r="L27">
            <v>2084.4026399999998</v>
          </cell>
          <cell r="M27">
            <v>2108.2831200000001</v>
          </cell>
          <cell r="N27">
            <v>2132.18424</v>
          </cell>
          <cell r="O27">
            <v>2156.08536</v>
          </cell>
          <cell r="P27">
            <v>2179.9761600000002</v>
          </cell>
          <cell r="Q27">
            <v>2203.8772800000002</v>
          </cell>
          <cell r="R27">
            <v>2227.7783999999997</v>
          </cell>
          <cell r="S27">
            <v>2253.5061599999999</v>
          </cell>
          <cell r="T27">
            <v>2277.4072799999999</v>
          </cell>
          <cell r="U27">
            <v>2301.2877599999997</v>
          </cell>
          <cell r="V27">
            <v>2325.1785599999998</v>
          </cell>
        </row>
        <row r="28">
          <cell r="A28">
            <v>1850</v>
          </cell>
          <cell r="B28">
            <v>1878.5289599999999</v>
          </cell>
          <cell r="C28">
            <v>1904.26704</v>
          </cell>
          <cell r="D28">
            <v>1929.9948000000002</v>
          </cell>
          <cell r="E28">
            <v>1953.90624</v>
          </cell>
          <cell r="F28">
            <v>1979.634</v>
          </cell>
          <cell r="G28">
            <v>2005.36176</v>
          </cell>
          <cell r="H28">
            <v>2029.2525599999999</v>
          </cell>
          <cell r="I28">
            <v>2104.6195199999997</v>
          </cell>
          <cell r="J28">
            <v>2130.3576000000003</v>
          </cell>
          <cell r="K28">
            <v>2154.2483999999999</v>
          </cell>
          <cell r="L28">
            <v>2179.9761600000002</v>
          </cell>
          <cell r="M28">
            <v>2205.7142400000002</v>
          </cell>
          <cell r="N28">
            <v>2229.6050399999999</v>
          </cell>
          <cell r="O28">
            <v>2255.3328000000001</v>
          </cell>
          <cell r="P28">
            <v>2279.24424</v>
          </cell>
          <cell r="Q28">
            <v>2304.9720000000002</v>
          </cell>
          <cell r="R28">
            <v>2330.69976</v>
          </cell>
          <cell r="S28">
            <v>2356.4378400000001</v>
          </cell>
          <cell r="T28">
            <v>2380.3286400000002</v>
          </cell>
          <cell r="U28">
            <v>2406.0563999999999</v>
          </cell>
          <cell r="V28">
            <v>2429.9575199999999</v>
          </cell>
        </row>
        <row r="29">
          <cell r="A29">
            <v>1950</v>
          </cell>
          <cell r="B29">
            <v>1926.32088</v>
          </cell>
          <cell r="C29">
            <v>1952.04864</v>
          </cell>
          <cell r="D29">
            <v>1977.7867200000001</v>
          </cell>
          <cell r="E29">
            <v>2003.5248000000001</v>
          </cell>
          <cell r="F29">
            <v>2027.4052799999999</v>
          </cell>
          <cell r="G29">
            <v>2054.99064</v>
          </cell>
          <cell r="H29">
            <v>2078.89176</v>
          </cell>
          <cell r="I29">
            <v>2157.9119999999998</v>
          </cell>
          <cell r="J29">
            <v>2181.8131199999998</v>
          </cell>
          <cell r="K29">
            <v>2209.3984799999998</v>
          </cell>
          <cell r="L29">
            <v>2233.2789600000001</v>
          </cell>
          <cell r="M29">
            <v>2260.8539999999998</v>
          </cell>
          <cell r="N29">
            <v>2284.7551199999998</v>
          </cell>
          <cell r="O29">
            <v>2312.3198400000001</v>
          </cell>
          <cell r="P29">
            <v>2336.2106399999998</v>
          </cell>
          <cell r="Q29">
            <v>2363.78568</v>
          </cell>
          <cell r="R29">
            <v>2387.6764800000001</v>
          </cell>
          <cell r="S29">
            <v>2415.2618400000001</v>
          </cell>
          <cell r="T29">
            <v>2439.1423200000004</v>
          </cell>
          <cell r="U29">
            <v>2466.72768</v>
          </cell>
          <cell r="V29">
            <v>2490.6184800000001</v>
          </cell>
        </row>
        <row r="30">
          <cell r="A30">
            <v>2050</v>
          </cell>
          <cell r="B30">
            <v>1974.1128000000001</v>
          </cell>
          <cell r="C30">
            <v>1999.8405599999999</v>
          </cell>
          <cell r="D30">
            <v>2025.5683200000001</v>
          </cell>
          <cell r="E30">
            <v>2051.3063999999999</v>
          </cell>
          <cell r="F30">
            <v>2078.89176</v>
          </cell>
          <cell r="G30">
            <v>2104.6195199999997</v>
          </cell>
          <cell r="H30">
            <v>2130.3576000000003</v>
          </cell>
          <cell r="I30">
            <v>2209.3984799999998</v>
          </cell>
          <cell r="J30">
            <v>2236.9631999999997</v>
          </cell>
          <cell r="K30">
            <v>2262.6909600000004</v>
          </cell>
          <cell r="L30">
            <v>2288.42904</v>
          </cell>
          <cell r="M30">
            <v>2316.0040800000002</v>
          </cell>
          <cell r="N30">
            <v>2341.7318399999999</v>
          </cell>
          <cell r="O30">
            <v>2367.46992</v>
          </cell>
          <cell r="P30">
            <v>2395.0243200000004</v>
          </cell>
          <cell r="Q30">
            <v>2420.7727199999999</v>
          </cell>
          <cell r="R30">
            <v>2446.5108</v>
          </cell>
          <cell r="S30">
            <v>2474.0755200000003</v>
          </cell>
          <cell r="T30">
            <v>2499.8032800000001</v>
          </cell>
          <cell r="U30">
            <v>2525.5413600000002</v>
          </cell>
          <cell r="V30">
            <v>2551.2691199999999</v>
          </cell>
        </row>
        <row r="31">
          <cell r="A31">
            <v>2150</v>
          </cell>
          <cell r="B31">
            <v>2020.05744</v>
          </cell>
          <cell r="C31">
            <v>2047.6428000000001</v>
          </cell>
          <cell r="D31">
            <v>2075.2075199999999</v>
          </cell>
          <cell r="E31">
            <v>2102.7619199999999</v>
          </cell>
          <cell r="F31">
            <v>2128.5206400000002</v>
          </cell>
          <cell r="G31">
            <v>2154.2483999999999</v>
          </cell>
          <cell r="H31">
            <v>2181.8131199999998</v>
          </cell>
          <cell r="I31">
            <v>2262.6909600000004</v>
          </cell>
          <cell r="J31">
            <v>2288.42904</v>
          </cell>
          <cell r="K31">
            <v>2316.0040800000002</v>
          </cell>
          <cell r="L31">
            <v>2343.5584799999997</v>
          </cell>
          <cell r="M31">
            <v>2371.15416</v>
          </cell>
          <cell r="N31">
            <v>2396.8819199999998</v>
          </cell>
          <cell r="O31">
            <v>2424.4363200000003</v>
          </cell>
          <cell r="P31">
            <v>2452.0216799999998</v>
          </cell>
          <cell r="Q31">
            <v>2477.74944</v>
          </cell>
          <cell r="R31">
            <v>2505.3141599999999</v>
          </cell>
          <cell r="S31">
            <v>2531.05224</v>
          </cell>
          <cell r="T31">
            <v>2558.6272800000002</v>
          </cell>
          <cell r="U31">
            <v>2586.192</v>
          </cell>
          <cell r="V31">
            <v>2611.9300800000001</v>
          </cell>
        </row>
        <row r="32">
          <cell r="A32">
            <v>2250</v>
          </cell>
          <cell r="B32">
            <v>2067.85968</v>
          </cell>
          <cell r="C32">
            <v>2095.41408</v>
          </cell>
          <cell r="D32">
            <v>2123.0097599999999</v>
          </cell>
          <cell r="E32">
            <v>2150.5641599999999</v>
          </cell>
          <cell r="F32">
            <v>2176.2919200000001</v>
          </cell>
          <cell r="G32">
            <v>2205.7142400000002</v>
          </cell>
          <cell r="H32">
            <v>2233.2789600000001</v>
          </cell>
          <cell r="I32">
            <v>2316.0040800000002</v>
          </cell>
          <cell r="J32">
            <v>2343.5584799999997</v>
          </cell>
          <cell r="K32">
            <v>2369.2965599999998</v>
          </cell>
          <cell r="L32">
            <v>2396.8819199999998</v>
          </cell>
          <cell r="M32">
            <v>2424.4363200000003</v>
          </cell>
          <cell r="N32">
            <v>2452.0216799999998</v>
          </cell>
          <cell r="O32">
            <v>2479.5863999999997</v>
          </cell>
          <cell r="P32">
            <v>2507.15112</v>
          </cell>
          <cell r="Q32">
            <v>2536.5734400000001</v>
          </cell>
          <cell r="R32">
            <v>2564.1484799999998</v>
          </cell>
          <cell r="S32">
            <v>2591.7028800000003</v>
          </cell>
          <cell r="T32">
            <v>2617.4409600000004</v>
          </cell>
          <cell r="U32">
            <v>2645.0263200000004</v>
          </cell>
          <cell r="V32">
            <v>2672.5807199999999</v>
          </cell>
        </row>
        <row r="33">
          <cell r="A33">
            <v>2350</v>
          </cell>
          <cell r="B33">
            <v>2115.66192</v>
          </cell>
          <cell r="C33">
            <v>2143.2163200000005</v>
          </cell>
          <cell r="D33">
            <v>2170.7810399999998</v>
          </cell>
          <cell r="E33">
            <v>2200.20336</v>
          </cell>
          <cell r="F33">
            <v>2227.7783999999997</v>
          </cell>
          <cell r="G33">
            <v>2255.3328000000001</v>
          </cell>
          <cell r="H33">
            <v>2284.7551199999998</v>
          </cell>
          <cell r="I33">
            <v>2367.46992</v>
          </cell>
          <cell r="J33">
            <v>2396.8819199999998</v>
          </cell>
          <cell r="K33">
            <v>2424.4363200000003</v>
          </cell>
          <cell r="L33">
            <v>2452.0216799999998</v>
          </cell>
          <cell r="M33">
            <v>2479.5863999999997</v>
          </cell>
          <cell r="N33">
            <v>2507.15112</v>
          </cell>
          <cell r="O33">
            <v>2536.5734400000001</v>
          </cell>
          <cell r="P33">
            <v>2564.1484799999998</v>
          </cell>
          <cell r="Q33">
            <v>2593.5398399999999</v>
          </cell>
          <cell r="R33">
            <v>2621.1251999999999</v>
          </cell>
          <cell r="S33">
            <v>2648.6899199999998</v>
          </cell>
          <cell r="T33">
            <v>2676.2752799999998</v>
          </cell>
          <cell r="U33">
            <v>2705.6666399999999</v>
          </cell>
          <cell r="V33">
            <v>2733.252</v>
          </cell>
        </row>
      </sheetData>
      <sheetData sheetId="32">
        <row r="16">
          <cell r="B16">
            <v>2100</v>
          </cell>
          <cell r="C16">
            <v>2200</v>
          </cell>
          <cell r="D16">
            <v>2300</v>
          </cell>
          <cell r="E16">
            <v>2400</v>
          </cell>
          <cell r="F16">
            <v>2500</v>
          </cell>
          <cell r="G16">
            <v>2600</v>
          </cell>
          <cell r="H16">
            <v>2700</v>
          </cell>
          <cell r="I16">
            <v>3000</v>
          </cell>
          <cell r="J16">
            <v>3100</v>
          </cell>
          <cell r="K16">
            <v>3200</v>
          </cell>
          <cell r="L16">
            <v>3300</v>
          </cell>
          <cell r="M16">
            <v>3400</v>
          </cell>
          <cell r="N16">
            <v>3500</v>
          </cell>
          <cell r="O16">
            <v>3600</v>
          </cell>
          <cell r="P16">
            <v>3700</v>
          </cell>
          <cell r="Q16">
            <v>3800</v>
          </cell>
          <cell r="R16">
            <v>3900</v>
          </cell>
          <cell r="S16">
            <v>4000</v>
          </cell>
          <cell r="T16">
            <v>4100</v>
          </cell>
          <cell r="U16">
            <v>4200</v>
          </cell>
          <cell r="V16">
            <v>4300</v>
          </cell>
          <cell r="W16">
            <v>4400</v>
          </cell>
          <cell r="X16">
            <v>4500</v>
          </cell>
        </row>
        <row r="17">
          <cell r="A17">
            <v>750</v>
          </cell>
          <cell r="B17">
            <v>1060.57608</v>
          </cell>
          <cell r="C17">
            <v>1077.1293599999999</v>
          </cell>
          <cell r="D17">
            <v>1095.50928</v>
          </cell>
          <cell r="E17">
            <v>1113.8891999999998</v>
          </cell>
          <cell r="F17">
            <v>1132.2691200000002</v>
          </cell>
          <cell r="G17">
            <v>1154.3126399999999</v>
          </cell>
          <cell r="H17">
            <v>1176.3871200000001</v>
          </cell>
          <cell r="I17">
            <v>1240.7116800000001</v>
          </cell>
          <cell r="J17">
            <v>1262.7758399999998</v>
          </cell>
          <cell r="K17">
            <v>1284.81936</v>
          </cell>
          <cell r="L17">
            <v>1305.0362399999999</v>
          </cell>
          <cell r="M17">
            <v>1327.1107200000001</v>
          </cell>
          <cell r="N17">
            <v>1349.1645599999999</v>
          </cell>
          <cell r="O17">
            <v>1371.2184</v>
          </cell>
          <cell r="P17">
            <v>1393.27224</v>
          </cell>
          <cell r="Q17">
            <v>1415.3364000000001</v>
          </cell>
          <cell r="R17">
            <v>1437.3902399999999</v>
          </cell>
          <cell r="S17">
            <v>1457.6071200000001</v>
          </cell>
          <cell r="T17">
            <v>1479.6609599999999</v>
          </cell>
          <cell r="U17">
            <v>1501.7251200000001</v>
          </cell>
          <cell r="V17">
            <v>1523.78928</v>
          </cell>
          <cell r="W17">
            <v>1545.8328000000001</v>
          </cell>
          <cell r="X17">
            <v>1567.9072799999999</v>
          </cell>
        </row>
        <row r="18">
          <cell r="A18">
            <v>850</v>
          </cell>
          <cell r="B18">
            <v>1086.3141600000001</v>
          </cell>
          <cell r="C18">
            <v>1104.69408</v>
          </cell>
          <cell r="D18">
            <v>1126.74792</v>
          </cell>
          <cell r="E18">
            <v>1148.8017600000001</v>
          </cell>
          <cell r="F18">
            <v>1172.7028799999998</v>
          </cell>
          <cell r="G18">
            <v>1194.76704</v>
          </cell>
          <cell r="H18">
            <v>1216.8105599999999</v>
          </cell>
          <cell r="I18">
            <v>1282.99272</v>
          </cell>
          <cell r="J18">
            <v>1305.0362399999999</v>
          </cell>
          <cell r="K18">
            <v>1328.9373600000001</v>
          </cell>
          <cell r="L18">
            <v>1351.0015199999998</v>
          </cell>
          <cell r="M18">
            <v>1373.04504</v>
          </cell>
          <cell r="N18">
            <v>1395.1091999999999</v>
          </cell>
          <cell r="O18">
            <v>1417.1630400000001</v>
          </cell>
          <cell r="P18">
            <v>1439.2271999999998</v>
          </cell>
          <cell r="Q18">
            <v>1463.1179999999999</v>
          </cell>
          <cell r="R18">
            <v>1485.17184</v>
          </cell>
          <cell r="S18">
            <v>1507.2360000000001</v>
          </cell>
          <cell r="T18">
            <v>1529.2795199999998</v>
          </cell>
          <cell r="U18">
            <v>1551.3436799999999</v>
          </cell>
          <cell r="V18">
            <v>1573.4181600000002</v>
          </cell>
          <cell r="W18">
            <v>1595.4616800000001</v>
          </cell>
          <cell r="X18">
            <v>1619.3628000000001</v>
          </cell>
        </row>
        <row r="19">
          <cell r="A19">
            <v>950</v>
          </cell>
          <cell r="B19">
            <v>1119.4000800000001</v>
          </cell>
          <cell r="C19">
            <v>1143.2805599999999</v>
          </cell>
          <cell r="D19">
            <v>1165.3550399999999</v>
          </cell>
          <cell r="E19">
            <v>1189.2458399999998</v>
          </cell>
          <cell r="F19">
            <v>1211.28936</v>
          </cell>
          <cell r="G19">
            <v>1233.3535199999999</v>
          </cell>
          <cell r="H19">
            <v>1257.26496</v>
          </cell>
          <cell r="I19">
            <v>1325.27376</v>
          </cell>
          <cell r="J19">
            <v>1349.1645599999999</v>
          </cell>
          <cell r="K19">
            <v>1373.04504</v>
          </cell>
          <cell r="L19">
            <v>1395.1091999999999</v>
          </cell>
          <cell r="M19">
            <v>1417.1630400000001</v>
          </cell>
          <cell r="N19">
            <v>1441.0641600000001</v>
          </cell>
          <cell r="O19">
            <v>1464.95496</v>
          </cell>
          <cell r="P19">
            <v>1487.02944</v>
          </cell>
          <cell r="Q19">
            <v>1509.07296</v>
          </cell>
          <cell r="R19">
            <v>1532.9637600000001</v>
          </cell>
          <cell r="S19">
            <v>1556.8751999999999</v>
          </cell>
          <cell r="T19">
            <v>1578.9187200000001</v>
          </cell>
          <cell r="U19">
            <v>1600.98288</v>
          </cell>
          <cell r="V19">
            <v>1624.8736799999999</v>
          </cell>
          <cell r="W19">
            <v>1646.92752</v>
          </cell>
          <cell r="X19">
            <v>1670.82864</v>
          </cell>
        </row>
        <row r="20">
          <cell r="A20">
            <v>1050</v>
          </cell>
          <cell r="B20">
            <v>1158.0072</v>
          </cell>
          <cell r="C20">
            <v>1181.8979999999999</v>
          </cell>
          <cell r="D20">
            <v>1203.9415199999999</v>
          </cell>
          <cell r="E20">
            <v>1227.8426400000001</v>
          </cell>
          <cell r="F20">
            <v>1251.7437600000001</v>
          </cell>
          <cell r="G20">
            <v>1275.6448799999998</v>
          </cell>
          <cell r="H20">
            <v>1299.53568</v>
          </cell>
          <cell r="I20">
            <v>1369.3814400000001</v>
          </cell>
          <cell r="J20">
            <v>1393.27224</v>
          </cell>
          <cell r="K20">
            <v>1417.1630400000001</v>
          </cell>
          <cell r="L20">
            <v>1439.2271999999998</v>
          </cell>
          <cell r="M20">
            <v>1463.1179999999999</v>
          </cell>
          <cell r="N20">
            <v>1487.02944</v>
          </cell>
          <cell r="O20">
            <v>1510.8996</v>
          </cell>
          <cell r="P20">
            <v>1534.80072</v>
          </cell>
          <cell r="Q20">
            <v>1556.8751999999999</v>
          </cell>
          <cell r="R20">
            <v>1580.7660000000001</v>
          </cell>
          <cell r="S20">
            <v>1604.6568000000002</v>
          </cell>
          <cell r="T20">
            <v>1628.53728</v>
          </cell>
          <cell r="U20">
            <v>1652.4487200000001</v>
          </cell>
          <cell r="V20">
            <v>1674.5025599999999</v>
          </cell>
          <cell r="W20">
            <v>1700.2303199999999</v>
          </cell>
          <cell r="X20">
            <v>1722.29448</v>
          </cell>
        </row>
        <row r="21">
          <cell r="A21">
            <v>1150</v>
          </cell>
          <cell r="B21">
            <v>1194.76704</v>
          </cell>
          <cell r="C21">
            <v>1218.6578399999999</v>
          </cell>
          <cell r="D21">
            <v>1242.54864</v>
          </cell>
          <cell r="E21">
            <v>1268.2970399999999</v>
          </cell>
          <cell r="F21">
            <v>1290.3405599999999</v>
          </cell>
          <cell r="G21">
            <v>1316.0683200000001</v>
          </cell>
          <cell r="H21">
            <v>1339.9694400000001</v>
          </cell>
          <cell r="I21">
            <v>1411.6624800000002</v>
          </cell>
          <cell r="J21">
            <v>1435.54296</v>
          </cell>
          <cell r="K21">
            <v>1461.2913599999999</v>
          </cell>
          <cell r="L21">
            <v>1483.3452</v>
          </cell>
          <cell r="M21">
            <v>1509.07296</v>
          </cell>
          <cell r="N21">
            <v>1532.9637600000001</v>
          </cell>
          <cell r="O21">
            <v>1556.8751999999999</v>
          </cell>
          <cell r="P21">
            <v>1580.7660000000001</v>
          </cell>
          <cell r="Q21">
            <v>1604.6568000000002</v>
          </cell>
          <cell r="R21">
            <v>1630.38456</v>
          </cell>
          <cell r="S21">
            <v>1652.4487200000001</v>
          </cell>
          <cell r="T21">
            <v>1678.1764800000001</v>
          </cell>
          <cell r="U21">
            <v>1702.06728</v>
          </cell>
          <cell r="V21">
            <v>1725.9684</v>
          </cell>
          <cell r="W21">
            <v>1749.86952</v>
          </cell>
          <cell r="X21">
            <v>1773.7603200000001</v>
          </cell>
        </row>
        <row r="22">
          <cell r="A22">
            <v>1250</v>
          </cell>
          <cell r="B22">
            <v>1233.3535199999999</v>
          </cell>
          <cell r="C22">
            <v>1257.26496</v>
          </cell>
          <cell r="D22">
            <v>1281.1557600000001</v>
          </cell>
          <cell r="E22">
            <v>1306.8835199999999</v>
          </cell>
          <cell r="F22">
            <v>1330.7846400000001</v>
          </cell>
          <cell r="G22">
            <v>1356.5124000000001</v>
          </cell>
          <cell r="H22">
            <v>1380.4135199999998</v>
          </cell>
          <cell r="I22">
            <v>1453.9228799999999</v>
          </cell>
          <cell r="J22">
            <v>1479.6609599999999</v>
          </cell>
          <cell r="K22">
            <v>1503.5517600000001</v>
          </cell>
          <cell r="L22">
            <v>1529.2795199999998</v>
          </cell>
          <cell r="M22">
            <v>1553.18064</v>
          </cell>
          <cell r="N22">
            <v>1577.08176</v>
          </cell>
          <cell r="O22">
            <v>1602.8095199999998</v>
          </cell>
          <cell r="P22">
            <v>1628.53728</v>
          </cell>
          <cell r="Q22">
            <v>1652.4487200000001</v>
          </cell>
          <cell r="R22">
            <v>1678.1764800000001</v>
          </cell>
          <cell r="S22">
            <v>1702.06728</v>
          </cell>
          <cell r="T22">
            <v>1725.9684</v>
          </cell>
          <cell r="U22">
            <v>1751.6961600000002</v>
          </cell>
          <cell r="V22">
            <v>1775.59728</v>
          </cell>
          <cell r="W22">
            <v>1801.33536</v>
          </cell>
          <cell r="X22">
            <v>1825.2261600000002</v>
          </cell>
        </row>
        <row r="23">
          <cell r="A23">
            <v>1350</v>
          </cell>
          <cell r="B23">
            <v>1270.1236799999999</v>
          </cell>
          <cell r="C23">
            <v>1295.8514400000001</v>
          </cell>
          <cell r="D23">
            <v>1321.58952</v>
          </cell>
          <cell r="E23">
            <v>1345.49064</v>
          </cell>
          <cell r="F23">
            <v>1371.2184</v>
          </cell>
          <cell r="G23">
            <v>1396.9564800000001</v>
          </cell>
          <cell r="H23">
            <v>1420.84728</v>
          </cell>
          <cell r="I23">
            <v>1498.04088</v>
          </cell>
          <cell r="J23">
            <v>1523.78928</v>
          </cell>
          <cell r="K23">
            <v>1547.6594400000001</v>
          </cell>
          <cell r="L23">
            <v>1573.4181600000002</v>
          </cell>
          <cell r="M23">
            <v>1599.1459199999999</v>
          </cell>
          <cell r="N23">
            <v>1624.8736799999999</v>
          </cell>
          <cell r="O23">
            <v>1648.7748000000001</v>
          </cell>
          <cell r="P23">
            <v>1674.5025599999999</v>
          </cell>
          <cell r="Q23">
            <v>1700.2303199999999</v>
          </cell>
          <cell r="R23">
            <v>1725.9684</v>
          </cell>
          <cell r="S23">
            <v>1751.6961600000002</v>
          </cell>
          <cell r="T23">
            <v>1777.42392</v>
          </cell>
          <cell r="U23">
            <v>1801.33536</v>
          </cell>
          <cell r="V23">
            <v>1827.06312</v>
          </cell>
          <cell r="W23">
            <v>1852.79088</v>
          </cell>
          <cell r="X23">
            <v>1878.5289599999999</v>
          </cell>
        </row>
        <row r="24">
          <cell r="A24">
            <v>1450</v>
          </cell>
          <cell r="B24">
            <v>1308.7204800000002</v>
          </cell>
          <cell r="C24">
            <v>1334.45856</v>
          </cell>
          <cell r="D24">
            <v>1360.18632</v>
          </cell>
          <cell r="E24">
            <v>1385.91408</v>
          </cell>
          <cell r="F24">
            <v>1411.6624800000002</v>
          </cell>
          <cell r="G24">
            <v>1437.3902399999999</v>
          </cell>
          <cell r="H24">
            <v>1463.1179999999999</v>
          </cell>
          <cell r="I24">
            <v>1540.3116</v>
          </cell>
          <cell r="J24">
            <v>1566.0496800000001</v>
          </cell>
          <cell r="K24">
            <v>1591.7774400000001</v>
          </cell>
          <cell r="L24">
            <v>1617.5258399999998</v>
          </cell>
          <cell r="M24">
            <v>1643.2639199999999</v>
          </cell>
          <cell r="N24">
            <v>1668.9916800000001</v>
          </cell>
          <cell r="O24">
            <v>1694.7194400000001</v>
          </cell>
          <cell r="P24">
            <v>1722.29448</v>
          </cell>
          <cell r="Q24">
            <v>1748.0325599999999</v>
          </cell>
          <cell r="R24">
            <v>1773.7603200000001</v>
          </cell>
          <cell r="S24">
            <v>1799.4983999999999</v>
          </cell>
          <cell r="T24">
            <v>1825.2261600000002</v>
          </cell>
          <cell r="U24">
            <v>1852.79088</v>
          </cell>
          <cell r="V24">
            <v>1878.5289599999999</v>
          </cell>
          <cell r="W24">
            <v>1904.26704</v>
          </cell>
          <cell r="X24">
            <v>1929.9948000000002</v>
          </cell>
        </row>
        <row r="25">
          <cell r="A25">
            <v>1550</v>
          </cell>
          <cell r="B25">
            <v>1345.49064</v>
          </cell>
          <cell r="C25">
            <v>1371.2184</v>
          </cell>
          <cell r="D25">
            <v>1398.7728000000002</v>
          </cell>
          <cell r="E25">
            <v>1424.53152</v>
          </cell>
          <cell r="F25">
            <v>1452.08592</v>
          </cell>
          <cell r="G25">
            <v>1477.81368</v>
          </cell>
          <cell r="H25">
            <v>1503.5517600000001</v>
          </cell>
          <cell r="I25">
            <v>1582.6029599999999</v>
          </cell>
          <cell r="J25">
            <v>1610.1573599999999</v>
          </cell>
          <cell r="K25">
            <v>1635.91608</v>
          </cell>
          <cell r="L25">
            <v>1663.4808</v>
          </cell>
          <cell r="M25">
            <v>1689.20856</v>
          </cell>
          <cell r="N25">
            <v>1716.7939199999998</v>
          </cell>
          <cell r="O25">
            <v>1742.5216800000001</v>
          </cell>
          <cell r="P25">
            <v>1770.07608</v>
          </cell>
          <cell r="Q25">
            <v>1795.8038399999998</v>
          </cell>
          <cell r="R25">
            <v>1821.5419199999999</v>
          </cell>
          <cell r="S25">
            <v>1847.2696800000001</v>
          </cell>
          <cell r="T25">
            <v>1874.86536</v>
          </cell>
          <cell r="U25">
            <v>1900.59312</v>
          </cell>
          <cell r="V25">
            <v>1928.14752</v>
          </cell>
          <cell r="W25">
            <v>1953.90624</v>
          </cell>
          <cell r="X25">
            <v>1981.46064</v>
          </cell>
        </row>
        <row r="26">
          <cell r="A26">
            <v>1650</v>
          </cell>
          <cell r="B26">
            <v>1382.2401600000001</v>
          </cell>
          <cell r="C26">
            <v>1409.8152</v>
          </cell>
          <cell r="D26">
            <v>1437.3902399999999</v>
          </cell>
          <cell r="E26">
            <v>1464.95496</v>
          </cell>
          <cell r="F26">
            <v>1490.6930400000001</v>
          </cell>
          <cell r="G26">
            <v>1518.2680800000001</v>
          </cell>
          <cell r="H26">
            <v>1545.8328000000001</v>
          </cell>
          <cell r="I26">
            <v>1624.8736799999999</v>
          </cell>
          <cell r="J26">
            <v>1654.296</v>
          </cell>
          <cell r="K26">
            <v>1680.02376</v>
          </cell>
          <cell r="L26">
            <v>1707.57816</v>
          </cell>
          <cell r="M26">
            <v>1735.1532</v>
          </cell>
          <cell r="N26">
            <v>1760.9015999999999</v>
          </cell>
          <cell r="O26">
            <v>1788.4559999999999</v>
          </cell>
          <cell r="P26">
            <v>1816.0310400000001</v>
          </cell>
          <cell r="Q26">
            <v>1843.60608</v>
          </cell>
          <cell r="R26">
            <v>1869.3338399999998</v>
          </cell>
          <cell r="S26">
            <v>1896.90888</v>
          </cell>
          <cell r="T26">
            <v>1924.4839199999999</v>
          </cell>
          <cell r="U26">
            <v>1952.04864</v>
          </cell>
          <cell r="V26">
            <v>1977.7867200000001</v>
          </cell>
          <cell r="W26">
            <v>2005.36176</v>
          </cell>
          <cell r="X26">
            <v>2032.9161600000002</v>
          </cell>
        </row>
        <row r="27">
          <cell r="A27">
            <v>1750</v>
          </cell>
          <cell r="B27">
            <v>1538.48496</v>
          </cell>
          <cell r="C27">
            <v>1567.9072799999999</v>
          </cell>
          <cell r="D27">
            <v>1595.4616800000001</v>
          </cell>
          <cell r="E27">
            <v>1623.0264</v>
          </cell>
          <cell r="F27">
            <v>1650.61176</v>
          </cell>
          <cell r="G27">
            <v>1680.02376</v>
          </cell>
          <cell r="H27">
            <v>1707.57816</v>
          </cell>
          <cell r="I27">
            <v>1792.1402399999999</v>
          </cell>
          <cell r="J27">
            <v>1821.5419199999999</v>
          </cell>
          <cell r="K27">
            <v>1849.1272799999999</v>
          </cell>
          <cell r="L27">
            <v>1878.5289599999999</v>
          </cell>
          <cell r="M27">
            <v>1906.104</v>
          </cell>
          <cell r="N27">
            <v>1933.6687200000001</v>
          </cell>
          <cell r="O27">
            <v>1963.09104</v>
          </cell>
          <cell r="P27">
            <v>1990.64544</v>
          </cell>
          <cell r="Q27">
            <v>2018.2204800000002</v>
          </cell>
          <cell r="R27">
            <v>2047.6428000000001</v>
          </cell>
          <cell r="S27">
            <v>2075.2075199999999</v>
          </cell>
          <cell r="T27">
            <v>2102.7619199999999</v>
          </cell>
          <cell r="U27">
            <v>2130.3576000000003</v>
          </cell>
          <cell r="V27">
            <v>2159.7696000000001</v>
          </cell>
          <cell r="W27">
            <v>2187.3240000000001</v>
          </cell>
          <cell r="X27">
            <v>2216.7463200000002</v>
          </cell>
        </row>
        <row r="28">
          <cell r="A28">
            <v>1850</v>
          </cell>
          <cell r="B28">
            <v>1578.9187200000001</v>
          </cell>
          <cell r="C28">
            <v>1608.3307199999999</v>
          </cell>
          <cell r="D28">
            <v>1635.91608</v>
          </cell>
          <cell r="E28">
            <v>1665.30744</v>
          </cell>
          <cell r="F28">
            <v>1692.8824800000002</v>
          </cell>
          <cell r="G28">
            <v>1722.29448</v>
          </cell>
          <cell r="H28">
            <v>1751.6961600000002</v>
          </cell>
          <cell r="I28">
            <v>1836.2582399999999</v>
          </cell>
          <cell r="J28">
            <v>1867.5072</v>
          </cell>
          <cell r="K28">
            <v>1895.0719199999999</v>
          </cell>
          <cell r="L28">
            <v>1924.4839199999999</v>
          </cell>
          <cell r="M28">
            <v>1953.90624</v>
          </cell>
          <cell r="N28">
            <v>1981.46064</v>
          </cell>
          <cell r="O28">
            <v>2010.87264</v>
          </cell>
          <cell r="P28">
            <v>2040.2846400000001</v>
          </cell>
          <cell r="Q28">
            <v>2069.6863199999998</v>
          </cell>
          <cell r="R28">
            <v>2097.2716799999998</v>
          </cell>
          <cell r="S28">
            <v>2126.6733600000002</v>
          </cell>
          <cell r="T28">
            <v>2154.2483999999999</v>
          </cell>
          <cell r="U28">
            <v>2183.63976</v>
          </cell>
          <cell r="V28">
            <v>2213.0620800000002</v>
          </cell>
          <cell r="W28">
            <v>2242.47408</v>
          </cell>
          <cell r="X28">
            <v>2270.0388000000003</v>
          </cell>
        </row>
        <row r="29">
          <cell r="A29">
            <v>1950</v>
          </cell>
          <cell r="B29">
            <v>1617.5258399999998</v>
          </cell>
          <cell r="C29">
            <v>1646.92752</v>
          </cell>
          <cell r="D29">
            <v>1676.33952</v>
          </cell>
          <cell r="E29">
            <v>1707.57816</v>
          </cell>
          <cell r="F29">
            <v>1735.1532</v>
          </cell>
          <cell r="G29">
            <v>1766.4021600000001</v>
          </cell>
          <cell r="H29">
            <v>1795.8038399999998</v>
          </cell>
          <cell r="I29">
            <v>1884.0398399999999</v>
          </cell>
          <cell r="J29">
            <v>1911.6251999999999</v>
          </cell>
          <cell r="K29">
            <v>1942.86384</v>
          </cell>
          <cell r="L29">
            <v>1972.2861600000001</v>
          </cell>
          <cell r="M29">
            <v>1999.8405599999999</v>
          </cell>
          <cell r="N29">
            <v>2029.2525599999999</v>
          </cell>
          <cell r="O29">
            <v>2060.5118400000001</v>
          </cell>
          <cell r="P29">
            <v>2088.0662400000001</v>
          </cell>
          <cell r="Q29">
            <v>2119.3255200000003</v>
          </cell>
          <cell r="R29">
            <v>2148.7375200000001</v>
          </cell>
          <cell r="S29">
            <v>2176.2919200000001</v>
          </cell>
          <cell r="T29">
            <v>2207.5511999999999</v>
          </cell>
          <cell r="U29">
            <v>2236.9631999999997</v>
          </cell>
          <cell r="V29">
            <v>2266.3648800000001</v>
          </cell>
          <cell r="W29">
            <v>2295.7768800000003</v>
          </cell>
          <cell r="X29">
            <v>2325.1785599999998</v>
          </cell>
        </row>
        <row r="30">
          <cell r="A30">
            <v>2050</v>
          </cell>
          <cell r="B30">
            <v>1657.9595999999999</v>
          </cell>
          <cell r="C30">
            <v>1687.3715999999999</v>
          </cell>
          <cell r="D30">
            <v>1718.6205599999998</v>
          </cell>
          <cell r="E30">
            <v>1748.0325599999999</v>
          </cell>
          <cell r="F30">
            <v>1777.42392</v>
          </cell>
          <cell r="G30">
            <v>1808.6831999999999</v>
          </cell>
          <cell r="H30">
            <v>1838.0952</v>
          </cell>
          <cell r="I30">
            <v>1928.14752</v>
          </cell>
          <cell r="J30">
            <v>1957.5698399999999</v>
          </cell>
          <cell r="K30">
            <v>1988.8188</v>
          </cell>
          <cell r="L30">
            <v>2018.2204800000002</v>
          </cell>
          <cell r="M30">
            <v>2049.4797600000002</v>
          </cell>
          <cell r="N30">
            <v>2078.89176</v>
          </cell>
          <cell r="O30">
            <v>2108.2831200000001</v>
          </cell>
          <cell r="P30">
            <v>2139.53208</v>
          </cell>
          <cell r="Q30">
            <v>2168.9440800000002</v>
          </cell>
          <cell r="R30">
            <v>2198.3663999999999</v>
          </cell>
          <cell r="S30">
            <v>2227.7783999999997</v>
          </cell>
          <cell r="T30">
            <v>2259.0170399999997</v>
          </cell>
          <cell r="U30">
            <v>2288.42904</v>
          </cell>
          <cell r="V30">
            <v>2317.8307199999999</v>
          </cell>
          <cell r="W30">
            <v>2349.0796799999998</v>
          </cell>
          <cell r="X30">
            <v>2378.502</v>
          </cell>
        </row>
        <row r="31">
          <cell r="A31">
            <v>2150</v>
          </cell>
          <cell r="B31">
            <v>1696.5563999999999</v>
          </cell>
          <cell r="C31">
            <v>1729.65264</v>
          </cell>
          <cell r="D31">
            <v>1759.0440000000001</v>
          </cell>
          <cell r="E31">
            <v>1790.29296</v>
          </cell>
          <cell r="F31">
            <v>1819.7152799999999</v>
          </cell>
          <cell r="G31">
            <v>1850.9539199999999</v>
          </cell>
          <cell r="H31">
            <v>1882.2131999999999</v>
          </cell>
          <cell r="I31">
            <v>1972.2861600000001</v>
          </cell>
          <cell r="J31">
            <v>2005.36176</v>
          </cell>
          <cell r="K31">
            <v>2034.7840800000001</v>
          </cell>
          <cell r="L31">
            <v>2066.0227199999999</v>
          </cell>
          <cell r="M31">
            <v>2097.2716799999998</v>
          </cell>
          <cell r="N31">
            <v>2126.6733600000002</v>
          </cell>
          <cell r="O31">
            <v>2157.9119999999998</v>
          </cell>
          <cell r="P31">
            <v>2187.3240000000001</v>
          </cell>
          <cell r="Q31">
            <v>2218.5832799999998</v>
          </cell>
          <cell r="R31">
            <v>2249.8219199999999</v>
          </cell>
          <cell r="S31"/>
          <cell r="T31"/>
          <cell r="U31"/>
          <cell r="V31"/>
          <cell r="W31"/>
          <cell r="X31"/>
        </row>
        <row r="32">
          <cell r="A32">
            <v>2250</v>
          </cell>
          <cell r="B32">
            <v>1738.83744</v>
          </cell>
          <cell r="C32">
            <v>1768.24944</v>
          </cell>
          <cell r="D32">
            <v>1799.4983999999999</v>
          </cell>
          <cell r="E32">
            <v>1832.5740000000001</v>
          </cell>
          <cell r="F32">
            <v>1861.9860000000001</v>
          </cell>
          <cell r="G32">
            <v>1893.2452799999999</v>
          </cell>
          <cell r="H32">
            <v>1926.32088</v>
          </cell>
          <cell r="I32">
            <v>2018.2204800000002</v>
          </cell>
          <cell r="J32">
            <v>2051.3063999999999</v>
          </cell>
          <cell r="K32">
            <v>2080.7184000000002</v>
          </cell>
          <cell r="L32">
            <v>2111.9673600000001</v>
          </cell>
          <cell r="M32">
            <v>2145.0532800000001</v>
          </cell>
          <cell r="N32">
            <v>2174.4652799999999</v>
          </cell>
          <cell r="O32">
            <v>2205.7142400000002</v>
          </cell>
          <cell r="P32">
            <v>2236.9631999999997</v>
          </cell>
          <cell r="Q32">
            <v>2268.2018399999997</v>
          </cell>
          <cell r="R32">
            <v>2299.4508000000001</v>
          </cell>
          <cell r="S32"/>
          <cell r="T32"/>
          <cell r="U32"/>
          <cell r="V32"/>
          <cell r="W32"/>
          <cell r="X32"/>
        </row>
        <row r="33">
          <cell r="A33">
            <v>2350</v>
          </cell>
          <cell r="B33">
            <v>1777.42392</v>
          </cell>
          <cell r="C33">
            <v>1808.6831999999999</v>
          </cell>
          <cell r="D33">
            <v>1841.77944</v>
          </cell>
          <cell r="E33">
            <v>1873.0180800000001</v>
          </cell>
          <cell r="F33">
            <v>1904.26704</v>
          </cell>
          <cell r="G33">
            <v>1935.5160000000001</v>
          </cell>
          <cell r="H33">
            <v>1968.6019199999998</v>
          </cell>
          <cell r="I33">
            <v>2064.17544</v>
          </cell>
          <cell r="J33">
            <v>2095.41408</v>
          </cell>
          <cell r="K33">
            <v>2126.6733600000002</v>
          </cell>
          <cell r="L33">
            <v>2157.9119999999998</v>
          </cell>
          <cell r="M33">
            <v>2191.0082400000001</v>
          </cell>
          <cell r="N33">
            <v>2224.0941600000001</v>
          </cell>
          <cell r="O33">
            <v>2255.3328000000001</v>
          </cell>
          <cell r="P33">
            <v>2286.5920799999999</v>
          </cell>
          <cell r="Q33">
            <v>2317.8307199999999</v>
          </cell>
          <cell r="R33">
            <v>2349.0796799999998</v>
          </cell>
          <cell r="S33"/>
          <cell r="T33"/>
          <cell r="U33"/>
          <cell r="V33"/>
          <cell r="W33"/>
          <cell r="X33"/>
        </row>
      </sheetData>
      <sheetData sheetId="33">
        <row r="16">
          <cell r="B16">
            <v>3600</v>
          </cell>
          <cell r="C16">
            <v>3700</v>
          </cell>
          <cell r="D16">
            <v>3800</v>
          </cell>
          <cell r="E16">
            <v>3900</v>
          </cell>
          <cell r="F16">
            <v>4000</v>
          </cell>
          <cell r="G16">
            <v>4100</v>
          </cell>
          <cell r="H16">
            <v>4200</v>
          </cell>
          <cell r="I16">
            <v>4500</v>
          </cell>
          <cell r="J16">
            <v>4600</v>
          </cell>
          <cell r="K16">
            <v>4700</v>
          </cell>
          <cell r="L16">
            <v>4800</v>
          </cell>
          <cell r="M16">
            <v>4900</v>
          </cell>
          <cell r="N16">
            <v>5000</v>
          </cell>
          <cell r="O16">
            <v>5100</v>
          </cell>
          <cell r="P16">
            <v>5200</v>
          </cell>
          <cell r="Q16">
            <v>5300</v>
          </cell>
          <cell r="R16">
            <v>5400</v>
          </cell>
          <cell r="S16">
            <v>5500</v>
          </cell>
          <cell r="T16">
            <v>5600</v>
          </cell>
          <cell r="U16">
            <v>5700</v>
          </cell>
          <cell r="V16">
            <v>5800</v>
          </cell>
          <cell r="W16">
            <v>5900</v>
          </cell>
        </row>
        <row r="17">
          <cell r="A17">
            <v>750</v>
          </cell>
          <cell r="B17">
            <v>1714.93632</v>
          </cell>
          <cell r="C17">
            <v>1742.5216800000001</v>
          </cell>
          <cell r="D17">
            <v>1770.07608</v>
          </cell>
          <cell r="E17">
            <v>1797.6717600000002</v>
          </cell>
          <cell r="F17">
            <v>1821.5419199999999</v>
          </cell>
          <cell r="G17">
            <v>1849.1272799999999</v>
          </cell>
          <cell r="H17">
            <v>1876.692</v>
          </cell>
          <cell r="I17">
            <v>1959.4068000000002</v>
          </cell>
          <cell r="J17">
            <v>1986.9818399999999</v>
          </cell>
          <cell r="K17">
            <v>2014.54656</v>
          </cell>
          <cell r="L17">
            <v>2042.13192</v>
          </cell>
          <cell r="M17">
            <v>2069.6863199999998</v>
          </cell>
          <cell r="N17">
            <v>2097.2716799999998</v>
          </cell>
          <cell r="O17">
            <v>2124.8363999999997</v>
          </cell>
          <cell r="P17">
            <v>2152.40112</v>
          </cell>
          <cell r="Q17">
            <v>2179.9761600000002</v>
          </cell>
          <cell r="R17">
            <v>2207.5511999999999</v>
          </cell>
          <cell r="S17">
            <v>2235.1262400000001</v>
          </cell>
          <cell r="T17">
            <v>2262.6909600000004</v>
          </cell>
          <cell r="U17">
            <v>2290.2763200000004</v>
          </cell>
          <cell r="V17">
            <v>2317.8307199999999</v>
          </cell>
          <cell r="W17">
            <v>2345.3954400000002</v>
          </cell>
        </row>
        <row r="18">
          <cell r="A18">
            <v>850</v>
          </cell>
          <cell r="B18">
            <v>1771.9130400000001</v>
          </cell>
          <cell r="C18">
            <v>1799.4983999999999</v>
          </cell>
          <cell r="D18">
            <v>1828.9104</v>
          </cell>
          <cell r="E18">
            <v>1856.4751200000001</v>
          </cell>
          <cell r="F18">
            <v>1884.0398399999999</v>
          </cell>
          <cell r="G18">
            <v>1911.6251999999999</v>
          </cell>
          <cell r="H18">
            <v>1939.1795999999999</v>
          </cell>
          <cell r="I18">
            <v>2023.7416800000001</v>
          </cell>
          <cell r="J18">
            <v>2051.3063999999999</v>
          </cell>
          <cell r="K18">
            <v>2080.7184000000002</v>
          </cell>
          <cell r="L18">
            <v>2108.2831200000001</v>
          </cell>
          <cell r="M18">
            <v>2135.8684800000001</v>
          </cell>
          <cell r="N18">
            <v>2165.2804799999999</v>
          </cell>
          <cell r="O18">
            <v>2192.8555200000001</v>
          </cell>
          <cell r="P18">
            <v>2222.2572</v>
          </cell>
          <cell r="Q18">
            <v>2249.8219199999999</v>
          </cell>
          <cell r="R18">
            <v>2277.4072799999999</v>
          </cell>
          <cell r="S18">
            <v>2306.79864</v>
          </cell>
          <cell r="T18">
            <v>2334.384</v>
          </cell>
          <cell r="U18">
            <v>2361.9487199999999</v>
          </cell>
          <cell r="V18">
            <v>2391.3607200000001</v>
          </cell>
          <cell r="W18">
            <v>2418.92544</v>
          </cell>
        </row>
        <row r="19">
          <cell r="A19">
            <v>950</v>
          </cell>
          <cell r="B19">
            <v>1830.7473600000001</v>
          </cell>
          <cell r="C19">
            <v>1858.3017600000001</v>
          </cell>
          <cell r="D19">
            <v>1885.8974400000002</v>
          </cell>
          <cell r="E19">
            <v>1917.13608</v>
          </cell>
          <cell r="F19">
            <v>1946.5274400000001</v>
          </cell>
          <cell r="G19">
            <v>1974.1128000000001</v>
          </cell>
          <cell r="H19">
            <v>2001.67752</v>
          </cell>
          <cell r="I19">
            <v>2088.0662400000001</v>
          </cell>
          <cell r="J19">
            <v>2117.4885599999998</v>
          </cell>
          <cell r="K19">
            <v>2146.90056</v>
          </cell>
          <cell r="L19">
            <v>2174.4652799999999</v>
          </cell>
          <cell r="M19">
            <v>2203.8772800000002</v>
          </cell>
          <cell r="N19">
            <v>2233.2789600000001</v>
          </cell>
          <cell r="O19">
            <v>2262.6909600000004</v>
          </cell>
          <cell r="P19">
            <v>2290.2763200000004</v>
          </cell>
          <cell r="Q19">
            <v>2319.6676799999996</v>
          </cell>
          <cell r="R19">
            <v>2349.0796799999998</v>
          </cell>
          <cell r="S19">
            <v>2378.502</v>
          </cell>
          <cell r="T19">
            <v>2406.0563999999999</v>
          </cell>
          <cell r="U19">
            <v>2435.4787200000001</v>
          </cell>
          <cell r="V19">
            <v>2464.8907199999999</v>
          </cell>
          <cell r="W19">
            <v>2494.28208</v>
          </cell>
        </row>
        <row r="20">
          <cell r="A20">
            <v>1050</v>
          </cell>
          <cell r="B20">
            <v>1889.56104</v>
          </cell>
          <cell r="C20">
            <v>1918.9730400000001</v>
          </cell>
          <cell r="D20">
            <v>1946.5274400000001</v>
          </cell>
          <cell r="E20">
            <v>1975.94976</v>
          </cell>
          <cell r="F20">
            <v>2005.36176</v>
          </cell>
          <cell r="G20">
            <v>2036.6107200000001</v>
          </cell>
          <cell r="H20">
            <v>2066.0227199999999</v>
          </cell>
          <cell r="I20">
            <v>2152.40112</v>
          </cell>
          <cell r="J20">
            <v>2183.63976</v>
          </cell>
          <cell r="K20">
            <v>2213.0620800000002</v>
          </cell>
          <cell r="L20">
            <v>2242.47408</v>
          </cell>
          <cell r="M20">
            <v>2271.8963999999996</v>
          </cell>
          <cell r="N20">
            <v>2301.2877599999997</v>
          </cell>
          <cell r="O20">
            <v>2330.69976</v>
          </cell>
          <cell r="P20">
            <v>2360.1220800000001</v>
          </cell>
          <cell r="Q20">
            <v>2389.5340799999999</v>
          </cell>
          <cell r="R20">
            <v>2418.92544</v>
          </cell>
          <cell r="S20">
            <v>2448.3477599999997</v>
          </cell>
          <cell r="T20">
            <v>2477.74944</v>
          </cell>
          <cell r="U20">
            <v>2507.15112</v>
          </cell>
          <cell r="V20">
            <v>2536.5734400000001</v>
          </cell>
          <cell r="W20">
            <v>2565.9751200000001</v>
          </cell>
        </row>
        <row r="21">
          <cell r="A21">
            <v>1150</v>
          </cell>
          <cell r="B21">
            <v>1946.5274400000001</v>
          </cell>
          <cell r="C21">
            <v>1975.94976</v>
          </cell>
          <cell r="D21">
            <v>2005.36176</v>
          </cell>
          <cell r="E21">
            <v>2038.44768</v>
          </cell>
          <cell r="F21">
            <v>2066.0227199999999</v>
          </cell>
          <cell r="G21">
            <v>2097.2716799999998</v>
          </cell>
          <cell r="H21">
            <v>2128.5206400000002</v>
          </cell>
          <cell r="I21">
            <v>2216.7463200000002</v>
          </cell>
          <cell r="J21">
            <v>2247.9849600000002</v>
          </cell>
          <cell r="K21">
            <v>2277.4072799999999</v>
          </cell>
          <cell r="L21">
            <v>2306.79864</v>
          </cell>
          <cell r="M21">
            <v>2336.2106399999998</v>
          </cell>
          <cell r="N21">
            <v>2367.46992</v>
          </cell>
          <cell r="O21">
            <v>2396.8819199999998</v>
          </cell>
          <cell r="P21">
            <v>2426.2732799999999</v>
          </cell>
          <cell r="Q21">
            <v>2455.6956</v>
          </cell>
          <cell r="R21">
            <v>2486.93424</v>
          </cell>
          <cell r="S21">
            <v>2516.3565599999997</v>
          </cell>
          <cell r="T21">
            <v>2545.76856</v>
          </cell>
          <cell r="U21">
            <v>2575.1599200000001</v>
          </cell>
          <cell r="V21">
            <v>2606.40888</v>
          </cell>
          <cell r="W21">
            <v>2635.8208800000002</v>
          </cell>
        </row>
        <row r="22">
          <cell r="A22">
            <v>1250</v>
          </cell>
          <cell r="B22">
            <v>2003.5248000000001</v>
          </cell>
          <cell r="C22">
            <v>2036.6107200000001</v>
          </cell>
          <cell r="D22">
            <v>2066.0227199999999</v>
          </cell>
          <cell r="E22">
            <v>2097.2716799999998</v>
          </cell>
          <cell r="F22">
            <v>2128.5206400000002</v>
          </cell>
          <cell r="G22">
            <v>2157.9119999999998</v>
          </cell>
          <cell r="H22">
            <v>2189.1609600000002</v>
          </cell>
          <cell r="I22">
            <v>2281.0708800000002</v>
          </cell>
          <cell r="J22">
            <v>2312.3198400000001</v>
          </cell>
          <cell r="K22">
            <v>2343.5584799999997</v>
          </cell>
          <cell r="L22">
            <v>2374.8177599999999</v>
          </cell>
          <cell r="M22">
            <v>2404.2297599999997</v>
          </cell>
          <cell r="N22">
            <v>2435.4787200000001</v>
          </cell>
          <cell r="O22">
            <v>2466.72768</v>
          </cell>
          <cell r="P22">
            <v>2497.9663200000005</v>
          </cell>
          <cell r="Q22">
            <v>2527.3886400000001</v>
          </cell>
          <cell r="R22">
            <v>2558.6272800000002</v>
          </cell>
          <cell r="S22">
            <v>2589.8762400000001</v>
          </cell>
          <cell r="T22">
            <v>2621.1251999999999</v>
          </cell>
          <cell r="U22">
            <v>2650.51656</v>
          </cell>
          <cell r="V22">
            <v>2681.7758399999998</v>
          </cell>
          <cell r="W22">
            <v>2713.0144799999998</v>
          </cell>
        </row>
        <row r="23">
          <cell r="A23">
            <v>1350</v>
          </cell>
          <cell r="B23">
            <v>2060.5118400000001</v>
          </cell>
          <cell r="C23">
            <v>2093.5874400000002</v>
          </cell>
          <cell r="D23">
            <v>2124.8363999999997</v>
          </cell>
          <cell r="E23">
            <v>2157.9119999999998</v>
          </cell>
          <cell r="F23">
            <v>2189.1609600000002</v>
          </cell>
          <cell r="G23">
            <v>2222.2572</v>
          </cell>
          <cell r="H23">
            <v>2251.65888</v>
          </cell>
          <cell r="I23">
            <v>2349.0796799999998</v>
          </cell>
          <cell r="J23">
            <v>2380.3286400000002</v>
          </cell>
          <cell r="K23">
            <v>2413.4042400000003</v>
          </cell>
          <cell r="L23">
            <v>2444.6635200000001</v>
          </cell>
          <cell r="M23">
            <v>2477.74944</v>
          </cell>
          <cell r="N23">
            <v>2508.9983999999999</v>
          </cell>
          <cell r="O23">
            <v>2542.0843200000004</v>
          </cell>
          <cell r="P23">
            <v>2573.3229600000004</v>
          </cell>
          <cell r="Q23">
            <v>2606.40888</v>
          </cell>
          <cell r="R23">
            <v>2637.6578399999999</v>
          </cell>
          <cell r="S23">
            <v>2670.7644</v>
          </cell>
          <cell r="T23">
            <v>2702.0030399999996</v>
          </cell>
          <cell r="U23">
            <v>2735.0786400000002</v>
          </cell>
          <cell r="V23">
            <v>2766.3379199999999</v>
          </cell>
          <cell r="W23">
            <v>2799.4135200000001</v>
          </cell>
        </row>
        <row r="24">
          <cell r="A24">
            <v>1450</v>
          </cell>
          <cell r="B24">
            <v>2119.3255200000003</v>
          </cell>
          <cell r="C24">
            <v>2152.40112</v>
          </cell>
          <cell r="D24">
            <v>2185.4973599999998</v>
          </cell>
          <cell r="E24">
            <v>2216.7463200000002</v>
          </cell>
          <cell r="F24">
            <v>2249.8219199999999</v>
          </cell>
          <cell r="G24">
            <v>2281.0708800000002</v>
          </cell>
          <cell r="H24">
            <v>2316.0040800000002</v>
          </cell>
          <cell r="I24">
            <v>2413.4042400000003</v>
          </cell>
          <cell r="J24">
            <v>2444.6635200000001</v>
          </cell>
          <cell r="K24">
            <v>2477.74944</v>
          </cell>
          <cell r="L24">
            <v>2508.9983999999999</v>
          </cell>
          <cell r="M24">
            <v>2542.0843200000004</v>
          </cell>
          <cell r="N24">
            <v>2573.3229600000004</v>
          </cell>
          <cell r="O24">
            <v>2606.40888</v>
          </cell>
          <cell r="P24">
            <v>2637.6578399999999</v>
          </cell>
          <cell r="Q24">
            <v>2670.7644</v>
          </cell>
          <cell r="R24">
            <v>2702.0030399999996</v>
          </cell>
          <cell r="S24">
            <v>2735.0786400000002</v>
          </cell>
          <cell r="T24">
            <v>2766.3379199999999</v>
          </cell>
          <cell r="U24">
            <v>2799.4135200000001</v>
          </cell>
          <cell r="V24">
            <v>2830.6521600000001</v>
          </cell>
          <cell r="W24">
            <v>2863.7587200000003</v>
          </cell>
        </row>
        <row r="25">
          <cell r="A25">
            <v>1550</v>
          </cell>
          <cell r="B25">
            <v>2178.1392000000001</v>
          </cell>
          <cell r="C25">
            <v>2213.0620800000002</v>
          </cell>
          <cell r="D25">
            <v>2244.3110399999996</v>
          </cell>
          <cell r="E25">
            <v>2277.4072799999999</v>
          </cell>
          <cell r="F25">
            <v>2308.6562400000003</v>
          </cell>
          <cell r="G25">
            <v>2343.5584799999997</v>
          </cell>
          <cell r="H25">
            <v>2376.6443999999997</v>
          </cell>
          <cell r="I25">
            <v>2477.74944</v>
          </cell>
          <cell r="J25">
            <v>2510.83536</v>
          </cell>
          <cell r="K25">
            <v>2543.92128</v>
          </cell>
          <cell r="L25">
            <v>2577.0072</v>
          </cell>
          <cell r="M25">
            <v>2610.09312</v>
          </cell>
          <cell r="N25">
            <v>2645.0263200000004</v>
          </cell>
          <cell r="O25">
            <v>2678.1122400000004</v>
          </cell>
          <cell r="P25">
            <v>2711.1878400000001</v>
          </cell>
          <cell r="Q25">
            <v>2744.2634400000002</v>
          </cell>
          <cell r="R25">
            <v>2779.1966400000001</v>
          </cell>
          <cell r="S25">
            <v>2812.2722400000002</v>
          </cell>
          <cell r="T25">
            <v>2845.3788</v>
          </cell>
          <cell r="U25">
            <v>2878.4543999999996</v>
          </cell>
          <cell r="V25">
            <v>2913.3876</v>
          </cell>
          <cell r="W25">
            <v>2946.4631999999997</v>
          </cell>
        </row>
        <row r="26">
          <cell r="A26">
            <v>1650</v>
          </cell>
          <cell r="B26">
            <v>2235.1262400000001</v>
          </cell>
          <cell r="C26">
            <v>2270.0388000000003</v>
          </cell>
          <cell r="D26">
            <v>2304.9720000000002</v>
          </cell>
          <cell r="E26">
            <v>2336.2106399999998</v>
          </cell>
          <cell r="F26">
            <v>2371.15416</v>
          </cell>
          <cell r="G26">
            <v>2406.0563999999999</v>
          </cell>
          <cell r="H26">
            <v>2440.9999199999997</v>
          </cell>
          <cell r="I26">
            <v>2542.0843200000004</v>
          </cell>
          <cell r="J26">
            <v>2575.1599200000001</v>
          </cell>
          <cell r="K26">
            <v>2608.2664799999998</v>
          </cell>
          <cell r="L26">
            <v>2641.3420799999999</v>
          </cell>
          <cell r="M26">
            <v>2676.2752799999998</v>
          </cell>
          <cell r="N26">
            <v>2709.35088</v>
          </cell>
          <cell r="O26">
            <v>2744.2634400000002</v>
          </cell>
          <cell r="P26">
            <v>2777.3596799999996</v>
          </cell>
          <cell r="Q26">
            <v>2810.4456</v>
          </cell>
          <cell r="R26">
            <v>2845.3788</v>
          </cell>
          <cell r="S26">
            <v>2878.4543999999996</v>
          </cell>
          <cell r="T26">
            <v>2911.53</v>
          </cell>
          <cell r="U26">
            <v>2946.4631999999997</v>
          </cell>
          <cell r="V26">
            <v>2979.5388000000003</v>
          </cell>
          <cell r="W26">
            <v>3014.4823200000001</v>
          </cell>
        </row>
        <row r="27">
          <cell r="A27">
            <v>1750</v>
          </cell>
          <cell r="B27">
            <v>2453.8586399999999</v>
          </cell>
          <cell r="C27">
            <v>2488.7712000000001</v>
          </cell>
          <cell r="D27">
            <v>2523.7043999999996</v>
          </cell>
          <cell r="E27">
            <v>2560.4642400000002</v>
          </cell>
          <cell r="F27">
            <v>2593.5398399999999</v>
          </cell>
          <cell r="G27">
            <v>2628.4730399999999</v>
          </cell>
          <cell r="H27">
            <v>2663.3856000000001</v>
          </cell>
          <cell r="I27">
            <v>2771.8488000000002</v>
          </cell>
          <cell r="J27">
            <v>2806.76136</v>
          </cell>
          <cell r="K27">
            <v>2841.6945599999999</v>
          </cell>
          <cell r="L27">
            <v>2878.4543999999996</v>
          </cell>
          <cell r="M27">
            <v>2913.3876</v>
          </cell>
          <cell r="N27">
            <v>2950.1268</v>
          </cell>
          <cell r="O27">
            <v>2985.06</v>
          </cell>
          <cell r="P27">
            <v>3021.83016</v>
          </cell>
          <cell r="Q27">
            <v>3056.7530399999996</v>
          </cell>
          <cell r="R27">
            <v>3093.5025599999999</v>
          </cell>
          <cell r="S27">
            <v>3128.42544</v>
          </cell>
          <cell r="T27">
            <v>3165.1956</v>
          </cell>
          <cell r="U27">
            <v>3200.1288</v>
          </cell>
          <cell r="V27">
            <v>3236.8783200000003</v>
          </cell>
          <cell r="W27">
            <v>3271.8011999999999</v>
          </cell>
        </row>
        <row r="28">
          <cell r="A28">
            <v>1850</v>
          </cell>
          <cell r="B28">
            <v>2514.5196000000001</v>
          </cell>
          <cell r="C28">
            <v>2551.2691199999999</v>
          </cell>
          <cell r="D28">
            <v>2588.0289600000001</v>
          </cell>
          <cell r="E28">
            <v>2621.1251999999999</v>
          </cell>
          <cell r="F28">
            <v>2657.8850399999997</v>
          </cell>
          <cell r="G28">
            <v>2692.8079199999997</v>
          </cell>
          <cell r="H28">
            <v>2729.5677599999999</v>
          </cell>
          <cell r="I28">
            <v>2838.0103200000003</v>
          </cell>
          <cell r="J28">
            <v>2874.77016</v>
          </cell>
          <cell r="K28">
            <v>2909.6930399999997</v>
          </cell>
          <cell r="L28">
            <v>2946.4631999999997</v>
          </cell>
          <cell r="M28">
            <v>2983.2230399999999</v>
          </cell>
          <cell r="N28">
            <v>3018.1459199999999</v>
          </cell>
          <cell r="O28">
            <v>3054.9057599999996</v>
          </cell>
          <cell r="P28">
            <v>3091.6759200000001</v>
          </cell>
          <cell r="Q28">
            <v>3126.5988000000002</v>
          </cell>
          <cell r="R28">
            <v>3163.3689600000002</v>
          </cell>
          <cell r="S28">
            <v>3198.2712000000001</v>
          </cell>
          <cell r="T28">
            <v>3235.0413600000002</v>
          </cell>
          <cell r="U28">
            <v>3271.8011999999999</v>
          </cell>
          <cell r="V28">
            <v>3306.7343999999998</v>
          </cell>
          <cell r="W28">
            <v>3343.49424</v>
          </cell>
        </row>
        <row r="29">
          <cell r="A29">
            <v>1950</v>
          </cell>
          <cell r="B29">
            <v>2575.1599200000001</v>
          </cell>
          <cell r="C29">
            <v>2610.09312</v>
          </cell>
          <cell r="D29">
            <v>2648.6899199999998</v>
          </cell>
          <cell r="E29">
            <v>2685.4600799999998</v>
          </cell>
          <cell r="F29">
            <v>2720.3829600000004</v>
          </cell>
          <cell r="G29">
            <v>2758.99008</v>
          </cell>
          <cell r="H29">
            <v>2795.7396000000003</v>
          </cell>
          <cell r="I29">
            <v>2906.0088000000001</v>
          </cell>
          <cell r="J29">
            <v>2942.7789600000001</v>
          </cell>
          <cell r="K29">
            <v>2979.5388000000003</v>
          </cell>
          <cell r="L29">
            <v>3016.3089600000003</v>
          </cell>
          <cell r="M29">
            <v>3053.0688</v>
          </cell>
          <cell r="N29">
            <v>3089.83896</v>
          </cell>
          <cell r="O29">
            <v>3126.5988000000002</v>
          </cell>
          <cell r="P29">
            <v>3163.3689600000002</v>
          </cell>
          <cell r="Q29">
            <v>3200.1288</v>
          </cell>
          <cell r="R29">
            <v>3236.8783200000003</v>
          </cell>
          <cell r="S29">
            <v>3273.63816</v>
          </cell>
          <cell r="T29">
            <v>3310.3980000000001</v>
          </cell>
          <cell r="U29">
            <v>3347.1681600000002</v>
          </cell>
          <cell r="V29">
            <v>3383.9279999999999</v>
          </cell>
          <cell r="W29">
            <v>3420.6878400000001</v>
          </cell>
        </row>
        <row r="30">
          <cell r="A30">
            <v>2050</v>
          </cell>
          <cell r="B30">
            <v>2635.8208800000002</v>
          </cell>
          <cell r="C30">
            <v>2674.4279999999999</v>
          </cell>
          <cell r="D30">
            <v>2711.1878400000001</v>
          </cell>
          <cell r="E30">
            <v>2747.9476799999998</v>
          </cell>
          <cell r="F30">
            <v>2784.7178399999998</v>
          </cell>
          <cell r="G30">
            <v>2823.3043200000002</v>
          </cell>
          <cell r="H30">
            <v>2860.0744799999998</v>
          </cell>
          <cell r="I30">
            <v>2974.02792</v>
          </cell>
          <cell r="J30">
            <v>3010.79808</v>
          </cell>
          <cell r="K30">
            <v>3049.38456</v>
          </cell>
          <cell r="L30">
            <v>3086.15472</v>
          </cell>
          <cell r="M30">
            <v>3124.7618399999997</v>
          </cell>
          <cell r="N30">
            <v>3161.5216799999998</v>
          </cell>
          <cell r="O30">
            <v>3200.1288</v>
          </cell>
          <cell r="P30">
            <v>3236.8783200000003</v>
          </cell>
          <cell r="Q30">
            <v>3275.4854399999999</v>
          </cell>
          <cell r="R30">
            <v>3312.2556000000004</v>
          </cell>
          <cell r="S30">
            <v>3350.8420799999999</v>
          </cell>
          <cell r="T30">
            <v>3387.6019200000001</v>
          </cell>
          <cell r="U30">
            <v>3426.2090399999997</v>
          </cell>
          <cell r="V30">
            <v>3462.9688800000004</v>
          </cell>
          <cell r="W30">
            <v>3501.5656799999997</v>
          </cell>
        </row>
        <row r="31">
          <cell r="A31">
            <v>2150</v>
          </cell>
          <cell r="B31">
            <v>2698.3188</v>
          </cell>
          <cell r="C31">
            <v>2735.0786400000002</v>
          </cell>
          <cell r="D31">
            <v>2773.6857599999998</v>
          </cell>
          <cell r="E31">
            <v>2812.2722400000002</v>
          </cell>
          <cell r="F31">
            <v>2849.0423999999998</v>
          </cell>
          <cell r="G31">
            <v>2887.6392000000001</v>
          </cell>
          <cell r="H31">
            <v>2924.3990399999998</v>
          </cell>
          <cell r="I31">
            <v>3042.0367200000001</v>
          </cell>
          <cell r="J31">
            <v>3080.6438399999997</v>
          </cell>
          <cell r="K31">
            <v>3119.2509600000003</v>
          </cell>
          <cell r="L31">
            <v>3159.6847200000002</v>
          </cell>
          <cell r="M31">
            <v>3198.2712000000001</v>
          </cell>
          <cell r="N31">
            <v>3236.8783200000003</v>
          </cell>
          <cell r="O31">
            <v>3275.4854399999999</v>
          </cell>
          <cell r="P31">
            <v>3314.09256</v>
          </cell>
          <cell r="Q31">
            <v>3352.67904</v>
          </cell>
          <cell r="R31">
            <v>3391.2861600000001</v>
          </cell>
          <cell r="S31">
            <v>3429.87264</v>
          </cell>
          <cell r="T31">
            <v>3470.3270399999997</v>
          </cell>
          <cell r="U31">
            <v>3508.9135200000001</v>
          </cell>
          <cell r="V31">
            <v>3547.5103200000003</v>
          </cell>
          <cell r="W31">
            <v>3586.1277599999999</v>
          </cell>
        </row>
        <row r="32">
          <cell r="A32">
            <v>2250</v>
          </cell>
          <cell r="B32">
            <v>2757.1531199999999</v>
          </cell>
          <cell r="C32">
            <v>2795.7396000000003</v>
          </cell>
          <cell r="D32">
            <v>2836.1836799999996</v>
          </cell>
          <cell r="E32">
            <v>2874.77016</v>
          </cell>
          <cell r="F32">
            <v>2913.3876</v>
          </cell>
          <cell r="G32">
            <v>2955.6480000000001</v>
          </cell>
          <cell r="H32">
            <v>2992.4078399999999</v>
          </cell>
          <cell r="I32">
            <v>3108.2188800000004</v>
          </cell>
          <cell r="J32">
            <v>3148.6423200000004</v>
          </cell>
          <cell r="K32">
            <v>3187.2597599999999</v>
          </cell>
          <cell r="L32">
            <v>3225.8565599999997</v>
          </cell>
          <cell r="M32">
            <v>3264.45336</v>
          </cell>
          <cell r="N32">
            <v>3304.8768</v>
          </cell>
          <cell r="O32">
            <v>3343.49424</v>
          </cell>
          <cell r="P32">
            <v>3382.0910399999998</v>
          </cell>
          <cell r="Q32">
            <v>3420.6878400000001</v>
          </cell>
          <cell r="R32">
            <v>3461.1216000000004</v>
          </cell>
          <cell r="S32">
            <v>3499.7390399999999</v>
          </cell>
          <cell r="T32">
            <v>3538.3255200000003</v>
          </cell>
          <cell r="U32">
            <v>3576.93264</v>
          </cell>
          <cell r="V32">
            <v>3617.3663999999999</v>
          </cell>
          <cell r="W32">
            <v>3655.97352</v>
          </cell>
        </row>
        <row r="33">
          <cell r="A33">
            <v>2350</v>
          </cell>
          <cell r="B33">
            <v>2819.6407199999999</v>
          </cell>
          <cell r="C33">
            <v>2858.2375200000001</v>
          </cell>
          <cell r="D33">
            <v>2896.8343200000004</v>
          </cell>
          <cell r="E33">
            <v>2937.2680800000003</v>
          </cell>
          <cell r="F33">
            <v>2977.71216</v>
          </cell>
          <cell r="G33">
            <v>3019.9931999999999</v>
          </cell>
          <cell r="H33">
            <v>3058.59</v>
          </cell>
          <cell r="I33">
            <v>3304.8768</v>
          </cell>
          <cell r="J33">
            <v>3405.9921600000002</v>
          </cell>
          <cell r="K33">
            <v>3496.0547999999999</v>
          </cell>
          <cell r="L33">
            <v>3586.1277599999999</v>
          </cell>
          <cell r="M33">
            <v>3678.0170399999997</v>
          </cell>
          <cell r="N33">
            <v>3768.09</v>
          </cell>
          <cell r="O33">
            <v>3858.1526399999998</v>
          </cell>
          <cell r="P33">
            <v>3948.2359200000001</v>
          </cell>
          <cell r="Q33">
            <v>4038.2882400000003</v>
          </cell>
          <cell r="R33">
            <v>4128.3715200000006</v>
          </cell>
          <cell r="S33">
            <v>4218.4238399999995</v>
          </cell>
          <cell r="T33">
            <v>4308.4864800000005</v>
          </cell>
          <cell r="U33">
            <v>4400.3860799999993</v>
          </cell>
          <cell r="V33">
            <v>4490.4590400000006</v>
          </cell>
          <cell r="W33">
            <v>4580.5216799999998</v>
          </cell>
        </row>
      </sheetData>
      <sheetData sheetId="34">
        <row r="6">
          <cell r="B6">
            <v>700</v>
          </cell>
          <cell r="C6">
            <v>800</v>
          </cell>
          <cell r="D6">
            <v>900</v>
          </cell>
          <cell r="E6">
            <v>1000</v>
          </cell>
          <cell r="F6">
            <v>1100</v>
          </cell>
          <cell r="G6">
            <v>1200</v>
          </cell>
          <cell r="H6">
            <v>1500</v>
          </cell>
        </row>
        <row r="7">
          <cell r="A7">
            <v>750</v>
          </cell>
          <cell r="B7">
            <v>599.22047999999995</v>
          </cell>
          <cell r="C7">
            <v>623.11127999999997</v>
          </cell>
          <cell r="D7">
            <v>650.67600000000004</v>
          </cell>
          <cell r="E7">
            <v>683.78255999999999</v>
          </cell>
          <cell r="F7">
            <v>711.33695999999998</v>
          </cell>
          <cell r="G7">
            <v>740.74896000000001</v>
          </cell>
          <cell r="H7">
            <v>823.46375999999998</v>
          </cell>
        </row>
        <row r="8">
          <cell r="A8">
            <v>850</v>
          </cell>
          <cell r="B8">
            <v>615.76343999999995</v>
          </cell>
          <cell r="C8">
            <v>645.17543999999998</v>
          </cell>
          <cell r="D8">
            <v>672.74015999999995</v>
          </cell>
          <cell r="E8">
            <v>705.82608000000005</v>
          </cell>
          <cell r="F8">
            <v>735.23808000000008</v>
          </cell>
          <cell r="G8">
            <v>764.6604000000001</v>
          </cell>
          <cell r="H8">
            <v>851.04912000000002</v>
          </cell>
        </row>
        <row r="9">
          <cell r="A9">
            <v>950</v>
          </cell>
          <cell r="B9">
            <v>637.80696</v>
          </cell>
          <cell r="C9">
            <v>667.21895999999992</v>
          </cell>
          <cell r="D9">
            <v>696.64127999999994</v>
          </cell>
          <cell r="E9">
            <v>729.71688000000006</v>
          </cell>
          <cell r="F9">
            <v>759.13920000000007</v>
          </cell>
          <cell r="G9">
            <v>788.55119999999999</v>
          </cell>
          <cell r="H9">
            <v>876.77688000000001</v>
          </cell>
        </row>
        <row r="10">
          <cell r="A10">
            <v>1050</v>
          </cell>
          <cell r="B10">
            <v>658.04448000000002</v>
          </cell>
          <cell r="C10">
            <v>689.29343999999992</v>
          </cell>
          <cell r="D10">
            <v>718.6848</v>
          </cell>
          <cell r="E10">
            <v>753.61800000000005</v>
          </cell>
          <cell r="F10">
            <v>783.03</v>
          </cell>
          <cell r="G10">
            <v>812.43168000000003</v>
          </cell>
          <cell r="H10">
            <v>902.50463999999999</v>
          </cell>
        </row>
        <row r="11">
          <cell r="A11">
            <v>1150</v>
          </cell>
          <cell r="B11">
            <v>680.09831999999994</v>
          </cell>
          <cell r="C11">
            <v>711.33695999999998</v>
          </cell>
          <cell r="D11">
            <v>740.74896000000001</v>
          </cell>
          <cell r="E11">
            <v>777.51911999999993</v>
          </cell>
          <cell r="F11">
            <v>806.93111999999996</v>
          </cell>
          <cell r="G11">
            <v>838.18008000000009</v>
          </cell>
          <cell r="H11">
            <v>930.06936000000007</v>
          </cell>
        </row>
        <row r="12">
          <cell r="A12">
            <v>1250</v>
          </cell>
          <cell r="B12">
            <v>702.16247999999996</v>
          </cell>
          <cell r="C12">
            <v>733.40111999999999</v>
          </cell>
          <cell r="D12">
            <v>764.6604000000001</v>
          </cell>
          <cell r="E12">
            <v>799.56263999999999</v>
          </cell>
          <cell r="F12">
            <v>830.8116</v>
          </cell>
          <cell r="G12">
            <v>862.06056000000001</v>
          </cell>
          <cell r="H12">
            <v>955.79711999999995</v>
          </cell>
        </row>
        <row r="13">
          <cell r="A13">
            <v>1350</v>
          </cell>
          <cell r="B13">
            <v>724.20600000000002</v>
          </cell>
          <cell r="C13">
            <v>755.44463999999994</v>
          </cell>
          <cell r="D13">
            <v>786.70391999999993</v>
          </cell>
          <cell r="E13">
            <v>823.46375999999998</v>
          </cell>
          <cell r="F13">
            <v>854.71271999999999</v>
          </cell>
          <cell r="G13">
            <v>885.95136000000002</v>
          </cell>
          <cell r="H13">
            <v>981.54552000000001</v>
          </cell>
        </row>
        <row r="14">
          <cell r="A14">
            <v>1450</v>
          </cell>
          <cell r="B14">
            <v>744.4125600000001</v>
          </cell>
          <cell r="C14">
            <v>777.51911999999993</v>
          </cell>
          <cell r="D14">
            <v>808.75775999999996</v>
          </cell>
          <cell r="E14">
            <v>847.36488000000008</v>
          </cell>
          <cell r="F14">
            <v>878.60352</v>
          </cell>
          <cell r="G14">
            <v>911.67912000000001</v>
          </cell>
          <cell r="H14">
            <v>1007.2836</v>
          </cell>
        </row>
        <row r="15">
          <cell r="A15">
            <v>1550</v>
          </cell>
          <cell r="B15">
            <v>768.32399999999996</v>
          </cell>
          <cell r="C15">
            <v>801.40991999999994</v>
          </cell>
          <cell r="D15">
            <v>834.48552000000007</v>
          </cell>
          <cell r="E15">
            <v>871.25567999999998</v>
          </cell>
          <cell r="F15">
            <v>904.33127999999999</v>
          </cell>
          <cell r="G15">
            <v>937.41719999999998</v>
          </cell>
          <cell r="H15">
            <v>1036.6749600000001</v>
          </cell>
        </row>
        <row r="16">
          <cell r="A16">
            <v>1650</v>
          </cell>
          <cell r="B16">
            <v>790.38815999999997</v>
          </cell>
          <cell r="C16">
            <v>823.46375999999998</v>
          </cell>
          <cell r="D16">
            <v>856.54967999999997</v>
          </cell>
          <cell r="E16">
            <v>895.15679999999998</v>
          </cell>
          <cell r="F16">
            <v>930.06936000000007</v>
          </cell>
          <cell r="G16">
            <v>961.31831999999997</v>
          </cell>
          <cell r="H16">
            <v>1062.42336</v>
          </cell>
        </row>
        <row r="17">
          <cell r="A17">
            <v>1750</v>
          </cell>
          <cell r="B17">
            <v>812.43168000000003</v>
          </cell>
          <cell r="C17">
            <v>847.36488000000008</v>
          </cell>
          <cell r="D17">
            <v>882.28775999999993</v>
          </cell>
          <cell r="E17">
            <v>919.05791999999997</v>
          </cell>
          <cell r="F17">
            <v>953.97047999999995</v>
          </cell>
          <cell r="G17">
            <v>987.04608000000007</v>
          </cell>
          <cell r="H17">
            <v>1089.9983999999999</v>
          </cell>
        </row>
        <row r="18">
          <cell r="A18">
            <v>1850</v>
          </cell>
          <cell r="B18">
            <v>834.48552000000007</v>
          </cell>
          <cell r="C18">
            <v>869.42903999999999</v>
          </cell>
          <cell r="D18">
            <v>902.50463999999999</v>
          </cell>
          <cell r="E18">
            <v>942.9384</v>
          </cell>
          <cell r="F18">
            <v>977.86127999999997</v>
          </cell>
          <cell r="G18">
            <v>1010.9472000000001</v>
          </cell>
          <cell r="H18">
            <v>1115.7261600000002</v>
          </cell>
        </row>
        <row r="19">
          <cell r="A19">
            <v>1950</v>
          </cell>
          <cell r="B19">
            <v>856.54967999999997</v>
          </cell>
          <cell r="C19">
            <v>891.47256000000004</v>
          </cell>
          <cell r="D19">
            <v>926.40575999999999</v>
          </cell>
          <cell r="E19">
            <v>966.82920000000001</v>
          </cell>
          <cell r="F19">
            <v>1001.77272</v>
          </cell>
          <cell r="G19">
            <v>1036.6749600000001</v>
          </cell>
          <cell r="H19">
            <v>1143.2805599999999</v>
          </cell>
        </row>
        <row r="20">
          <cell r="A20">
            <v>2050</v>
          </cell>
          <cell r="B20">
            <v>880.44047999999998</v>
          </cell>
          <cell r="C20">
            <v>915.36336000000006</v>
          </cell>
          <cell r="D20">
            <v>950.30687999999998</v>
          </cell>
          <cell r="E20">
            <v>990.73032000000001</v>
          </cell>
          <cell r="F20">
            <v>1027.5004799999999</v>
          </cell>
          <cell r="G20">
            <v>1062.42336</v>
          </cell>
          <cell r="H20">
            <v>1169.03928</v>
          </cell>
        </row>
        <row r="21">
          <cell r="A21">
            <v>2150</v>
          </cell>
          <cell r="B21">
            <v>900.66768000000002</v>
          </cell>
          <cell r="C21">
            <v>937.41719999999998</v>
          </cell>
          <cell r="D21">
            <v>974.17704000000003</v>
          </cell>
          <cell r="E21">
            <v>1014.63144</v>
          </cell>
          <cell r="F21">
            <v>1051.3912800000001</v>
          </cell>
          <cell r="G21">
            <v>1088.1614400000001</v>
          </cell>
          <cell r="H21">
            <v>1196.5936799999999</v>
          </cell>
        </row>
        <row r="22">
          <cell r="A22">
            <v>2250</v>
          </cell>
          <cell r="B22">
            <v>922.72152000000006</v>
          </cell>
          <cell r="C22">
            <v>959.48136</v>
          </cell>
          <cell r="D22">
            <v>998.08848</v>
          </cell>
          <cell r="E22">
            <v>1038.5325600000001</v>
          </cell>
          <cell r="F22">
            <v>1075.28208</v>
          </cell>
          <cell r="G22">
            <v>1112.0419199999999</v>
          </cell>
          <cell r="H22">
            <v>1222.3214400000002</v>
          </cell>
        </row>
        <row r="23">
          <cell r="A23">
            <v>2350</v>
          </cell>
          <cell r="B23">
            <v>944.78567999999996</v>
          </cell>
          <cell r="C23">
            <v>981.54552000000001</v>
          </cell>
          <cell r="D23">
            <v>1020.15264</v>
          </cell>
          <cell r="E23">
            <v>1062.42336</v>
          </cell>
          <cell r="F23">
            <v>1099.1728799999999</v>
          </cell>
          <cell r="G23">
            <v>1135.93272</v>
          </cell>
          <cell r="H23">
            <v>1249.9171200000001</v>
          </cell>
        </row>
      </sheetData>
      <sheetData sheetId="35">
        <row r="6">
          <cell r="B6">
            <v>1400</v>
          </cell>
          <cell r="C6">
            <v>1500</v>
          </cell>
          <cell r="D6">
            <v>1600</v>
          </cell>
          <cell r="E6">
            <v>1700</v>
          </cell>
          <cell r="F6">
            <v>1800</v>
          </cell>
          <cell r="G6">
            <v>1900</v>
          </cell>
          <cell r="H6">
            <v>2000</v>
          </cell>
          <cell r="I6">
            <v>2300</v>
          </cell>
          <cell r="J6">
            <v>2400</v>
          </cell>
          <cell r="K6">
            <v>2500</v>
          </cell>
          <cell r="L6">
            <v>2600</v>
          </cell>
          <cell r="M6">
            <v>2700</v>
          </cell>
          <cell r="N6">
            <v>2800</v>
          </cell>
          <cell r="O6">
            <v>2900</v>
          </cell>
          <cell r="P6">
            <v>3000</v>
          </cell>
        </row>
        <row r="7">
          <cell r="A7">
            <v>750</v>
          </cell>
          <cell r="B7">
            <v>990.73032000000001</v>
          </cell>
          <cell r="C7">
            <v>1014.63144</v>
          </cell>
          <cell r="D7">
            <v>1040.3592000000001</v>
          </cell>
          <cell r="E7">
            <v>1071.6081600000002</v>
          </cell>
          <cell r="F7">
            <v>1099.1728799999999</v>
          </cell>
          <cell r="G7">
            <v>1126.74792</v>
          </cell>
          <cell r="H7">
            <v>1156.1702399999999</v>
          </cell>
          <cell r="I7">
            <v>1244.3959199999999</v>
          </cell>
          <cell r="J7">
            <v>1271.96064</v>
          </cell>
          <cell r="K7">
            <v>1305.0362399999999</v>
          </cell>
          <cell r="L7">
            <v>1332.6215999999999</v>
          </cell>
          <cell r="M7">
            <v>1360.18632</v>
          </cell>
          <cell r="N7">
            <v>1389.5983200000001</v>
          </cell>
          <cell r="O7">
            <v>1419.0103200000001</v>
          </cell>
          <cell r="P7">
            <v>1444.7380800000001</v>
          </cell>
        </row>
        <row r="8">
          <cell r="A8">
            <v>850</v>
          </cell>
          <cell r="B8">
            <v>1018.2950400000001</v>
          </cell>
          <cell r="C8">
            <v>1045.8804</v>
          </cell>
          <cell r="D8">
            <v>1075.28208</v>
          </cell>
          <cell r="E8">
            <v>1108.3679999999999</v>
          </cell>
          <cell r="F8">
            <v>1135.93272</v>
          </cell>
          <cell r="G8">
            <v>1165.3550399999999</v>
          </cell>
          <cell r="H8">
            <v>1194.76704</v>
          </cell>
          <cell r="I8">
            <v>1284.81936</v>
          </cell>
          <cell r="J8">
            <v>1314.23136</v>
          </cell>
          <cell r="K8">
            <v>1345.49064</v>
          </cell>
          <cell r="L8">
            <v>1374.8923199999999</v>
          </cell>
          <cell r="M8">
            <v>1404.30432</v>
          </cell>
          <cell r="N8">
            <v>1431.8793600000001</v>
          </cell>
          <cell r="O8">
            <v>1461.2913599999999</v>
          </cell>
          <cell r="P8">
            <v>1490.6930400000001</v>
          </cell>
        </row>
        <row r="9">
          <cell r="A9">
            <v>950</v>
          </cell>
          <cell r="B9">
            <v>1053.2282400000001</v>
          </cell>
          <cell r="C9">
            <v>1082.6402399999999</v>
          </cell>
          <cell r="D9">
            <v>1110.20496</v>
          </cell>
          <cell r="E9">
            <v>1145.1278399999999</v>
          </cell>
          <cell r="F9">
            <v>1174.55016</v>
          </cell>
          <cell r="G9">
            <v>1203.9415199999999</v>
          </cell>
          <cell r="H9">
            <v>1233.3535199999999</v>
          </cell>
          <cell r="I9">
            <v>1325.27376</v>
          </cell>
          <cell r="J9">
            <v>1354.6651200000001</v>
          </cell>
          <cell r="K9">
            <v>1387.76136</v>
          </cell>
          <cell r="L9">
            <v>1417.1630400000001</v>
          </cell>
          <cell r="M9">
            <v>1446.5750399999999</v>
          </cell>
          <cell r="N9">
            <v>1475.9973600000001</v>
          </cell>
          <cell r="O9">
            <v>1505.4093600000001</v>
          </cell>
          <cell r="P9">
            <v>1534.80072</v>
          </cell>
        </row>
        <row r="10">
          <cell r="A10">
            <v>1050</v>
          </cell>
          <cell r="B10">
            <v>1088.1614400000001</v>
          </cell>
          <cell r="C10">
            <v>1117.5528000000002</v>
          </cell>
          <cell r="D10">
            <v>1148.8017600000001</v>
          </cell>
          <cell r="E10">
            <v>1181.8979999999999</v>
          </cell>
          <cell r="F10">
            <v>1213.14696</v>
          </cell>
          <cell r="G10">
            <v>1242.54864</v>
          </cell>
          <cell r="H10">
            <v>1271.96064</v>
          </cell>
          <cell r="I10">
            <v>1365.6971999999998</v>
          </cell>
          <cell r="J10">
            <v>1395.1091999999999</v>
          </cell>
          <cell r="K10">
            <v>1430.0424</v>
          </cell>
          <cell r="L10">
            <v>1459.4337600000001</v>
          </cell>
          <cell r="M10">
            <v>1488.85608</v>
          </cell>
          <cell r="N10">
            <v>1520.1050399999999</v>
          </cell>
          <cell r="O10">
            <v>1549.51704</v>
          </cell>
          <cell r="P10">
            <v>1578.9187200000001</v>
          </cell>
        </row>
        <row r="11">
          <cell r="A11">
            <v>1150</v>
          </cell>
          <cell r="B11">
            <v>1123.0740000000001</v>
          </cell>
          <cell r="C11">
            <v>1152.47568</v>
          </cell>
          <cell r="D11">
            <v>1183.73496</v>
          </cell>
          <cell r="E11">
            <v>1218.6578399999999</v>
          </cell>
          <cell r="F11">
            <v>1249.9171200000001</v>
          </cell>
          <cell r="G11">
            <v>1279.3084800000001</v>
          </cell>
          <cell r="H11">
            <v>1310.5471200000002</v>
          </cell>
          <cell r="I11">
            <v>1406.1515999999999</v>
          </cell>
          <cell r="J11">
            <v>1435.54296</v>
          </cell>
          <cell r="K11">
            <v>1470.4658399999998</v>
          </cell>
          <cell r="L11">
            <v>1501.7251200000001</v>
          </cell>
          <cell r="M11">
            <v>1531.1371200000001</v>
          </cell>
          <cell r="N11">
            <v>1564.2230400000001</v>
          </cell>
          <cell r="O11">
            <v>1593.6350400000001</v>
          </cell>
          <cell r="P11">
            <v>1624.8736799999999</v>
          </cell>
        </row>
        <row r="12">
          <cell r="A12">
            <v>1250</v>
          </cell>
          <cell r="B12">
            <v>1158.0072</v>
          </cell>
          <cell r="C12">
            <v>1189.2458399999998</v>
          </cell>
          <cell r="D12">
            <v>1220.4948000000002</v>
          </cell>
          <cell r="E12">
            <v>1255.4073599999999</v>
          </cell>
          <cell r="F12">
            <v>1286.67696</v>
          </cell>
          <cell r="G12">
            <v>1317.9259199999999</v>
          </cell>
          <cell r="H12">
            <v>1349.1645599999999</v>
          </cell>
          <cell r="I12">
            <v>1446.5750399999999</v>
          </cell>
          <cell r="J12">
            <v>1477.81368</v>
          </cell>
          <cell r="K12">
            <v>1512.7572</v>
          </cell>
          <cell r="L12">
            <v>1542.1691999999998</v>
          </cell>
          <cell r="M12">
            <v>1575.25512</v>
          </cell>
          <cell r="N12">
            <v>1606.4937600000001</v>
          </cell>
          <cell r="O12">
            <v>1637.7530400000001</v>
          </cell>
          <cell r="P12">
            <v>1667.15472</v>
          </cell>
        </row>
        <row r="13">
          <cell r="A13">
            <v>1350</v>
          </cell>
          <cell r="B13">
            <v>1192.91976</v>
          </cell>
          <cell r="C13">
            <v>1226.00568</v>
          </cell>
          <cell r="D13">
            <v>1255.4073599999999</v>
          </cell>
          <cell r="E13">
            <v>1292.1671999999999</v>
          </cell>
          <cell r="F13">
            <v>1323.4264800000001</v>
          </cell>
          <cell r="G13">
            <v>1356.5124000000001</v>
          </cell>
          <cell r="H13">
            <v>1387.76136</v>
          </cell>
          <cell r="I13">
            <v>1487.02944</v>
          </cell>
          <cell r="J13">
            <v>1518.2680800000001</v>
          </cell>
          <cell r="K13">
            <v>1555.0382399999999</v>
          </cell>
          <cell r="L13">
            <v>1586.2872</v>
          </cell>
          <cell r="M13">
            <v>1617.5258399999998</v>
          </cell>
          <cell r="N13">
            <v>1650.61176</v>
          </cell>
          <cell r="O13">
            <v>1680.02376</v>
          </cell>
          <cell r="P13">
            <v>1713.0993599999999</v>
          </cell>
        </row>
        <row r="14">
          <cell r="A14">
            <v>1450</v>
          </cell>
          <cell r="B14">
            <v>1227.8426400000001</v>
          </cell>
          <cell r="C14">
            <v>1259.0916</v>
          </cell>
          <cell r="D14">
            <v>1292.1671999999999</v>
          </cell>
          <cell r="E14">
            <v>1328.9373600000001</v>
          </cell>
          <cell r="F14">
            <v>1362.0336</v>
          </cell>
          <cell r="G14">
            <v>1393.27224</v>
          </cell>
          <cell r="H14">
            <v>1426.3581600000002</v>
          </cell>
          <cell r="I14">
            <v>1527.4528799999998</v>
          </cell>
          <cell r="J14">
            <v>1560.5388</v>
          </cell>
          <cell r="K14">
            <v>1595.4616800000001</v>
          </cell>
          <cell r="L14">
            <v>1628.53728</v>
          </cell>
          <cell r="M14">
            <v>1659.79656</v>
          </cell>
          <cell r="N14">
            <v>1692.8824800000002</v>
          </cell>
          <cell r="O14">
            <v>1725.9684</v>
          </cell>
          <cell r="P14">
            <v>1757.2173600000001</v>
          </cell>
        </row>
        <row r="15">
          <cell r="A15">
            <v>1550</v>
          </cell>
          <cell r="B15">
            <v>1264.6128000000001</v>
          </cell>
          <cell r="C15">
            <v>1297.6884</v>
          </cell>
          <cell r="D15">
            <v>1330.7846400000001</v>
          </cell>
          <cell r="E15">
            <v>1367.5341600000002</v>
          </cell>
          <cell r="F15">
            <v>1400.6304</v>
          </cell>
          <cell r="G15">
            <v>1433.7059999999999</v>
          </cell>
          <cell r="H15">
            <v>1464.95496</v>
          </cell>
          <cell r="I15">
            <v>1567.9072799999999</v>
          </cell>
          <cell r="J15">
            <v>1602.8095199999998</v>
          </cell>
          <cell r="K15">
            <v>1637.7530400000001</v>
          </cell>
          <cell r="L15">
            <v>1670.82864</v>
          </cell>
          <cell r="M15">
            <v>1703.9042399999998</v>
          </cell>
          <cell r="N15">
            <v>1738.83744</v>
          </cell>
          <cell r="O15">
            <v>1770.07608</v>
          </cell>
          <cell r="P15">
            <v>1805.0195999999999</v>
          </cell>
        </row>
        <row r="16">
          <cell r="A16">
            <v>1650</v>
          </cell>
          <cell r="B16">
            <v>1299.53568</v>
          </cell>
          <cell r="C16">
            <v>1332.6215999999999</v>
          </cell>
          <cell r="D16">
            <v>1367.5341600000002</v>
          </cell>
          <cell r="E16">
            <v>1406.1515999999999</v>
          </cell>
          <cell r="F16">
            <v>1439.2271999999998</v>
          </cell>
          <cell r="G16">
            <v>1472.3028000000002</v>
          </cell>
          <cell r="H16">
            <v>1503.5517600000001</v>
          </cell>
          <cell r="I16">
            <v>1610.1573599999999</v>
          </cell>
          <cell r="J16">
            <v>1643.2639199999999</v>
          </cell>
          <cell r="K16">
            <v>1680.02376</v>
          </cell>
          <cell r="L16">
            <v>1714.93632</v>
          </cell>
          <cell r="M16">
            <v>1748.0325599999999</v>
          </cell>
          <cell r="N16">
            <v>1781.1081600000002</v>
          </cell>
          <cell r="O16">
            <v>1814.19408</v>
          </cell>
          <cell r="P16">
            <v>1847.2696800000001</v>
          </cell>
        </row>
        <row r="17">
          <cell r="A17">
            <v>1750</v>
          </cell>
          <cell r="B17">
            <v>1374.8923199999999</v>
          </cell>
          <cell r="C17">
            <v>1407.9782399999999</v>
          </cell>
          <cell r="D17">
            <v>1442.9114400000001</v>
          </cell>
          <cell r="E17">
            <v>1481.5082399999999</v>
          </cell>
          <cell r="F17">
            <v>1514.5838399999998</v>
          </cell>
          <cell r="G17">
            <v>1547.6594400000001</v>
          </cell>
          <cell r="H17">
            <v>1582.6029599999999</v>
          </cell>
          <cell r="I17">
            <v>1689.20856</v>
          </cell>
          <cell r="J17">
            <v>1722.29448</v>
          </cell>
          <cell r="K17">
            <v>1760.9015999999999</v>
          </cell>
          <cell r="L17">
            <v>1795.8038399999998</v>
          </cell>
          <cell r="M17">
            <v>1828.9104</v>
          </cell>
          <cell r="N17">
            <v>1863.82296</v>
          </cell>
          <cell r="O17">
            <v>1898.7561600000001</v>
          </cell>
          <cell r="P17">
            <v>1931.83176</v>
          </cell>
        </row>
        <row r="18">
          <cell r="A18">
            <v>1850</v>
          </cell>
          <cell r="B18">
            <v>1409.8152</v>
          </cell>
          <cell r="C18">
            <v>1444.7380800000001</v>
          </cell>
          <cell r="D18">
            <v>1477.81368</v>
          </cell>
          <cell r="E18">
            <v>1516.4208000000001</v>
          </cell>
          <cell r="F18">
            <v>1551.3436799999999</v>
          </cell>
          <cell r="G18">
            <v>1586.2872</v>
          </cell>
          <cell r="H18">
            <v>1621.1894400000001</v>
          </cell>
          <cell r="I18">
            <v>1729.65264</v>
          </cell>
          <cell r="J18">
            <v>1764.5652</v>
          </cell>
          <cell r="K18">
            <v>1803.162</v>
          </cell>
          <cell r="L18">
            <v>1838.0952</v>
          </cell>
          <cell r="M18">
            <v>1873.0180800000001</v>
          </cell>
          <cell r="N18">
            <v>1907.9409599999999</v>
          </cell>
          <cell r="O18">
            <v>1942.86384</v>
          </cell>
          <cell r="P18">
            <v>1975.94976</v>
          </cell>
        </row>
        <row r="19">
          <cell r="A19">
            <v>1950</v>
          </cell>
          <cell r="B19">
            <v>1444.7380800000001</v>
          </cell>
          <cell r="C19">
            <v>1479.6609599999999</v>
          </cell>
          <cell r="D19">
            <v>1514.5838399999998</v>
          </cell>
          <cell r="E19">
            <v>1555.0382399999999</v>
          </cell>
          <cell r="F19">
            <v>1589.9508000000001</v>
          </cell>
          <cell r="G19">
            <v>1624.8736799999999</v>
          </cell>
          <cell r="H19">
            <v>1659.79656</v>
          </cell>
          <cell r="I19">
            <v>1770.07608</v>
          </cell>
          <cell r="J19">
            <v>1805.0195999999999</v>
          </cell>
          <cell r="K19">
            <v>1843.60608</v>
          </cell>
          <cell r="L19">
            <v>1880.3762399999998</v>
          </cell>
          <cell r="M19">
            <v>1915.2888</v>
          </cell>
          <cell r="N19">
            <v>1950.2116800000001</v>
          </cell>
          <cell r="O19">
            <v>1985.1448799999998</v>
          </cell>
          <cell r="P19">
            <v>2020.05744</v>
          </cell>
        </row>
        <row r="20">
          <cell r="A20">
            <v>2050</v>
          </cell>
          <cell r="B20">
            <v>1481.5082399999999</v>
          </cell>
          <cell r="C20">
            <v>1516.4208000000001</v>
          </cell>
          <cell r="D20">
            <v>1553.18064</v>
          </cell>
          <cell r="E20">
            <v>1593.6350400000001</v>
          </cell>
          <cell r="F20">
            <v>1628.53728</v>
          </cell>
          <cell r="G20">
            <v>1665.30744</v>
          </cell>
          <cell r="H20">
            <v>1702.06728</v>
          </cell>
          <cell r="I20">
            <v>1812.36744</v>
          </cell>
          <cell r="J20">
            <v>1847.2696800000001</v>
          </cell>
          <cell r="K20">
            <v>1887.72408</v>
          </cell>
          <cell r="L20">
            <v>1924.4839199999999</v>
          </cell>
          <cell r="M20">
            <v>1959.4068000000002</v>
          </cell>
          <cell r="N20">
            <v>1996.1666399999999</v>
          </cell>
          <cell r="O20">
            <v>2032.9161600000002</v>
          </cell>
          <cell r="P20">
            <v>2066.0227199999999</v>
          </cell>
        </row>
        <row r="21">
          <cell r="A21">
            <v>2150</v>
          </cell>
          <cell r="B21">
            <v>1516.4208000000001</v>
          </cell>
          <cell r="C21">
            <v>1553.18064</v>
          </cell>
          <cell r="D21">
            <v>1589.9508000000001</v>
          </cell>
          <cell r="E21">
            <v>1630.38456</v>
          </cell>
          <cell r="F21">
            <v>1667.15472</v>
          </cell>
          <cell r="G21">
            <v>1702.06728</v>
          </cell>
          <cell r="H21">
            <v>1740.6744000000001</v>
          </cell>
          <cell r="I21">
            <v>1852.79088</v>
          </cell>
          <cell r="J21">
            <v>1889.56104</v>
          </cell>
          <cell r="K21">
            <v>1929.9948000000002</v>
          </cell>
          <cell r="L21">
            <v>1966.76496</v>
          </cell>
          <cell r="M21">
            <v>2001.67752</v>
          </cell>
          <cell r="N21">
            <v>2040.2846400000001</v>
          </cell>
          <cell r="O21">
            <v>2075.2075199999999</v>
          </cell>
          <cell r="P21">
            <v>2111.9673600000001</v>
          </cell>
        </row>
        <row r="22">
          <cell r="A22">
            <v>2250</v>
          </cell>
          <cell r="B22">
            <v>1551.3436799999999</v>
          </cell>
          <cell r="C22">
            <v>1589.9508000000001</v>
          </cell>
          <cell r="D22">
            <v>1624.8736799999999</v>
          </cell>
          <cell r="E22">
            <v>1667.15472</v>
          </cell>
          <cell r="F22">
            <v>1703.9042399999998</v>
          </cell>
          <cell r="G22">
            <v>1740.6744000000001</v>
          </cell>
          <cell r="H22">
            <v>1779.28152</v>
          </cell>
          <cell r="I22">
            <v>1893.2452799999999</v>
          </cell>
          <cell r="J22">
            <v>1929.9948000000002</v>
          </cell>
          <cell r="K22">
            <v>1972.2861600000001</v>
          </cell>
          <cell r="L22">
            <v>2007.1884</v>
          </cell>
          <cell r="M22">
            <v>2045.7955199999999</v>
          </cell>
          <cell r="N22">
            <v>2082.5553599999998</v>
          </cell>
          <cell r="O22">
            <v>2119.3255200000003</v>
          </cell>
          <cell r="P22">
            <v>2200.20336</v>
          </cell>
        </row>
        <row r="23">
          <cell r="A23">
            <v>2350</v>
          </cell>
          <cell r="B23">
            <v>1588.11384</v>
          </cell>
          <cell r="C23">
            <v>1624.8736799999999</v>
          </cell>
          <cell r="D23">
            <v>1663.4808</v>
          </cell>
          <cell r="E23">
            <v>1705.7515199999998</v>
          </cell>
          <cell r="F23">
            <v>1742.5216800000001</v>
          </cell>
          <cell r="G23">
            <v>1779.28152</v>
          </cell>
          <cell r="H23">
            <v>1817.87832</v>
          </cell>
          <cell r="I23">
            <v>1933.6687200000001</v>
          </cell>
          <cell r="J23">
            <v>1972.2861600000001</v>
          </cell>
          <cell r="K23">
            <v>2012.7095999999999</v>
          </cell>
          <cell r="L23">
            <v>2049.4797600000002</v>
          </cell>
          <cell r="M23">
            <v>2088.0662400000001</v>
          </cell>
          <cell r="N23">
            <v>2126.6733600000002</v>
          </cell>
          <cell r="O23">
            <v>2207.5511999999999</v>
          </cell>
          <cell r="P23">
            <v>2247.9849600000002</v>
          </cell>
        </row>
      </sheetData>
      <sheetData sheetId="36">
        <row r="6">
          <cell r="B6">
            <v>1000</v>
          </cell>
          <cell r="C6">
            <v>1200</v>
          </cell>
          <cell r="D6">
            <v>1400</v>
          </cell>
          <cell r="E6">
            <v>1600</v>
          </cell>
          <cell r="F6">
            <v>1800</v>
          </cell>
          <cell r="G6">
            <v>2000</v>
          </cell>
          <cell r="H6">
            <v>2600</v>
          </cell>
          <cell r="I6">
            <v>2800</v>
          </cell>
          <cell r="J6">
            <v>3000</v>
          </cell>
          <cell r="K6">
            <v>3200</v>
          </cell>
          <cell r="L6">
            <v>3400</v>
          </cell>
          <cell r="M6">
            <v>3600</v>
          </cell>
          <cell r="N6">
            <v>3800</v>
          </cell>
          <cell r="O6">
            <v>4000</v>
          </cell>
          <cell r="P6">
            <v>4200</v>
          </cell>
          <cell r="Q6">
            <v>4400</v>
          </cell>
          <cell r="R6">
            <v>4600</v>
          </cell>
          <cell r="S6">
            <v>4800</v>
          </cell>
          <cell r="T6">
            <v>5000</v>
          </cell>
        </row>
        <row r="7">
          <cell r="A7">
            <v>450</v>
          </cell>
          <cell r="B7">
            <v>426.78360000000004</v>
          </cell>
          <cell r="C7">
            <v>442.28011200000003</v>
          </cell>
          <cell r="D7">
            <v>461.46086400000007</v>
          </cell>
          <cell r="E7">
            <v>480.63129600000008</v>
          </cell>
          <cell r="F7">
            <v>501.64900799999998</v>
          </cell>
          <cell r="G7">
            <v>520.81943999999999</v>
          </cell>
          <cell r="H7">
            <v>580.16769599999998</v>
          </cell>
          <cell r="I7">
            <v>601.19572800000014</v>
          </cell>
          <cell r="J7">
            <v>620.36616000000004</v>
          </cell>
          <cell r="K7">
            <v>641.36323200000004</v>
          </cell>
          <cell r="L7">
            <v>660.55430400000012</v>
          </cell>
          <cell r="M7">
            <v>681.56169599999998</v>
          </cell>
          <cell r="N7">
            <v>700.73212799999999</v>
          </cell>
          <cell r="O7">
            <v>721.74983999999995</v>
          </cell>
          <cell r="P7">
            <v>740.93059200000005</v>
          </cell>
          <cell r="Q7">
            <v>761.93798400000003</v>
          </cell>
          <cell r="R7">
            <v>781.09809600000006</v>
          </cell>
          <cell r="S7">
            <v>800.2891679999999</v>
          </cell>
          <cell r="T7">
            <v>821.28623999999991</v>
          </cell>
        </row>
        <row r="8">
          <cell r="A8">
            <v>550</v>
          </cell>
          <cell r="B8">
            <v>434.14176000000009</v>
          </cell>
          <cell r="C8">
            <v>455.15947199999999</v>
          </cell>
          <cell r="D8">
            <v>476.16686400000003</v>
          </cell>
          <cell r="E8">
            <v>497.18457600000005</v>
          </cell>
          <cell r="F8">
            <v>520.03924800000004</v>
          </cell>
          <cell r="G8">
            <v>541.04664000000002</v>
          </cell>
          <cell r="H8">
            <v>604.07913599999995</v>
          </cell>
          <cell r="I8">
            <v>625.08652799999993</v>
          </cell>
          <cell r="J8">
            <v>646.09391999999991</v>
          </cell>
          <cell r="K8">
            <v>667.12195199999996</v>
          </cell>
          <cell r="L8">
            <v>688.11902399999997</v>
          </cell>
          <cell r="M8">
            <v>710.97369600000002</v>
          </cell>
          <cell r="N8">
            <v>731.981088</v>
          </cell>
          <cell r="O8">
            <v>752.98847999999998</v>
          </cell>
          <cell r="P8">
            <v>774.00619200000006</v>
          </cell>
          <cell r="Q8">
            <v>795.02390400000013</v>
          </cell>
          <cell r="R8">
            <v>816.04161599999998</v>
          </cell>
          <cell r="S8">
            <v>837.04900799999996</v>
          </cell>
          <cell r="T8">
            <v>858.04607999999996</v>
          </cell>
        </row>
        <row r="9">
          <cell r="A9">
            <v>650</v>
          </cell>
          <cell r="B9">
            <v>447.01079999999996</v>
          </cell>
          <cell r="C9">
            <v>469.85515199999998</v>
          </cell>
          <cell r="D9">
            <v>492.69950400000005</v>
          </cell>
          <cell r="E9">
            <v>515.57481599999994</v>
          </cell>
          <cell r="F9">
            <v>536.56156799999997</v>
          </cell>
          <cell r="G9">
            <v>559.40591999999992</v>
          </cell>
          <cell r="H9">
            <v>627.96993600000008</v>
          </cell>
          <cell r="I9">
            <v>648.97732800000006</v>
          </cell>
          <cell r="J9">
            <v>671.83199999999999</v>
          </cell>
          <cell r="K9">
            <v>694.67635199999995</v>
          </cell>
          <cell r="L9">
            <v>717.52070399999991</v>
          </cell>
          <cell r="M9">
            <v>738.54873600000008</v>
          </cell>
          <cell r="N9">
            <v>761.39308800000003</v>
          </cell>
          <cell r="O9">
            <v>784.23744000000011</v>
          </cell>
          <cell r="P9">
            <v>807.09211200000004</v>
          </cell>
          <cell r="Q9">
            <v>828.09950400000002</v>
          </cell>
          <cell r="R9">
            <v>850.9438560000001</v>
          </cell>
          <cell r="S9">
            <v>873.79852799999992</v>
          </cell>
          <cell r="T9">
            <v>896.66352000000006</v>
          </cell>
        </row>
        <row r="10">
          <cell r="A10">
            <v>750</v>
          </cell>
          <cell r="B10">
            <v>461.70648</v>
          </cell>
          <cell r="C10">
            <v>486.39811200000003</v>
          </cell>
          <cell r="D10">
            <v>509.24246399999998</v>
          </cell>
          <cell r="E10">
            <v>532.09713599999998</v>
          </cell>
          <cell r="F10">
            <v>556.79908799999998</v>
          </cell>
          <cell r="G10">
            <v>579.64344000000006</v>
          </cell>
          <cell r="H10">
            <v>646.34985600000005</v>
          </cell>
          <cell r="I10">
            <v>669.2045280000001</v>
          </cell>
          <cell r="J10">
            <v>690.21191999999996</v>
          </cell>
          <cell r="K10">
            <v>713.05627200000004</v>
          </cell>
          <cell r="L10">
            <v>735.91094399999997</v>
          </cell>
          <cell r="M10">
            <v>758.75529599999993</v>
          </cell>
          <cell r="N10">
            <v>779.773008</v>
          </cell>
          <cell r="O10">
            <v>802.62768000000005</v>
          </cell>
          <cell r="P10">
            <v>825.47203200000013</v>
          </cell>
          <cell r="Q10">
            <v>848.31638400000008</v>
          </cell>
          <cell r="R10">
            <v>869.32377600000007</v>
          </cell>
          <cell r="S10">
            <v>892.178448</v>
          </cell>
          <cell r="T10">
            <v>915.04343999999992</v>
          </cell>
        </row>
        <row r="11">
          <cell r="A11">
            <v>850</v>
          </cell>
          <cell r="B11">
            <v>476.4228</v>
          </cell>
          <cell r="C11">
            <v>501.09379200000001</v>
          </cell>
          <cell r="D11">
            <v>525.80606399999999</v>
          </cell>
          <cell r="E11">
            <v>550.47705600000006</v>
          </cell>
          <cell r="F11">
            <v>575.17900800000007</v>
          </cell>
          <cell r="G11">
            <v>598.03368</v>
          </cell>
          <cell r="H11">
            <v>668.40369599999997</v>
          </cell>
          <cell r="I11">
            <v>693.09532799999999</v>
          </cell>
          <cell r="J11">
            <v>715.93968000000007</v>
          </cell>
          <cell r="K11">
            <v>740.63131200000009</v>
          </cell>
          <cell r="L11">
            <v>763.47566400000005</v>
          </cell>
          <cell r="M11">
            <v>788.16729599999996</v>
          </cell>
          <cell r="N11">
            <v>811.02196800000002</v>
          </cell>
          <cell r="O11">
            <v>833.86631999999997</v>
          </cell>
          <cell r="P11">
            <v>858.56827199999998</v>
          </cell>
          <cell r="Q11">
            <v>881.42294400000014</v>
          </cell>
          <cell r="R11">
            <v>906.09393599999999</v>
          </cell>
          <cell r="S11">
            <v>928.93828800000006</v>
          </cell>
          <cell r="T11">
            <v>951.79295999999999</v>
          </cell>
        </row>
        <row r="12">
          <cell r="A12">
            <v>950</v>
          </cell>
          <cell r="B12">
            <v>489.28152</v>
          </cell>
          <cell r="C12">
            <v>515.810112</v>
          </cell>
          <cell r="D12">
            <v>542.32838399999991</v>
          </cell>
          <cell r="E12">
            <v>567.03033600000003</v>
          </cell>
          <cell r="F12">
            <v>593.56924800000002</v>
          </cell>
          <cell r="G12">
            <v>618.24023999999997</v>
          </cell>
          <cell r="H12">
            <v>692.30481599999996</v>
          </cell>
          <cell r="I12">
            <v>716.99644799999999</v>
          </cell>
          <cell r="J12">
            <v>741.67776000000003</v>
          </cell>
          <cell r="K12">
            <v>766.35907200000008</v>
          </cell>
          <cell r="L12">
            <v>791.05070399999988</v>
          </cell>
          <cell r="M12">
            <v>815.74233600000002</v>
          </cell>
          <cell r="N12">
            <v>840.43396800000005</v>
          </cell>
          <cell r="O12">
            <v>865.11527999999998</v>
          </cell>
          <cell r="P12">
            <v>891.65419200000008</v>
          </cell>
          <cell r="Q12">
            <v>916.32518400000004</v>
          </cell>
          <cell r="R12">
            <v>941.01681600000006</v>
          </cell>
          <cell r="S12">
            <v>965.70844799999998</v>
          </cell>
          <cell r="T12">
            <v>990.40007999999989</v>
          </cell>
        </row>
        <row r="13">
          <cell r="A13">
            <v>1050</v>
          </cell>
          <cell r="B13">
            <v>503.97719999999998</v>
          </cell>
          <cell r="C13">
            <v>530.51611200000002</v>
          </cell>
          <cell r="D13">
            <v>557.04470400000002</v>
          </cell>
          <cell r="E13">
            <v>583.55265599999996</v>
          </cell>
          <cell r="F13">
            <v>610.09156799999994</v>
          </cell>
          <cell r="G13">
            <v>636.62015999999994</v>
          </cell>
          <cell r="H13">
            <v>714.358656</v>
          </cell>
          <cell r="I13">
            <v>740.887248</v>
          </cell>
          <cell r="J13">
            <v>767.40552000000002</v>
          </cell>
          <cell r="K13">
            <v>793.93411199999991</v>
          </cell>
          <cell r="L13">
            <v>818.62574399999994</v>
          </cell>
          <cell r="M13">
            <v>845.15433599999994</v>
          </cell>
          <cell r="N13">
            <v>871.68292799999995</v>
          </cell>
          <cell r="O13">
            <v>896.36424000000011</v>
          </cell>
          <cell r="P13">
            <v>922.89283200000011</v>
          </cell>
          <cell r="Q13">
            <v>949.42142400000012</v>
          </cell>
          <cell r="R13">
            <v>975.93969600000003</v>
          </cell>
          <cell r="S13">
            <v>1000.6313279999999</v>
          </cell>
          <cell r="T13">
            <v>1027.1702399999999</v>
          </cell>
        </row>
        <row r="14">
          <cell r="A14">
            <v>1150</v>
          </cell>
          <cell r="B14">
            <v>516.84623999999997</v>
          </cell>
          <cell r="C14">
            <v>545.21179200000006</v>
          </cell>
          <cell r="D14">
            <v>573.57734400000004</v>
          </cell>
          <cell r="E14">
            <v>601.94289600000002</v>
          </cell>
          <cell r="F14">
            <v>628.47148799999991</v>
          </cell>
          <cell r="G14">
            <v>656.83704</v>
          </cell>
          <cell r="H14">
            <v>738.2597760000001</v>
          </cell>
          <cell r="I14">
            <v>764.77804800000013</v>
          </cell>
          <cell r="J14">
            <v>793.13328000000013</v>
          </cell>
          <cell r="K14">
            <v>819.672192</v>
          </cell>
          <cell r="L14">
            <v>846.200784</v>
          </cell>
          <cell r="M14">
            <v>874.56633599999998</v>
          </cell>
          <cell r="N14">
            <v>901.084608</v>
          </cell>
          <cell r="O14">
            <v>929.46047999999996</v>
          </cell>
          <cell r="P14">
            <v>955.96843200000001</v>
          </cell>
          <cell r="Q14">
            <v>982.50734399999999</v>
          </cell>
          <cell r="R14">
            <v>1010.8625759999999</v>
          </cell>
          <cell r="S14">
            <v>1037.401488</v>
          </cell>
          <cell r="T14">
            <v>1063.9094400000001</v>
          </cell>
        </row>
        <row r="15">
          <cell r="A15">
            <v>1250</v>
          </cell>
          <cell r="B15">
            <v>531.57287999999994</v>
          </cell>
          <cell r="C15">
            <v>559.92811200000006</v>
          </cell>
          <cell r="D15">
            <v>590.12030400000003</v>
          </cell>
          <cell r="E15">
            <v>618.49617599999999</v>
          </cell>
          <cell r="F15">
            <v>646.85140799999999</v>
          </cell>
          <cell r="G15">
            <v>675.22727999999995</v>
          </cell>
          <cell r="H15">
            <v>760.31361600000002</v>
          </cell>
          <cell r="I15">
            <v>788.66884800000003</v>
          </cell>
          <cell r="J15">
            <v>817.04471999999998</v>
          </cell>
          <cell r="K15">
            <v>845.39995199999998</v>
          </cell>
          <cell r="L15">
            <v>873.76550399999996</v>
          </cell>
          <cell r="M15">
            <v>902.13105600000006</v>
          </cell>
          <cell r="N15">
            <v>930.49660800000004</v>
          </cell>
          <cell r="O15">
            <v>960.70944000000009</v>
          </cell>
          <cell r="P15">
            <v>989.07499200000007</v>
          </cell>
          <cell r="Q15">
            <v>1017.4302240000001</v>
          </cell>
          <cell r="R15">
            <v>1045.806096</v>
          </cell>
          <cell r="S15">
            <v>1074.1613279999999</v>
          </cell>
          <cell r="T15">
            <v>1102.5372</v>
          </cell>
        </row>
        <row r="16">
          <cell r="A16">
            <v>1350</v>
          </cell>
          <cell r="B16">
            <v>544.4316</v>
          </cell>
          <cell r="C16">
            <v>576.46075199999996</v>
          </cell>
          <cell r="D16">
            <v>604.82630400000005</v>
          </cell>
          <cell r="E16">
            <v>635.03913599999998</v>
          </cell>
          <cell r="F16">
            <v>667.06828800000005</v>
          </cell>
          <cell r="G16">
            <v>695.43384000000015</v>
          </cell>
          <cell r="H16">
            <v>784.20441600000004</v>
          </cell>
          <cell r="I16">
            <v>814.39660800000001</v>
          </cell>
          <cell r="J16">
            <v>844.61976000000004</v>
          </cell>
          <cell r="K16">
            <v>872.98531200000002</v>
          </cell>
          <cell r="L16">
            <v>903.18782399999998</v>
          </cell>
          <cell r="M16">
            <v>933.38001599999996</v>
          </cell>
          <cell r="N16">
            <v>961.73524799999996</v>
          </cell>
          <cell r="O16">
            <v>991.9584000000001</v>
          </cell>
          <cell r="P16">
            <v>1022.1505920000001</v>
          </cell>
          <cell r="Q16">
            <v>1050.5161439999999</v>
          </cell>
          <cell r="R16">
            <v>1080.7083359999999</v>
          </cell>
          <cell r="S16">
            <v>1110.9005279999999</v>
          </cell>
          <cell r="T16">
            <v>1141.1236799999999</v>
          </cell>
        </row>
        <row r="17">
          <cell r="A17">
            <v>1450</v>
          </cell>
          <cell r="B17">
            <v>559.12727999999993</v>
          </cell>
          <cell r="C17">
            <v>591.17707199999995</v>
          </cell>
          <cell r="D17">
            <v>621.37958400000014</v>
          </cell>
          <cell r="E17">
            <v>651.571776</v>
          </cell>
          <cell r="F17">
            <v>683.62156800000002</v>
          </cell>
          <cell r="G17">
            <v>715.66103999999996</v>
          </cell>
          <cell r="H17">
            <v>808.10553600000003</v>
          </cell>
          <cell r="I17">
            <v>838.3080480000001</v>
          </cell>
          <cell r="J17">
            <v>868.50024000000008</v>
          </cell>
          <cell r="K17">
            <v>900.5500320000001</v>
          </cell>
          <cell r="L17">
            <v>930.74222399999996</v>
          </cell>
          <cell r="M17">
            <v>962.78169600000001</v>
          </cell>
          <cell r="N17">
            <v>992.99452799999995</v>
          </cell>
          <cell r="O17">
            <v>1023.19704</v>
          </cell>
          <cell r="P17">
            <v>1055.2365120000002</v>
          </cell>
          <cell r="Q17">
            <v>1085.4287039999999</v>
          </cell>
          <cell r="R17">
            <v>1115.651856</v>
          </cell>
          <cell r="S17">
            <v>1147.6706879999999</v>
          </cell>
          <cell r="T17">
            <v>1177.8835199999999</v>
          </cell>
        </row>
        <row r="18">
          <cell r="A18">
            <v>1550</v>
          </cell>
          <cell r="B18">
            <v>573.82295999999997</v>
          </cell>
          <cell r="C18">
            <v>605.88307199999997</v>
          </cell>
          <cell r="D18">
            <v>637.92254400000002</v>
          </cell>
          <cell r="E18">
            <v>669.95169599999997</v>
          </cell>
          <cell r="F18">
            <v>702.00148799999988</v>
          </cell>
          <cell r="G18">
            <v>734.04095999999993</v>
          </cell>
          <cell r="H18">
            <v>830.15937599999995</v>
          </cell>
          <cell r="I18">
            <v>862.19884800000011</v>
          </cell>
          <cell r="J18">
            <v>894.24864000000014</v>
          </cell>
          <cell r="K18">
            <v>926.27779199999998</v>
          </cell>
          <cell r="L18">
            <v>958.31726400000002</v>
          </cell>
          <cell r="M18">
            <v>990.35673600000007</v>
          </cell>
          <cell r="N18">
            <v>1022.396208</v>
          </cell>
          <cell r="O18">
            <v>1054.45632</v>
          </cell>
          <cell r="P18">
            <v>1086.475152</v>
          </cell>
          <cell r="Q18">
            <v>1118.5352640000001</v>
          </cell>
          <cell r="R18">
            <v>1150.5540960000001</v>
          </cell>
          <cell r="S18">
            <v>1182.6038880000001</v>
          </cell>
          <cell r="T18">
            <v>1214.6536800000001</v>
          </cell>
        </row>
        <row r="19">
          <cell r="A19">
            <v>1650</v>
          </cell>
          <cell r="B19">
            <v>586.71263999999996</v>
          </cell>
          <cell r="C19">
            <v>620.57875200000001</v>
          </cell>
          <cell r="D19">
            <v>654.45518400000003</v>
          </cell>
          <cell r="E19">
            <v>686.50497600000006</v>
          </cell>
          <cell r="F19">
            <v>720.38140800000008</v>
          </cell>
          <cell r="G19">
            <v>783.65952000000004</v>
          </cell>
          <cell r="H19">
            <v>854.05017599999996</v>
          </cell>
          <cell r="I19">
            <v>886.09996799999999</v>
          </cell>
          <cell r="J19">
            <v>919.97640000000001</v>
          </cell>
          <cell r="K19">
            <v>953.85283199999992</v>
          </cell>
          <cell r="L19">
            <v>985.89230399999997</v>
          </cell>
          <cell r="M19">
            <v>1019.768736</v>
          </cell>
          <cell r="N19">
            <v>1053.6554880000001</v>
          </cell>
          <cell r="O19">
            <v>1085.69496</v>
          </cell>
          <cell r="P19">
            <v>1119.5507520000001</v>
          </cell>
          <cell r="Q19">
            <v>1153.437504</v>
          </cell>
          <cell r="R19">
            <v>1185.487296</v>
          </cell>
          <cell r="S19">
            <v>1219.363728</v>
          </cell>
          <cell r="T19">
            <v>1253.2401600000001</v>
          </cell>
        </row>
        <row r="20">
          <cell r="A20">
            <v>1750</v>
          </cell>
          <cell r="B20">
            <v>601.40832</v>
          </cell>
          <cell r="C20">
            <v>637.121712</v>
          </cell>
          <cell r="D20">
            <v>669.16118400000005</v>
          </cell>
          <cell r="E20">
            <v>704.88489600000003</v>
          </cell>
          <cell r="F20">
            <v>738.76132800000005</v>
          </cell>
          <cell r="G20">
            <v>805.72368000000006</v>
          </cell>
          <cell r="H20">
            <v>876.11433599999998</v>
          </cell>
          <cell r="I20">
            <v>910.00108799999998</v>
          </cell>
          <cell r="J20">
            <v>945.70416</v>
          </cell>
          <cell r="K20">
            <v>979.590912</v>
          </cell>
          <cell r="L20">
            <v>1013.4673439999999</v>
          </cell>
          <cell r="M20">
            <v>1049.1910560000001</v>
          </cell>
          <cell r="N20">
            <v>1083.0674879999999</v>
          </cell>
          <cell r="O20">
            <v>1116.9542400000003</v>
          </cell>
          <cell r="P20">
            <v>1152.6573120000003</v>
          </cell>
          <cell r="Q20">
            <v>1186.5337440000001</v>
          </cell>
          <cell r="R20">
            <v>1220.420496</v>
          </cell>
          <cell r="S20">
            <v>1256.123568</v>
          </cell>
          <cell r="T20">
            <v>1290.0103200000003</v>
          </cell>
        </row>
        <row r="21">
          <cell r="A21">
            <v>1850</v>
          </cell>
          <cell r="B21">
            <v>614.27736000000004</v>
          </cell>
          <cell r="C21">
            <v>649.99075200000004</v>
          </cell>
          <cell r="D21">
            <v>685.70414400000004</v>
          </cell>
          <cell r="E21">
            <v>721.42785600000002</v>
          </cell>
          <cell r="F21">
            <v>788.39020800000003</v>
          </cell>
          <cell r="G21">
            <v>827.79816000000005</v>
          </cell>
          <cell r="H21">
            <v>944.12313599999993</v>
          </cell>
          <cell r="I21">
            <v>983.510448</v>
          </cell>
          <cell r="J21">
            <v>1022.8977600000001</v>
          </cell>
          <cell r="K21">
            <v>1062.3057120000001</v>
          </cell>
          <cell r="L21">
            <v>1101.6930239999999</v>
          </cell>
          <cell r="M21">
            <v>1141.1009759999999</v>
          </cell>
          <cell r="N21">
            <v>1180.4676480000001</v>
          </cell>
          <cell r="O21">
            <v>1219.8755999999998</v>
          </cell>
          <cell r="P21">
            <v>1259.2629119999999</v>
          </cell>
          <cell r="Q21">
            <v>1298.6605439999998</v>
          </cell>
          <cell r="R21">
            <v>1338.0375360000003</v>
          </cell>
          <cell r="S21">
            <v>1377.4351680000002</v>
          </cell>
          <cell r="T21">
            <v>1416.8328000000001</v>
          </cell>
        </row>
        <row r="22">
          <cell r="A22">
            <v>1950</v>
          </cell>
          <cell r="B22">
            <v>628.97304000000008</v>
          </cell>
          <cell r="C22">
            <v>664.69675200000006</v>
          </cell>
          <cell r="D22">
            <v>702.25742400000001</v>
          </cell>
          <cell r="E22">
            <v>739.8077760000001</v>
          </cell>
          <cell r="F22">
            <v>806.770128</v>
          </cell>
          <cell r="G22">
            <v>848.00471999999991</v>
          </cell>
          <cell r="H22">
            <v>969.85089600000003</v>
          </cell>
          <cell r="I22">
            <v>1009.2588480000001</v>
          </cell>
          <cell r="J22">
            <v>1050.4831200000001</v>
          </cell>
          <cell r="K22">
            <v>1089.8601119999998</v>
          </cell>
          <cell r="L22">
            <v>1131.084384</v>
          </cell>
          <cell r="M22">
            <v>1172.3396159999998</v>
          </cell>
          <cell r="N22">
            <v>1211.726928</v>
          </cell>
          <cell r="O22">
            <v>1252.9512</v>
          </cell>
          <cell r="P22">
            <v>1292.3488319999999</v>
          </cell>
          <cell r="Q22">
            <v>1333.5731039999998</v>
          </cell>
          <cell r="R22">
            <v>1374.8076959999999</v>
          </cell>
          <cell r="S22">
            <v>1414.1950080000001</v>
          </cell>
          <cell r="T22">
            <v>1455.4296000000002</v>
          </cell>
        </row>
        <row r="23">
          <cell r="A23">
            <v>2050</v>
          </cell>
          <cell r="B23">
            <v>643.68935999999997</v>
          </cell>
          <cell r="C23">
            <v>681.22939199999996</v>
          </cell>
          <cell r="D23">
            <v>718.80038400000001</v>
          </cell>
          <cell r="E23">
            <v>785.76273600000002</v>
          </cell>
          <cell r="F23">
            <v>826.98700800000006</v>
          </cell>
          <cell r="G23">
            <v>870.04823999999996</v>
          </cell>
          <cell r="H23">
            <v>993.762336</v>
          </cell>
          <cell r="I23">
            <v>1036.8132479999999</v>
          </cell>
          <cell r="J23">
            <v>1078.04784</v>
          </cell>
          <cell r="K23">
            <v>1119.2721119999999</v>
          </cell>
          <cell r="L23">
            <v>1160.5067039999999</v>
          </cell>
          <cell r="M23">
            <v>1203.578256</v>
          </cell>
          <cell r="N23">
            <v>1244.812848</v>
          </cell>
          <cell r="O23">
            <v>1286.0474400000001</v>
          </cell>
          <cell r="P23">
            <v>1327.271712</v>
          </cell>
          <cell r="Q23">
            <v>1370.3432639999999</v>
          </cell>
          <cell r="R23">
            <v>1411.5675360000002</v>
          </cell>
          <cell r="S23">
            <v>1452.8021279999998</v>
          </cell>
          <cell r="T23">
            <v>1494.0264000000002</v>
          </cell>
        </row>
        <row r="24">
          <cell r="A24">
            <v>2150</v>
          </cell>
          <cell r="B24">
            <v>656.55840000000001</v>
          </cell>
          <cell r="C24">
            <v>695.95603199999994</v>
          </cell>
          <cell r="D24">
            <v>735.33302400000002</v>
          </cell>
          <cell r="E24">
            <v>805.9692960000001</v>
          </cell>
          <cell r="F24">
            <v>849.06148800000005</v>
          </cell>
          <cell r="G24">
            <v>890.28575999999998</v>
          </cell>
          <cell r="H24">
            <v>1019.490096</v>
          </cell>
          <cell r="I24">
            <v>1062.551328</v>
          </cell>
          <cell r="J24">
            <v>1105.61256</v>
          </cell>
          <cell r="K24">
            <v>1148.694432</v>
          </cell>
          <cell r="L24">
            <v>1191.7556640000003</v>
          </cell>
          <cell r="M24">
            <v>1234.837536</v>
          </cell>
          <cell r="N24">
            <v>1277.8884480000002</v>
          </cell>
          <cell r="O24">
            <v>1319.1230399999997</v>
          </cell>
          <cell r="P24">
            <v>1362.1945920000001</v>
          </cell>
          <cell r="Q24">
            <v>1405.2661439999999</v>
          </cell>
          <cell r="R24">
            <v>1448.3376959999998</v>
          </cell>
          <cell r="S24">
            <v>1491.4092479999997</v>
          </cell>
          <cell r="T24">
            <v>1534.4704800000004</v>
          </cell>
        </row>
      </sheetData>
      <sheetData sheetId="37">
        <row r="3">
          <cell r="C3" t="str">
            <v>Fermeture 2 points par vantail (ht mini ouv : 870)</v>
          </cell>
        </row>
      </sheetData>
      <sheetData sheetId="38">
        <row r="3">
          <cell r="C3" t="str">
            <v>P au ml</v>
          </cell>
        </row>
      </sheetData>
      <sheetData sheetId="39">
        <row r="3">
          <cell r="C3" t="str">
            <v>Vitrage phonique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0"/>
  <sheetViews>
    <sheetView tabSelected="1" workbookViewId="0">
      <selection activeCell="N14" sqref="N14"/>
    </sheetView>
  </sheetViews>
  <sheetFormatPr baseColWidth="10" defaultRowHeight="15" x14ac:dyDescent="0.25"/>
  <cols>
    <col min="2" max="2" width="63" customWidth="1"/>
    <col min="3" max="4" width="0" hidden="1" customWidth="1"/>
    <col min="7" max="8" width="0" hidden="1" customWidth="1"/>
    <col min="9" max="9" width="14.7109375" customWidth="1"/>
  </cols>
  <sheetData>
    <row r="1" spans="1:16" x14ac:dyDescent="0.2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3"/>
    </row>
    <row r="2" spans="1:16" ht="15.75" thickBot="1" x14ac:dyDescent="0.3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6"/>
    </row>
    <row r="3" spans="1:16" ht="24" thickBot="1" x14ac:dyDescent="0.3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8"/>
    </row>
    <row r="4" spans="1:16" ht="18" thickBot="1" x14ac:dyDescent="0.35">
      <c r="A4" s="9"/>
      <c r="B4" s="10" t="s">
        <v>1</v>
      </c>
      <c r="C4" s="11"/>
      <c r="D4" s="12"/>
      <c r="E4" s="13" t="s">
        <v>2</v>
      </c>
      <c r="F4" s="13" t="s">
        <v>3</v>
      </c>
      <c r="G4" s="13" t="s">
        <v>4</v>
      </c>
      <c r="H4" s="13" t="s">
        <v>5</v>
      </c>
      <c r="I4" s="13" t="s">
        <v>6</v>
      </c>
      <c r="J4" s="13" t="s">
        <v>7</v>
      </c>
      <c r="K4" s="14" t="s">
        <v>8</v>
      </c>
      <c r="L4" s="13" t="s">
        <v>9</v>
      </c>
      <c r="M4" s="15" t="s">
        <v>10</v>
      </c>
      <c r="N4" s="16"/>
      <c r="O4" s="16"/>
      <c r="P4" s="17"/>
    </row>
    <row r="5" spans="1:16" ht="15.75" thickBot="1" x14ac:dyDescent="0.3">
      <c r="A5" s="18" t="s">
        <v>11</v>
      </c>
      <c r="B5" s="19" t="s">
        <v>12</v>
      </c>
      <c r="C5" s="20"/>
      <c r="D5" s="21"/>
      <c r="E5" s="22">
        <v>450</v>
      </c>
      <c r="F5" s="22">
        <v>1000</v>
      </c>
      <c r="G5" s="23">
        <f t="shared" ref="G5:G55" si="0">IF(E5=0,0,MROUND(E5/10,10)*10+50)</f>
        <v>550</v>
      </c>
      <c r="H5" s="23">
        <f>IF(MOD(F5,100)&lt;&gt;0,(INT(F5/100)+1)*100,F5)</f>
        <v>1000</v>
      </c>
      <c r="I5" s="24">
        <f>IF(B5="Chassis fixe gamme 52 ou 62",ROUND(INDEX([1]FX!$B$7:$K$23,MATCH(G5,[1]FX!$A$7:$A$23,0),MATCH(H5,[1]FX!$B$6:$K$6,0)),0)*0.66,IF(B5="Chassis fixe gamme 72",ROUND(INDEX('[1]FX 72'!$B$7:$K$23,MATCH(G5,'[1]FX 72'!$A$7:$A$23,0),MATCH(H5,'[1]FX 72'!$B$6:$K$6,0)),0)*0.66,IF(B5="Chassis fixe gamme 72 HP",ROUND(INDEX('[1]FX 72 HP'!$B$7:$K$23,MATCH(G5,'[1]FX 72 HP'!$A$7:$A$23,0),MATCH(H5,'[1]FX 72 HP'!$B$6:$K$6,0)),0)*0.66)))</f>
        <v>159.72</v>
      </c>
      <c r="J5" s="22">
        <v>1</v>
      </c>
      <c r="K5" s="24">
        <f t="shared" ref="K5:K58" si="1">IF(ISNA(I5),0,I5*J5)</f>
        <v>159.72</v>
      </c>
      <c r="L5" s="25">
        <f>((K5*2)*1.1)</f>
        <v>351.38400000000001</v>
      </c>
      <c r="M5" s="26" t="s">
        <v>13</v>
      </c>
      <c r="N5" s="27"/>
      <c r="O5" s="28">
        <f>SUM(J5:J58)</f>
        <v>4</v>
      </c>
      <c r="P5" s="29"/>
    </row>
    <row r="6" spans="1:16" ht="15.75" thickBot="1" x14ac:dyDescent="0.3">
      <c r="A6" s="30"/>
      <c r="B6" s="31" t="s">
        <v>12</v>
      </c>
      <c r="C6" s="32"/>
      <c r="D6" s="33"/>
      <c r="E6" s="34">
        <v>500</v>
      </c>
      <c r="F6" s="34">
        <v>1200</v>
      </c>
      <c r="G6" s="35">
        <f t="shared" si="0"/>
        <v>550</v>
      </c>
      <c r="H6" s="35">
        <f t="shared" ref="H6:H56" si="2">IF(MOD(F6,100)&lt;&gt;0,(INT(F6/100)+1)*100,F6)</f>
        <v>1200</v>
      </c>
      <c r="I6" s="36">
        <f>IF(B6="Chassis fixe gamme 52 ou 62",ROUND(INDEX([1]FX!$B$7:$K$23,MATCH(G6,[1]FX!$A$7:$A$23,0),MATCH(H6,[1]FX!$B$6:$K$6,0)),0)*0.66,IF(B6="Chassis fixe gamme 72",ROUND(INDEX('[1]FX 72'!$B$7:$K$23,MATCH(G6,'[1]FX 72'!$A$7:$A$23,0),MATCH(H6,'[1]FX 72'!$B$6:$K$6,0)),0)*0.66,IF(B6="Chassis fixe gamme 72 HP",ROUND(INDEX('[1]FX 72 HP'!$B$7:$K$23,MATCH(G6,'[1]FX 72 HP'!$A$7:$A$23,0),MATCH(H6,'[1]FX 72 HP'!$B$6:$K$6,0)),0)*0.66)))</f>
        <v>173.58</v>
      </c>
      <c r="J6" s="34">
        <v>2</v>
      </c>
      <c r="K6" s="36">
        <f t="shared" si="1"/>
        <v>347.16</v>
      </c>
      <c r="L6" s="37">
        <f t="shared" ref="L6:L58" si="3">((K6*2)*1.1)</f>
        <v>763.75200000000007</v>
      </c>
      <c r="M6" s="38" t="s">
        <v>14</v>
      </c>
      <c r="N6" s="39"/>
      <c r="O6" s="40">
        <f>SUM(K5:K58)</f>
        <v>1316.04</v>
      </c>
      <c r="P6" s="41"/>
    </row>
    <row r="7" spans="1:16" ht="15.75" thickBot="1" x14ac:dyDescent="0.3">
      <c r="A7" s="42"/>
      <c r="B7" s="43" t="s">
        <v>12</v>
      </c>
      <c r="C7" s="44"/>
      <c r="D7" s="45"/>
      <c r="E7" s="46"/>
      <c r="F7" s="46"/>
      <c r="G7" s="47">
        <f t="shared" si="0"/>
        <v>0</v>
      </c>
      <c r="H7" s="47">
        <f t="shared" si="2"/>
        <v>0</v>
      </c>
      <c r="I7" s="48" t="e">
        <f>IF(B7="Chassis fixe gamme 52 ou 62",ROUND(INDEX([1]FX!$B$7:$K$23,MATCH(G7,[1]FX!$A$7:$A$23,0),MATCH(H7,[1]FX!$B$6:$K$6,0)),0)*0.66,IF(B7="Chassis fixe gamme 72",ROUND(INDEX('[1]FX 72'!$B$7:$K$23,MATCH(G7,'[1]FX 72'!$A$7:$A$23,0),MATCH(H7,'[1]FX 72'!$B$6:$K$6,0)),0)*0.66,IF(B7="Chassis fixe gamme 72 HP",ROUND(INDEX('[1]FX 72 HP'!$B$7:$K$23,MATCH(G7,'[1]FX 72 HP'!$A$7:$A$23,0),MATCH(H7,'[1]FX 72 HP'!$B$6:$K$6,0)),0)*0.66)))</f>
        <v>#N/A</v>
      </c>
      <c r="J7" s="46"/>
      <c r="K7" s="48">
        <f t="shared" si="1"/>
        <v>0</v>
      </c>
      <c r="L7" s="49">
        <f t="shared" si="3"/>
        <v>0</v>
      </c>
      <c r="M7" s="50" t="s">
        <v>15</v>
      </c>
      <c r="N7" s="51"/>
      <c r="O7" s="52">
        <f>SUM(L5:L58)</f>
        <v>2895.2880000000005</v>
      </c>
      <c r="P7" s="53"/>
    </row>
    <row r="8" spans="1:16" ht="15.75" thickBot="1" x14ac:dyDescent="0.3">
      <c r="A8" s="18" t="s">
        <v>16</v>
      </c>
      <c r="B8" s="54" t="s">
        <v>17</v>
      </c>
      <c r="C8" s="55"/>
      <c r="D8" s="56"/>
      <c r="E8" s="57"/>
      <c r="F8" s="57"/>
      <c r="G8" s="58">
        <f t="shared" si="0"/>
        <v>0</v>
      </c>
      <c r="H8" s="58">
        <f t="shared" si="2"/>
        <v>0</v>
      </c>
      <c r="I8" s="59" t="e">
        <f>IF(B8="Fenêtre 1 vantail gamme 52 ouvrant caché",ROUND(INDEX('[1]OF1 OC'!$B$7:$I$23,MATCH(G8,'[1]OF1 OC'!$A$7:$A$23,0),MATCH(H8,'[1]OF1 OC'!$B$6:$I$6,0)),0)*0.66,IF(B8="Fenêtre oscillo battante 1 vantail gamme 52 ouvrant caché",ROUND(INDEX('[1]OB1 OC'!$B$7:$F$16,MATCH(G8,'[1]OB1 OC'!$A$7:$A$16,0),MATCH(H8,'[1]OB1 OC'!$B$6:$F$6,0)),0)*0.66))</f>
        <v>#N/A</v>
      </c>
      <c r="J8" s="57"/>
      <c r="K8" s="59">
        <f t="shared" si="1"/>
        <v>0</v>
      </c>
      <c r="L8" s="60">
        <f t="shared" si="3"/>
        <v>0</v>
      </c>
      <c r="M8" s="50" t="s">
        <v>18</v>
      </c>
      <c r="N8" s="51"/>
      <c r="O8" s="61">
        <v>0.2</v>
      </c>
      <c r="P8" s="62"/>
    </row>
    <row r="9" spans="1:16" ht="15.75" thickBot="1" x14ac:dyDescent="0.3">
      <c r="A9" s="30"/>
      <c r="B9" s="63" t="s">
        <v>17</v>
      </c>
      <c r="C9" s="64"/>
      <c r="D9" s="65"/>
      <c r="E9" s="34"/>
      <c r="F9" s="34"/>
      <c r="G9" s="35">
        <f t="shared" si="0"/>
        <v>0</v>
      </c>
      <c r="H9" s="35">
        <f t="shared" si="2"/>
        <v>0</v>
      </c>
      <c r="I9" s="59" t="e">
        <f>IF(B9="Fenêtre 1 vantail gamme 52 ouvrant caché",ROUND(INDEX('[1]OF1 OC'!$B$7:$I$23,MATCH(G9,'[1]OF1 OC'!$A$7:$A$23,0),MATCH(H9,'[1]OF1 OC'!$B$6:$I$6,0)),0)*0.66,IF(B9="Fenêtre oscillo battante 1 vantail gamme 52 ouvrant caché",ROUND(INDEX('[1]OB1 OC'!$B$7:$F$16,MATCH(G9,'[1]OB1 OC'!$A$7:$A$16,0),MATCH(H9,'[1]OB1 OC'!$B$6:$F$6,0)),0)*0.66))</f>
        <v>#N/A</v>
      </c>
      <c r="J9" s="34"/>
      <c r="K9" s="36">
        <f t="shared" si="1"/>
        <v>0</v>
      </c>
      <c r="L9" s="37">
        <f t="shared" si="3"/>
        <v>0</v>
      </c>
      <c r="M9" s="50" t="s">
        <v>19</v>
      </c>
      <c r="N9" s="51"/>
      <c r="O9" s="52">
        <f>IF(O8=5.5%,O7*1.055,IF(O8=10%,O7*1.1,IF(O8=20%,O7*1.2)))</f>
        <v>3474.3456000000006</v>
      </c>
      <c r="P9" s="53"/>
    </row>
    <row r="10" spans="1:16" ht="15.75" thickBot="1" x14ac:dyDescent="0.3">
      <c r="A10" s="42"/>
      <c r="B10" s="66" t="s">
        <v>17</v>
      </c>
      <c r="C10" s="67"/>
      <c r="D10" s="68"/>
      <c r="E10" s="69"/>
      <c r="F10" s="69"/>
      <c r="G10" s="70">
        <f t="shared" si="0"/>
        <v>0</v>
      </c>
      <c r="H10" s="70">
        <f t="shared" si="2"/>
        <v>0</v>
      </c>
      <c r="I10" s="71" t="e">
        <f>IF(B10="Fenêtre 1 vantail gamme 52 ouvrant caché",ROUND(INDEX('[1]OF1 OC'!$B$7:$I$23,MATCH(G10,'[1]OF1 OC'!$A$7:$A$23,0),MATCH(H10,'[1]OF1 OC'!$B$6:$I$6,0)),0)*0.66,IF(B10="Fenêtre oscillo battante 1 vantail gamme 52 ouvrant caché",ROUND(INDEX('[1]OB1 OC'!$B$7:$F$16,MATCH(G10,'[1]OB1 OC'!$A$7:$A$16,0),MATCH(H10,'[1]OB1 OC'!$B$6:$F$6,0)),0)*0.66))</f>
        <v>#N/A</v>
      </c>
      <c r="J10" s="69"/>
      <c r="K10" s="72">
        <f t="shared" si="1"/>
        <v>0</v>
      </c>
      <c r="L10" s="73">
        <f t="shared" si="3"/>
        <v>0</v>
      </c>
    </row>
    <row r="11" spans="1:16" x14ac:dyDescent="0.25">
      <c r="A11" s="18" t="s">
        <v>20</v>
      </c>
      <c r="B11" s="54" t="s">
        <v>21</v>
      </c>
      <c r="C11" s="55"/>
      <c r="D11" s="56"/>
      <c r="E11" s="22"/>
      <c r="F11" s="22"/>
      <c r="G11" s="23">
        <f t="shared" si="0"/>
        <v>0</v>
      </c>
      <c r="H11" s="23">
        <f t="shared" si="2"/>
        <v>0</v>
      </c>
      <c r="I11" s="24" t="e">
        <f>IF(B11="Fenêtre 2 vantaux gamme 52 ouvrant caché",ROUND(INDEX('[1]OF2 OC'!$B$7:$I$21,MATCH(G11,'[1]OF2 OC'!$A$7:$A$21,0),MATCH(H11,'[1]OF2 OC'!$B$6:$I$6,0)),0)*0.66,IF(B11="Fenêtre oscillo battante 2 vantaux gamme 52 ouvrant caché",ROUND(INDEX('[1]OB2 OC'!$B$7:$I$16,MATCH(G11,'[1]OB2 OC'!$A$7:$A$16,0),MATCH(H11,'[1]OB2 OC'!$B$6:$I$6,0)),0)*0.66))</f>
        <v>#N/A</v>
      </c>
      <c r="J11" s="22"/>
      <c r="K11" s="24">
        <f t="shared" si="1"/>
        <v>0</v>
      </c>
      <c r="L11" s="25">
        <f t="shared" si="3"/>
        <v>0</v>
      </c>
    </row>
    <row r="12" spans="1:16" x14ac:dyDescent="0.25">
      <c r="A12" s="30"/>
      <c r="B12" s="63" t="s">
        <v>21</v>
      </c>
      <c r="C12" s="64"/>
      <c r="D12" s="65"/>
      <c r="E12" s="34"/>
      <c r="F12" s="34"/>
      <c r="G12" s="35">
        <f t="shared" si="0"/>
        <v>0</v>
      </c>
      <c r="H12" s="35">
        <f t="shared" si="2"/>
        <v>0</v>
      </c>
      <c r="I12" s="36" t="e">
        <f>IF(B12="Fenêtre 2 vantaux gamme 52 ouvrant caché",ROUND(INDEX('[1]OF2 OC'!$B$7:$I$21,MATCH(G12,'[1]OF2 OC'!$A$7:$A$21,0),MATCH(H12,'[1]OF2 OC'!$B$6:$I$6,0)),0)*0.66,IF(B12="Fenêtre oscillo battante 2 vantaux gamme 52 ouvrant caché",ROUND(INDEX('[1]OB2 OC'!$B$7:$I$16,MATCH(G12,'[1]OB2 OC'!$A$7:$A$16,0),MATCH(H12,'[1]OB2 OC'!$B$6:$I$6,0)),0)*0.66))</f>
        <v>#N/A</v>
      </c>
      <c r="J12" s="34"/>
      <c r="K12" s="36">
        <f t="shared" si="1"/>
        <v>0</v>
      </c>
      <c r="L12" s="37">
        <f t="shared" si="3"/>
        <v>0</v>
      </c>
      <c r="O12" s="74"/>
    </row>
    <row r="13" spans="1:16" ht="15.75" thickBot="1" x14ac:dyDescent="0.3">
      <c r="A13" s="30"/>
      <c r="B13" s="66" t="s">
        <v>21</v>
      </c>
      <c r="C13" s="67"/>
      <c r="D13" s="68"/>
      <c r="E13" s="46"/>
      <c r="F13" s="46"/>
      <c r="G13" s="47">
        <f t="shared" si="0"/>
        <v>0</v>
      </c>
      <c r="H13" s="47">
        <f t="shared" si="2"/>
        <v>0</v>
      </c>
      <c r="I13" s="48" t="e">
        <f>IF(B13="Fenêtre 2 vantaux gamme 52 ouvrant caché",ROUND(INDEX('[1]OF2 OC'!$B$7:$I$21,MATCH(G13,'[1]OF2 OC'!$A$7:$A$21,0),MATCH(H13,'[1]OF2 OC'!$B$6:$I$6,0)),0)*0.66,IF(B13="Fenêtre oscillo battante 2 vantaux gamme 52 ouvrant caché",ROUND(INDEX('[1]OB2 OC'!$B$7:$I$16,MATCH(G13,'[1]OB2 OC'!$A$7:$A$16,0),MATCH(H13,'[1]OB2 OC'!$B$6:$I$6,0)),0)*0.66))</f>
        <v>#N/A</v>
      </c>
      <c r="J13" s="46"/>
      <c r="K13" s="48">
        <f t="shared" si="1"/>
        <v>0</v>
      </c>
      <c r="L13" s="49">
        <f t="shared" si="3"/>
        <v>0</v>
      </c>
      <c r="M13" s="75"/>
    </row>
    <row r="14" spans="1:16" x14ac:dyDescent="0.25">
      <c r="A14" s="76" t="s">
        <v>22</v>
      </c>
      <c r="B14" s="54" t="s">
        <v>23</v>
      </c>
      <c r="C14" s="55"/>
      <c r="D14" s="56"/>
      <c r="E14" s="57"/>
      <c r="F14" s="57"/>
      <c r="G14" s="58">
        <f t="shared" si="0"/>
        <v>0</v>
      </c>
      <c r="H14" s="58">
        <f t="shared" si="2"/>
        <v>0</v>
      </c>
      <c r="I14" s="59" t="e">
        <f>ROUND(INDEX('[1]Sft OC'!$B$7:$I$11,MATCH(G14,'[1]Sft OC'!$A$7:$A$11,0),MATCH(H14,'[1]Sft OC'!$B$6:$I$6,0)),0)*0.66</f>
        <v>#N/A</v>
      </c>
      <c r="J14" s="57"/>
      <c r="K14" s="59">
        <f t="shared" si="1"/>
        <v>0</v>
      </c>
      <c r="L14" s="60">
        <f t="shared" si="3"/>
        <v>0</v>
      </c>
    </row>
    <row r="15" spans="1:16" x14ac:dyDescent="0.25">
      <c r="A15" s="77"/>
      <c r="B15" s="63" t="s">
        <v>23</v>
      </c>
      <c r="C15" s="64"/>
      <c r="D15" s="65"/>
      <c r="E15" s="34"/>
      <c r="F15" s="34"/>
      <c r="G15" s="35">
        <f t="shared" si="0"/>
        <v>0</v>
      </c>
      <c r="H15" s="35">
        <f t="shared" si="2"/>
        <v>0</v>
      </c>
      <c r="I15" s="59" t="e">
        <f>ROUND(INDEX('[1]Sft OC'!$B$7:$I$11,MATCH(G15,'[1]Sft OC'!$A$7:$A$11,0),MATCH(H15,'[1]Sft OC'!$B$6:$I$6,0)),0)*0.66</f>
        <v>#N/A</v>
      </c>
      <c r="J15" s="34"/>
      <c r="K15" s="36">
        <f t="shared" si="1"/>
        <v>0</v>
      </c>
      <c r="L15" s="37">
        <f t="shared" si="3"/>
        <v>0</v>
      </c>
    </row>
    <row r="16" spans="1:16" ht="15.75" thickBot="1" x14ac:dyDescent="0.3">
      <c r="A16" s="78"/>
      <c r="B16" s="66" t="s">
        <v>23</v>
      </c>
      <c r="C16" s="67"/>
      <c r="D16" s="68"/>
      <c r="E16" s="69"/>
      <c r="F16" s="69"/>
      <c r="G16" s="70">
        <f t="shared" si="0"/>
        <v>0</v>
      </c>
      <c r="H16" s="70">
        <f t="shared" si="2"/>
        <v>0</v>
      </c>
      <c r="I16" s="71" t="e">
        <f>ROUND(INDEX('[1]Sft OC'!$B$7:$I$11,MATCH(G16,'[1]Sft OC'!$A$7:$A$11,0),MATCH(H16,'[1]Sft OC'!$B$6:$I$6,0)),0)*0.66</f>
        <v>#N/A</v>
      </c>
      <c r="J16" s="69"/>
      <c r="K16" s="72">
        <f t="shared" si="1"/>
        <v>0</v>
      </c>
      <c r="L16" s="73">
        <f t="shared" si="3"/>
        <v>0</v>
      </c>
    </row>
    <row r="17" spans="1:12" x14ac:dyDescent="0.25">
      <c r="A17" s="76" t="s">
        <v>24</v>
      </c>
      <c r="B17" s="54" t="s">
        <v>25</v>
      </c>
      <c r="C17" s="55"/>
      <c r="D17" s="56"/>
      <c r="E17" s="22"/>
      <c r="F17" s="22"/>
      <c r="G17" s="23">
        <f t="shared" si="0"/>
        <v>0</v>
      </c>
      <c r="H17" s="23">
        <f t="shared" si="2"/>
        <v>0</v>
      </c>
      <c r="I17" s="24" t="e">
        <f>IF(B17="Fenêtre 1 vantail gamme 52 ou 62 ouvrant visible",ROUND(INDEX('[1]OF1 OV 52'!$B$7:$I$23,MATCH(G17,'[1]OF1 OV 52'!$A$7:$A$23,0),MATCH(H17,'[1]OF1 OV 52'!$B$6:$I$6,0)),0)*0.66,IF(B17="Fenêtre 1 vantail gamme 72 ouvrant visible",ROUND(INDEX('[1]OF1 OV 72'!$B$7:$I$23,MATCH(G17,'[1]OF1 OV 72'!$A$7:$A$23,0),MATCH(H17,'[1]OF1 OV 72'!$B$6:$I$6,0)),0)*0.66,IF(B17="Fenêtre 1 vantail gamme 72 HP ouvrant visible",ROUND(INDEX('[1]OF1 OV 72 HP'!$B$7:$I$23,MATCH(G17,'[1]OF1 OV 72 HP'!$A$7:$A$23,0),MATCH(H17,'[1]OF1 OV 72 HP'!$B$6:$I$6,0)),0)*0.66)))</f>
        <v>#N/A</v>
      </c>
      <c r="J17" s="22"/>
      <c r="K17" s="24">
        <f t="shared" si="1"/>
        <v>0</v>
      </c>
      <c r="L17" s="25">
        <f t="shared" si="3"/>
        <v>0</v>
      </c>
    </row>
    <row r="18" spans="1:12" x14ac:dyDescent="0.25">
      <c r="A18" s="77"/>
      <c r="B18" s="63" t="s">
        <v>25</v>
      </c>
      <c r="C18" s="64"/>
      <c r="D18" s="65"/>
      <c r="E18" s="34"/>
      <c r="F18" s="34"/>
      <c r="G18" s="35">
        <f t="shared" si="0"/>
        <v>0</v>
      </c>
      <c r="H18" s="35">
        <f t="shared" si="2"/>
        <v>0</v>
      </c>
      <c r="I18" s="36" t="e">
        <f>IF(B18="Fenêtre 1 vantail gamme 52 ou 62 ouvrant visible",ROUND(INDEX('[1]OF1 OV 52'!$B$7:$I$23,MATCH(G18,'[1]OF1 OV 52'!$A$7:$A$23,0),MATCH(H18,'[1]OF1 OV 52'!$B$6:$I$6,0)),0)*0.66,IF(B18="Fenêtre 1 vantail gamme 72 ouvrant visible",ROUND(INDEX('[1]OF1 OV 72'!$B$7:$I$23,MATCH(G18,'[1]OF1 OV 72'!$A$7:$A$23,0),MATCH(H18,'[1]OF1 OV 72'!$B$6:$I$6,0)),0)*0.66,IF(B18="Fenêtre 1 vantail gamme 72 HP ouvrant visible",ROUND(INDEX('[1]OF1 OV 72 HP'!$B$7:$I$23,MATCH(G18,'[1]OF1 OV 72 HP'!$A$7:$A$23,0),MATCH(H18,'[1]OF1 OV 72 HP'!$B$6:$I$6,0)),0)*0.66)))</f>
        <v>#N/A</v>
      </c>
      <c r="J18" s="34"/>
      <c r="K18" s="36">
        <f t="shared" si="1"/>
        <v>0</v>
      </c>
      <c r="L18" s="37">
        <f t="shared" si="3"/>
        <v>0</v>
      </c>
    </row>
    <row r="19" spans="1:12" ht="15.75" thickBot="1" x14ac:dyDescent="0.3">
      <c r="A19" s="78"/>
      <c r="B19" s="66" t="s">
        <v>25</v>
      </c>
      <c r="C19" s="67"/>
      <c r="D19" s="68"/>
      <c r="E19" s="46"/>
      <c r="F19" s="46"/>
      <c r="G19" s="47">
        <f t="shared" si="0"/>
        <v>0</v>
      </c>
      <c r="H19" s="47">
        <f t="shared" si="2"/>
        <v>0</v>
      </c>
      <c r="I19" s="48" t="e">
        <f>IF(B19="Fenêtre 1 vantail gamme 52 ou 62 ouvrant visible",ROUND(INDEX('[1]OF1 OV 52'!$B$7:$I$23,MATCH(G19,'[1]OF1 OV 52'!$A$7:$A$23,0),MATCH(H19,'[1]OF1 OV 52'!$B$6:$I$6,0)),0)*0.66,IF(B19="Fenêtre 1 vantail gamme 72 ouvrant visible",ROUND(INDEX('[1]OF1 OV 72'!$B$7:$I$23,MATCH(G19,'[1]OF1 OV 72'!$A$7:$A$23,0),MATCH(H19,'[1]OF1 OV 72'!$B$6:$I$6,0)),0)*0.66,IF(B19="Fenêtre 1 vantail gamme 72 HP ouvrant visible",ROUND(INDEX('[1]OF1 OV 72 HP'!$B$7:$I$23,MATCH(G19,'[1]OF1 OV 72 HP'!$A$7:$A$23,0),MATCH(H19,'[1]OF1 OV 72 HP'!$B$6:$I$6,0)),0)*0.66)))</f>
        <v>#N/A</v>
      </c>
      <c r="J19" s="46"/>
      <c r="K19" s="48">
        <f t="shared" si="1"/>
        <v>0</v>
      </c>
      <c r="L19" s="49">
        <f t="shared" si="3"/>
        <v>0</v>
      </c>
    </row>
    <row r="20" spans="1:12" x14ac:dyDescent="0.25">
      <c r="A20" s="76" t="s">
        <v>26</v>
      </c>
      <c r="B20" s="54" t="s">
        <v>27</v>
      </c>
      <c r="C20" s="55"/>
      <c r="D20" s="56"/>
      <c r="E20" s="57"/>
      <c r="F20" s="57"/>
      <c r="G20" s="58">
        <f t="shared" si="0"/>
        <v>0</v>
      </c>
      <c r="H20" s="58">
        <f t="shared" si="2"/>
        <v>0</v>
      </c>
      <c r="I20" s="59" t="e">
        <f>IF(B20="Fenêtre 2 vantaux gamme 52 ou 62 ouvrant visible",ROUND(INDEX('[1]OF2 OV 52'!$B$7:$I$21,MATCH(G20,'[1]OF2 OV 52'!$A$7:$A$21,0),MATCH(H20,'[1]OF2 OV 52'!$B$6:$I$6,0)),0)*0.66,IF(B20="Fenêtre 2 vantaux gamme 72 ouvrant visible",ROUND(INDEX('[1]OF2 OV 72'!$B$7:$I$21,MATCH(G20,'[1]OF2 OV 72'!$A$7:$A$21,0),MATCH(H20,'[1]OF2 OV 72'!$B$6:$I$6,0)),0)*0.66,IF(B20="Fenêtre 2 vantaux gamme 72 HP ouvrant visible",ROUND(INDEX('[1]OF2 OV 72 HP'!$B$7:$I$21,MATCH(G20,'[1]OF2 OV 72 HP'!$A$7:$A$21,0),MATCH(H20,'[1]OF2 OV 72 HP'!$B$6:$I$6,0)),0)*0.66)))</f>
        <v>#N/A</v>
      </c>
      <c r="J20" s="57"/>
      <c r="K20" s="59">
        <f t="shared" si="1"/>
        <v>0</v>
      </c>
      <c r="L20" s="60">
        <f t="shared" si="3"/>
        <v>0</v>
      </c>
    </row>
    <row r="21" spans="1:12" x14ac:dyDescent="0.25">
      <c r="A21" s="77"/>
      <c r="B21" s="63" t="s">
        <v>27</v>
      </c>
      <c r="C21" s="64"/>
      <c r="D21" s="65"/>
      <c r="E21" s="34"/>
      <c r="F21" s="34"/>
      <c r="G21" s="35">
        <f t="shared" si="0"/>
        <v>0</v>
      </c>
      <c r="H21" s="35">
        <f t="shared" si="2"/>
        <v>0</v>
      </c>
      <c r="I21" s="59" t="e">
        <f>IF(B21="Fenêtre 2 vantaux gamme 52 ou 62 ouvrant visible",ROUND(INDEX('[1]OF2 OV 52'!$B$7:$I$21,MATCH(G21,'[1]OF2 OV 52'!$A$7:$A$21,0),MATCH(H21,'[1]OF2 OV 52'!$B$6:$I$6,0)),0)*0.66,IF(B21="Fenêtre 2 vantaux gamme 72 ouvrant visible",ROUND(INDEX('[1]OF2 OV 72'!$B$7:$I$21,MATCH(G21,'[1]OF2 OV 72'!$A$7:$A$21,0),MATCH(H21,'[1]OF2 OV 72'!$B$6:$I$6,0)),0)*0.66,IF(B21="Fenêtre 2 vantaux gamme 72 HP ouvrant visible",ROUND(INDEX('[1]OF2 OV 72 HP'!$B$7:$I$21,MATCH(G21,'[1]OF2 OV 72 HP'!$A$7:$A$21,0),MATCH(H21,'[1]OF2 OV 72 HP'!$B$6:$I$6,0)),0)*0.66)))</f>
        <v>#N/A</v>
      </c>
      <c r="J21" s="34"/>
      <c r="K21" s="36">
        <f t="shared" si="1"/>
        <v>0</v>
      </c>
      <c r="L21" s="37">
        <f t="shared" si="3"/>
        <v>0</v>
      </c>
    </row>
    <row r="22" spans="1:12" ht="15.75" thickBot="1" x14ac:dyDescent="0.3">
      <c r="A22" s="79"/>
      <c r="B22" s="66" t="s">
        <v>27</v>
      </c>
      <c r="C22" s="67"/>
      <c r="D22" s="68"/>
      <c r="E22" s="69"/>
      <c r="F22" s="69"/>
      <c r="G22" s="70">
        <f t="shared" si="0"/>
        <v>0</v>
      </c>
      <c r="H22" s="70">
        <f t="shared" si="2"/>
        <v>0</v>
      </c>
      <c r="I22" s="71" t="e">
        <f>IF(B22="Fenêtre 2 vantaux gamme 52 ou 62 ouvrant visible",ROUND(INDEX('[1]OF2 OV 52'!$B$7:$I$21,MATCH(G22,'[1]OF2 OV 52'!$A$7:$A$21,0),MATCH(H22,'[1]OF2 OV 52'!$B$6:$I$6,0)),0)*0.66,IF(B22="Fenêtre 2 vantaux gamme 72 ouvrant visible",ROUND(INDEX('[1]OF2 OV 72'!$B$7:$I$21,MATCH(G22,'[1]OF2 OV 72'!$A$7:$A$21,0),MATCH(H22,'[1]OF2 OV 72'!$B$6:$I$6,0)),0)*0.66,IF(B22="Fenêtre 2 vantaux gamme 72 HP ouvrant visible",ROUND(INDEX('[1]OF2 OV 72 HP'!$B$7:$I$21,MATCH(G22,'[1]OF2 OV 72 HP'!$A$7:$A$21,0),MATCH(H22,'[1]OF2 OV 72 HP'!$B$6:$I$6,0)),0)*0.66)))</f>
        <v>#N/A</v>
      </c>
      <c r="J22" s="69"/>
      <c r="K22" s="72">
        <f t="shared" si="1"/>
        <v>0</v>
      </c>
      <c r="L22" s="73">
        <f t="shared" si="3"/>
        <v>0</v>
      </c>
    </row>
    <row r="23" spans="1:12" x14ac:dyDescent="0.25">
      <c r="A23" s="76" t="s">
        <v>28</v>
      </c>
      <c r="B23" s="54" t="s">
        <v>29</v>
      </c>
      <c r="C23" s="55"/>
      <c r="D23" s="56"/>
      <c r="E23" s="22"/>
      <c r="F23" s="22"/>
      <c r="G23" s="23">
        <f t="shared" si="0"/>
        <v>0</v>
      </c>
      <c r="H23" s="23">
        <f t="shared" si="2"/>
        <v>0</v>
      </c>
      <c r="I23" s="24" t="e">
        <f>IF(B23="Fenêtre oscillo battante 1 vantail gamme 52 ou 62 ouvrant visible",ROUND(INDEX('[1]OB1 OV 52'!$B$7:$F$16,MATCH(G23,'[1]OB1 OV 52'!$A$7:$A$16,0),MATCH(H23,'[1]OB1 OV 52'!$B$6:$F$6,0)),0)*0.66,IF(B23="Fenêtre oscillo battante 1 vantail gamme 72 ouvrant visible",ROUND(INDEX('[1]OB1 OV 72'!$B$7:$F$16,MATCH(G23,'[1]OB1 OV 72 HP'!$A$7:$A$16,0),MATCH(H23,'[1]OB1 OV 72 HP'!$B$6:$F$6,0)),0)*0.66,IF(B23="Fenêtre oscillo battante 1 vantail gamme 72 HP ouvrant visible",ROUND(INDEX('[1]OB1 OV 72 HP'!$B$7:$F$16,MATCH(G23,'[1]OB1 OV 72 HP'!$A$7:$A$16,0),MATCH(H23,'[1]OB1 OV 72 HP'!$B$6:$F$6,0)),0)*0.66)))</f>
        <v>#N/A</v>
      </c>
      <c r="J23" s="22"/>
      <c r="K23" s="24">
        <f t="shared" si="1"/>
        <v>0</v>
      </c>
      <c r="L23" s="25">
        <f t="shared" si="3"/>
        <v>0</v>
      </c>
    </row>
    <row r="24" spans="1:12" x14ac:dyDescent="0.25">
      <c r="A24" s="77"/>
      <c r="B24" s="63" t="s">
        <v>29</v>
      </c>
      <c r="C24" s="64"/>
      <c r="D24" s="65"/>
      <c r="E24" s="34"/>
      <c r="F24" s="34"/>
      <c r="G24" s="35">
        <f t="shared" si="0"/>
        <v>0</v>
      </c>
      <c r="H24" s="35">
        <f t="shared" si="2"/>
        <v>0</v>
      </c>
      <c r="I24" s="36" t="e">
        <f>IF(B24="Fenêtre oscillo battante 1 vantail gamme 52 ou 62 ouvrant visible",ROUND(INDEX('[1]OB1 OV 52'!$B$7:$F$16,MATCH(G24,'[1]OB1 OV 52'!$A$7:$A$16,0),MATCH(H24,'[1]OB1 OV 52'!$B$6:$F$6,0)),0)*0.66,IF(B24="Fenêtre oscillo battante 1 vantail gamme 72 ouvrant visible",ROUND(INDEX('[1]OB1 OV 72'!$B$7:$F$16,MATCH(G24,'[1]OB1 OV 72 HP'!$A$7:$A$16,0),MATCH(H24,'[1]OB1 OV 72 HP'!$B$6:$F$6,0)),0)*0.66,IF(B24="Fenêtre oscillo battante 1 vantail gamme 72 HP ouvrant visible",ROUND(INDEX('[1]OB1 OV 72 HP'!$B$7:$F$16,MATCH(G24,'[1]OB1 OV 72 HP'!$A$7:$A$16,0),MATCH(H24,'[1]OB1 OV 72 HP'!$B$6:$F$6,0)),0)*0.66)))</f>
        <v>#N/A</v>
      </c>
      <c r="J24" s="34"/>
      <c r="K24" s="36">
        <f t="shared" si="1"/>
        <v>0</v>
      </c>
      <c r="L24" s="37">
        <f t="shared" si="3"/>
        <v>0</v>
      </c>
    </row>
    <row r="25" spans="1:12" ht="15.75" thickBot="1" x14ac:dyDescent="0.3">
      <c r="A25" s="78"/>
      <c r="B25" s="66" t="s">
        <v>29</v>
      </c>
      <c r="C25" s="67"/>
      <c r="D25" s="68"/>
      <c r="E25" s="46"/>
      <c r="F25" s="46"/>
      <c r="G25" s="47">
        <f t="shared" si="0"/>
        <v>0</v>
      </c>
      <c r="H25" s="47">
        <f t="shared" si="2"/>
        <v>0</v>
      </c>
      <c r="I25" s="48" t="e">
        <f>IF(B25="Fenêtre oscillo battante 1 vantail gamme 52 ou 62 ouvrant visible",ROUND(INDEX('[1]OB1 OV 52'!$B$7:$F$16,MATCH(G25,'[1]OB1 OV 52'!$A$7:$A$16,0),MATCH(H25,'[1]OB1 OV 52'!$B$6:$F$6,0)),0)*0.66,IF(B25="Fenêtre oscillo battante 1 vantail gamme 72 ouvrant visible",ROUND(INDEX('[1]OB1 OV 72'!$B$7:$F$16,MATCH(G25,'[1]OB1 OV 72 HP'!$A$7:$A$16,0),MATCH(H25,'[1]OB1 OV 72 HP'!$B$6:$F$6,0)),0)*0.66,IF(B25="Fenêtre oscillo battante 1 vantail gamme 72 HP ouvrant visible",ROUND(INDEX('[1]OB1 OV 72 HP'!$B$7:$F$16,MATCH(G25,'[1]OB1 OV 72 HP'!$A$7:$A$16,0),MATCH(H25,'[1]OB1 OV 72 HP'!$B$6:$F$6,0)),0)*0.66)))</f>
        <v>#N/A</v>
      </c>
      <c r="J25" s="46"/>
      <c r="K25" s="48">
        <f t="shared" si="1"/>
        <v>0</v>
      </c>
      <c r="L25" s="49">
        <f t="shared" si="3"/>
        <v>0</v>
      </c>
    </row>
    <row r="26" spans="1:12" x14ac:dyDescent="0.25">
      <c r="A26" s="76" t="s">
        <v>30</v>
      </c>
      <c r="B26" s="54" t="s">
        <v>31</v>
      </c>
      <c r="C26" s="55"/>
      <c r="D26" s="56"/>
      <c r="E26" s="57"/>
      <c r="F26" s="57"/>
      <c r="G26" s="58">
        <f t="shared" si="0"/>
        <v>0</v>
      </c>
      <c r="H26" s="58">
        <f t="shared" si="2"/>
        <v>0</v>
      </c>
      <c r="I26" s="59" t="e">
        <f>IF(B26="Fenêtre oscillo battante 2 vantaux gamme 52 ou 62 ouvrant visible",ROUND(INDEX('[1]OB2 OV 52'!$B$7:$I$16,MATCH(G26,'[1]OB2 OV 52'!$A$7:$A$16,0),MATCH(H26,'[1]OB2 OV 52'!$B$6:$I$6,0)),0)*0.66,IF(B26="Fenêtre oscillo battante 2 vantaux gamme 72 ouvrant visible",ROUND(INDEX('[1]OB2 OV 72'!$B$7:$I$16,MATCH(G26,'[1]OB2 OV 72'!$A$7:$A$16,0),MATCH(H26,'[1]OB2 OV 72'!$B$6:$I$6,0)),0)*0.66,IF(B26="Fenêtre oscillo battante 2 vantaux gamme 72 HP ouvrant visible",ROUND(INDEX('[1]OB2 OV 72 HP'!$B$7:$I$16,MATCH(G26,'[1]OB2 OV 72 HP'!$A$7:$A$16,0),MATCH(H26,'[1]OB2 OV 72 HP'!$B$6:$I$6,0)),0)*0.66)))</f>
        <v>#N/A</v>
      </c>
      <c r="J26" s="57"/>
      <c r="K26" s="59">
        <f t="shared" si="1"/>
        <v>0</v>
      </c>
      <c r="L26" s="60">
        <f t="shared" si="3"/>
        <v>0</v>
      </c>
    </row>
    <row r="27" spans="1:12" x14ac:dyDescent="0.25">
      <c r="A27" s="77"/>
      <c r="B27" s="63" t="s">
        <v>31</v>
      </c>
      <c r="C27" s="64"/>
      <c r="D27" s="65"/>
      <c r="E27" s="34"/>
      <c r="F27" s="34"/>
      <c r="G27" s="35">
        <f t="shared" si="0"/>
        <v>0</v>
      </c>
      <c r="H27" s="35">
        <f t="shared" si="2"/>
        <v>0</v>
      </c>
      <c r="I27" s="59" t="e">
        <f>IF(B27="Fenêtre oscillo battante 2 vantaux gamme 52 ou 62 ouvrant visible",ROUND(INDEX('[1]OB2 OV 52'!$B$7:$I$16,MATCH(G27,'[1]OB2 OV 52'!$A$7:$A$16,0),MATCH(H27,'[1]OB2 OV 52'!$B$6:$I$6,0)),0)*0.66,IF(B27="Fenêtre oscillo battante 2 vantaux gamme 72 ouvrant visible",ROUND(INDEX('[1]OB2 OV 72'!$B$7:$I$16,MATCH(G27,'[1]OB2 OV 72'!$A$7:$A$16,0),MATCH(H27,'[1]OB2 OV 72'!$B$6:$I$6,0)),0)*0.66,IF(B27="Fenêtre oscillo battante 2 vantaux gamme 72 HP ouvrant visible",ROUND(INDEX('[1]OB2 OV 72 HP'!$B$7:$I$16,MATCH(G27,'[1]OB2 OV 72 HP'!$A$7:$A$16,0),MATCH(H27,'[1]OB2 OV 72 HP'!$B$6:$I$6,0)),0)*0.66)))</f>
        <v>#N/A</v>
      </c>
      <c r="J27" s="34"/>
      <c r="K27" s="36">
        <f t="shared" si="1"/>
        <v>0</v>
      </c>
      <c r="L27" s="37">
        <f t="shared" si="3"/>
        <v>0</v>
      </c>
    </row>
    <row r="28" spans="1:12" ht="15.75" thickBot="1" x14ac:dyDescent="0.3">
      <c r="A28" s="78"/>
      <c r="B28" s="66" t="s">
        <v>31</v>
      </c>
      <c r="C28" s="67"/>
      <c r="D28" s="68"/>
      <c r="E28" s="69"/>
      <c r="F28" s="69"/>
      <c r="G28" s="70">
        <f t="shared" si="0"/>
        <v>0</v>
      </c>
      <c r="H28" s="70">
        <f t="shared" si="2"/>
        <v>0</v>
      </c>
      <c r="I28" s="71" t="e">
        <f>IF(B28="Fenêtre oscillo battante 2 vantaux gamme 52 ou 62 ouvrant visible",ROUND(INDEX('[1]OB2 OV 52'!$B$7:$I$16,MATCH(G28,'[1]OB2 OV 52'!$A$7:$A$16,0),MATCH(H28,'[1]OB2 OV 52'!$B$6:$I$6,0)),0)*0.66,IF(B28="Fenêtre oscillo battante 2 vantaux gamme 72 ouvrant visible",ROUND(INDEX('[1]OB2 OV 72'!$B$7:$I$16,MATCH(G28,'[1]OB2 OV 72'!$A$7:$A$16,0),MATCH(H28,'[1]OB2 OV 72'!$B$6:$I$6,0)),0)*0.66,IF(B28="Fenêtre oscillo battante 2 vantaux gamme 72 HP ouvrant visible",ROUND(INDEX('[1]OB2 OV 72 HP'!$B$7:$I$16,MATCH(G28,'[1]OB2 OV 72 HP'!$A$7:$A$16,0),MATCH(H28,'[1]OB2 OV 72 HP'!$B$6:$I$6,0)),0)*0.66)))</f>
        <v>#N/A</v>
      </c>
      <c r="J28" s="69"/>
      <c r="K28" s="72">
        <f t="shared" si="1"/>
        <v>0</v>
      </c>
      <c r="L28" s="73">
        <f t="shared" si="3"/>
        <v>0</v>
      </c>
    </row>
    <row r="29" spans="1:12" x14ac:dyDescent="0.25">
      <c r="A29" s="76" t="s">
        <v>32</v>
      </c>
      <c r="B29" s="54" t="s">
        <v>33</v>
      </c>
      <c r="C29" s="55"/>
      <c r="D29" s="56"/>
      <c r="E29" s="22"/>
      <c r="F29" s="22"/>
      <c r="G29" s="23">
        <f t="shared" si="0"/>
        <v>0</v>
      </c>
      <c r="H29" s="23">
        <f t="shared" si="2"/>
        <v>0</v>
      </c>
      <c r="I29" s="24" t="e">
        <f>IF(B29="Soufflet gamme 52 ou 62 ouvrant visible",ROUND(INDEX('[1]Sft OV 52'!$B$7:$I$11,MATCH(G29,'[1]Sft OV 52'!$A$7:$A$11,0),MATCH(H29,'[1]Sft OV 52'!$B$6:$I$6,0)),0)*0.66,IF(B29="Soufflet gamme 72 ouvrant visible",ROUND(INDEX('[1]Sft OV 72'!$B$7:$I$11,MATCH(G29,'[1]Sft OV 72'!$A$7:$A$11,0),MATCH(H29,'[1]Sft OV 72'!$B$6:$I$6,0)),0)*0.66,IF(B29="Soufflet gamme 72 HP ouvrant visible",ROUND(INDEX('[1]Sft OV 72 HP'!$B$7:$I$11,MATCH(G29,'[1]Sft OV 72 HP'!$A$7:$A$11,0),MATCH(H29,'[1]Sft OV 72 HP'!$B$6:$I$6,0)),0)*0.66)))</f>
        <v>#N/A</v>
      </c>
      <c r="J29" s="22"/>
      <c r="K29" s="24">
        <f t="shared" si="1"/>
        <v>0</v>
      </c>
      <c r="L29" s="25">
        <f t="shared" si="3"/>
        <v>0</v>
      </c>
    </row>
    <row r="30" spans="1:12" x14ac:dyDescent="0.25">
      <c r="A30" s="77"/>
      <c r="B30" s="63" t="s">
        <v>34</v>
      </c>
      <c r="C30" s="64"/>
      <c r="D30" s="65"/>
      <c r="E30" s="34"/>
      <c r="F30" s="34"/>
      <c r="G30" s="35">
        <f t="shared" si="0"/>
        <v>0</v>
      </c>
      <c r="H30" s="35">
        <f t="shared" si="2"/>
        <v>0</v>
      </c>
      <c r="I30" s="36" t="e">
        <f>IF(B30="Soufflet gamme 52 ou 62 ouvrant visible",ROUND(INDEX('[1]Sft OV 52'!$B$7:$I$11,MATCH(G30,'[1]Sft OV 52'!$A$7:$A$11,0),MATCH(H30,'[1]Sft OV 52'!$B$6:$I$6,0)),0)*0.66,IF(B30="Soufflet gamme 72 ouvrant visible",ROUND(INDEX('[1]Sft OV 72'!$B$7:$I$11,MATCH(G30,'[1]Sft OV 72'!$A$7:$A$11,0),MATCH(H30,'[1]Sft OV 72'!$B$6:$I$6,0)),0)*0.66,IF(B30="Soufflet gamme 72 HP ouvrant visible",ROUND(INDEX('[1]Sft OV 72 HP'!$B$7:$I$11,MATCH(G30,'[1]Sft OV 72 HP'!$A$7:$A$11,0),MATCH(H30,'[1]Sft OV 72 HP'!$B$6:$I$6,0)),0)*0.66)))</f>
        <v>#N/A</v>
      </c>
      <c r="J30" s="34"/>
      <c r="K30" s="36">
        <f t="shared" si="1"/>
        <v>0</v>
      </c>
      <c r="L30" s="37">
        <f t="shared" si="3"/>
        <v>0</v>
      </c>
    </row>
    <row r="31" spans="1:12" ht="15.75" thickBot="1" x14ac:dyDescent="0.3">
      <c r="A31" s="78"/>
      <c r="B31" s="66" t="s">
        <v>34</v>
      </c>
      <c r="C31" s="67"/>
      <c r="D31" s="68"/>
      <c r="E31" s="46"/>
      <c r="F31" s="46"/>
      <c r="G31" s="47">
        <f t="shared" si="0"/>
        <v>0</v>
      </c>
      <c r="H31" s="47">
        <f t="shared" si="2"/>
        <v>0</v>
      </c>
      <c r="I31" s="48" t="e">
        <f>IF(B31="Soufflet gamme 52 ou 62 ouvrant visible",ROUND(INDEX('[1]Sft OV 52'!$B$7:$I$11,MATCH(G31,'[1]Sft OV 52'!$A$7:$A$11,0),MATCH(H31,'[1]Sft OV 52'!$B$6:$I$6,0)),0)*0.66,IF(B31="Soufflet gamme 72 ouvrant visible",ROUND(INDEX('[1]Sft OV 72'!$B$7:$I$11,MATCH(G31,'[1]Sft OV 72'!$A$7:$A$11,0),MATCH(H31,'[1]Sft OV 72'!$B$6:$I$6,0)),0)*0.66,IF(B31="Soufflet gamme 72 HP ouvrant visible",ROUND(INDEX('[1]Sft OV 72 HP'!$B$7:$I$11,MATCH(G31,'[1]Sft OV 72 HP'!$A$7:$A$11,0),MATCH(H31,'[1]Sft OV 72 HP'!$B$6:$I$6,0)),0)*0.66)))</f>
        <v>#N/A</v>
      </c>
      <c r="J31" s="46"/>
      <c r="K31" s="48">
        <f t="shared" si="1"/>
        <v>0</v>
      </c>
      <c r="L31" s="49">
        <f t="shared" si="3"/>
        <v>0</v>
      </c>
    </row>
    <row r="32" spans="1:12" x14ac:dyDescent="0.25">
      <c r="A32" s="76" t="s">
        <v>35</v>
      </c>
      <c r="B32" s="54" t="s">
        <v>36</v>
      </c>
      <c r="C32" s="55"/>
      <c r="D32" s="56"/>
      <c r="E32" s="22"/>
      <c r="F32" s="22"/>
      <c r="G32" s="23">
        <f t="shared" si="0"/>
        <v>0</v>
      </c>
      <c r="H32" s="23">
        <f t="shared" si="2"/>
        <v>0</v>
      </c>
      <c r="I32" s="24" t="e">
        <f>IF(B32="Porte - Fenêtre 1 vantail gamme 52 ou 62 ouvrant visible",ROUND(INDEX('[1]PF1 OV 52'!$B$7:$E$9,MATCH(G32,'[1]PF1 OV 52'!$A$7:$A$9,0),MATCH(H32,'[1]PF1 OV 52'!$B$6:$E$6,0)),0)*0.66,IF(B32="Porte - Fenêtre 1 vantail gamme 72 ouvrant visible",ROUND(INDEX('[1]PF1 OV 72'!$B$7:$E$9,MATCH(G32,'[1]PF1 OV 72'!$A$7:$A$9,0),MATCH(H32,'[1]PF1 OV 72'!$B$6:$E$6,0)),0)*0.66,IF(B32="Porte - Fenêtre 1 vantail 72 HP ouvrant visible",ROUND(INDEX('[1]PF1 OV 72 HP'!$B$7:$E$9,MATCH(G32,'[1]PF1 OV 72 HP'!$A$7:$A$9,0),MATCH(H32,'[1]PF1 OV 72 HP'!$B$6:$E$6,0)),0)*0.66)))</f>
        <v>#N/A</v>
      </c>
      <c r="J32" s="22"/>
      <c r="K32" s="24">
        <f t="shared" si="1"/>
        <v>0</v>
      </c>
      <c r="L32" s="25">
        <f t="shared" si="3"/>
        <v>0</v>
      </c>
    </row>
    <row r="33" spans="1:12" x14ac:dyDescent="0.25">
      <c r="A33" s="77"/>
      <c r="B33" s="63" t="s">
        <v>36</v>
      </c>
      <c r="C33" s="64"/>
      <c r="D33" s="65"/>
      <c r="E33" s="57"/>
      <c r="F33" s="34"/>
      <c r="G33" s="35">
        <f t="shared" si="0"/>
        <v>0</v>
      </c>
      <c r="H33" s="35">
        <f t="shared" si="2"/>
        <v>0</v>
      </c>
      <c r="I33" s="59" t="e">
        <f>IF(B33="Porte - Fenêtre 1 vantail gamme 52 ou 62 ouvrant visible",ROUND(INDEX('[1]PF1 OV 52'!$B$7:$E$9,MATCH(G33,'[1]PF1 OV 52'!$A$7:$A$9,0),MATCH(H33,'[1]PF1 OV 52'!$B$6:$E$6,0)),0)*0.66,IF(B33="Porte - Fenêtre 1 vantail gamme 72 ouvrant visible",ROUND(INDEX('[1]PF1 OV 72'!$B$7:$E$9,MATCH(G33,'[1]PF1 OV 72'!$A$7:$A$9,0),MATCH(H33,'[1]PF1 OV 72'!$B$6:$E$6,0)),0)*0.66,IF(B33="Porte - Fenêtre 1 vantail 72 HP ouvrant visible",ROUND(INDEX('[1]PF1 OV 72 HP'!$B$7:$E$9,MATCH(G33,'[1]PF1 OV 72 HP'!$A$7:$A$9,0),MATCH(H33,'[1]PF1 OV 72 HP'!$B$6:$E$6,0)),0)*0.66)))</f>
        <v>#N/A</v>
      </c>
      <c r="J33" s="34"/>
      <c r="K33" s="36">
        <f t="shared" si="1"/>
        <v>0</v>
      </c>
      <c r="L33" s="37">
        <f t="shared" si="3"/>
        <v>0</v>
      </c>
    </row>
    <row r="34" spans="1:12" ht="15.75" thickBot="1" x14ac:dyDescent="0.3">
      <c r="A34" s="78"/>
      <c r="B34" s="66" t="s">
        <v>36</v>
      </c>
      <c r="C34" s="67"/>
      <c r="D34" s="68"/>
      <c r="E34" s="80"/>
      <c r="F34" s="46"/>
      <c r="G34" s="47">
        <f t="shared" si="0"/>
        <v>0</v>
      </c>
      <c r="H34" s="47">
        <f t="shared" si="2"/>
        <v>0</v>
      </c>
      <c r="I34" s="81" t="e">
        <f>IF(B34="Porte - Fenêtre 1 vantail gamme 52 ou 62 ouvrant visible",ROUND(INDEX('[1]PF1 OV 52'!$B$7:$E$9,MATCH(G34,'[1]PF1 OV 52'!$A$7:$A$9,0),MATCH(H34,'[1]PF1 OV 52'!$B$6:$E$6,0)),0)*0.66,IF(B34="Porte - Fenêtre 1 vantail gamme 72 ouvrant visible",ROUND(INDEX('[1]PF1 OV 72'!$B$7:$E$9,MATCH(G34,'[1]PF1 OV 72'!$A$7:$A$9,0),MATCH(H34,'[1]PF1 OV 72'!$B$6:$E$6,0)),0)*0.66,IF(B34="Porte - Fenêtre 1 vantail 72 HP ouvrant visible",ROUND(INDEX('[1]PF1 OV 72 HP'!$B$7:$E$9,MATCH(G34,'[1]PF1 OV 72 HP'!$A$7:$A$9,0),MATCH(H34,'[1]PF1 OV 72 HP'!$B$6:$E$6,0)),0)*0.66)))</f>
        <v>#N/A</v>
      </c>
      <c r="J34" s="46"/>
      <c r="K34" s="48">
        <f t="shared" si="1"/>
        <v>0</v>
      </c>
      <c r="L34" s="49">
        <f t="shared" si="3"/>
        <v>0</v>
      </c>
    </row>
    <row r="35" spans="1:12" x14ac:dyDescent="0.25">
      <c r="A35" s="82" t="s">
        <v>37</v>
      </c>
      <c r="B35" s="54" t="s">
        <v>38</v>
      </c>
      <c r="C35" s="55"/>
      <c r="D35" s="56"/>
      <c r="E35" s="57"/>
      <c r="F35" s="57"/>
      <c r="G35" s="58">
        <f t="shared" si="0"/>
        <v>0</v>
      </c>
      <c r="H35" s="58">
        <f t="shared" si="2"/>
        <v>0</v>
      </c>
      <c r="I35" s="59" t="e">
        <f>IF(B35="Porte - Fenêtre 2 vantaux gamme 52 ou 62 ouvrant visible",ROUND(INDEX('[1]PF2 OV 52'!$B$7:$I$9,MATCH(G35,'[1]PF2 OV 52'!$A$7:$A$9,0),MATCH(H35,'[1]PF2 OV 52'!$B$6:$I$6,0)),0)*0.66,IF(B35="Porte - Fenêtre 2 vantaux gamme 72 ouvrant visible",ROUND(INDEX('[1]PF2 OV 72'!$B$7:$I$9,MATCH(G35,'[1]PF2 OV 72'!$A$7:$A$9,0),MATCH(H35,'[1]PF2 OV 72'!$B$6:$I$6,0)),0)*0.66,IF(B35="Porte - Fenêtre 2 vantaux gamme 72 HP ouvrant visible",ROUND(INDEX('[1]PF2 OV 72 HP'!$B$7:$I$9,MATCH(G35,'[1]PF2 OV 72 HP'!$A$7:$A$9,0),MATCH(H35,'[1]PF2 OV 72 HP'!$B$6:$I$6,0)),0)*0.66)))</f>
        <v>#N/A</v>
      </c>
      <c r="J35" s="57"/>
      <c r="K35" s="59">
        <f t="shared" si="1"/>
        <v>0</v>
      </c>
      <c r="L35" s="60">
        <f t="shared" si="3"/>
        <v>0</v>
      </c>
    </row>
    <row r="36" spans="1:12" x14ac:dyDescent="0.25">
      <c r="A36" s="77"/>
      <c r="B36" s="63" t="s">
        <v>38</v>
      </c>
      <c r="C36" s="64"/>
      <c r="D36" s="65"/>
      <c r="E36" s="34"/>
      <c r="F36" s="34"/>
      <c r="G36" s="35">
        <f t="shared" si="0"/>
        <v>0</v>
      </c>
      <c r="H36" s="35">
        <f t="shared" si="2"/>
        <v>0</v>
      </c>
      <c r="I36" s="59" t="e">
        <f>IF(B36="Porte - Fenêtre 2 vantaux gamme 52 ou 62 ouvrant visible",ROUND(INDEX('[1]PF2 OV 52'!$B$7:$I$9,MATCH(G36,'[1]PF2 OV 52'!$A$7:$A$9,0),MATCH(H36,'[1]PF2 OV 52'!$B$6:$I$6,0)),0)*0.66,IF(B36="Porte - Fenêtre 2 vantaux gamme 72 ouvrant visible",ROUND(INDEX('[1]PF2 OV 72'!$B$7:$I$9,MATCH(G36,'[1]PF2 OV 72'!$A$7:$A$9,0),MATCH(H36,'[1]PF2 OV 72'!$B$6:$I$6,0)),0)*0.66,IF(B36="Porte - Fenêtre 2 vantaux gamme 72 HP ouvrant visible",ROUND(INDEX('[1]PF2 OV 72 HP'!$B$7:$I$9,MATCH(G36,'[1]PF2 OV 72 HP'!$A$7:$A$9,0),MATCH(H36,'[1]PF2 OV 72 HP'!$B$6:$I$6,0)),0)*0.66)))</f>
        <v>#N/A</v>
      </c>
      <c r="J36" s="34"/>
      <c r="K36" s="36">
        <f t="shared" si="1"/>
        <v>0</v>
      </c>
      <c r="L36" s="37">
        <f t="shared" si="3"/>
        <v>0</v>
      </c>
    </row>
    <row r="37" spans="1:12" ht="15.75" thickBot="1" x14ac:dyDescent="0.3">
      <c r="A37" s="79"/>
      <c r="B37" s="66" t="s">
        <v>38</v>
      </c>
      <c r="C37" s="67"/>
      <c r="D37" s="68"/>
      <c r="E37" s="69"/>
      <c r="F37" s="69"/>
      <c r="G37" s="70">
        <f t="shared" si="0"/>
        <v>0</v>
      </c>
      <c r="H37" s="70">
        <f t="shared" si="2"/>
        <v>0</v>
      </c>
      <c r="I37" s="71" t="e">
        <f>IF(B37="Porte - Fenêtre 2 vantaux gamme 52 ou 62 ouvrant visible",ROUND(INDEX('[1]PF2 OV 52'!$B$7:$I$9,MATCH(G37,'[1]PF2 OV 52'!$A$7:$A$9,0),MATCH(H37,'[1]PF2 OV 52'!$B$6:$I$6,0)),0)*0.66,IF(B37="Porte - Fenêtre 2 vantaux gamme 72 ouvrant visible",ROUND(INDEX('[1]PF2 OV 72'!$B$7:$I$9,MATCH(G37,'[1]PF2 OV 72'!$A$7:$A$9,0),MATCH(H37,'[1]PF2 OV 72'!$B$6:$I$6,0)),0)*0.66,IF(B37="Porte - Fenêtre 2 vantaux gamme 72 HP ouvrant visible",ROUND(INDEX('[1]PF2 OV 72 HP'!$B$7:$I$9,MATCH(G37,'[1]PF2 OV 72 HP'!$A$7:$A$9,0),MATCH(H37,'[1]PF2 OV 72 HP'!$B$6:$I$6,0)),0)*0.66)))</f>
        <v>#N/A</v>
      </c>
      <c r="J37" s="69"/>
      <c r="K37" s="72">
        <f t="shared" si="1"/>
        <v>0</v>
      </c>
      <c r="L37" s="73">
        <f t="shared" si="3"/>
        <v>0</v>
      </c>
    </row>
    <row r="38" spans="1:12" x14ac:dyDescent="0.25">
      <c r="A38" s="76" t="s">
        <v>39</v>
      </c>
      <c r="B38" s="54" t="s">
        <v>40</v>
      </c>
      <c r="C38" s="55"/>
      <c r="D38" s="56"/>
      <c r="E38" s="22"/>
      <c r="F38" s="22"/>
      <c r="G38" s="23">
        <f t="shared" si="0"/>
        <v>0</v>
      </c>
      <c r="H38" s="23">
        <f t="shared" si="2"/>
        <v>0</v>
      </c>
      <c r="I38" s="24" t="e">
        <f>IF(B38="Porte d'entrée 1 vantail gamme 52",ROUND(INDEX([1]PE!$B$7:$E$10,MATCH(G38,[1]PE!$A$7:$A$10,0),MATCH(H38,[1]PE!$B$6:$E$6,0)),0)*0.66,IF(B38="Porte d'entrée 2 vantaux gamme 52",ROUND(INDEX([1]PE!$B$20:$J$23,MATCH(G38,[1]PE!$A$20:$A$23,0),MATCH(H38,[1]PE!$B$19:$J$19,0)),0)*0.66))</f>
        <v>#N/A</v>
      </c>
      <c r="J38" s="22"/>
      <c r="K38" s="24">
        <f t="shared" si="1"/>
        <v>0</v>
      </c>
      <c r="L38" s="25">
        <f t="shared" si="3"/>
        <v>0</v>
      </c>
    </row>
    <row r="39" spans="1:12" x14ac:dyDescent="0.25">
      <c r="A39" s="77"/>
      <c r="B39" s="63" t="s">
        <v>40</v>
      </c>
      <c r="C39" s="64"/>
      <c r="D39" s="65"/>
      <c r="E39" s="34"/>
      <c r="F39" s="34"/>
      <c r="G39" s="35">
        <f t="shared" si="0"/>
        <v>0</v>
      </c>
      <c r="H39" s="35">
        <f t="shared" si="2"/>
        <v>0</v>
      </c>
      <c r="I39" s="36" t="e">
        <f>IF(B39="Porte d'entrée 1 vantail gamme 52",ROUND(INDEX([1]PE!$B$7:$E$10,MATCH(G39,[1]PE!$A$7:$A$10,0),MATCH(H39,[1]PE!$B$6:$E$6,0)),0)*0.66,IF(B39="Porte d'entrée 2 vantaux gamme 52",ROUND(INDEX([1]PE!$B$20:$J$23,MATCH(G39,[1]PE!$A$20:$A$23,0),MATCH(H39,[1]PE!$B$19:$J$19,0)),0)*0.66))</f>
        <v>#N/A</v>
      </c>
      <c r="J39" s="34"/>
      <c r="K39" s="36">
        <f t="shared" si="1"/>
        <v>0</v>
      </c>
      <c r="L39" s="37">
        <f t="shared" si="3"/>
        <v>0</v>
      </c>
    </row>
    <row r="40" spans="1:12" ht="15.75" thickBot="1" x14ac:dyDescent="0.3">
      <c r="A40" s="79"/>
      <c r="B40" s="66" t="s">
        <v>40</v>
      </c>
      <c r="C40" s="67"/>
      <c r="D40" s="68"/>
      <c r="E40" s="46"/>
      <c r="F40" s="46"/>
      <c r="G40" s="47">
        <f t="shared" si="0"/>
        <v>0</v>
      </c>
      <c r="H40" s="47">
        <f t="shared" si="2"/>
        <v>0</v>
      </c>
      <c r="I40" s="48" t="e">
        <f>IF(B40="Porte d'entrée 1 vantail gamme 52",ROUND(INDEX([1]PE!$B$7:$E$10,MATCH(G40,[1]PE!$A$7:$A$10,0),MATCH(H40,[1]PE!$B$6:$E$6,0)),0)*0.66,IF(B40="Porte d'entrée 2 vantaux gamme 52",ROUND(INDEX([1]PE!$B$20:$J$23,MATCH(G40,[1]PE!$A$20:$A$23,0),MATCH(H40,[1]PE!$B$19:$J$19,0)),0)*0.66))</f>
        <v>#N/A</v>
      </c>
      <c r="J40" s="46"/>
      <c r="K40" s="48">
        <f t="shared" si="1"/>
        <v>0</v>
      </c>
      <c r="L40" s="49">
        <f t="shared" si="3"/>
        <v>0</v>
      </c>
    </row>
    <row r="41" spans="1:12" x14ac:dyDescent="0.25">
      <c r="A41" s="76" t="s">
        <v>41</v>
      </c>
      <c r="B41" s="83" t="s">
        <v>42</v>
      </c>
      <c r="C41" s="84"/>
      <c r="D41" s="85"/>
      <c r="E41" s="22">
        <v>1590</v>
      </c>
      <c r="F41" s="22">
        <v>2900</v>
      </c>
      <c r="G41" s="23">
        <f t="shared" si="0"/>
        <v>1650</v>
      </c>
      <c r="H41" s="23">
        <f t="shared" si="2"/>
        <v>2900</v>
      </c>
      <c r="I41" s="24">
        <f>IF(B41="Coulissant 2 vantaux 2 rails gamme 52",ROUND(INDEX('[1]Clt 2vtx'!$B$17:$T$33,MATCH(G41,'[1]Clt 2vtx'!$A$17:$A$33,0),MATCH(H41,'[1]Clt 2vtx'!$B$16:$T$16,0)),0)*0.66,IF(B41="Coulissant 2 vantaux 2 rails gamme 72",(ROUND(INDEX('[1]Clt 2vtx'!$B$17:$T$33,MATCH(G41,'[1]Clt 2vtx'!$A$17:$A$33,0),MATCH(H41,'[1]Clt 2vtx'!$B$16:$T$16,0)),0)*1.08)*0.66,))</f>
        <v>809.16000000000008</v>
      </c>
      <c r="J41" s="22">
        <v>1</v>
      </c>
      <c r="K41" s="24">
        <f t="shared" si="1"/>
        <v>809.16000000000008</v>
      </c>
      <c r="L41" s="25">
        <f t="shared" si="3"/>
        <v>1780.1520000000003</v>
      </c>
    </row>
    <row r="42" spans="1:12" x14ac:dyDescent="0.25">
      <c r="A42" s="77"/>
      <c r="B42" s="86" t="s">
        <v>42</v>
      </c>
      <c r="C42" s="87"/>
      <c r="D42" s="88"/>
      <c r="E42" s="34"/>
      <c r="F42" s="57"/>
      <c r="G42" s="35">
        <f t="shared" si="0"/>
        <v>0</v>
      </c>
      <c r="H42" s="35">
        <f t="shared" si="2"/>
        <v>0</v>
      </c>
      <c r="I42" s="59" t="e">
        <f>IF(B42="Coulissant 2 vantaux 2 rails gamme 52",ROUND(INDEX('[1]Clt 2vtx'!$B$17:$T$33,MATCH(G42,'[1]Clt 2vtx'!$A$17:$A$33,0),MATCH(H42,'[1]Clt 2vtx'!$B$16:$T$16,0)),0)*0.66,IF(B42="Coulissant 2 vantaux 2 rails gamme 72",(ROUND(INDEX('[1]Clt 2vtx'!$B$17:$T$33,MATCH(G42,'[1]Clt 2vtx'!$A$17:$A$33,0),MATCH(H42,'[1]Clt 2vtx'!$B$16:$T$16,0)),0)*1.08)*0.66,))</f>
        <v>#N/A</v>
      </c>
      <c r="J42" s="34"/>
      <c r="K42" s="36">
        <f t="shared" si="1"/>
        <v>0</v>
      </c>
      <c r="L42" s="37">
        <f t="shared" si="3"/>
        <v>0</v>
      </c>
    </row>
    <row r="43" spans="1:12" ht="15.75" thickBot="1" x14ac:dyDescent="0.3">
      <c r="A43" s="77"/>
      <c r="B43" s="89" t="s">
        <v>42</v>
      </c>
      <c r="C43" s="90"/>
      <c r="D43" s="91"/>
      <c r="E43" s="46"/>
      <c r="F43" s="80"/>
      <c r="G43" s="47">
        <f t="shared" si="0"/>
        <v>0</v>
      </c>
      <c r="H43" s="47">
        <f t="shared" si="2"/>
        <v>0</v>
      </c>
      <c r="I43" s="81" t="e">
        <f>IF(B43="Coulissant 2 vantaux 2 rails gamme 52",ROUND(INDEX('[1]Clt 2vtx'!$B$17:$T$33,MATCH(G43,'[1]Clt 2vtx'!$A$17:$A$33,0),MATCH(H43,'[1]Clt 2vtx'!$B$16:$T$16,0)),0)*0.66,IF(B43="Coulissant 2 vantaux 2 rails gamme 72",(ROUND(INDEX('[1]Clt 2vtx'!$B$17:$T$33,MATCH(G43,'[1]Clt 2vtx'!$A$17:$A$33,0),MATCH(H43,'[1]Clt 2vtx'!$B$16:$T$16,0)),0)*1.08)*0.66,))</f>
        <v>#N/A</v>
      </c>
      <c r="J43" s="46"/>
      <c r="K43" s="48">
        <f t="shared" si="1"/>
        <v>0</v>
      </c>
      <c r="L43" s="49">
        <f t="shared" si="3"/>
        <v>0</v>
      </c>
    </row>
    <row r="44" spans="1:12" x14ac:dyDescent="0.25">
      <c r="A44" s="77"/>
      <c r="B44" s="54" t="s">
        <v>43</v>
      </c>
      <c r="C44" s="55"/>
      <c r="D44" s="56"/>
      <c r="E44" s="57"/>
      <c r="F44" s="57"/>
      <c r="G44" s="58">
        <f t="shared" si="0"/>
        <v>0</v>
      </c>
      <c r="H44" s="58">
        <f t="shared" si="2"/>
        <v>0</v>
      </c>
      <c r="I44" s="59" t="e">
        <f>IF(B44="Coulissant 4 vantaux 2 rails gamme 52",ROUND(INDEX('[1]Clt 4vtx 2R'!$B$17:$V$33,MATCH(G44,'[1]Clt 4vtx 2R'!$A$17:$A$33,0),MATCH(H44,'[1]Clt 4vtx 2R'!$B$16:$V$16,0)),0)*0.66,IF(B44="Coulissant 4 vantaux 2 rails gamme 72",(ROUND(INDEX('[1]Clt 4vtx 2R'!$B$17:$V$33,MATCH(G44,'[1]Clt 4vtx 2R'!$A$17:$A$33,0),MATCH(H44,'[1]Clt 4vtx 2R'!$B$16:$V$16,0)),0)*1.08)*0.66))</f>
        <v>#N/A</v>
      </c>
      <c r="J44" s="92"/>
      <c r="K44" s="59">
        <f t="shared" si="1"/>
        <v>0</v>
      </c>
      <c r="L44" s="60">
        <f t="shared" si="3"/>
        <v>0</v>
      </c>
    </row>
    <row r="45" spans="1:12" x14ac:dyDescent="0.25">
      <c r="A45" s="77"/>
      <c r="B45" s="63" t="s">
        <v>43</v>
      </c>
      <c r="C45" s="64"/>
      <c r="D45" s="65"/>
      <c r="E45" s="34"/>
      <c r="F45" s="57"/>
      <c r="G45" s="35">
        <f t="shared" si="0"/>
        <v>0</v>
      </c>
      <c r="H45" s="35">
        <f t="shared" si="2"/>
        <v>0</v>
      </c>
      <c r="I45" s="59" t="e">
        <f>IF(B45="Coulissant 4 vantaux 2 rails gamme 52",ROUND(INDEX('[1]Clt 4vtx 2R'!$B$17:$V$33,MATCH(G45,'[1]Clt 4vtx 2R'!$A$17:$A$33,0),MATCH(H45,'[1]Clt 4vtx 2R'!$B$16:$V$16,0)),0)*0.66,IF(B45="Coulissant 4 vantaux 2 rails gamme 72",(ROUND(INDEX('[1]Clt 4vtx 2R'!$B$17:$V$33,MATCH(G45,'[1]Clt 4vtx 2R'!$A$17:$A$33,0),MATCH(H45,'[1]Clt 4vtx 2R'!$B$16:$V$16,0)),0)*1.08)*0.66))</f>
        <v>#N/A</v>
      </c>
      <c r="J45" s="93"/>
      <c r="K45" s="36">
        <f t="shared" si="1"/>
        <v>0</v>
      </c>
      <c r="L45" s="37">
        <f t="shared" si="3"/>
        <v>0</v>
      </c>
    </row>
    <row r="46" spans="1:12" ht="15.75" thickBot="1" x14ac:dyDescent="0.3">
      <c r="A46" s="78"/>
      <c r="B46" s="66" t="s">
        <v>43</v>
      </c>
      <c r="C46" s="67"/>
      <c r="D46" s="68"/>
      <c r="E46" s="69"/>
      <c r="F46" s="94"/>
      <c r="G46" s="70">
        <f t="shared" si="0"/>
        <v>0</v>
      </c>
      <c r="H46" s="70">
        <f t="shared" si="2"/>
        <v>0</v>
      </c>
      <c r="I46" s="71" t="e">
        <f>IF(B46="Coulissant 4 vantaux 2 rails gamme 52",ROUND(INDEX('[1]Clt 4vtx 2R'!$B$17:$V$33,MATCH(G46,'[1]Clt 4vtx 2R'!$A$17:$A$33,0),MATCH(H46,'[1]Clt 4vtx 2R'!$B$16:$V$16,0)),0)*0.66,IF(B46="Coulissant 4 vantaux 2 rails gamme 72",(ROUND(INDEX('[1]Clt 4vtx 2R'!$B$17:$V$33,MATCH(G46,'[1]Clt 4vtx 2R'!$A$17:$A$33,0),MATCH(H46,'[1]Clt 4vtx 2R'!$B$16:$V$16,0)),0)*1.08)*0.66))</f>
        <v>#N/A</v>
      </c>
      <c r="J46" s="95"/>
      <c r="K46" s="72">
        <f t="shared" si="1"/>
        <v>0</v>
      </c>
      <c r="L46" s="49">
        <f t="shared" si="3"/>
        <v>0</v>
      </c>
    </row>
    <row r="47" spans="1:12" x14ac:dyDescent="0.25">
      <c r="A47" s="18" t="s">
        <v>44</v>
      </c>
      <c r="B47" s="54" t="s">
        <v>45</v>
      </c>
      <c r="C47" s="55"/>
      <c r="D47" s="56"/>
      <c r="E47" s="22"/>
      <c r="F47" s="22"/>
      <c r="G47" s="23">
        <f t="shared" si="0"/>
        <v>0</v>
      </c>
      <c r="H47" s="23">
        <f t="shared" si="2"/>
        <v>0</v>
      </c>
      <c r="I47" s="24" t="e">
        <f>IF(B47="Coulissant 3 vantaux 3 rails gamme 52",ROUND(INDEX('[1]Clt 3vtx 3R'!$B$17:$X$33,MATCH(G47,'[1]Clt 3vtx 3R'!$A$17:$A$33,0),MATCH(H47,'[1]Clt 3vtx 3R'!$B$16:$X$16,0)),0)*0.66,IF(B47="Coulissant 3 vantaux 3 rails gamme 72",(ROUND(INDEX('[1]Clt 3vtx 3R'!$B$17:$X$33,MATCH(G47,'[1]Clt 3vtx 3R'!$A$17:$A$33,0),MATCH(H47,'[1]Clt 3vtx 3R'!$B$16:$X$16,0)),0)*1.08)*0.66))</f>
        <v>#N/A</v>
      </c>
      <c r="J47" s="96"/>
      <c r="K47" s="97">
        <f t="shared" si="1"/>
        <v>0</v>
      </c>
      <c r="L47" s="98">
        <f t="shared" si="3"/>
        <v>0</v>
      </c>
    </row>
    <row r="48" spans="1:12" x14ac:dyDescent="0.25">
      <c r="A48" s="30"/>
      <c r="B48" s="63" t="s">
        <v>45</v>
      </c>
      <c r="C48" s="64"/>
      <c r="D48" s="65"/>
      <c r="E48" s="34"/>
      <c r="F48" s="34"/>
      <c r="G48" s="35">
        <f t="shared" si="0"/>
        <v>0</v>
      </c>
      <c r="H48" s="35">
        <f>IF(MOD(F48,100)&lt;&gt;0,(INT(F48/100)+1)*100,F48)</f>
        <v>0</v>
      </c>
      <c r="I48" s="36" t="e">
        <f>IF(B48="Coulissant 3 vantaux 3 rails gamme 52",ROUND(INDEX('[1]Clt 3vtx 3R'!$B$17:$X$33,MATCH(G48,'[1]Clt 3vtx 3R'!$A$17:$A$33,0),MATCH(H48,'[1]Clt 3vtx 3R'!$B$16:$X$16,0)),0)*0.66,IF(B48="Coulissant 3 vantaux 3 rails gamme 72",(ROUND(INDEX('[1]Clt 3vtx 3R'!$B$17:$X$33,MATCH(G48,'[1]Clt 3vtx 3R'!$A$17:$A$33,0),MATCH(H48,'[1]Clt 3vtx 3R'!$B$16:$X$16,0)),0)*1.08)*0.66))</f>
        <v>#N/A</v>
      </c>
      <c r="J48" s="93"/>
      <c r="K48" s="99">
        <f t="shared" si="1"/>
        <v>0</v>
      </c>
      <c r="L48" s="100">
        <f t="shared" si="3"/>
        <v>0</v>
      </c>
    </row>
    <row r="49" spans="1:12" ht="15.75" thickBot="1" x14ac:dyDescent="0.3">
      <c r="A49" s="30"/>
      <c r="B49" s="66" t="s">
        <v>45</v>
      </c>
      <c r="C49" s="67"/>
      <c r="D49" s="68"/>
      <c r="E49" s="46"/>
      <c r="F49" s="46"/>
      <c r="G49" s="47">
        <f t="shared" si="0"/>
        <v>0</v>
      </c>
      <c r="H49" s="47">
        <f t="shared" si="2"/>
        <v>0</v>
      </c>
      <c r="I49" s="48" t="e">
        <f>IF(B49="Coulissant 3 vantaux 3 rails gamme 52",ROUND(INDEX('[1]Clt 3vtx 3R'!$B$17:$X$33,MATCH(G49,'[1]Clt 3vtx 3R'!$A$17:$A$33,0),MATCH(H49,'[1]Clt 3vtx 3R'!$B$16:$X$16,0)),0)*0.66,IF(B49="Coulissant 3 vantaux 3 rails gamme 72",(ROUND(INDEX('[1]Clt 3vtx 3R'!$B$17:$X$33,MATCH(G49,'[1]Clt 3vtx 3R'!$A$17:$A$33,0),MATCH(H49,'[1]Clt 3vtx 3R'!$B$16:$X$16,0)),0)*1.08)*0.66))</f>
        <v>#N/A</v>
      </c>
      <c r="J49" s="101"/>
      <c r="K49" s="102">
        <f t="shared" si="1"/>
        <v>0</v>
      </c>
      <c r="L49" s="103">
        <f t="shared" si="3"/>
        <v>0</v>
      </c>
    </row>
    <row r="50" spans="1:12" x14ac:dyDescent="0.25">
      <c r="A50" s="30"/>
      <c r="B50" s="54" t="s">
        <v>46</v>
      </c>
      <c r="C50" s="55"/>
      <c r="D50" s="56"/>
      <c r="E50" s="57"/>
      <c r="F50" s="57"/>
      <c r="G50" s="58">
        <f t="shared" si="0"/>
        <v>0</v>
      </c>
      <c r="H50" s="58">
        <f t="shared" si="2"/>
        <v>0</v>
      </c>
      <c r="I50" s="59" t="e">
        <f>IF(B50="Coulissant 6 vantaux 3 rails gamme 52",ROUND(INDEX('[1]Clt 6vtx 3R'!$B$17:$W$33,MATCH(G50,'[1]Clt 6vtx 3R'!$A$17:$A$33,0),MATCH(H50,'[1]Clt 6vtx 3R'!$B$16:$W$16,0)),0)*0.66,IF(B50="Coulissant 6 vantaux 3 rails gamme 72",(ROUND(INDEX('[1]Clt 6vtx 3R'!$B$17:$W$33,MATCH(G50,'[1]Clt 6vtx 3R'!$A$17:$A$33,0),MATCH(H50,'[1]Clt 6vtx 3R'!$B$16:$W$16,0)),0)*1.08)*0.66))</f>
        <v>#N/A</v>
      </c>
      <c r="J50" s="92"/>
      <c r="K50" s="59">
        <f t="shared" si="1"/>
        <v>0</v>
      </c>
      <c r="L50" s="25">
        <f t="shared" si="3"/>
        <v>0</v>
      </c>
    </row>
    <row r="51" spans="1:12" x14ac:dyDescent="0.25">
      <c r="A51" s="30"/>
      <c r="B51" s="63" t="s">
        <v>46</v>
      </c>
      <c r="C51" s="64"/>
      <c r="D51" s="65"/>
      <c r="E51" s="34"/>
      <c r="F51" s="34"/>
      <c r="G51" s="35">
        <f t="shared" si="0"/>
        <v>0</v>
      </c>
      <c r="H51" s="35">
        <f t="shared" si="2"/>
        <v>0</v>
      </c>
      <c r="I51" s="36" t="e">
        <f>IF(B51="Coulissant 6 vantaux 3 rails gamme 52",ROUND(INDEX('[1]Clt 6vtx 3R'!$B$17:$W$33,MATCH(G51,'[1]Clt 6vtx 3R'!$A$17:$A$33,0),MATCH(H51,'[1]Clt 6vtx 3R'!$B$16:$W$16,0)),0)*0.66,IF(B51="Coulissant 6 vantaux 3 rails gamme 72",(ROUND(INDEX('[1]Clt 6vtx 3R'!$B$17:$W$33,MATCH(G51,'[1]Clt 6vtx 3R'!$A$17:$A$33,0),MATCH(H51,'[1]Clt 6vtx 3R'!$B$16:$W$16,0)),0)*1.08)*0.66))</f>
        <v>#N/A</v>
      </c>
      <c r="J51" s="93"/>
      <c r="K51" s="36">
        <f t="shared" si="1"/>
        <v>0</v>
      </c>
      <c r="L51" s="37">
        <f t="shared" si="3"/>
        <v>0</v>
      </c>
    </row>
    <row r="52" spans="1:12" ht="15.75" thickBot="1" x14ac:dyDescent="0.3">
      <c r="A52" s="42"/>
      <c r="B52" s="66" t="s">
        <v>46</v>
      </c>
      <c r="C52" s="67"/>
      <c r="D52" s="68"/>
      <c r="E52" s="46"/>
      <c r="F52" s="46"/>
      <c r="G52" s="47">
        <f t="shared" si="0"/>
        <v>0</v>
      </c>
      <c r="H52" s="47">
        <f t="shared" si="2"/>
        <v>0</v>
      </c>
      <c r="I52" s="48" t="e">
        <f>IF(B52="Coulissant 6 vantaux 3 rails gamme 52",ROUND(INDEX('[1]Clt 6vtx 3R'!$B$17:$W$33,MATCH(G52,'[1]Clt 6vtx 3R'!$A$17:$A$33,0),MATCH(H52,'[1]Clt 6vtx 3R'!$B$16:$W$16,0)),0)*0.66,IF(B52="Coulissant 6 vantaux 3 rails gamme 72",(ROUND(INDEX('[1]Clt 6vtx 3R'!$B$17:$W$33,MATCH(G52,'[1]Clt 6vtx 3R'!$A$17:$A$33,0),MATCH(H52,'[1]Clt 6vtx 3R'!$B$16:$W$16,0)),0)*1.08)*0.66))</f>
        <v>#N/A</v>
      </c>
      <c r="J52" s="101"/>
      <c r="K52" s="48">
        <f t="shared" si="1"/>
        <v>0</v>
      </c>
      <c r="L52" s="49">
        <f t="shared" si="3"/>
        <v>0</v>
      </c>
    </row>
    <row r="53" spans="1:12" x14ac:dyDescent="0.25">
      <c r="A53" s="18" t="s">
        <v>47</v>
      </c>
      <c r="B53" s="54" t="s">
        <v>48</v>
      </c>
      <c r="C53" s="55"/>
      <c r="D53" s="56"/>
      <c r="E53" s="57"/>
      <c r="F53" s="57"/>
      <c r="G53" s="58">
        <f t="shared" si="0"/>
        <v>0</v>
      </c>
      <c r="H53" s="58">
        <f t="shared" si="2"/>
        <v>0</v>
      </c>
      <c r="I53" s="59" t="e">
        <f>IF(B53="Coulissant à galandage 1 vantail 1 rail gamme 52",ROUND(INDEX('[1]Gal 1R 1vtl'!$B$7:$H$23,MATCH(G53,'[1]Gal 1R 1vtl'!$A$7:$A$23,0),MATCH(H53,'[1]Gal 1R 1vtl'!$B$6:$H$6,0)),0)*0.66,IF(B53="Coulissant à galandage 2 vantaux 1 ou 2 rail gamme 52",ROUND(INDEX('[1]Gal 1R-2R 2vtx'!$B$7:$P$23,MATCH(G53,'[1]Gal 1R-2R 2vtx'!$A$7:$A$23,0),MATCH(H53,'[1]Gal 1R-2R 2vtx'!$B$6:$P$6,0)),0)*0.66))</f>
        <v>#N/A</v>
      </c>
      <c r="J53" s="92"/>
      <c r="K53" s="59">
        <f t="shared" si="1"/>
        <v>0</v>
      </c>
      <c r="L53" s="60">
        <f t="shared" si="3"/>
        <v>0</v>
      </c>
    </row>
    <row r="54" spans="1:12" x14ac:dyDescent="0.25">
      <c r="A54" s="30"/>
      <c r="B54" s="63" t="s">
        <v>49</v>
      </c>
      <c r="C54" s="64"/>
      <c r="D54" s="65"/>
      <c r="E54" s="34"/>
      <c r="F54" s="34"/>
      <c r="G54" s="35">
        <f t="shared" si="0"/>
        <v>0</v>
      </c>
      <c r="H54" s="35">
        <f t="shared" si="2"/>
        <v>0</v>
      </c>
      <c r="I54" s="59" t="e">
        <f>IF(B54="Coulissant à galandage 1 vantail 1 rail gamme 52",ROUND(INDEX('[1]Gal 1R 1vtl'!$B$7:$H$23,MATCH(G54,'[1]Gal 1R 1vtl'!$A$7:$A$23,0),MATCH(H54,'[1]Gal 1R 1vtl'!$B$6:$H$6,0)),0)*0.66,IF(B54="Coulissant à galandage 2 vantaux 1 ou 2 rail gamme 52",ROUND(INDEX('[1]Gal 1R-2R 2vtx'!$B$7:$P$23,MATCH(G54,'[1]Gal 1R-2R 2vtx'!$A$7:$A$23,0),MATCH(H54,'[1]Gal 1R-2R 2vtx'!$B$6:$P$6,0)),0)*0.66))</f>
        <v>#N/A</v>
      </c>
      <c r="J54" s="93"/>
      <c r="K54" s="36">
        <f t="shared" si="1"/>
        <v>0</v>
      </c>
      <c r="L54" s="37">
        <f t="shared" si="3"/>
        <v>0</v>
      </c>
    </row>
    <row r="55" spans="1:12" ht="15.75" thickBot="1" x14ac:dyDescent="0.3">
      <c r="A55" s="42"/>
      <c r="B55" s="66" t="s">
        <v>49</v>
      </c>
      <c r="C55" s="67"/>
      <c r="D55" s="68"/>
      <c r="E55" s="46"/>
      <c r="F55" s="46"/>
      <c r="G55" s="47">
        <f t="shared" si="0"/>
        <v>0</v>
      </c>
      <c r="H55" s="47">
        <f t="shared" si="2"/>
        <v>0</v>
      </c>
      <c r="I55" s="59" t="e">
        <f>IF(B55="Coulissant à galandage 1 vantail 1 rail gamme 52",ROUND(INDEX('[1]Gal 1R 1vtl'!$B$7:$H$23,MATCH(G55,'[1]Gal 1R 1vtl'!$A$7:$A$23,0),MATCH(H55,'[1]Gal 1R 1vtl'!$B$6:$H$6,0)),0)*0.66,IF(B55="Coulissant à galandage 2 vantaux 1 ou 2 rail gamme 52",ROUND(INDEX('[1]Gal 1R-2R 2vtx'!$B$7:$P$23,MATCH(G55,'[1]Gal 1R-2R 2vtx'!$A$7:$A$23,0),MATCH(H55,'[1]Gal 1R-2R 2vtx'!$B$6:$P$6,0)),0)*0.66))</f>
        <v>#N/A</v>
      </c>
      <c r="J55" s="101"/>
      <c r="K55" s="48">
        <f t="shared" si="1"/>
        <v>0</v>
      </c>
      <c r="L55" s="49">
        <f t="shared" si="3"/>
        <v>0</v>
      </c>
    </row>
    <row r="56" spans="1:12" x14ac:dyDescent="0.25">
      <c r="A56" s="18" t="s">
        <v>50</v>
      </c>
      <c r="B56" s="83" t="s">
        <v>51</v>
      </c>
      <c r="C56" s="84"/>
      <c r="D56" s="85"/>
      <c r="E56" s="57"/>
      <c r="F56" s="57"/>
      <c r="G56" s="58">
        <f>IF(E56=0,0,MROUND(E56/10,10)*10+50)</f>
        <v>0</v>
      </c>
      <c r="H56" s="58">
        <f t="shared" si="2"/>
        <v>0</v>
      </c>
      <c r="I56" s="104" t="e">
        <f>IF(B56="Chassis trapèze fixe gamme 52 (pour véranda)",ROUND(INDEX([1]Trapèze!$B$7:$T$24,MATCH(G56,[1]Trapèze!$A$7:$A$24,0),MATCH(H56,[1]Trapèze!$B$6:$T$6,0)),0)*0.66)</f>
        <v>#N/A</v>
      </c>
      <c r="J56" s="92"/>
      <c r="K56" s="59">
        <f t="shared" si="1"/>
        <v>0</v>
      </c>
      <c r="L56" s="60">
        <f t="shared" si="3"/>
        <v>0</v>
      </c>
    </row>
    <row r="57" spans="1:12" x14ac:dyDescent="0.25">
      <c r="A57" s="30"/>
      <c r="B57" s="86" t="s">
        <v>51</v>
      </c>
      <c r="C57" s="87"/>
      <c r="D57" s="88"/>
      <c r="E57" s="34"/>
      <c r="F57" s="34"/>
      <c r="G57" s="35">
        <f>IF(E57=0,0,MROUND(E57/10,10)*10+50)</f>
        <v>0</v>
      </c>
      <c r="H57" s="35">
        <f>IF(MOD(F57,100)&lt;&gt;0,(INT(F57/100)+1)*100,F57)</f>
        <v>0</v>
      </c>
      <c r="I57" s="104" t="e">
        <f>IF(B57="Chassis trapèze fixe gamme 52 (pour véranda)",ROUND(INDEX([1]Trapèze!$B$7:$T$24,MATCH(G57,[1]Trapèze!$A$7:$A$24,0),MATCH(H57,[1]Trapèze!$B$6:$T$6,0)),0)*0.66)</f>
        <v>#N/A</v>
      </c>
      <c r="J57" s="93"/>
      <c r="K57" s="36">
        <f t="shared" si="1"/>
        <v>0</v>
      </c>
      <c r="L57" s="37">
        <f t="shared" si="3"/>
        <v>0</v>
      </c>
    </row>
    <row r="58" spans="1:12" ht="15.75" thickBot="1" x14ac:dyDescent="0.3">
      <c r="A58" s="42"/>
      <c r="B58" s="89" t="s">
        <v>51</v>
      </c>
      <c r="C58" s="90"/>
      <c r="D58" s="91"/>
      <c r="E58" s="46"/>
      <c r="F58" s="46"/>
      <c r="G58" s="47">
        <f>IF(E58=0,0,MROUND(E58/10,10)*10+50)</f>
        <v>0</v>
      </c>
      <c r="H58" s="47">
        <f>IF(MOD(F58,100)&lt;&gt;0,(INT(F58/100)+1)*100,F58)</f>
        <v>0</v>
      </c>
      <c r="I58" s="104" t="e">
        <f>IF(B58="Chassis trapèze fixe gamme 52 (pour véranda)",ROUND(INDEX([1]Trapèze!$B$7:$T$24,MATCH(G58,[1]Trapèze!$A$7:$A$24,0),MATCH(H58,[1]Trapèze!$B$6:$T$6,0)),0)*0.66)</f>
        <v>#N/A</v>
      </c>
      <c r="J58" s="101"/>
      <c r="K58" s="48">
        <f t="shared" si="1"/>
        <v>0</v>
      </c>
      <c r="L58" s="49">
        <f t="shared" si="3"/>
        <v>0</v>
      </c>
    </row>
    <row r="59" spans="1:12" x14ac:dyDescent="0.25">
      <c r="A59" s="105"/>
      <c r="B59" s="106"/>
      <c r="C59" s="106"/>
      <c r="D59" s="106"/>
      <c r="E59" s="107"/>
      <c r="F59" s="107"/>
      <c r="G59" s="107"/>
      <c r="H59" s="107"/>
    </row>
    <row r="60" spans="1:12" x14ac:dyDescent="0.25">
      <c r="A60" s="105"/>
      <c r="B60" s="106"/>
      <c r="C60" s="106"/>
      <c r="D60" s="106"/>
      <c r="E60" s="107"/>
      <c r="F60" s="107"/>
      <c r="G60" s="107"/>
      <c r="H60" s="107"/>
    </row>
  </sheetData>
  <mergeCells count="29">
    <mergeCell ref="A56:A58"/>
    <mergeCell ref="A32:A34"/>
    <mergeCell ref="A35:A37"/>
    <mergeCell ref="A38:A40"/>
    <mergeCell ref="A41:A46"/>
    <mergeCell ref="A47:A52"/>
    <mergeCell ref="A53:A55"/>
    <mergeCell ref="A14:A16"/>
    <mergeCell ref="A17:A19"/>
    <mergeCell ref="A20:A22"/>
    <mergeCell ref="A23:A25"/>
    <mergeCell ref="A26:A28"/>
    <mergeCell ref="A29:A31"/>
    <mergeCell ref="A8:A10"/>
    <mergeCell ref="M8:N8"/>
    <mergeCell ref="O8:P8"/>
    <mergeCell ref="M9:N9"/>
    <mergeCell ref="O9:P9"/>
    <mergeCell ref="A11:A13"/>
    <mergeCell ref="A1:L2"/>
    <mergeCell ref="B4:D4"/>
    <mergeCell ref="M4:P4"/>
    <mergeCell ref="A5:A7"/>
    <mergeCell ref="M5:N5"/>
    <mergeCell ref="O5:P5"/>
    <mergeCell ref="M6:N6"/>
    <mergeCell ref="O6:P6"/>
    <mergeCell ref="M7:N7"/>
    <mergeCell ref="O7:P7"/>
  </mergeCells>
  <dataValidations count="46">
    <dataValidation type="whole" allowBlank="1" showInputMessage="1" showErrorMessage="1" errorTitle="Mesure non valide" error="Consultez les bornes disponible pour cette pièce." promptTitle="Compris entre" prompt="2701 et 4999" sqref="F44:F46">
      <formula1>2701</formula1>
      <formula2>4999</formula2>
    </dataValidation>
    <dataValidation type="whole" allowBlank="1" showInputMessage="1" showErrorMessage="1" errorTitle="Mesure non valide" error="Consultez les bornes disponible pour cette pièce." promptTitle="Compris entre" prompt="901 et 2999" sqref="F41:F43">
      <formula1>901</formula1>
      <formula2>2999</formula2>
    </dataValidation>
    <dataValidation type="list" allowBlank="1" showInputMessage="1" showErrorMessage="1" sqref="B56:D58">
      <formula1>"Chassis trapèze fixe gamme 52 (pour véranda)"</formula1>
    </dataValidation>
    <dataValidation type="list" allowBlank="1" showInputMessage="1" showErrorMessage="1" sqref="B14:D16">
      <formula1>"Soufflet gamme 52 ouvrant caché"</formula1>
    </dataValidation>
    <dataValidation type="list" allowBlank="1" showInputMessage="1" showErrorMessage="1" sqref="O8:P8">
      <mc:AlternateContent xmlns:x12ac="http://schemas.microsoft.com/office/spreadsheetml/2011/1/ac" xmlns:mc="http://schemas.openxmlformats.org/markup-compatibility/2006">
        <mc:Choice Requires="x12ac">
          <x12ac:list>"5,5%",10%,20%</x12ac:list>
        </mc:Choice>
        <mc:Fallback>
          <formula1>"5,5%,10%,20%"</formula1>
        </mc:Fallback>
      </mc:AlternateContent>
    </dataValidation>
    <dataValidation type="whole" allowBlank="1" showInputMessage="1" showErrorMessage="1" errorTitle="Mesure non valide" error="Consultez les bornes disponible pour cette pièce." promptTitle="Compris entre" prompt="901 et 4999-Mesure pair(1000,1200,1400,...)" sqref="F56:F60">
      <formula1>901</formula1>
      <formula2>4999</formula2>
    </dataValidation>
    <dataValidation type="whole" allowBlank="1" showInputMessage="1" showErrorMessage="1" errorTitle="Mesure non valide" error="Consultez les bornes disponible pour cette pièce." promptTitle="Compris entre" prompt="350 et 2149" sqref="E56:E60">
      <formula1>350</formula1>
      <formula2>2149</formula2>
    </dataValidation>
    <dataValidation type="whole" allowBlank="1" showInputMessage="1" showErrorMessage="1" errorTitle="Mesure non valide" error="Consultez les bornes disponible pour cette pièce." promptTitle="Compris entre" prompt="601 et 1499 1 vtl_x000a_1301 et 2999 2 vtx" sqref="F53:F55">
      <formula1>601</formula1>
      <formula2>2999</formula2>
    </dataValidation>
    <dataValidation type="list" allowBlank="1" showInputMessage="1" showErrorMessage="1" sqref="B53:D55">
      <formula1>"Coulissant à galandage 1 vantail 1 rail gamme 52,Coulissant à galandage 2 vantaux 1 ou 2 rail gamme 52"</formula1>
    </dataValidation>
    <dataValidation type="list" allowBlank="1" showInputMessage="1" showErrorMessage="1" sqref="B50:D52">
      <formula1>"Coulissant 6 vantaux 3 rails gamme 52,Coulissant 6 vantaux 3 rails gamme 72"</formula1>
    </dataValidation>
    <dataValidation type="list" allowBlank="1" showInputMessage="1" showErrorMessage="1" sqref="B47:D49">
      <formula1>"Coulissant 3 vantaux 3 rails gamme 52,Coulissant 3 vantaux 3 rails gamme 72"</formula1>
    </dataValidation>
    <dataValidation type="list" allowBlank="1" showInputMessage="1" showErrorMessage="1" sqref="B44:D46">
      <formula1>"Coulissant 4 vantaux 2 rails gamme 52,Coulissant 4 vantaux 2 rails gamme 72"</formula1>
    </dataValidation>
    <dataValidation type="list" allowBlank="1" showInputMessage="1" showErrorMessage="1" sqref="B41:D43">
      <formula1>"Coulissant 2 vantaux 2 rails gamme 52,Coulissant 2 vantaux 2 rails gamme 72"</formula1>
    </dataValidation>
    <dataValidation type="whole" allowBlank="1" showInputMessage="1" showErrorMessage="1" errorTitle="Mesure non valide" error="Consultez les bornes disponible pour cette pièce." promptTitle="Compris entre" prompt="3501 et 5899" sqref="F50:F52">
      <formula1>3501</formula1>
      <formula2>5899</formula2>
    </dataValidation>
    <dataValidation type="whole" allowBlank="1" showInputMessage="1" showErrorMessage="1" errorTitle="Mesure non valide" error="Consultez les bornes disponible pour cette pièce." promptTitle="Compris entre" prompt="2001 et 4499" sqref="F47:F49">
      <formula1>2001</formula1>
      <formula2>4499</formula2>
    </dataValidation>
    <dataValidation type="whole" allowBlank="1" showInputMessage="1" showErrorMessage="1" errorTitle="Mesure non valide" error="Consultez les bornes disponible pour cette pièce." promptTitle="Compris entre" prompt="650 et 2349" sqref="E41:E55">
      <formula1>650</formula1>
      <formula2>2349</formula2>
    </dataValidation>
    <dataValidation type="whole" allowBlank="1" showInputMessage="1" showErrorMessage="1" errorTitle="Mesure non valide" error="Consultez les bornes disponible pour cette pièce." promptTitle="Compris entre" prompt="701 et 1099 1 vantail_x000a_1101 et 1999 2 vantaux" sqref="F38:F40">
      <formula1>701</formula1>
      <formula2>1999</formula2>
    </dataValidation>
    <dataValidation type="whole" allowBlank="1" showInputMessage="1" showErrorMessage="1" errorTitle="Mesure non valide" error="Consultez les bornes disponible pour cette pièce." promptTitle="Compris entre" prompt="1950 et 2349" sqref="E38:E40">
      <formula1>1950</formula1>
      <formula2>2349</formula2>
    </dataValidation>
    <dataValidation type="list" allowBlank="1" showInputMessage="1" showErrorMessage="1" sqref="B38:D40">
      <formula1>"Porte d'entrée 1 vantail gamme 52,Porte d'entrée 2 vantaux gamme 52"</formula1>
    </dataValidation>
    <dataValidation type="decimal" allowBlank="1" showInputMessage="1" showErrorMessage="1" errorTitle="Mesure non valide" error="Consultez les bornes disponible pour cette pièce." promptTitle="Compris entre" prompt="1201 et 1999" sqref="F35:F37">
      <formula1>1201</formula1>
      <formula2>1999</formula2>
    </dataValidation>
    <dataValidation type="whole" allowBlank="1" showInputMessage="1" showErrorMessage="1" errorTitle="Mesure non valide" error="Consultez les bornes disponible pour cette pièce." promptTitle="Compris entre" prompt="1950 et 2249" sqref="E32:E37">
      <formula1>1950</formula1>
      <formula2>2249</formula2>
    </dataValidation>
    <dataValidation type="list" allowBlank="1" showInputMessage="1" showErrorMessage="1" sqref="B35:D37">
      <formula1>"Porte - Fenêtre 2 vantaux gamme 52 ou 62 ouvrant visible,Porte - Fenêtre 2 vantaux gamme 72 ouvrant visible,Porte - Fenêtre 2 vantaux gamme 72 HP ouvrant visible"</formula1>
    </dataValidation>
    <dataValidation type="whole" allowBlank="1" showInputMessage="1" showErrorMessage="1" errorTitle="Mesure non valide" error="Consultez les bornes disponible pour cette pièce." promptTitle="Compris entre" prompt="601 et 999" sqref="F32:F34">
      <formula1>601</formula1>
      <formula2>999</formula2>
    </dataValidation>
    <dataValidation type="list" allowBlank="1" showInputMessage="1" showErrorMessage="1" sqref="B32:D34">
      <formula1>"Porte - Fenêtre 1 vantail gamme 52 ou 62 ouvrant visible,Porte - Fenêtre 1 vantail gamme 72 ouvrant visible,Porte - Fenêtre 1 vantail 72 HP ouvrant visible"</formula1>
    </dataValidation>
    <dataValidation type="list" allowBlank="1" showInputMessage="1" showErrorMessage="1" sqref="B29:D31">
      <formula1>"Soufflet gamme 52 ou 62 ouvrant visible,Soufflet gamme 72 ouvrant visible,Soufflet gamme 72 HP ouvrant visible"</formula1>
    </dataValidation>
    <dataValidation type="whole" allowBlank="1" showInputMessage="1" showErrorMessage="1" errorTitle="Message non valide" error="Consultez les bornes disponible pour cette pièce." promptTitle="Compris entre" prompt="801 et 1599" sqref="F26:F28">
      <formula1>801</formula1>
      <formula2>1599</formula2>
    </dataValidation>
    <dataValidation type="whole" allowBlank="1" showInputMessage="1" showErrorMessage="1" errorTitle="Mesure non valide" error="Consultez les bornes disponible pour cette pièce." promptTitle="Compris entre" prompt="650 et 1649" sqref="E26:E28">
      <formula1>650</formula1>
      <formula2>1649</formula2>
    </dataValidation>
    <dataValidation type="list" allowBlank="1" showInputMessage="1" showErrorMessage="1" sqref="B26:D28">
      <formula1>"Fenêtre oscillo battante 2 vantaux gamme 52 ou 62 ouvrant visible,Fenêtre oscillo battante 2 vantaux gamme 72 ouvrant visible,Fenêtre oscillo battante 2 vantaux gamme 72 HP ouvrant visible"</formula1>
    </dataValidation>
    <dataValidation type="whole" allowBlank="1" showInputMessage="1" showErrorMessage="1" errorTitle="Mesure non valide" error="Consultez les bornes disponible pour cette pièce." promptTitle="Compris entre" prompt="401 et 899" sqref="F23:F25">
      <formula1>401</formula1>
      <formula2>899</formula2>
    </dataValidation>
    <dataValidation type="whole" errorStyle="information" allowBlank="1" showInputMessage="1" showErrorMessage="1" errorTitle="Mesure non valide" error="Consultez les bornes disponible pour cette pièce." promptTitle="Compris entre" prompt="650 et 1649" sqref="E23:E25">
      <formula1>650</formula1>
      <formula2>1649</formula2>
    </dataValidation>
    <dataValidation type="whole" allowBlank="1" showInputMessage="1" showErrorMessage="1" errorTitle="Mesure non valide" error="Consultez les bornes disponible pour cette pièce." promptTitle="Compris entre" prompt="650 et 2149" sqref="E20:E22">
      <formula1>650</formula1>
      <formula2>2149</formula2>
    </dataValidation>
    <dataValidation type="whole" allowBlank="1" showInputMessage="1" showErrorMessage="1" errorTitle="Mesure non valide" error="Consultez les bornes disponible pour cette pièce." promptTitle="Compris entre" prompt="401 et 1199" sqref="F17:F19">
      <formula1>401</formula1>
      <formula2>1199</formula2>
    </dataValidation>
    <dataValidation type="whole" allowBlank="1" showInputMessage="1" showErrorMessage="1" errorTitle="Mesure non valide" error="Consultez les bornes disponible pour cette pièce." promptTitle="Compris entre" prompt="450 et 2149" sqref="E17:E19">
      <formula1>450</formula1>
      <formula2>2149</formula2>
    </dataValidation>
    <dataValidation type="whole" allowBlank="1" showInputMessage="1" showErrorMessage="1" errorTitle="Mesure non valide" error="Consultez les bornes disponible pour cette pièce." promptTitle="Compris entre" prompt="650 et 1149" sqref="E14:E16 E29:E31">
      <formula1>650</formula1>
      <formula2>1149</formula2>
    </dataValidation>
    <dataValidation type="whole" allowBlank="1" showInputMessage="1" showErrorMessage="1" errorTitle="Mesure non valide" error="Consultez les bornes disponible pour cette pièce." promptTitle="Compris entre" prompt="401 et 1399" sqref="F5:F7">
      <formula1>401</formula1>
      <formula2>1399</formula2>
    </dataValidation>
    <dataValidation type="whole" allowBlank="1" showInputMessage="1" showErrorMessage="1" errorTitle="Mesure non valide" error="Consultez les bornes disponible pour cette pièce." promptTitle="Compris entre" prompt="650 et 2159 - OF2 OC_x000a_650 et 1649 - OB2 OC" sqref="E11:E13">
      <formula1>650</formula1>
      <formula2>2149</formula2>
    </dataValidation>
    <dataValidation type="whole" allowBlank="1" showInputMessage="1" showErrorMessage="1" errorTitle="Mesure non valide" error="Consultez les bornes disponible pour cette pièce." promptTitle="Compris entre" prompt="450 et 2149 - OF1 OC_x000a_650 et 1649 - OB1 OC" sqref="E8:E10">
      <formula1>450</formula1>
      <formula2>2149</formula2>
    </dataValidation>
    <dataValidation type="whole" allowBlank="1" showInputMessage="1" showErrorMessage="1" errorTitle="Mesure non valide" error="Consultez les bornes disponible pour cette pièce." promptTitle="Compris entre" prompt="401 et 1199 - OF1 OC_x000a_401 et 899 - OB1 OC" sqref="F8:F10">
      <formula1>401</formula1>
      <formula2>1199</formula2>
    </dataValidation>
    <dataValidation type="whole" allowBlank="1" showInputMessage="1" showErrorMessage="1" errorTitle="Mesure non valide" error="Consultez les bornes disponible pour cette pièce." promptTitle="Compris entre" prompt="801 et 1599" sqref="F20:F22 F11:F16 F29:F31">
      <formula1>801</formula1>
      <formula2>1599</formula2>
    </dataValidation>
    <dataValidation type="whole" allowBlank="1" showInputMessage="1" showErrorMessage="1" errorTitle="Mesure non valide" error="Consultez les bornes disponible pour cette pièce." promptTitle="Compris entre" prompt="450 et 2159" sqref="E5:E7">
      <formula1>450</formula1>
      <formula2>2149</formula2>
    </dataValidation>
    <dataValidation type="list" allowBlank="1" showInputMessage="1" showErrorMessage="1" sqref="B23:D25">
      <formula1>"Fenêtre oscillo battante 1 vantail gamme 52 ou 62 ouvrant visible,Fenêtre oscillo battante 1 vantail gamme 72 ouvrant visible,Fenêtre oscillo battante 1 vantail gamme 72 HP ouvrant visible"</formula1>
    </dataValidation>
    <dataValidation type="list" allowBlank="1" showInputMessage="1" showErrorMessage="1" sqref="B20:D22">
      <formula1>"Fenêtre 2 vantaux gamme 52 ou 62 ouvrant visible,Fenêtre 2 vantaux gamme 72 ouvrant visible,Fenêtre 2 vantaux gamme 72 HP ouvrant visible"</formula1>
    </dataValidation>
    <dataValidation type="list" allowBlank="1" showInputMessage="1" showErrorMessage="1" sqref="B17:D19">
      <formula1>"Fenêtre 1 vantail gamme 52 ou 62 ouvrant visible,Fenêtre 1 vantail gamme 72 ouvrant visible,Fenêtre 1 vantail gamme 72 HP ouvrant visible"</formula1>
    </dataValidation>
    <dataValidation type="list" allowBlank="1" showInputMessage="1" showErrorMessage="1" sqref="B11:D13">
      <formula1>"Fenêtre 2 vantaux gamme 52 ouvrant caché,Fenêtre oscillo battante 2 vantaux gamme 52 ouvrant caché"</formula1>
    </dataValidation>
    <dataValidation type="list" allowBlank="1" showInputMessage="1" showErrorMessage="1" sqref="B8:D10">
      <formula1>"Fenêtre 1 vantail gamme 52 ouvrant caché,Fenêtre oscillo battante 1 vantail gamme 52 ouvrant caché"</formula1>
    </dataValidation>
    <dataValidation type="list" allowBlank="1" showInputMessage="1" showErrorMessage="1" sqref="B5:D7">
      <formula1>"Chassis fixe gamme 52 ou 62,Chassis fixe gamme 72,Chassis fixe gamme 72 HP"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Jonathan</dc:creator>
  <cp:lastModifiedBy>Jonathan</cp:lastModifiedBy>
  <dcterms:created xsi:type="dcterms:W3CDTF">2014-12-05T13:20:36Z</dcterms:created>
  <dcterms:modified xsi:type="dcterms:W3CDTF">2014-12-05T13:22:21Z</dcterms:modified>
</cp:coreProperties>
</file>