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Y:\"/>
    </mc:Choice>
  </mc:AlternateContent>
  <bookViews>
    <workbookView xWindow="0" yWindow="0" windowWidth="28800" windowHeight="12435"/>
  </bookViews>
  <sheets>
    <sheet name="Inventaire Équipement" sheetId="1" r:id="rId1"/>
    <sheet name="Stocks" sheetId="3" r:id="rId2"/>
    <sheet name="Paramètres" sheetId="2" r:id="rId3"/>
  </sheets>
  <definedNames>
    <definedName name="lstchantiers">tblEmployés10[CHANTIERS]</definedName>
    <definedName name="lstÉléments">tblÉléments[ÉLÉMENTS]</definedName>
    <definedName name="lstEmployés">tblEmployés[EMPLOYÉS]</definedName>
    <definedName name="Segment_ATTRIBUÉ_À">#N/A</definedName>
    <definedName name="Segment_CHANTIER">#N/A</definedName>
    <definedName name="Segment_NOM_DE_L’ÉLÉMENT">#N/A</definedName>
    <definedName name="Segment_Sorties_Rentrés">#N/A</definedName>
    <definedName name="valHSélection">'Inventaire Équipement'!$G$3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  <x14:slicerCache r:id="rId5"/>
        <x14:slicerCache r:id="rId6"/>
        <x14:slicerCache r:id="rId7"/>
      </x15:slicerCaches>
    </ext>
  </extLst>
</workbook>
</file>

<file path=xl/calcChain.xml><?xml version="1.0" encoding="utf-8"?>
<calcChain xmlns="http://schemas.openxmlformats.org/spreadsheetml/2006/main">
  <c r="D68" i="1" l="1"/>
  <c r="D264" i="1" l="1"/>
  <c r="H79" i="1"/>
  <c r="H80" i="1"/>
  <c r="H77" i="1"/>
  <c r="H93" i="1"/>
  <c r="H81" i="1"/>
  <c r="H82" i="1"/>
  <c r="H83" i="1"/>
  <c r="H84" i="1"/>
  <c r="H85" i="1"/>
  <c r="H86" i="1"/>
  <c r="H87" i="1"/>
  <c r="H88" i="1"/>
  <c r="H89" i="1"/>
  <c r="H90" i="1"/>
  <c r="H91" i="1"/>
  <c r="H66" i="1"/>
  <c r="H67" i="1"/>
  <c r="H68" i="1"/>
  <c r="H69" i="1"/>
  <c r="H70" i="1"/>
  <c r="H71" i="1"/>
  <c r="H72" i="1"/>
  <c r="H73" i="1"/>
  <c r="H74" i="1"/>
  <c r="H75" i="1"/>
  <c r="H76" i="1"/>
  <c r="H78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92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15" i="1" l="1"/>
  <c r="H9" i="1"/>
  <c r="H10" i="1"/>
  <c r="H11" i="1"/>
  <c r="H13" i="1"/>
  <c r="H14" i="1"/>
  <c r="H16" i="1"/>
  <c r="H7" i="1"/>
  <c r="H6" i="1"/>
  <c r="H8" i="1"/>
  <c r="H18" i="1"/>
  <c r="H17" i="1"/>
  <c r="H12" i="1"/>
  <c r="H19" i="1"/>
  <c r="H20" i="1"/>
  <c r="H21" i="1"/>
  <c r="H22" i="1"/>
  <c r="H23" i="1"/>
  <c r="H24" i="1"/>
  <c r="H25" i="1"/>
</calcChain>
</file>

<file path=xl/sharedStrings.xml><?xml version="1.0" encoding="utf-8"?>
<sst xmlns="http://schemas.openxmlformats.org/spreadsheetml/2006/main" count="492" uniqueCount="123">
  <si>
    <t>NOM DE L’ÉLÉMENT</t>
  </si>
  <si>
    <t>Surligner les éléments antérieurs à :</t>
  </si>
  <si>
    <t>AFFECTÉ À</t>
  </si>
  <si>
    <t>EMPLOYÉS</t>
  </si>
  <si>
    <t>ÉLÉMENTS</t>
  </si>
  <si>
    <t>Scie circulaire</t>
  </si>
  <si>
    <t>QUANTITE</t>
  </si>
  <si>
    <t>CAMPHIN Jonathan</t>
  </si>
  <si>
    <t>CATY Régis</t>
  </si>
  <si>
    <t>DECHERF Jean-marie</t>
  </si>
  <si>
    <t>DERUYWE Mickaël</t>
  </si>
  <si>
    <t>GOMEZ Lionel</t>
  </si>
  <si>
    <t>LAFORCE Guillaume</t>
  </si>
  <si>
    <t>LAFORCE Sandrine</t>
  </si>
  <si>
    <t>LAFORCE Thierry</t>
  </si>
  <si>
    <t>LEFEBVRE Jean-paul</t>
  </si>
  <si>
    <t>LEURS Amaury</t>
  </si>
  <si>
    <t>LEURS Sébastien</t>
  </si>
  <si>
    <t>MEINS Jessy</t>
  </si>
  <si>
    <t>MASSIET Julien</t>
  </si>
  <si>
    <t>MONSTERLEET Quentin</t>
  </si>
  <si>
    <t>MONTAGNE Paul</t>
  </si>
  <si>
    <t>PARENT Emmanuel</t>
  </si>
  <si>
    <t>TERNYNCK joffrey</t>
  </si>
  <si>
    <t>VASSEUR Jacky</t>
  </si>
  <si>
    <t>WALLYN Rodrigue</t>
  </si>
  <si>
    <t>WALLYN Romain</t>
  </si>
  <si>
    <t>WALLYN Stéphane</t>
  </si>
  <si>
    <t>Chambre à air</t>
  </si>
  <si>
    <t>Charbon bosch</t>
  </si>
  <si>
    <t>Charbon petit</t>
  </si>
  <si>
    <t>Chevilles BERNER 6X30</t>
  </si>
  <si>
    <t>Colson 260</t>
  </si>
  <si>
    <t>Colson 9/180</t>
  </si>
  <si>
    <t>Cutter</t>
  </si>
  <si>
    <t>Crayon de charpentier</t>
  </si>
  <si>
    <t>Crochet mur sec</t>
  </si>
  <si>
    <t>Disque 125 lisse</t>
  </si>
  <si>
    <t>Douilles d'ancrage</t>
  </si>
  <si>
    <t>Embase colson</t>
  </si>
  <si>
    <t>Embout tuyau femelle</t>
  </si>
  <si>
    <t>Embout tuyau male/male</t>
  </si>
  <si>
    <t>Embout visseuse</t>
  </si>
  <si>
    <t>Foret béton Ø5</t>
  </si>
  <si>
    <t>Foret béton Ø6</t>
  </si>
  <si>
    <t>Foret béton Ø8</t>
  </si>
  <si>
    <t>Gants noirs BERNER</t>
  </si>
  <si>
    <t>Lame cutter</t>
  </si>
  <si>
    <t>Lame scie à métaux</t>
  </si>
  <si>
    <t>Lame cutter trapèze</t>
  </si>
  <si>
    <t>Lame scie sabre 5/240</t>
  </si>
  <si>
    <t>Lame scie sauteuse</t>
  </si>
  <si>
    <t>Lame scie sauteuse métal</t>
  </si>
  <si>
    <t>Lunettes</t>
  </si>
  <si>
    <t>Marqueur chantier</t>
  </si>
  <si>
    <t>Masque poussière</t>
  </si>
  <si>
    <t>Foret béton Ø10 200/260</t>
  </si>
  <si>
    <t>Foret béton Ø10 390/430</t>
  </si>
  <si>
    <t xml:space="preserve">Foret béton Ø12 </t>
  </si>
  <si>
    <t>Métre pliant</t>
  </si>
  <si>
    <t>Mousse polyurethane</t>
  </si>
  <si>
    <t>Porte embout</t>
  </si>
  <si>
    <t>Prises mâles</t>
  </si>
  <si>
    <t>Scotch ALU</t>
  </si>
  <si>
    <t>Scotch ORANGE</t>
  </si>
  <si>
    <t>Silicone blanc</t>
  </si>
  <si>
    <t>Silicone neutre</t>
  </si>
  <si>
    <t>Taloche rectangulaire 42x30</t>
  </si>
  <si>
    <t>Vis 4x20</t>
  </si>
  <si>
    <t>Vis 4x25</t>
  </si>
  <si>
    <t>Vis 6x60</t>
  </si>
  <si>
    <t>Vis 6x80</t>
  </si>
  <si>
    <t>Vis 6x110</t>
  </si>
  <si>
    <t xml:space="preserve">Vis placo </t>
  </si>
  <si>
    <t>Ecrou 18x80</t>
  </si>
  <si>
    <t>Boulon M18</t>
  </si>
  <si>
    <t>Rondelle Ø18 19x55</t>
  </si>
  <si>
    <t>Disque à poncer Ø125</t>
  </si>
  <si>
    <t>Tige fileté</t>
  </si>
  <si>
    <t>Colle P.U</t>
  </si>
  <si>
    <t>Lame scie circulaire</t>
  </si>
  <si>
    <t>Résine hy 200A</t>
  </si>
  <si>
    <t>Grande tronçoneuse à disque</t>
  </si>
  <si>
    <t>Petite tronçoneuse à disque</t>
  </si>
  <si>
    <t>Visseuse</t>
  </si>
  <si>
    <t>Scie sauteuse</t>
  </si>
  <si>
    <t>Perforateur</t>
  </si>
  <si>
    <t>Combinaison jaune</t>
  </si>
  <si>
    <t>Veste ciré</t>
  </si>
  <si>
    <t>Projecteurs à led BERNER</t>
  </si>
  <si>
    <t>Lampe frontale BERNER</t>
  </si>
  <si>
    <t>Lampe frontale VALIA</t>
  </si>
  <si>
    <t>CHANTIER</t>
  </si>
  <si>
    <t>CHANTIERS</t>
  </si>
  <si>
    <t>Bureau</t>
  </si>
  <si>
    <t>Wexteen</t>
  </si>
  <si>
    <t>Poissonier fille</t>
  </si>
  <si>
    <t>Pharmacie d'hazebrouck</t>
  </si>
  <si>
    <t>Lycée Saint-Roch</t>
  </si>
  <si>
    <t>Lesay</t>
  </si>
  <si>
    <t>Annaloro Desmons</t>
  </si>
  <si>
    <t>Lycée Saint-Jacques</t>
  </si>
  <si>
    <t>Delassus Bernard</t>
  </si>
  <si>
    <t>SORTIES / RENTRES</t>
  </si>
  <si>
    <t>Sortie</t>
  </si>
  <si>
    <t>Rentrée</t>
  </si>
  <si>
    <t xml:space="preserve">DATE </t>
  </si>
  <si>
    <t>ÂGE</t>
  </si>
  <si>
    <t>Potisek Frédérique</t>
  </si>
  <si>
    <t>Stocks</t>
  </si>
  <si>
    <t>Boulon 16x50</t>
  </si>
  <si>
    <t>Boulon 16x60</t>
  </si>
  <si>
    <t>Chevilles Ø 5</t>
  </si>
  <si>
    <t>Chevilles BERNER  Ø8</t>
  </si>
  <si>
    <t>VET FLANDRES</t>
  </si>
  <si>
    <t>Disque à poncer Ø180</t>
  </si>
  <si>
    <t>Disque métaux Ø125</t>
  </si>
  <si>
    <t>Disque diamant Ø230</t>
  </si>
  <si>
    <t>Disque diamant Ø125 denté</t>
  </si>
  <si>
    <t>Disque métaux Ø230</t>
  </si>
  <si>
    <t>Scotch PEINTURE</t>
  </si>
  <si>
    <t>Silicone chêne</t>
  </si>
  <si>
    <t>Ryveld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</si>
</sst>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;;;"/>
    <numFmt numFmtId="165" formatCode="0\ &quot;jours&quot;"/>
  </numFmts>
  <fonts count="6" x14ac:knownFonts="1">
    <font>
      <sz val="11"/>
      <color theme="1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sz val="32"/>
      <color theme="4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trike/>
      <condense/>
      <extend/>
      <outline/>
      <shadow/>
      <sz val="11"/>
      <color theme="1"/>
      <name val="Calibri"/>
      <scheme val="minor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theme="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center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right"/>
    </xf>
    <xf numFmtId="0" fontId="0" fillId="0" borderId="0" xfId="0" applyFont="1" applyFill="1" applyBorder="1" applyAlignment="1">
      <alignment horizontal="left" indent="1"/>
    </xf>
    <xf numFmtId="0" fontId="3" fillId="0" borderId="0" xfId="0" applyFont="1" applyFill="1" applyBorder="1" applyAlignment="1">
      <alignment horizontal="left" vertical="center" indent="1"/>
    </xf>
    <xf numFmtId="164" fontId="0" fillId="0" borderId="0" xfId="0" applyNumberFormat="1"/>
    <xf numFmtId="14" fontId="0" fillId="0" borderId="0" xfId="0" applyNumberFormat="1" applyFont="1" applyFill="1" applyBorder="1" applyAlignment="1">
      <alignment horizontal="left" indent="1"/>
    </xf>
    <xf numFmtId="165" fontId="0" fillId="0" borderId="0" xfId="0" applyNumberFormat="1" applyFont="1" applyFill="1" applyBorder="1" applyAlignment="1">
      <alignment horizontal="left" inden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Alignment="1">
      <alignment horizontal="left" indent="1"/>
    </xf>
    <xf numFmtId="4" fontId="0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left" indent="1"/>
    </xf>
    <xf numFmtId="4" fontId="5" fillId="0" borderId="0" xfId="0" applyNumberFormat="1" applyFont="1" applyFill="1" applyBorder="1" applyAlignment="1">
      <alignment horizontal="center"/>
    </xf>
    <xf numFmtId="4" fontId="0" fillId="0" borderId="0" xfId="0" applyNumberFormat="1"/>
    <xf numFmtId="0" fontId="4" fillId="0" borderId="0" xfId="0" applyFont="1" applyFill="1" applyAlignment="1">
      <alignment horizontal="left" indent="1"/>
    </xf>
    <xf numFmtId="0" fontId="5" fillId="0" borderId="0" xfId="0" applyFont="1" applyFill="1" applyAlignment="1">
      <alignment horizontal="left" indent="1"/>
    </xf>
    <xf numFmtId="4" fontId="5" fillId="0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left" indent="1"/>
    </xf>
    <xf numFmtId="165" fontId="0" fillId="0" borderId="0" xfId="0" applyNumberFormat="1" applyAlignment="1">
      <alignment horizontal="left" inden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36">
    <dxf>
      <numFmt numFmtId="165" formatCode="0\ &quot;jours&quot;"/>
      <alignment horizontal="left" vertical="bottom" textRotation="0" wrapText="0" indent="1" justifyLastLine="0" shrinkToFit="0" readingOrder="0"/>
    </dxf>
    <dxf>
      <numFmt numFmtId="19" formatCode="dd/mm/yyyy"/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ill>
        <patternFill>
          <bgColor theme="5" tint="0.749961851863155"/>
        </patternFill>
      </fill>
    </dxf>
    <dxf>
      <fill>
        <patternFill>
          <bgColor theme="5" tint="0.749961851863155"/>
        </patternFill>
      </fill>
    </dxf>
    <dxf>
      <fill>
        <patternFill>
          <bgColor theme="5" tint="0.749961851863155"/>
        </patternFill>
      </fill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name val="Calibri"/>
        <scheme val="minor"/>
      </font>
    </dxf>
    <dxf>
      <numFmt numFmtId="165" formatCode="0\ &quot;jours&quot;"/>
      <alignment horizontal="left" vertical="bottom" textRotation="0" wrapText="0" indent="1" justifyLastLine="0" shrinkToFit="0" readingOrder="0"/>
    </dxf>
    <dxf>
      <numFmt numFmtId="19" formatCode="dd/mm/yyyy"/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alignment horizontal="left" vertical="bottom" textRotation="0" wrapText="0" indent="1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4" formatCode="#,##0.0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1" justifyLastLine="0" shrinkToFit="0" readingOrder="0"/>
    </dxf>
    <dxf>
      <font>
        <strike/>
        <outline/>
        <shadow/>
        <u val="none"/>
        <vertAlign val="baseline"/>
        <sz val="16"/>
        <color theme="1"/>
        <name val="Calibri"/>
        <scheme val="minor"/>
      </font>
    </dxf>
    <dxf>
      <fill>
        <patternFill>
          <bgColor theme="5" tint="0.749961851863155"/>
        </patternFill>
      </fill>
    </dxf>
    <dxf>
      <fill>
        <patternFill>
          <bgColor theme="5" tint="0.749961851863155"/>
        </patternFill>
      </fill>
    </dxf>
    <dxf>
      <font>
        <b/>
        <i val="0"/>
        <color theme="5" tint="-0.24994659260841701"/>
      </font>
      <fill>
        <patternFill patternType="none">
          <fgColor indexed="64"/>
          <bgColor auto="1"/>
        </patternFill>
      </fill>
      <border>
        <horizontal/>
      </border>
    </dxf>
    <dxf>
      <font>
        <color theme="3"/>
      </font>
      <fill>
        <patternFill>
          <bgColor theme="4" tint="0.79998168889431442"/>
        </patternFill>
      </fill>
      <border>
        <left/>
        <right style="thin">
          <color theme="3" tint="0.499984740745262"/>
        </right>
        <top/>
        <bottom/>
        <vertical style="thin">
          <color theme="3" tint="0.499984740745262"/>
        </vertical>
        <horizontal style="thin">
          <color theme="0"/>
        </horizontal>
      </border>
    </dxf>
    <dxf>
      <font>
        <b/>
        <i val="0"/>
        <sz val="16"/>
        <color theme="5" tint="-0.24994659260841701"/>
        <name val="Calibri"/>
        <scheme val="major"/>
      </font>
      <border diagonalUp="0" diagonalDown="0">
        <left/>
        <right/>
        <top/>
        <bottom/>
        <vertical/>
        <horizontal/>
      </border>
    </dxf>
    <dxf>
      <font>
        <color theme="1"/>
      </font>
      <border diagonalUp="0" diagonalDown="0">
        <left/>
        <right/>
        <top/>
        <bottom/>
        <vertical/>
        <horizontal/>
      </border>
    </dxf>
  </dxfs>
  <tableStyles count="2" defaultTableStyle="Inventaire Équipement employés" defaultPivotStyle="PivotStyleLight16">
    <tableStyle name="Employee Equipment Inventory Slicer" pivot="0" table="0" count="10">
      <tableStyleElement type="wholeTable" dxfId="35"/>
      <tableStyleElement type="headerRow" dxfId="34"/>
    </tableStyle>
    <tableStyle name="Inventaire Équipement employés" pivot="0" count="2">
      <tableStyleElement type="wholeTable" dxfId="33"/>
      <tableStyleElement type="headerRow" dxfId="32"/>
    </tableStyle>
  </tableStyles>
  <extLst>
    <ext xmlns:x14="http://schemas.microsoft.com/office/spreadsheetml/2009/9/main" uri="{46F421CA-312F-682f-3DD2-61675219B42D}">
      <x14:dxfs count="8">
        <dxf>
          <font>
            <color theme="0" tint="-0.24994659260841701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theme="0" tint="-0.24994659260841701"/>
          </font>
          <fill>
            <patternFill patternType="solid">
              <fgColor auto="1"/>
              <bgColor theme="0" tint="-0.14996795556505021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auto="1"/>
              <bgColor theme="4" tint="0.39994506668294322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theme="4" tint="0.79998168889431442"/>
              <bgColor theme="4" tint="0.79998168889431442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theme="4" tint="0.59999389629810485"/>
              <bgColor theme="4" tint="0.59999389629810485"/>
            </patternFill>
          </fill>
          <border>
            <left style="thin">
              <color rgb="FF999999"/>
            </left>
            <right style="thin">
              <color rgb="FF999999"/>
            </right>
            <top style="thin">
              <color rgb="FF999999"/>
            </top>
            <bottom style="thin">
              <color rgb="FF999999"/>
            </bottom>
            <vertical/>
            <horizontal/>
          </border>
        </dxf>
        <dxf>
          <font>
            <color rgb="FF828282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E0E0E0"/>
            </left>
            <right style="thin">
              <color rgb="FFE0E0E0"/>
            </right>
            <top style="thin">
              <color rgb="FFE0E0E0"/>
            </top>
            <bottom style="thin">
              <color rgb="FFE0E0E0"/>
            </bottom>
            <vertical/>
            <horizontal/>
          </border>
        </dxf>
        <dxf>
          <font>
            <color rgb="FF000000"/>
          </font>
          <fill>
            <patternFill patternType="solid">
              <fgColor rgb="FFFFFFFF"/>
              <bgColor rgb="FFFFFFFF"/>
            </patternFill>
          </fill>
          <border>
            <left style="thin">
              <color rgb="FFCCCCCC"/>
            </left>
            <right style="thin">
              <color rgb="FFCCCCCC"/>
            </right>
            <top style="thin">
              <color rgb="FFCCCCCC"/>
            </top>
            <bottom style="thin">
              <color rgb="FFCCCCCC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Employee Equipment Inventory Slicer">
        <x14:slicerStyle name="Employee Equipment Inventory Slic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4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Radio" checked="Checked" firstButton="1" fmlaLink="'Inventaire Équipement'!$G$3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200658</xdr:colOff>
      <xdr:row>2</xdr:row>
      <xdr:rowOff>2140</xdr:rowOff>
    </xdr:from>
    <xdr:ext cx="1097280" cy="264560"/>
    <xdr:sp macro="" textlink="">
      <xdr:nvSpPr>
        <xdr:cNvPr id="10" name="Texte de la case d’option 1" descr="&quot;&quot;" title="pas d’option de surlignage"/>
        <xdr:cNvSpPr txBox="1"/>
      </xdr:nvSpPr>
      <xdr:spPr>
        <a:xfrm>
          <a:off x="5353683" y="592690"/>
          <a:ext cx="10972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Ins="0" rtlCol="0" anchor="t">
          <a:noAutofit/>
        </a:bodyPr>
        <a:lstStyle/>
        <a:p>
          <a:pPr marL="0" indent="0" algn="l"/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pas de surlignage</a:t>
          </a:r>
          <a:endParaRPr lang="en-US" sz="1100">
            <a:solidFill>
              <a:schemeClr val="accent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388714</xdr:colOff>
      <xdr:row>2</xdr:row>
      <xdr:rowOff>11665</xdr:rowOff>
    </xdr:from>
    <xdr:ext cx="1097280" cy="264560"/>
    <xdr:sp macro="" textlink="">
      <xdr:nvSpPr>
        <xdr:cNvPr id="15" name="Texte de la case d’option 2" descr="&quot;&quot;" title="Option 3 mois"/>
        <xdr:cNvSpPr txBox="1"/>
      </xdr:nvSpPr>
      <xdr:spPr>
        <a:xfrm>
          <a:off x="6818089" y="602215"/>
          <a:ext cx="10972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Ins="0" rtlCol="0" anchor="t">
          <a:noAutofit/>
        </a:bodyPr>
        <a:lstStyle/>
        <a:p>
          <a:pPr marL="0" indent="0" algn="l"/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3</a:t>
          </a:r>
          <a:r>
            <a:rPr lang="zh-CN" altLang="da-DK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 </a:t>
          </a:r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mois</a:t>
          </a:r>
          <a:endParaRPr lang="en-US" sz="1100">
            <a:solidFill>
              <a:schemeClr val="accent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200658</xdr:colOff>
      <xdr:row>2</xdr:row>
      <xdr:rowOff>192079</xdr:rowOff>
    </xdr:from>
    <xdr:ext cx="1097280" cy="264560"/>
    <xdr:sp macro="" textlink="">
      <xdr:nvSpPr>
        <xdr:cNvPr id="16" name="Texte de la case d’option 3" descr="&quot;&quot;" title="Option un mois"/>
        <xdr:cNvSpPr txBox="1"/>
      </xdr:nvSpPr>
      <xdr:spPr>
        <a:xfrm>
          <a:off x="5353683" y="782629"/>
          <a:ext cx="10972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Ins="0" rtlCol="0" anchor="t">
          <a:noAutofit/>
        </a:bodyPr>
        <a:lstStyle/>
        <a:p>
          <a:pPr marL="0" indent="0" algn="l"/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un</a:t>
          </a:r>
          <a:r>
            <a:rPr lang="zh-CN" altLang="da-DK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 </a:t>
          </a:r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mois</a:t>
          </a:r>
          <a:endParaRPr lang="en-US" sz="1100">
            <a:solidFill>
              <a:schemeClr val="accent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388714</xdr:colOff>
      <xdr:row>2</xdr:row>
      <xdr:rowOff>192079</xdr:rowOff>
    </xdr:from>
    <xdr:ext cx="1097280" cy="264560"/>
    <xdr:sp macro="" textlink="">
      <xdr:nvSpPr>
        <xdr:cNvPr id="17" name="Texte de la case d’option 4" descr="&quot;&quot;" title="Option un an"/>
        <xdr:cNvSpPr txBox="1"/>
      </xdr:nvSpPr>
      <xdr:spPr>
        <a:xfrm>
          <a:off x="6818089" y="782629"/>
          <a:ext cx="109728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Ins="0" rtlCol="0" anchor="t">
          <a:noAutofit/>
        </a:bodyPr>
        <a:lstStyle/>
        <a:p>
          <a:pPr marL="0" indent="0" algn="l"/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un</a:t>
          </a:r>
          <a:r>
            <a:rPr lang="zh-CN" altLang="da-DK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 </a:t>
          </a:r>
          <a:r>
            <a:rPr lang="da-DK" altLang="zh-CN" sz="1100" smtClean="0">
              <a:solidFill>
                <a:schemeClr val="accent2">
                  <a:lumMod val="50000"/>
                </a:schemeClr>
              </a:solidFill>
              <a:latin typeface="+mn-lt"/>
              <a:ea typeface="+mn-ea"/>
              <a:cs typeface="+mn-cs"/>
            </a:rPr>
            <a:t>an</a:t>
          </a:r>
          <a:endParaRPr lang="en-US" sz="1100">
            <a:solidFill>
              <a:schemeClr val="accent2">
                <a:lumMod val="50000"/>
              </a:schemeClr>
            </a:solidFill>
            <a:latin typeface="+mn-lt"/>
            <a:ea typeface="+mn-ea"/>
            <a:cs typeface="+mn-cs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</xdr:row>
          <xdr:rowOff>57150</xdr:rowOff>
        </xdr:from>
        <xdr:to>
          <xdr:col>7</xdr:col>
          <xdr:colOff>133350</xdr:colOff>
          <xdr:row>2</xdr:row>
          <xdr:rowOff>228600</xdr:rowOff>
        </xdr:to>
        <xdr:sp macro="" textlink="">
          <xdr:nvSpPr>
            <xdr:cNvPr id="1026" name="Bouton d’option 1" descr="pas d’option de surlignage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257175</xdr:colOff>
          <xdr:row>2</xdr:row>
          <xdr:rowOff>57150</xdr:rowOff>
        </xdr:from>
        <xdr:to>
          <xdr:col>8</xdr:col>
          <xdr:colOff>590550</xdr:colOff>
          <xdr:row>2</xdr:row>
          <xdr:rowOff>228600</xdr:rowOff>
        </xdr:to>
        <xdr:sp macro="" textlink="">
          <xdr:nvSpPr>
            <xdr:cNvPr id="1030" name="Bouton d’option 2" descr="Option 3 mois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76200</xdr:colOff>
          <xdr:row>2</xdr:row>
          <xdr:rowOff>228600</xdr:rowOff>
        </xdr:from>
        <xdr:to>
          <xdr:col>7</xdr:col>
          <xdr:colOff>133350</xdr:colOff>
          <xdr:row>2</xdr:row>
          <xdr:rowOff>409575</xdr:rowOff>
        </xdr:to>
        <xdr:sp macro="" textlink="">
          <xdr:nvSpPr>
            <xdr:cNvPr id="1031" name="Bouton d’option 3" descr="Option un mois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266700</xdr:colOff>
          <xdr:row>2</xdr:row>
          <xdr:rowOff>228600</xdr:rowOff>
        </xdr:from>
        <xdr:to>
          <xdr:col>8</xdr:col>
          <xdr:colOff>600075</xdr:colOff>
          <xdr:row>2</xdr:row>
          <xdr:rowOff>409575</xdr:rowOff>
        </xdr:to>
        <xdr:sp macro="" textlink="">
          <xdr:nvSpPr>
            <xdr:cNvPr id="1032" name="Bouton d’option 4" descr="Option un an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1</xdr:col>
      <xdr:colOff>0</xdr:colOff>
      <xdr:row>0</xdr:row>
      <xdr:rowOff>86344</xdr:rowOff>
    </xdr:from>
    <xdr:ext cx="3657600" cy="1169551"/>
    <xdr:sp macro="" textlink="">
      <xdr:nvSpPr>
        <xdr:cNvPr id="4" name="Titre" descr="&quot;&quot;" title="Inventaire Équipement employés"/>
        <xdr:cNvSpPr txBox="1"/>
      </xdr:nvSpPr>
      <xdr:spPr>
        <a:xfrm>
          <a:off x="85725" y="86344"/>
          <a:ext cx="3657600" cy="11695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>
            <a:lnSpc>
              <a:spcPts val="2800"/>
            </a:lnSpc>
          </a:pPr>
          <a:r>
            <a:rPr lang="en-US" sz="3200" b="0">
              <a:solidFill>
                <a:schemeClr val="accent1"/>
              </a:solidFill>
              <a:latin typeface="+mn-lt"/>
              <a:ea typeface="+mn-ea"/>
              <a:cs typeface="+mn-cs"/>
            </a:rPr>
            <a:t>INVENTAIRE PETIT ÉQUIPEMENT EMPLOYÉS</a:t>
          </a:r>
        </a:p>
      </xdr:txBody>
    </xdr:sp>
    <xdr:clientData/>
  </xdr:oneCellAnchor>
  <xdr:twoCellAnchor editAs="absolute">
    <xdr:from>
      <xdr:col>13</xdr:col>
      <xdr:colOff>504824</xdr:colOff>
      <xdr:row>3</xdr:row>
      <xdr:rowOff>219076</xdr:rowOff>
    </xdr:from>
    <xdr:to>
      <xdr:col>17</xdr:col>
      <xdr:colOff>76199</xdr:colOff>
      <xdr:row>16</xdr:row>
      <xdr:rowOff>171450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AFFECTÉ À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FFECTÉ À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3916024" y="1295401"/>
              <a:ext cx="2009775" cy="28670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17</xdr:col>
      <xdr:colOff>28575</xdr:colOff>
      <xdr:row>3</xdr:row>
      <xdr:rowOff>257175</xdr:rowOff>
    </xdr:from>
    <xdr:to>
      <xdr:col>20</xdr:col>
      <xdr:colOff>28575</xdr:colOff>
      <xdr:row>15</xdr:row>
      <xdr:rowOff>152400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3" name="CHANTIER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ANT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5878175" y="1333500"/>
              <a:ext cx="1828800" cy="2619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28575</xdr:colOff>
      <xdr:row>3</xdr:row>
      <xdr:rowOff>228600</xdr:rowOff>
    </xdr:from>
    <xdr:to>
      <xdr:col>11</xdr:col>
      <xdr:colOff>28575</xdr:colOff>
      <xdr:row>15</xdr:row>
      <xdr:rowOff>123825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NOM DE L’ÉLÉMENT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OM DE L’ÉLÉMENT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391775" y="1304925"/>
              <a:ext cx="1828800" cy="2619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10</xdr:col>
      <xdr:colOff>542925</xdr:colOff>
      <xdr:row>3</xdr:row>
      <xdr:rowOff>209550</xdr:rowOff>
    </xdr:from>
    <xdr:to>
      <xdr:col>13</xdr:col>
      <xdr:colOff>542925</xdr:colOff>
      <xdr:row>15</xdr:row>
      <xdr:rowOff>104775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6" name="Sorties/Rentré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orties/Rentré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125325" y="1285875"/>
              <a:ext cx="1828800" cy="26193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2013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237272</xdr:rowOff>
    </xdr:from>
    <xdr:ext cx="3638550" cy="810478"/>
    <xdr:sp macro="" textlink="">
      <xdr:nvSpPr>
        <xdr:cNvPr id="2" name="Titre" descr="Liste Équipement Et Employés" title="Titre"/>
        <xdr:cNvSpPr txBox="1"/>
      </xdr:nvSpPr>
      <xdr:spPr>
        <a:xfrm>
          <a:off x="190500" y="237272"/>
          <a:ext cx="3638550" cy="8104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pPr marL="0" indent="0">
            <a:lnSpc>
              <a:spcPts val="2800"/>
            </a:lnSpc>
          </a:pPr>
          <a:r>
            <a:rPr lang="da-DK" altLang="zh-CN" sz="3200" b="0" smtClean="0">
              <a:solidFill>
                <a:schemeClr val="accent1"/>
              </a:solidFill>
              <a:latin typeface="+mn-lt"/>
              <a:ea typeface="+mn-ea"/>
              <a:cs typeface="+mn-cs"/>
            </a:rPr>
            <a:t>LISTE ÉQUIPEMENT ET EMPLOYÉS</a:t>
          </a:r>
          <a:endParaRPr lang="en-US" sz="3200" b="0">
            <a:solidFill>
              <a:schemeClr val="accent1"/>
            </a:solidFill>
            <a:latin typeface="+mn-lt"/>
            <a:ea typeface="+mn-ea"/>
            <a:cs typeface="+mn-cs"/>
          </a:endParaRPr>
        </a:p>
      </xdr:txBody>
    </xdr:sp>
    <xdr:clientData/>
  </xdr:one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ATTRIBUÉ_À" sourceName="AFFECTÉ À">
  <extLst>
    <x:ext xmlns:x15="http://schemas.microsoft.com/office/spreadsheetml/2010/11/main" uri="{2F2917AC-EB37-4324-AD4E-5DD8C200BD13}">
      <x15:tableSlicerCache tableId="3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HANTIER" sourceName="CHANTIER">
  <extLst>
    <x:ext xmlns:x15="http://schemas.microsoft.com/office/spreadsheetml/2010/11/main" uri="{2F2917AC-EB37-4324-AD4E-5DD8C200BD13}">
      <x15:tableSlicerCache tableId="3" column="3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NOM_DE_L’ÉLÉMENT" sourceName="NOM DE L’ÉLÉMENT">
  <extLst>
    <x:ext xmlns:x15="http://schemas.microsoft.com/office/spreadsheetml/2010/11/main" uri="{2F2917AC-EB37-4324-AD4E-5DD8C200BD13}">
      <x15:tableSlicerCache tableId="3" column="2"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orties_Rentrés" sourceName="SORTIES / RENTRES">
  <extLst>
    <x:ext xmlns:x15="http://schemas.microsoft.com/office/spreadsheetml/2010/11/main" uri="{2F2917AC-EB37-4324-AD4E-5DD8C200BD13}">
      <x15:tableSlicerCache tableId="3" column="6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AFFECTÉ À" cache="Segment_ATTRIBUÉ_À" caption="AFFECTÉ À" rowHeight="241300"/>
  <slicer name="CHANTIER" cache="Segment_CHANTIER" caption="CHANTIER" rowHeight="241300"/>
  <slicer name="NOM DE L’ÉLÉMENT" cache="Segment_NOM_DE_L’ÉLÉMENT" caption="NOM DE L’ÉLÉMENT" startItem="46" rowHeight="241300"/>
  <slicer name="Sorties/Rentrés" cache="Segment_Sorties_Rentrés" caption="SORTIES / RENTRES" rowHeight="241300"/>
</slicers>
</file>

<file path=xl/tables/table1.xml><?xml version="1.0" encoding="utf-8"?>
<table xmlns="http://schemas.openxmlformats.org/spreadsheetml/2006/main" id="3" name="tblInventaireÉquipement" displayName="tblInventaireÉquipement" ref="B5:H264" totalsRowCount="1" headerRowDxfId="29">
  <autoFilter ref="B5:H263"/>
  <sortState ref="B6:H34">
    <sortCondition ref="G5:G34"/>
  </sortState>
  <tableColumns count="7">
    <tableColumn id="2" name="NOM DE L’ÉLÉMENT" dataDxfId="28" totalsRowDxfId="6"/>
    <tableColumn id="6" name="SORTIES / RENTRES" dataDxfId="27" totalsRowDxfId="5"/>
    <tableColumn id="7" name="QUANTITE" totalsRowFunction="custom" dataDxfId="26" totalsRowDxfId="4">
      <totalsRowFormula>D33-D9</totalsRowFormula>
    </tableColumn>
    <tableColumn id="1" name="AFFECTÉ À" dataDxfId="25" totalsRowDxfId="3"/>
    <tableColumn id="3" name="CHANTIER" dataDxfId="24" totalsRowDxfId="2"/>
    <tableColumn id="4" name="DATE " dataDxfId="23" totalsRowDxfId="1"/>
    <tableColumn id="5" name="ÂGE" dataDxfId="22" totalsRowDxfId="0">
      <calculatedColumnFormula>IF(tblInventaireÉquipement[[#This Row],[DATE ]]&lt;&gt;"",TODAY()-tblInventaireÉquipement[[#This Row],[DATE ]],"")</calculatedColumnFormula>
    </tableColumn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Inventaire du matériel" altTextSummary="Liste du matériel attribué à chaque employé avec Nom de l’élément, Code équipement, Date d’émission et Âge de l’élément."/>
    </ext>
  </extLst>
</table>
</file>

<file path=xl/tables/table2.xml><?xml version="1.0" encoding="utf-8"?>
<table xmlns="http://schemas.openxmlformats.org/spreadsheetml/2006/main" id="1" name="tblEmployés" displayName="tblEmployés" ref="B3:B25" totalsRowShown="0" headerRowDxfId="21" dataDxfId="20">
  <tableColumns count="1">
    <tableColumn id="1" name="EMPLOYÉS" dataDxfId="19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Employés" altTextSummary="Liste des noms des employés pour la liste déroulante de la feuille Inventaire du matériel."/>
    </ext>
  </extLst>
</table>
</file>

<file path=xl/tables/table3.xml><?xml version="1.0" encoding="utf-8"?>
<table xmlns="http://schemas.openxmlformats.org/spreadsheetml/2006/main" id="2" name="tblÉléments" displayName="tblÉléments" ref="D3:D79" totalsRowShown="0" headerRowDxfId="18" dataDxfId="17">
  <sortState ref="D4:D70">
    <sortCondition ref="D4"/>
  </sortState>
  <tableColumns count="1">
    <tableColumn id="1" name="ÉLÉMENTS" dataDxfId="16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Éléments" altTextSummary="Liste des éléments d’inventaire disponibles, tels que ordinateur de bureau, imprimante jet d’encre, fauteuil, tableau blanc, etc."/>
    </ext>
  </extLst>
</table>
</file>

<file path=xl/tables/table4.xml><?xml version="1.0" encoding="utf-8"?>
<table xmlns="http://schemas.openxmlformats.org/spreadsheetml/2006/main" id="9" name="tblEmployés10" displayName="tblEmployés10" ref="F3:F15" totalsRowShown="0" headerRowDxfId="15" dataDxfId="14">
  <tableColumns count="1">
    <tableColumn id="1" name="CHANTIERS" dataDxfId="13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Employés" altTextSummary="Liste des noms des employés pour la liste déroulante de la feuille Inventaire du matériel."/>
    </ext>
  </extLst>
</table>
</file>

<file path=xl/tables/table5.xml><?xml version="1.0" encoding="utf-8"?>
<table xmlns="http://schemas.openxmlformats.org/spreadsheetml/2006/main" id="10" name="tblEmployés1011" displayName="tblEmployés1011" ref="H3:H5" totalsRowShown="0" headerRowDxfId="12" dataDxfId="11">
  <tableColumns count="1">
    <tableColumn id="1" name="SORTIES / RENTRES" dataDxfId="10"/>
  </tableColumns>
  <tableStyleInfo name="Inventaire Équipement employés" showFirstColumn="0" showLastColumn="0" showRowStripes="1" showColumnStripes="0"/>
  <extLst>
    <ext xmlns:x14="http://schemas.microsoft.com/office/spreadsheetml/2009/9/main" uri="{504A1905-F514-4f6f-8877-14C23A59335A}">
      <x14:table altText="Employés" altTextSummary="Liste des noms des employés pour la liste déroulante de la feuille Inventaire du matériel."/>
    </ext>
  </extLst>
</table>
</file>

<file path=xl/theme/theme1.xml><?xml version="1.0" encoding="utf-8"?>
<a:theme xmlns:a="http://schemas.openxmlformats.org/drawingml/2006/main" name="Office Theme">
  <a:themeElements>
    <a:clrScheme name="Equipment Inventory">
      <a:dk1>
        <a:sysClr val="windowText" lastClr="000000"/>
      </a:dk1>
      <a:lt1>
        <a:sysClr val="window" lastClr="FFFFFF"/>
      </a:lt1>
      <a:dk2>
        <a:srgbClr val="1A1A1A"/>
      </a:dk2>
      <a:lt2>
        <a:srgbClr val="FFFFFF"/>
      </a:lt2>
      <a:accent1>
        <a:srgbClr val="53B69D"/>
      </a:accent1>
      <a:accent2>
        <a:srgbClr val="236C92"/>
      </a:accent2>
      <a:accent3>
        <a:srgbClr val="8E8E8E"/>
      </a:accent3>
      <a:accent4>
        <a:srgbClr val="2D8BBB"/>
      </a:accent4>
      <a:accent5>
        <a:srgbClr val="A86C2A"/>
      </a:accent5>
      <a:accent6>
        <a:srgbClr val="667D2F"/>
      </a:accent6>
      <a:hlink>
        <a:srgbClr val="236C92"/>
      </a:hlink>
      <a:folHlink>
        <a:srgbClr val="97D3C4"/>
      </a:folHlink>
    </a:clrScheme>
    <a:fontScheme name="47 -  Employee Equipment Inventory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  <pageSetUpPr fitToPage="1"/>
  </sheetPr>
  <dimension ref="B1:H265"/>
  <sheetViews>
    <sheetView showGridLines="0" tabSelected="1" zoomScaleNormal="100" workbookViewId="0">
      <selection activeCell="E78" sqref="E78"/>
    </sheetView>
  </sheetViews>
  <sheetFormatPr baseColWidth="10" defaultColWidth="9.140625" defaultRowHeight="15" x14ac:dyDescent="0.25"/>
  <cols>
    <col min="1" max="1" width="1.28515625" customWidth="1"/>
    <col min="2" max="2" width="30.7109375" customWidth="1"/>
    <col min="3" max="3" width="26.85546875" customWidth="1"/>
    <col min="4" max="4" width="16.140625" customWidth="1"/>
    <col min="5" max="6" width="25.28515625" style="1" customWidth="1"/>
    <col min="7" max="7" width="17" customWidth="1"/>
    <col min="8" max="8" width="12.85546875" style="2" customWidth="1"/>
  </cols>
  <sheetData>
    <row r="1" spans="2:8" ht="28.5" customHeight="1" x14ac:dyDescent="0.25">
      <c r="B1" s="23"/>
      <c r="C1" s="12"/>
      <c r="D1" s="11"/>
      <c r="G1" s="24"/>
      <c r="H1" s="24"/>
    </row>
    <row r="2" spans="2:8" ht="18" customHeight="1" x14ac:dyDescent="0.25">
      <c r="B2" s="23"/>
      <c r="C2" s="12"/>
      <c r="D2" s="11"/>
      <c r="G2" s="4" t="s">
        <v>1</v>
      </c>
      <c r="H2" s="5"/>
    </row>
    <row r="3" spans="2:8" ht="38.25" customHeight="1" x14ac:dyDescent="0.25">
      <c r="B3" s="23"/>
      <c r="C3" s="12"/>
      <c r="D3" s="11"/>
      <c r="G3" s="8">
        <v>1</v>
      </c>
    </row>
    <row r="4" spans="2:8" ht="24.75" customHeight="1" x14ac:dyDescent="0.25">
      <c r="E4"/>
      <c r="F4"/>
      <c r="H4"/>
    </row>
    <row r="5" spans="2:8" ht="39.75" customHeight="1" x14ac:dyDescent="0.25">
      <c r="B5" s="7" t="s">
        <v>0</v>
      </c>
      <c r="C5" s="7" t="s">
        <v>103</v>
      </c>
      <c r="D5" s="7" t="s">
        <v>6</v>
      </c>
      <c r="E5" s="7" t="s">
        <v>2</v>
      </c>
      <c r="F5" s="7" t="s">
        <v>92</v>
      </c>
      <c r="G5" s="7" t="s">
        <v>106</v>
      </c>
      <c r="H5" s="7" t="s">
        <v>107</v>
      </c>
    </row>
    <row r="6" spans="2:8" x14ac:dyDescent="0.25">
      <c r="B6" s="6" t="s">
        <v>89</v>
      </c>
      <c r="C6" s="6" t="s">
        <v>104</v>
      </c>
      <c r="D6" s="14">
        <v>1</v>
      </c>
      <c r="E6" s="6" t="s">
        <v>9</v>
      </c>
      <c r="F6" s="6" t="s">
        <v>96</v>
      </c>
      <c r="G6" s="9">
        <v>41940</v>
      </c>
      <c r="H6" s="10">
        <f ca="1">IF(tblInventaireÉquipement[[#This Row],[DATE ]]&lt;&gt;"",TODAY()-tblInventaireÉquipement[[#This Row],[DATE ]],"")</f>
        <v>10</v>
      </c>
    </row>
    <row r="7" spans="2:8" x14ac:dyDescent="0.25">
      <c r="B7" s="6" t="s">
        <v>46</v>
      </c>
      <c r="C7" s="6" t="s">
        <v>104</v>
      </c>
      <c r="D7" s="14">
        <v>10</v>
      </c>
      <c r="E7" s="6" t="s">
        <v>25</v>
      </c>
      <c r="F7" s="6" t="s">
        <v>95</v>
      </c>
      <c r="G7" s="9">
        <v>41948</v>
      </c>
      <c r="H7" s="10">
        <f ca="1">IF(tblInventaireÉquipement[[#This Row],[DATE ]]&lt;&gt;"",TODAY()-tblInventaireÉquipement[[#This Row],[DATE ]],"")</f>
        <v>2</v>
      </c>
    </row>
    <row r="8" spans="2:8" x14ac:dyDescent="0.25">
      <c r="B8" s="6" t="s">
        <v>90</v>
      </c>
      <c r="C8" s="6" t="s">
        <v>104</v>
      </c>
      <c r="D8" s="14">
        <v>2</v>
      </c>
      <c r="E8" s="6" t="s">
        <v>25</v>
      </c>
      <c r="F8" s="6" t="s">
        <v>95</v>
      </c>
      <c r="G8" s="9">
        <v>41948</v>
      </c>
      <c r="H8" s="10">
        <f ca="1">IF(tblInventaireÉquipement[[#This Row],[DATE ]]&lt;&gt;"",TODAY()-tblInventaireÉquipement[[#This Row],[DATE ]],"")</f>
        <v>2</v>
      </c>
    </row>
    <row r="9" spans="2:8" x14ac:dyDescent="0.25">
      <c r="B9" s="6" t="s">
        <v>34</v>
      </c>
      <c r="C9" s="6" t="s">
        <v>104</v>
      </c>
      <c r="D9" s="14">
        <v>1</v>
      </c>
      <c r="E9" s="6" t="s">
        <v>26</v>
      </c>
      <c r="F9" s="6" t="s">
        <v>94</v>
      </c>
      <c r="G9" s="9">
        <v>41948</v>
      </c>
      <c r="H9" s="10">
        <f ca="1">IF(tblInventaireÉquipement[[#This Row],[DATE ]]&lt;&gt;"",TODAY()-tblInventaireÉquipement[[#This Row],[DATE ]],"")</f>
        <v>2</v>
      </c>
    </row>
    <row r="10" spans="2:8" x14ac:dyDescent="0.25">
      <c r="B10" s="6" t="s">
        <v>46</v>
      </c>
      <c r="C10" s="6" t="s">
        <v>104</v>
      </c>
      <c r="D10" s="14">
        <v>1</v>
      </c>
      <c r="E10" s="6" t="s">
        <v>26</v>
      </c>
      <c r="F10" s="6" t="s">
        <v>94</v>
      </c>
      <c r="G10" s="9">
        <v>41948</v>
      </c>
      <c r="H10" s="10">
        <f ca="1">IF(tblInventaireÉquipement[[#This Row],[DATE ]]&lt;&gt;"",TODAY()-tblInventaireÉquipement[[#This Row],[DATE ]],"")</f>
        <v>2</v>
      </c>
    </row>
    <row r="11" spans="2:8" x14ac:dyDescent="0.25">
      <c r="B11" s="6" t="s">
        <v>40</v>
      </c>
      <c r="C11" s="6" t="s">
        <v>104</v>
      </c>
      <c r="D11" s="14">
        <v>3</v>
      </c>
      <c r="E11" s="6" t="s">
        <v>26</v>
      </c>
      <c r="F11" s="6" t="s">
        <v>94</v>
      </c>
      <c r="G11" s="9">
        <v>41948</v>
      </c>
      <c r="H11" s="10">
        <f ca="1">IF(tblInventaireÉquipement[[#This Row],[DATE ]]&lt;&gt;"",TODAY()-tblInventaireÉquipement[[#This Row],[DATE ]],"")</f>
        <v>2</v>
      </c>
    </row>
    <row r="12" spans="2:8" x14ac:dyDescent="0.25">
      <c r="B12" s="6" t="s">
        <v>41</v>
      </c>
      <c r="C12" s="6" t="s">
        <v>104</v>
      </c>
      <c r="D12" s="14">
        <v>1</v>
      </c>
      <c r="E12" s="6" t="s">
        <v>26</v>
      </c>
      <c r="F12" s="6" t="s">
        <v>94</v>
      </c>
      <c r="G12" s="9">
        <v>41948</v>
      </c>
      <c r="H12" s="10">
        <f ca="1">IF(tblInventaireÉquipement[[#This Row],[DATE ]]&lt;&gt;"",TODAY()-tblInventaireÉquipement[[#This Row],[DATE ]],"")</f>
        <v>2</v>
      </c>
    </row>
    <row r="13" spans="2:8" x14ac:dyDescent="0.25">
      <c r="B13" s="6" t="s">
        <v>87</v>
      </c>
      <c r="C13" s="6" t="s">
        <v>104</v>
      </c>
      <c r="D13" s="14">
        <v>1</v>
      </c>
      <c r="E13" s="6" t="s">
        <v>9</v>
      </c>
      <c r="F13" s="6" t="s">
        <v>96</v>
      </c>
      <c r="G13" s="9">
        <v>41949</v>
      </c>
      <c r="H13" s="10">
        <f ca="1">IF(tblInventaireÉquipement[[#This Row],[DATE ]]&lt;&gt;"",TODAY()-tblInventaireÉquipement[[#This Row],[DATE ]],"")</f>
        <v>1</v>
      </c>
    </row>
    <row r="14" spans="2:8" x14ac:dyDescent="0.25">
      <c r="B14" s="6" t="s">
        <v>88</v>
      </c>
      <c r="C14" s="6" t="s">
        <v>104</v>
      </c>
      <c r="D14" s="14">
        <v>1</v>
      </c>
      <c r="E14" s="6" t="s">
        <v>9</v>
      </c>
      <c r="F14" s="6" t="s">
        <v>96</v>
      </c>
      <c r="G14" s="9">
        <v>41949</v>
      </c>
      <c r="H14" s="10">
        <f ca="1">IF(tblInventaireÉquipement[[#This Row],[DATE ]]&lt;&gt;"",TODAY()-tblInventaireÉquipement[[#This Row],[DATE ]],"")</f>
        <v>1</v>
      </c>
    </row>
    <row r="15" spans="2:8" x14ac:dyDescent="0.25">
      <c r="B15" s="6" t="s">
        <v>116</v>
      </c>
      <c r="C15" s="6" t="s">
        <v>104</v>
      </c>
      <c r="D15" s="14">
        <v>4</v>
      </c>
      <c r="E15" s="6" t="s">
        <v>15</v>
      </c>
      <c r="F15" s="6" t="s">
        <v>122</v>
      </c>
      <c r="G15" s="9">
        <v>41949</v>
      </c>
      <c r="H15" s="10">
        <f ca="1">IF(tblInventaireÉquipement[[#This Row],[DATE ]]&lt;&gt;"",TODAY()-tblInventaireÉquipement[[#This Row],[DATE ]],"")</f>
        <v>1</v>
      </c>
    </row>
    <row r="16" spans="2:8" x14ac:dyDescent="0.25">
      <c r="B16" s="6" t="s">
        <v>53</v>
      </c>
      <c r="C16" s="6" t="s">
        <v>104</v>
      </c>
      <c r="D16" s="14">
        <v>2</v>
      </c>
      <c r="E16" s="6" t="s">
        <v>9</v>
      </c>
      <c r="F16" s="6" t="s">
        <v>96</v>
      </c>
      <c r="G16" s="9">
        <v>41950</v>
      </c>
      <c r="H16" s="10">
        <f ca="1">IF(tblInventaireÉquipement[[#This Row],[DATE ]]&lt;&gt;"",TODAY()-tblInventaireÉquipement[[#This Row],[DATE ]],"")</f>
        <v>0</v>
      </c>
    </row>
    <row r="17" spans="2:8" x14ac:dyDescent="0.25">
      <c r="B17" s="6" t="s">
        <v>36</v>
      </c>
      <c r="C17" s="6" t="s">
        <v>104</v>
      </c>
      <c r="D17" s="14">
        <v>1</v>
      </c>
      <c r="E17" s="6" t="s">
        <v>12</v>
      </c>
      <c r="F17" s="6" t="s">
        <v>108</v>
      </c>
      <c r="G17" s="9">
        <v>41950</v>
      </c>
      <c r="H17" s="10">
        <f ca="1">IF(tblInventaireÉquipement[[#This Row],[DATE ]]&lt;&gt;"",TODAY()-tblInventaireÉquipement[[#This Row],[DATE ]],"")</f>
        <v>0</v>
      </c>
    </row>
    <row r="18" spans="2:8" x14ac:dyDescent="0.25">
      <c r="B18" s="6" t="s">
        <v>40</v>
      </c>
      <c r="C18" s="6" t="s">
        <v>105</v>
      </c>
      <c r="D18" s="14">
        <v>3</v>
      </c>
      <c r="E18" s="6" t="s">
        <v>26</v>
      </c>
      <c r="F18" s="6" t="s">
        <v>94</v>
      </c>
      <c r="G18" s="9">
        <v>41950</v>
      </c>
      <c r="H18" s="10">
        <f ca="1">IF(tblInventaireÉquipement[[#This Row],[DATE ]]&lt;&gt;"",TODAY()-tblInventaireÉquipement[[#This Row],[DATE ]],"")</f>
        <v>0</v>
      </c>
    </row>
    <row r="19" spans="2:8" x14ac:dyDescent="0.25">
      <c r="B19" s="6" t="s">
        <v>41</v>
      </c>
      <c r="C19" s="6" t="s">
        <v>105</v>
      </c>
      <c r="D19" s="14">
        <v>1</v>
      </c>
      <c r="E19" s="6" t="s">
        <v>26</v>
      </c>
      <c r="F19" s="6" t="s">
        <v>94</v>
      </c>
      <c r="G19" s="9">
        <v>41950</v>
      </c>
      <c r="H19" s="10">
        <f ca="1">IF(tblInventaireÉquipement[[#This Row],[DATE ]]&lt;&gt;"",TODAY()-tblInventaireÉquipement[[#This Row],[DATE ]],"")</f>
        <v>0</v>
      </c>
    </row>
    <row r="20" spans="2:8" x14ac:dyDescent="0.25">
      <c r="B20" s="6" t="s">
        <v>75</v>
      </c>
      <c r="C20" s="6" t="s">
        <v>105</v>
      </c>
      <c r="D20" s="14">
        <v>75</v>
      </c>
      <c r="E20" s="6" t="s">
        <v>109</v>
      </c>
      <c r="F20" s="6" t="s">
        <v>94</v>
      </c>
      <c r="G20" s="9">
        <v>41950</v>
      </c>
      <c r="H20" s="10">
        <f ca="1">IF(tblInventaireÉquipement[[#This Row],[DATE ]]&lt;&gt;"",TODAY()-tblInventaireÉquipement[[#This Row],[DATE ]],"")</f>
        <v>0</v>
      </c>
    </row>
    <row r="21" spans="2:8" x14ac:dyDescent="0.25">
      <c r="B21" s="6" t="s">
        <v>28</v>
      </c>
      <c r="C21" s="6" t="s">
        <v>105</v>
      </c>
      <c r="D21" s="14">
        <v>3</v>
      </c>
      <c r="E21" s="6" t="s">
        <v>109</v>
      </c>
      <c r="F21" s="6" t="s">
        <v>94</v>
      </c>
      <c r="G21" s="9">
        <v>41950</v>
      </c>
      <c r="H21" s="10">
        <f ca="1">IF(tblInventaireÉquipement[[#This Row],[DATE ]]&lt;&gt;"",TODAY()-tblInventaireÉquipement[[#This Row],[DATE ]],"")</f>
        <v>0</v>
      </c>
    </row>
    <row r="22" spans="2:8" x14ac:dyDescent="0.25">
      <c r="B22" s="6" t="s">
        <v>29</v>
      </c>
      <c r="C22" s="6" t="s">
        <v>105</v>
      </c>
      <c r="D22" s="14">
        <v>4</v>
      </c>
      <c r="E22" s="6" t="s">
        <v>109</v>
      </c>
      <c r="F22" s="6" t="s">
        <v>94</v>
      </c>
      <c r="G22" s="9">
        <v>41950</v>
      </c>
      <c r="H22" s="10">
        <f ca="1">IF(tblInventaireÉquipement[[#This Row],[DATE ]]&lt;&gt;"",TODAY()-tblInventaireÉquipement[[#This Row],[DATE ]],"")</f>
        <v>0</v>
      </c>
    </row>
    <row r="23" spans="2:8" x14ac:dyDescent="0.25">
      <c r="B23" s="6" t="s">
        <v>30</v>
      </c>
      <c r="C23" s="6" t="s">
        <v>105</v>
      </c>
      <c r="D23" s="14">
        <v>2</v>
      </c>
      <c r="E23" s="6" t="s">
        <v>109</v>
      </c>
      <c r="F23" s="6" t="s">
        <v>94</v>
      </c>
      <c r="G23" s="9">
        <v>41950</v>
      </c>
      <c r="H23" s="10">
        <f ca="1">IF(tblInventaireÉquipement[[#This Row],[DATE ]]&lt;&gt;"",TODAY()-tblInventaireÉquipement[[#This Row],[DATE ]],"")</f>
        <v>0</v>
      </c>
    </row>
    <row r="24" spans="2:8" x14ac:dyDescent="0.25">
      <c r="B24" s="6" t="s">
        <v>112</v>
      </c>
      <c r="C24" s="6" t="s">
        <v>105</v>
      </c>
      <c r="D24" s="14">
        <v>1.8</v>
      </c>
      <c r="E24" s="6" t="s">
        <v>109</v>
      </c>
      <c r="F24" s="6" t="s">
        <v>94</v>
      </c>
      <c r="G24" s="9">
        <v>41950</v>
      </c>
      <c r="H24" s="10">
        <f ca="1">IF(tblInventaireÉquipement[[#This Row],[DATE ]]&lt;&gt;"",TODAY()-tblInventaireÉquipement[[#This Row],[DATE ]],"")</f>
        <v>0</v>
      </c>
    </row>
    <row r="25" spans="2:8" x14ac:dyDescent="0.25">
      <c r="B25" s="6" t="s">
        <v>31</v>
      </c>
      <c r="C25" s="6" t="s">
        <v>105</v>
      </c>
      <c r="D25" s="14">
        <v>600</v>
      </c>
      <c r="E25" s="6" t="s">
        <v>109</v>
      </c>
      <c r="F25" s="6" t="s">
        <v>94</v>
      </c>
      <c r="G25" s="9">
        <v>41950</v>
      </c>
      <c r="H25" s="10">
        <f ca="1">IF(tblInventaireÉquipement[[#This Row],[DATE ]]&lt;&gt;"",TODAY()-tblInventaireÉquipement[[#This Row],[DATE ]],"")</f>
        <v>0</v>
      </c>
    </row>
    <row r="26" spans="2:8" x14ac:dyDescent="0.25">
      <c r="B26" s="6" t="s">
        <v>113</v>
      </c>
      <c r="C26" s="6" t="s">
        <v>105</v>
      </c>
      <c r="D26" s="14">
        <v>600</v>
      </c>
      <c r="E26" s="6" t="s">
        <v>109</v>
      </c>
      <c r="F26" s="6" t="s">
        <v>94</v>
      </c>
      <c r="G26" s="9">
        <v>41950</v>
      </c>
      <c r="H26" s="10">
        <f ca="1">IF(tblInventaireÉquipement[[#This Row],[DATE ]]&lt;&gt;"",TODAY()-tblInventaireÉquipement[[#This Row],[DATE ]],"")</f>
        <v>0</v>
      </c>
    </row>
    <row r="27" spans="2:8" x14ac:dyDescent="0.25">
      <c r="B27" s="6" t="s">
        <v>79</v>
      </c>
      <c r="C27" s="6" t="s">
        <v>105</v>
      </c>
      <c r="D27" s="14">
        <v>23</v>
      </c>
      <c r="E27" s="6" t="s">
        <v>109</v>
      </c>
      <c r="F27" s="6" t="s">
        <v>94</v>
      </c>
      <c r="G27" s="9">
        <v>41950</v>
      </c>
      <c r="H27" s="10">
        <f ca="1">IF(tblInventaireÉquipement[[#This Row],[DATE ]]&lt;&gt;"",TODAY()-tblInventaireÉquipement[[#This Row],[DATE ]],"")</f>
        <v>0</v>
      </c>
    </row>
    <row r="28" spans="2:8" x14ac:dyDescent="0.25">
      <c r="B28" s="6" t="s">
        <v>32</v>
      </c>
      <c r="C28" s="6" t="s">
        <v>105</v>
      </c>
      <c r="D28" s="14">
        <v>100</v>
      </c>
      <c r="E28" s="6" t="s">
        <v>109</v>
      </c>
      <c r="F28" s="6" t="s">
        <v>94</v>
      </c>
      <c r="G28" s="9">
        <v>41950</v>
      </c>
      <c r="H28" s="10">
        <f ca="1">IF(tblInventaireÉquipement[[#This Row],[DATE ]]&lt;&gt;"",TODAY()-tblInventaireÉquipement[[#This Row],[DATE ]],"")</f>
        <v>0</v>
      </c>
    </row>
    <row r="29" spans="2:8" x14ac:dyDescent="0.25">
      <c r="B29" s="6" t="s">
        <v>33</v>
      </c>
      <c r="C29" s="6" t="s">
        <v>105</v>
      </c>
      <c r="D29" s="14">
        <v>100</v>
      </c>
      <c r="E29" s="6" t="s">
        <v>109</v>
      </c>
      <c r="F29" s="6" t="s">
        <v>94</v>
      </c>
      <c r="G29" s="9">
        <v>41950</v>
      </c>
      <c r="H29" s="10">
        <f ca="1">IF(tblInventaireÉquipement[[#This Row],[DATE ]]&lt;&gt;"",TODAY()-tblInventaireÉquipement[[#This Row],[DATE ]],"")</f>
        <v>0</v>
      </c>
    </row>
    <row r="30" spans="2:8" x14ac:dyDescent="0.25">
      <c r="B30" s="6" t="s">
        <v>87</v>
      </c>
      <c r="C30" s="6" t="s">
        <v>105</v>
      </c>
      <c r="D30" s="14">
        <v>0</v>
      </c>
      <c r="E30" s="6" t="s">
        <v>109</v>
      </c>
      <c r="F30" s="6" t="s">
        <v>94</v>
      </c>
      <c r="G30" s="9">
        <v>41950</v>
      </c>
      <c r="H30" s="10">
        <f ca="1">IF(tblInventaireÉquipement[[#This Row],[DATE ]]&lt;&gt;"",TODAY()-tblInventaireÉquipement[[#This Row],[DATE ]],"")</f>
        <v>0</v>
      </c>
    </row>
    <row r="31" spans="2:8" x14ac:dyDescent="0.25">
      <c r="B31" s="6" t="s">
        <v>35</v>
      </c>
      <c r="C31" s="6" t="s">
        <v>105</v>
      </c>
      <c r="D31" s="14">
        <v>92</v>
      </c>
      <c r="E31" s="6" t="s">
        <v>109</v>
      </c>
      <c r="F31" s="6" t="s">
        <v>94</v>
      </c>
      <c r="G31" s="9">
        <v>41950</v>
      </c>
      <c r="H31" s="10">
        <f ca="1">IF(tblInventaireÉquipement[[#This Row],[DATE ]]&lt;&gt;"",TODAY()-tblInventaireÉquipement[[#This Row],[DATE ]],"")</f>
        <v>0</v>
      </c>
    </row>
    <row r="32" spans="2:8" x14ac:dyDescent="0.25">
      <c r="B32" s="6" t="s">
        <v>36</v>
      </c>
      <c r="C32" s="6" t="s">
        <v>105</v>
      </c>
      <c r="D32" s="14">
        <v>16</v>
      </c>
      <c r="E32" s="6" t="s">
        <v>109</v>
      </c>
      <c r="F32" s="6" t="s">
        <v>94</v>
      </c>
      <c r="G32" s="9">
        <v>41950</v>
      </c>
      <c r="H32" s="10">
        <f ca="1">IF(tblInventaireÉquipement[[#This Row],[DATE ]]&lt;&gt;"",TODAY()-tblInventaireÉquipement[[#This Row],[DATE ]],"")</f>
        <v>0</v>
      </c>
    </row>
    <row r="33" spans="2:8" x14ac:dyDescent="0.25">
      <c r="B33" s="6" t="s">
        <v>34</v>
      </c>
      <c r="C33" s="6" t="s">
        <v>105</v>
      </c>
      <c r="D33" s="14">
        <v>5</v>
      </c>
      <c r="E33" s="6" t="s">
        <v>109</v>
      </c>
      <c r="F33" s="6" t="s">
        <v>94</v>
      </c>
      <c r="G33" s="9">
        <v>41950</v>
      </c>
      <c r="H33" s="10">
        <f ca="1">IF(tblInventaireÉquipement[[#This Row],[DATE ]]&lt;&gt;"",TODAY()-tblInventaireÉquipement[[#This Row],[DATE ]],"")</f>
        <v>0</v>
      </c>
    </row>
    <row r="34" spans="2:8" x14ac:dyDescent="0.25">
      <c r="B34" s="6" t="s">
        <v>37</v>
      </c>
      <c r="C34" s="6" t="s">
        <v>105</v>
      </c>
      <c r="D34" s="14">
        <v>5</v>
      </c>
      <c r="E34" s="6" t="s">
        <v>109</v>
      </c>
      <c r="F34" s="6" t="s">
        <v>94</v>
      </c>
      <c r="G34" s="9">
        <v>41950</v>
      </c>
      <c r="H34" s="10">
        <f ca="1">IF(tblInventaireÉquipement[[#This Row],[DATE ]]&lt;&gt;"",TODAY()-tblInventaireÉquipement[[#This Row],[DATE ]],"")</f>
        <v>0</v>
      </c>
    </row>
    <row r="35" spans="2:8" x14ac:dyDescent="0.25">
      <c r="B35" s="6" t="s">
        <v>77</v>
      </c>
      <c r="C35" s="6" t="s">
        <v>105</v>
      </c>
      <c r="D35" s="14">
        <v>3</v>
      </c>
      <c r="E35" s="6" t="s">
        <v>109</v>
      </c>
      <c r="F35" s="6" t="s">
        <v>94</v>
      </c>
      <c r="G35" s="9">
        <v>41950</v>
      </c>
      <c r="H35" s="10">
        <f ca="1">IF(tblInventaireÉquipement[[#This Row],[DATE ]]&lt;&gt;"",TODAY()-tblInventaireÉquipement[[#This Row],[DATE ]],"")</f>
        <v>0</v>
      </c>
    </row>
    <row r="36" spans="2:8" x14ac:dyDescent="0.25">
      <c r="B36" s="6" t="s">
        <v>118</v>
      </c>
      <c r="C36" s="6" t="s">
        <v>105</v>
      </c>
      <c r="D36" s="14">
        <v>3</v>
      </c>
      <c r="E36" s="6" t="s">
        <v>109</v>
      </c>
      <c r="F36" s="6" t="s">
        <v>94</v>
      </c>
      <c r="G36" s="9">
        <v>41950</v>
      </c>
      <c r="H36" s="10">
        <f ca="1">IF(tblInventaireÉquipement[[#This Row],[DATE ]]&lt;&gt;"",TODAY()-tblInventaireÉquipement[[#This Row],[DATE ]],"")</f>
        <v>0</v>
      </c>
    </row>
    <row r="37" spans="2:8" x14ac:dyDescent="0.25">
      <c r="B37" s="6" t="s">
        <v>117</v>
      </c>
      <c r="C37" s="6" t="s">
        <v>105</v>
      </c>
      <c r="D37" s="14">
        <v>6</v>
      </c>
      <c r="E37" s="6" t="s">
        <v>109</v>
      </c>
      <c r="F37" s="6" t="s">
        <v>94</v>
      </c>
      <c r="G37" s="9">
        <v>41950</v>
      </c>
      <c r="H37" s="10">
        <f ca="1">IF(tblInventaireÉquipement[[#This Row],[DATE ]]&lt;&gt;"",TODAY()-tblInventaireÉquipement[[#This Row],[DATE ]],"")</f>
        <v>0</v>
      </c>
    </row>
    <row r="38" spans="2:8" x14ac:dyDescent="0.25">
      <c r="B38" s="6" t="s">
        <v>116</v>
      </c>
      <c r="C38" s="6" t="s">
        <v>105</v>
      </c>
      <c r="D38" s="14">
        <v>27</v>
      </c>
      <c r="E38" s="6" t="s">
        <v>109</v>
      </c>
      <c r="F38" s="6" t="s">
        <v>94</v>
      </c>
      <c r="G38" s="9">
        <v>41950</v>
      </c>
      <c r="H38" s="10">
        <f ca="1">IF(tblInventaireÉquipement[[#This Row],[DATE ]]&lt;&gt;"",TODAY()-tblInventaireÉquipement[[#This Row],[DATE ]],"")</f>
        <v>0</v>
      </c>
    </row>
    <row r="39" spans="2:8" x14ac:dyDescent="0.25">
      <c r="B39" s="6" t="s">
        <v>115</v>
      </c>
      <c r="C39" s="6" t="s">
        <v>105</v>
      </c>
      <c r="D39" s="14">
        <v>3</v>
      </c>
      <c r="E39" s="6" t="s">
        <v>109</v>
      </c>
      <c r="F39" s="6" t="s">
        <v>94</v>
      </c>
      <c r="G39" s="9">
        <v>41950</v>
      </c>
      <c r="H39" s="10">
        <f ca="1">IF(tblInventaireÉquipement[[#This Row],[DATE ]]&lt;&gt;"",TODAY()-tblInventaireÉquipement[[#This Row],[DATE ]],"")</f>
        <v>0</v>
      </c>
    </row>
    <row r="40" spans="2:8" x14ac:dyDescent="0.25">
      <c r="B40" s="6" t="s">
        <v>119</v>
      </c>
      <c r="C40" s="6" t="s">
        <v>105</v>
      </c>
      <c r="D40" s="14">
        <v>58</v>
      </c>
      <c r="E40" s="6" t="s">
        <v>109</v>
      </c>
      <c r="F40" s="6" t="s">
        <v>94</v>
      </c>
      <c r="G40" s="9">
        <v>41950</v>
      </c>
      <c r="H40" s="10">
        <f ca="1">IF(tblInventaireÉquipement[[#This Row],[DATE ]]&lt;&gt;"",TODAY()-tblInventaireÉquipement[[#This Row],[DATE ]],"")</f>
        <v>0</v>
      </c>
    </row>
    <row r="41" spans="2:8" x14ac:dyDescent="0.25">
      <c r="B41" s="6" t="s">
        <v>38</v>
      </c>
      <c r="C41" s="6" t="s">
        <v>105</v>
      </c>
      <c r="D41" s="14">
        <v>13</v>
      </c>
      <c r="E41" s="6" t="s">
        <v>109</v>
      </c>
      <c r="F41" s="6" t="s">
        <v>94</v>
      </c>
      <c r="G41" s="9">
        <v>41950</v>
      </c>
      <c r="H41" s="10">
        <f ca="1">IF(tblInventaireÉquipement[[#This Row],[DATE ]]&lt;&gt;"",TODAY()-tblInventaireÉquipement[[#This Row],[DATE ]],"")</f>
        <v>0</v>
      </c>
    </row>
    <row r="42" spans="2:8" x14ac:dyDescent="0.25">
      <c r="B42" s="6" t="s">
        <v>74</v>
      </c>
      <c r="C42" s="6" t="s">
        <v>105</v>
      </c>
      <c r="D42" s="14">
        <v>75</v>
      </c>
      <c r="E42" s="6" t="s">
        <v>109</v>
      </c>
      <c r="F42" s="6" t="s">
        <v>94</v>
      </c>
      <c r="G42" s="9">
        <v>41950</v>
      </c>
      <c r="H42" s="10">
        <f ca="1">IF(tblInventaireÉquipement[[#This Row],[DATE ]]&lt;&gt;"",TODAY()-tblInventaireÉquipement[[#This Row],[DATE ]],"")</f>
        <v>0</v>
      </c>
    </row>
    <row r="43" spans="2:8" x14ac:dyDescent="0.25">
      <c r="B43" s="6" t="s">
        <v>39</v>
      </c>
      <c r="C43" s="6" t="s">
        <v>105</v>
      </c>
      <c r="D43" s="16">
        <v>160</v>
      </c>
      <c r="E43" s="6" t="s">
        <v>109</v>
      </c>
      <c r="F43" s="6" t="s">
        <v>94</v>
      </c>
      <c r="G43" s="9">
        <v>41950</v>
      </c>
      <c r="H43" s="10">
        <f ca="1">IF(tblInventaireÉquipement[[#This Row],[DATE ]]&lt;&gt;"",TODAY()-tblInventaireÉquipement[[#This Row],[DATE ]],"")</f>
        <v>0</v>
      </c>
    </row>
    <row r="44" spans="2:8" x14ac:dyDescent="0.25">
      <c r="B44" s="6" t="s">
        <v>40</v>
      </c>
      <c r="C44" s="6" t="s">
        <v>105</v>
      </c>
      <c r="D44" s="16">
        <v>3</v>
      </c>
      <c r="E44" s="6" t="s">
        <v>109</v>
      </c>
      <c r="F44" s="6" t="s">
        <v>94</v>
      </c>
      <c r="G44" s="9">
        <v>41950</v>
      </c>
      <c r="H44" s="10">
        <f ca="1">IF(tblInventaireÉquipement[[#This Row],[DATE ]]&lt;&gt;"",TODAY()-tblInventaireÉquipement[[#This Row],[DATE ]],"")</f>
        <v>0</v>
      </c>
    </row>
    <row r="45" spans="2:8" x14ac:dyDescent="0.25">
      <c r="B45" s="6" t="s">
        <v>41</v>
      </c>
      <c r="C45" s="6" t="s">
        <v>105</v>
      </c>
      <c r="D45" s="16">
        <v>1</v>
      </c>
      <c r="E45" s="6" t="s">
        <v>109</v>
      </c>
      <c r="F45" s="6" t="s">
        <v>94</v>
      </c>
      <c r="G45" s="9">
        <v>41950</v>
      </c>
      <c r="H45" s="10">
        <f ca="1">IF(tblInventaireÉquipement[[#This Row],[DATE ]]&lt;&gt;"",TODAY()-tblInventaireÉquipement[[#This Row],[DATE ]],"")</f>
        <v>0</v>
      </c>
    </row>
    <row r="46" spans="2:8" x14ac:dyDescent="0.25">
      <c r="B46" s="6" t="s">
        <v>42</v>
      </c>
      <c r="C46" s="6" t="s">
        <v>105</v>
      </c>
      <c r="D46" s="16">
        <v>6.58</v>
      </c>
      <c r="E46" s="6" t="s">
        <v>109</v>
      </c>
      <c r="F46" s="6" t="s">
        <v>94</v>
      </c>
      <c r="G46" s="9">
        <v>41950</v>
      </c>
      <c r="H46" s="10">
        <f ca="1">IF(tblInventaireÉquipement[[#This Row],[DATE ]]&lt;&gt;"",TODAY()-tblInventaireÉquipement[[#This Row],[DATE ]],"")</f>
        <v>0</v>
      </c>
    </row>
    <row r="47" spans="2:8" x14ac:dyDescent="0.25">
      <c r="B47" s="6" t="s">
        <v>56</v>
      </c>
      <c r="C47" s="6" t="s">
        <v>105</v>
      </c>
      <c r="D47" s="16">
        <v>2</v>
      </c>
      <c r="E47" s="6" t="s">
        <v>109</v>
      </c>
      <c r="F47" s="6" t="s">
        <v>94</v>
      </c>
      <c r="G47" s="9">
        <v>41950</v>
      </c>
      <c r="H47" s="10">
        <f ca="1">IF(tblInventaireÉquipement[[#This Row],[DATE ]]&lt;&gt;"",TODAY()-tblInventaireÉquipement[[#This Row],[DATE ]],"")</f>
        <v>0</v>
      </c>
    </row>
    <row r="48" spans="2:8" x14ac:dyDescent="0.25">
      <c r="B48" s="6" t="s">
        <v>57</v>
      </c>
      <c r="C48" s="6" t="s">
        <v>105</v>
      </c>
      <c r="D48" s="16">
        <v>2</v>
      </c>
      <c r="E48" s="6" t="s">
        <v>109</v>
      </c>
      <c r="F48" s="6" t="s">
        <v>94</v>
      </c>
      <c r="G48" s="9">
        <v>41950</v>
      </c>
      <c r="H48" s="10">
        <f ca="1">IF(tblInventaireÉquipement[[#This Row],[DATE ]]&lt;&gt;"",TODAY()-tblInventaireÉquipement[[#This Row],[DATE ]],"")</f>
        <v>0</v>
      </c>
    </row>
    <row r="49" spans="2:8" x14ac:dyDescent="0.25">
      <c r="B49" s="6" t="s">
        <v>58</v>
      </c>
      <c r="C49" s="6" t="s">
        <v>105</v>
      </c>
      <c r="D49" s="16">
        <v>2</v>
      </c>
      <c r="E49" s="6" t="s">
        <v>109</v>
      </c>
      <c r="F49" s="6" t="s">
        <v>94</v>
      </c>
      <c r="G49" s="9">
        <v>41950</v>
      </c>
      <c r="H49" s="10">
        <f ca="1">IF(tblInventaireÉquipement[[#This Row],[DATE ]]&lt;&gt;"",TODAY()-tblInventaireÉquipement[[#This Row],[DATE ]],"")</f>
        <v>0</v>
      </c>
    </row>
    <row r="50" spans="2:8" x14ac:dyDescent="0.25">
      <c r="B50" s="6" t="s">
        <v>43</v>
      </c>
      <c r="C50" s="6" t="s">
        <v>105</v>
      </c>
      <c r="D50" s="16">
        <v>3</v>
      </c>
      <c r="E50" s="6" t="s">
        <v>109</v>
      </c>
      <c r="F50" s="6" t="s">
        <v>94</v>
      </c>
      <c r="G50" s="9">
        <v>41950</v>
      </c>
      <c r="H50" s="10">
        <f ca="1">IF(tblInventaireÉquipement[[#This Row],[DATE ]]&lt;&gt;"",TODAY()-tblInventaireÉquipement[[#This Row],[DATE ]],"")</f>
        <v>0</v>
      </c>
    </row>
    <row r="51" spans="2:8" x14ac:dyDescent="0.25">
      <c r="B51" s="6" t="s">
        <v>44</v>
      </c>
      <c r="C51" s="6" t="s">
        <v>105</v>
      </c>
      <c r="D51" s="16">
        <v>11</v>
      </c>
      <c r="E51" s="6" t="s">
        <v>109</v>
      </c>
      <c r="F51" s="6" t="s">
        <v>94</v>
      </c>
      <c r="G51" s="9">
        <v>41950</v>
      </c>
      <c r="H51" s="10">
        <f ca="1">IF(tblInventaireÉquipement[[#This Row],[DATE ]]&lt;&gt;"",TODAY()-tblInventaireÉquipement[[#This Row],[DATE ]],"")</f>
        <v>0</v>
      </c>
    </row>
    <row r="52" spans="2:8" x14ac:dyDescent="0.25">
      <c r="B52" s="6" t="s">
        <v>45</v>
      </c>
      <c r="C52" s="6" t="s">
        <v>105</v>
      </c>
      <c r="D52" s="16">
        <v>7</v>
      </c>
      <c r="E52" s="6" t="s">
        <v>109</v>
      </c>
      <c r="F52" s="6" t="s">
        <v>94</v>
      </c>
      <c r="G52" s="9">
        <v>41950</v>
      </c>
      <c r="H52" s="10">
        <f ca="1">IF(tblInventaireÉquipement[[#This Row],[DATE ]]&lt;&gt;"",TODAY()-tblInventaireÉquipement[[#This Row],[DATE ]],"")</f>
        <v>0</v>
      </c>
    </row>
    <row r="53" spans="2:8" x14ac:dyDescent="0.25">
      <c r="B53" s="6" t="s">
        <v>46</v>
      </c>
      <c r="C53" s="6" t="s">
        <v>105</v>
      </c>
      <c r="D53" s="16">
        <v>42</v>
      </c>
      <c r="E53" s="6" t="s">
        <v>109</v>
      </c>
      <c r="F53" s="6" t="s">
        <v>94</v>
      </c>
      <c r="G53" s="9">
        <v>41950</v>
      </c>
      <c r="H53" s="10">
        <f ca="1">IF(tblInventaireÉquipement[[#This Row],[DATE ]]&lt;&gt;"",TODAY()-tblInventaireÉquipement[[#This Row],[DATE ]],"")</f>
        <v>0</v>
      </c>
    </row>
    <row r="54" spans="2:8" x14ac:dyDescent="0.25">
      <c r="B54" s="6" t="s">
        <v>82</v>
      </c>
      <c r="C54" s="6" t="s">
        <v>105</v>
      </c>
      <c r="D54" s="16">
        <v>1</v>
      </c>
      <c r="E54" s="6" t="s">
        <v>109</v>
      </c>
      <c r="F54" s="6" t="s">
        <v>94</v>
      </c>
      <c r="G54" s="9">
        <v>41950</v>
      </c>
      <c r="H54" s="10">
        <f ca="1">IF(tblInventaireÉquipement[[#This Row],[DATE ]]&lt;&gt;"",TODAY()-tblInventaireÉquipement[[#This Row],[DATE ]],"")</f>
        <v>0</v>
      </c>
    </row>
    <row r="55" spans="2:8" x14ac:dyDescent="0.25">
      <c r="B55" s="6" t="s">
        <v>47</v>
      </c>
      <c r="C55" s="6" t="s">
        <v>105</v>
      </c>
      <c r="D55" s="16">
        <v>10</v>
      </c>
      <c r="E55" s="6" t="s">
        <v>109</v>
      </c>
      <c r="F55" s="6" t="s">
        <v>94</v>
      </c>
      <c r="G55" s="9">
        <v>41950</v>
      </c>
      <c r="H55" s="10">
        <f ca="1">IF(tblInventaireÉquipement[[#This Row],[DATE ]]&lt;&gt;"",TODAY()-tblInventaireÉquipement[[#This Row],[DATE ]],"")</f>
        <v>0</v>
      </c>
    </row>
    <row r="56" spans="2:8" x14ac:dyDescent="0.25">
      <c r="B56" s="6" t="s">
        <v>49</v>
      </c>
      <c r="C56" s="6" t="s">
        <v>105</v>
      </c>
      <c r="D56" s="16">
        <v>2</v>
      </c>
      <c r="E56" s="6" t="s">
        <v>109</v>
      </c>
      <c r="F56" s="6" t="s">
        <v>94</v>
      </c>
      <c r="G56" s="9">
        <v>41950</v>
      </c>
      <c r="H56" s="10">
        <f ca="1">IF(tblInventaireÉquipement[[#This Row],[DATE ]]&lt;&gt;"",TODAY()-tblInventaireÉquipement[[#This Row],[DATE ]],"")</f>
        <v>0</v>
      </c>
    </row>
    <row r="57" spans="2:8" x14ac:dyDescent="0.25">
      <c r="B57" s="6" t="s">
        <v>48</v>
      </c>
      <c r="C57" s="6" t="s">
        <v>105</v>
      </c>
      <c r="D57" s="16">
        <v>25</v>
      </c>
      <c r="E57" s="6" t="s">
        <v>109</v>
      </c>
      <c r="F57" s="6" t="s">
        <v>94</v>
      </c>
      <c r="G57" s="9">
        <v>41950</v>
      </c>
      <c r="H57" s="10">
        <f ca="1">IF(tblInventaireÉquipement[[#This Row],[DATE ]]&lt;&gt;"",TODAY()-tblInventaireÉquipement[[#This Row],[DATE ]],"")</f>
        <v>0</v>
      </c>
    </row>
    <row r="58" spans="2:8" x14ac:dyDescent="0.25">
      <c r="B58" s="6" t="s">
        <v>80</v>
      </c>
      <c r="C58" s="6" t="s">
        <v>105</v>
      </c>
      <c r="D58" s="16">
        <v>1</v>
      </c>
      <c r="E58" s="6" t="s">
        <v>109</v>
      </c>
      <c r="F58" s="6" t="s">
        <v>94</v>
      </c>
      <c r="G58" s="9">
        <v>41950</v>
      </c>
      <c r="H58" s="10">
        <f ca="1">IF(tblInventaireÉquipement[[#This Row],[DATE ]]&lt;&gt;"",TODAY()-tblInventaireÉquipement[[#This Row],[DATE ]],"")</f>
        <v>0</v>
      </c>
    </row>
    <row r="59" spans="2:8" x14ac:dyDescent="0.25">
      <c r="B59" s="6" t="s">
        <v>50</v>
      </c>
      <c r="C59" s="6" t="s">
        <v>105</v>
      </c>
      <c r="D59" s="16">
        <v>28</v>
      </c>
      <c r="E59" s="6" t="s">
        <v>109</v>
      </c>
      <c r="F59" s="6" t="s">
        <v>94</v>
      </c>
      <c r="G59" s="9">
        <v>41950</v>
      </c>
      <c r="H59" s="10">
        <f ca="1">IF(tblInventaireÉquipement[[#This Row],[DATE ]]&lt;&gt;"",TODAY()-tblInventaireÉquipement[[#This Row],[DATE ]],"")</f>
        <v>0</v>
      </c>
    </row>
    <row r="60" spans="2:8" x14ac:dyDescent="0.25">
      <c r="B60" s="6" t="s">
        <v>51</v>
      </c>
      <c r="C60" s="6" t="s">
        <v>105</v>
      </c>
      <c r="D60" s="16">
        <v>5</v>
      </c>
      <c r="E60" s="6" t="s">
        <v>109</v>
      </c>
      <c r="F60" s="6" t="s">
        <v>94</v>
      </c>
      <c r="G60" s="9">
        <v>41950</v>
      </c>
      <c r="H60" s="10">
        <f ca="1">IF(tblInventaireÉquipement[[#This Row],[DATE ]]&lt;&gt;"",TODAY()-tblInventaireÉquipement[[#This Row],[DATE ]],"")</f>
        <v>0</v>
      </c>
    </row>
    <row r="61" spans="2:8" x14ac:dyDescent="0.25">
      <c r="B61" s="6" t="s">
        <v>52</v>
      </c>
      <c r="C61" s="6" t="s">
        <v>105</v>
      </c>
      <c r="D61" s="16">
        <v>5</v>
      </c>
      <c r="E61" s="6" t="s">
        <v>109</v>
      </c>
      <c r="F61" s="6" t="s">
        <v>94</v>
      </c>
      <c r="G61" s="9">
        <v>41950</v>
      </c>
      <c r="H61" s="10">
        <f ca="1">IF(tblInventaireÉquipement[[#This Row],[DATE ]]&lt;&gt;"",TODAY()-tblInventaireÉquipement[[#This Row],[DATE ]],"")</f>
        <v>0</v>
      </c>
    </row>
    <row r="62" spans="2:8" x14ac:dyDescent="0.25">
      <c r="B62" s="6" t="s">
        <v>53</v>
      </c>
      <c r="C62" s="6" t="s">
        <v>105</v>
      </c>
      <c r="D62" s="16">
        <v>12</v>
      </c>
      <c r="E62" s="6" t="s">
        <v>109</v>
      </c>
      <c r="F62" s="6" t="s">
        <v>94</v>
      </c>
      <c r="G62" s="9">
        <v>41950</v>
      </c>
      <c r="H62" s="10">
        <f ca="1">IF(tblInventaireÉquipement[[#This Row],[DATE ]]&lt;&gt;"",TODAY()-tblInventaireÉquipement[[#This Row],[DATE ]],"")</f>
        <v>0</v>
      </c>
    </row>
    <row r="63" spans="2:8" x14ac:dyDescent="0.25">
      <c r="B63" s="6" t="s">
        <v>54</v>
      </c>
      <c r="C63" s="6" t="s">
        <v>105</v>
      </c>
      <c r="D63" s="16">
        <v>6</v>
      </c>
      <c r="E63" s="6" t="s">
        <v>109</v>
      </c>
      <c r="F63" s="6" t="s">
        <v>94</v>
      </c>
      <c r="G63" s="9">
        <v>41950</v>
      </c>
      <c r="H63" s="10">
        <f ca="1">IF(tblInventaireÉquipement[[#This Row],[DATE ]]&lt;&gt;"",TODAY()-tblInventaireÉquipement[[#This Row],[DATE ]],"")</f>
        <v>0</v>
      </c>
    </row>
    <row r="64" spans="2:8" x14ac:dyDescent="0.25">
      <c r="B64" s="6" t="s">
        <v>55</v>
      </c>
      <c r="C64" s="6" t="s">
        <v>105</v>
      </c>
      <c r="D64" s="16">
        <v>22</v>
      </c>
      <c r="E64" s="6" t="s">
        <v>109</v>
      </c>
      <c r="F64" s="6" t="s">
        <v>94</v>
      </c>
      <c r="G64" s="9">
        <v>41950</v>
      </c>
      <c r="H64" s="10">
        <f ca="1">IF(tblInventaireÉquipement[[#This Row],[DATE ]]&lt;&gt;"",TODAY()-tblInventaireÉquipement[[#This Row],[DATE ]],"")</f>
        <v>0</v>
      </c>
    </row>
    <row r="65" spans="2:8" x14ac:dyDescent="0.25">
      <c r="B65" s="6" t="s">
        <v>59</v>
      </c>
      <c r="C65" s="6" t="s">
        <v>105</v>
      </c>
      <c r="D65" s="16">
        <v>27</v>
      </c>
      <c r="E65" s="6" t="s">
        <v>109</v>
      </c>
      <c r="F65" s="6" t="s">
        <v>94</v>
      </c>
      <c r="G65" s="9">
        <v>41950</v>
      </c>
      <c r="H65" s="10">
        <f ca="1">IF(tblInventaireÉquipement[[#This Row],[DATE ]]&lt;&gt;"",TODAY()-tblInventaireÉquipement[[#This Row],[DATE ]],"")</f>
        <v>0</v>
      </c>
    </row>
    <row r="66" spans="2:8" x14ac:dyDescent="0.25">
      <c r="B66" s="6" t="s">
        <v>60</v>
      </c>
      <c r="C66" s="6" t="s">
        <v>105</v>
      </c>
      <c r="D66" s="16">
        <v>12</v>
      </c>
      <c r="E66" s="6" t="s">
        <v>109</v>
      </c>
      <c r="F66" s="6" t="s">
        <v>94</v>
      </c>
      <c r="G66" s="9">
        <v>41950</v>
      </c>
      <c r="H66" s="10">
        <f ca="1">IF(tblInventaireÉquipement[[#This Row],[DATE ]]&lt;&gt;"",TODAY()-tblInventaireÉquipement[[#This Row],[DATE ]],"")</f>
        <v>0</v>
      </c>
    </row>
    <row r="67" spans="2:8" x14ac:dyDescent="0.25">
      <c r="B67" s="6" t="s">
        <v>86</v>
      </c>
      <c r="C67" s="6" t="s">
        <v>105</v>
      </c>
      <c r="D67" s="16">
        <v>1</v>
      </c>
      <c r="E67" s="6" t="s">
        <v>109</v>
      </c>
      <c r="F67" s="6" t="s">
        <v>94</v>
      </c>
      <c r="G67" s="9">
        <v>41950</v>
      </c>
      <c r="H67" s="10">
        <f ca="1">IF(tblInventaireÉquipement[[#This Row],[DATE ]]&lt;&gt;"",TODAY()-tblInventaireÉquipement[[#This Row],[DATE ]],"")</f>
        <v>0</v>
      </c>
    </row>
    <row r="68" spans="2:8" x14ac:dyDescent="0.25">
      <c r="B68" s="6" t="s">
        <v>83</v>
      </c>
      <c r="C68" s="6" t="s">
        <v>105</v>
      </c>
      <c r="D68" s="16">
        <f>1-D96</f>
        <v>0</v>
      </c>
      <c r="E68" s="6" t="s">
        <v>109</v>
      </c>
      <c r="F68" s="6" t="s">
        <v>94</v>
      </c>
      <c r="G68" s="9">
        <v>41950</v>
      </c>
      <c r="H68" s="10">
        <f ca="1">IF(tblInventaireÉquipement[[#This Row],[DATE ]]&lt;&gt;"",TODAY()-tblInventaireÉquipement[[#This Row],[DATE ]],"")</f>
        <v>0</v>
      </c>
    </row>
    <row r="69" spans="2:8" x14ac:dyDescent="0.25">
      <c r="B69" s="6" t="s">
        <v>61</v>
      </c>
      <c r="C69" s="6" t="s">
        <v>105</v>
      </c>
      <c r="D69" s="16">
        <v>4</v>
      </c>
      <c r="E69" s="6" t="s">
        <v>109</v>
      </c>
      <c r="F69" s="6" t="s">
        <v>94</v>
      </c>
      <c r="G69" s="9">
        <v>41950</v>
      </c>
      <c r="H69" s="10">
        <f ca="1">IF(tblInventaireÉquipement[[#This Row],[DATE ]]&lt;&gt;"",TODAY()-tblInventaireÉquipement[[#This Row],[DATE ]],"")</f>
        <v>0</v>
      </c>
    </row>
    <row r="70" spans="2:8" x14ac:dyDescent="0.25">
      <c r="B70" s="6" t="s">
        <v>62</v>
      </c>
      <c r="C70" s="6" t="s">
        <v>105</v>
      </c>
      <c r="D70" s="16">
        <v>1</v>
      </c>
      <c r="E70" s="6" t="s">
        <v>109</v>
      </c>
      <c r="F70" s="6" t="s">
        <v>94</v>
      </c>
      <c r="G70" s="9">
        <v>41950</v>
      </c>
      <c r="H70" s="10">
        <f ca="1">IF(tblInventaireÉquipement[[#This Row],[DATE ]]&lt;&gt;"",TODAY()-tblInventaireÉquipement[[#This Row],[DATE ]],"")</f>
        <v>0</v>
      </c>
    </row>
    <row r="71" spans="2:8" x14ac:dyDescent="0.25">
      <c r="B71" s="6" t="s">
        <v>81</v>
      </c>
      <c r="C71" s="6" t="s">
        <v>105</v>
      </c>
      <c r="D71" s="16">
        <v>7</v>
      </c>
      <c r="E71" s="6" t="s">
        <v>109</v>
      </c>
      <c r="F71" s="6" t="s">
        <v>94</v>
      </c>
      <c r="G71" s="9">
        <v>41950</v>
      </c>
      <c r="H71" s="10">
        <f ca="1">IF(tblInventaireÉquipement[[#This Row],[DATE ]]&lt;&gt;"",TODAY()-tblInventaireÉquipement[[#This Row],[DATE ]],"")</f>
        <v>0</v>
      </c>
    </row>
    <row r="72" spans="2:8" x14ac:dyDescent="0.25">
      <c r="B72" s="6" t="s">
        <v>76</v>
      </c>
      <c r="C72" s="6" t="s">
        <v>105</v>
      </c>
      <c r="D72" s="16">
        <v>75</v>
      </c>
      <c r="E72" s="6" t="s">
        <v>109</v>
      </c>
      <c r="F72" s="6" t="s">
        <v>94</v>
      </c>
      <c r="G72" s="9">
        <v>41950</v>
      </c>
      <c r="H72" s="10">
        <f ca="1">IF(tblInventaireÉquipement[[#This Row],[DATE ]]&lt;&gt;"",TODAY()-tblInventaireÉquipement[[#This Row],[DATE ]],"")</f>
        <v>0</v>
      </c>
    </row>
    <row r="73" spans="2:8" x14ac:dyDescent="0.25">
      <c r="B73" s="6" t="s">
        <v>5</v>
      </c>
      <c r="C73" s="6" t="s">
        <v>105</v>
      </c>
      <c r="D73" s="16">
        <v>2</v>
      </c>
      <c r="E73" s="6" t="s">
        <v>109</v>
      </c>
      <c r="F73" s="6" t="s">
        <v>94</v>
      </c>
      <c r="G73" s="9">
        <v>41950</v>
      </c>
      <c r="H73" s="10">
        <f ca="1">IF(tblInventaireÉquipement[[#This Row],[DATE ]]&lt;&gt;"",TODAY()-tblInventaireÉquipement[[#This Row],[DATE ]],"")</f>
        <v>0</v>
      </c>
    </row>
    <row r="74" spans="2:8" x14ac:dyDescent="0.25">
      <c r="B74" s="6" t="s">
        <v>85</v>
      </c>
      <c r="C74" s="6" t="s">
        <v>105</v>
      </c>
      <c r="D74" s="16">
        <v>0</v>
      </c>
      <c r="E74" s="6" t="s">
        <v>109</v>
      </c>
      <c r="F74" s="6" t="s">
        <v>94</v>
      </c>
      <c r="G74" s="9">
        <v>41950</v>
      </c>
      <c r="H74" s="10">
        <f ca="1">IF(tblInventaireÉquipement[[#This Row],[DATE ]]&lt;&gt;"",TODAY()-tblInventaireÉquipement[[#This Row],[DATE ]],"")</f>
        <v>0</v>
      </c>
    </row>
    <row r="75" spans="2:8" x14ac:dyDescent="0.25">
      <c r="B75" s="6" t="s">
        <v>63</v>
      </c>
      <c r="C75" s="6" t="s">
        <v>105</v>
      </c>
      <c r="D75" s="16">
        <v>9.5</v>
      </c>
      <c r="E75" s="6" t="s">
        <v>109</v>
      </c>
      <c r="F75" s="6" t="s">
        <v>94</v>
      </c>
      <c r="G75" s="9">
        <v>41950</v>
      </c>
      <c r="H75" s="10">
        <f ca="1">IF(tblInventaireÉquipement[[#This Row],[DATE ]]&lt;&gt;"",TODAY()-tblInventaireÉquipement[[#This Row],[DATE ]],"")</f>
        <v>0</v>
      </c>
    </row>
    <row r="76" spans="2:8" x14ac:dyDescent="0.25">
      <c r="B76" s="6" t="s">
        <v>64</v>
      </c>
      <c r="C76" s="6" t="s">
        <v>105</v>
      </c>
      <c r="D76" s="16">
        <v>10</v>
      </c>
      <c r="E76" s="6" t="s">
        <v>109</v>
      </c>
      <c r="F76" s="6" t="s">
        <v>94</v>
      </c>
      <c r="G76" s="9">
        <v>41950</v>
      </c>
      <c r="H76" s="10">
        <f ca="1">IF(tblInventaireÉquipement[[#This Row],[DATE ]]&lt;&gt;"",TODAY()-tblInventaireÉquipement[[#This Row],[DATE ]],"")</f>
        <v>0</v>
      </c>
    </row>
    <row r="77" spans="2:8" x14ac:dyDescent="0.25">
      <c r="B77" s="6" t="s">
        <v>120</v>
      </c>
      <c r="C77" s="15" t="s">
        <v>105</v>
      </c>
      <c r="D77" s="16">
        <v>5</v>
      </c>
      <c r="E77" s="6" t="s">
        <v>109</v>
      </c>
      <c r="F77" s="15" t="s">
        <v>94</v>
      </c>
      <c r="G77" s="9">
        <v>41950</v>
      </c>
      <c r="H77" s="10">
        <f ca="1">IF(tblInventaireÉquipement[[#This Row],[DATE ]]&lt;&gt;"",TODAY()-tblInventaireÉquipement[[#This Row],[DATE ]],"")</f>
        <v>0</v>
      </c>
    </row>
    <row r="78" spans="2:8" x14ac:dyDescent="0.25">
      <c r="B78" s="6" t="s">
        <v>65</v>
      </c>
      <c r="C78" s="6" t="s">
        <v>105</v>
      </c>
      <c r="D78" s="16">
        <v>11</v>
      </c>
      <c r="E78" s="6" t="s">
        <v>109</v>
      </c>
      <c r="F78" s="6" t="s">
        <v>94</v>
      </c>
      <c r="G78" s="9">
        <v>41950</v>
      </c>
      <c r="H78" s="10">
        <f ca="1">IF(tblInventaireÉquipement[[#This Row],[DATE ]]&lt;&gt;"",TODAY()-tblInventaireÉquipement[[#This Row],[DATE ]],"")</f>
        <v>0</v>
      </c>
    </row>
    <row r="79" spans="2:8" x14ac:dyDescent="0.25">
      <c r="B79" s="6" t="s">
        <v>121</v>
      </c>
      <c r="C79" s="6" t="s">
        <v>105</v>
      </c>
      <c r="D79" s="16">
        <v>1</v>
      </c>
      <c r="E79" s="6" t="s">
        <v>109</v>
      </c>
      <c r="F79" s="6" t="s">
        <v>94</v>
      </c>
      <c r="G79" s="9">
        <v>41950</v>
      </c>
      <c r="H79" s="10">
        <f ca="1">IF(tblInventaireÉquipement[[#This Row],[DATE ]]&lt;&gt;"",TODAY()-tblInventaireÉquipement[[#This Row],[DATE ]],"")</f>
        <v>0</v>
      </c>
    </row>
    <row r="80" spans="2:8" x14ac:dyDescent="0.25">
      <c r="B80" s="6" t="s">
        <v>66</v>
      </c>
      <c r="C80" s="15" t="s">
        <v>105</v>
      </c>
      <c r="D80" s="16">
        <v>12</v>
      </c>
      <c r="E80" s="6" t="s">
        <v>109</v>
      </c>
      <c r="F80" s="15" t="s">
        <v>94</v>
      </c>
      <c r="G80" s="9">
        <v>41950</v>
      </c>
      <c r="H80" s="10">
        <f ca="1">IF(tblInventaireÉquipement[[#This Row],[DATE ]]&lt;&gt;"",TODAY()-tblInventaireÉquipement[[#This Row],[DATE ]],"")</f>
        <v>0</v>
      </c>
    </row>
    <row r="81" spans="2:8" x14ac:dyDescent="0.25">
      <c r="B81" s="6" t="s">
        <v>67</v>
      </c>
      <c r="C81" s="6" t="s">
        <v>105</v>
      </c>
      <c r="D81" s="16">
        <v>1</v>
      </c>
      <c r="E81" s="6" t="s">
        <v>109</v>
      </c>
      <c r="F81" s="6" t="s">
        <v>94</v>
      </c>
      <c r="G81" s="9">
        <v>41950</v>
      </c>
      <c r="H81" s="10">
        <f ca="1">IF(tblInventaireÉquipement[[#This Row],[DATE ]]&lt;&gt;"",TODAY()-tblInventaireÉquipement[[#This Row],[DATE ]],"")</f>
        <v>0</v>
      </c>
    </row>
    <row r="82" spans="2:8" x14ac:dyDescent="0.25">
      <c r="B82" s="6" t="s">
        <v>78</v>
      </c>
      <c r="C82" s="6" t="s">
        <v>105</v>
      </c>
      <c r="D82" s="16">
        <v>12</v>
      </c>
      <c r="E82" s="6" t="s">
        <v>109</v>
      </c>
      <c r="F82" s="6" t="s">
        <v>94</v>
      </c>
      <c r="G82" s="9">
        <v>41950</v>
      </c>
      <c r="H82" s="10">
        <f ca="1">IF(tblInventaireÉquipement[[#This Row],[DATE ]]&lt;&gt;"",TODAY()-tblInventaireÉquipement[[#This Row],[DATE ]],"")</f>
        <v>0</v>
      </c>
    </row>
    <row r="83" spans="2:8" x14ac:dyDescent="0.25">
      <c r="B83" s="6" t="s">
        <v>88</v>
      </c>
      <c r="C83" s="6" t="s">
        <v>105</v>
      </c>
      <c r="D83" s="16">
        <v>0</v>
      </c>
      <c r="E83" s="6" t="s">
        <v>109</v>
      </c>
      <c r="F83" s="6" t="s">
        <v>94</v>
      </c>
      <c r="G83" s="9">
        <v>41950</v>
      </c>
      <c r="H83" s="10">
        <f ca="1">IF(tblInventaireÉquipement[[#This Row],[DATE ]]&lt;&gt;"",TODAY()-tblInventaireÉquipement[[#This Row],[DATE ]],"")</f>
        <v>0</v>
      </c>
    </row>
    <row r="84" spans="2:8" x14ac:dyDescent="0.25">
      <c r="B84" s="6" t="s">
        <v>68</v>
      </c>
      <c r="C84" s="6" t="s">
        <v>105</v>
      </c>
      <c r="D84" s="16">
        <v>1</v>
      </c>
      <c r="E84" s="6" t="s">
        <v>109</v>
      </c>
      <c r="F84" s="6" t="s">
        <v>94</v>
      </c>
      <c r="G84" s="9">
        <v>41950</v>
      </c>
      <c r="H84" s="10">
        <f ca="1">IF(tblInventaireÉquipement[[#This Row],[DATE ]]&lt;&gt;"",TODAY()-tblInventaireÉquipement[[#This Row],[DATE ]],"")</f>
        <v>0</v>
      </c>
    </row>
    <row r="85" spans="2:8" x14ac:dyDescent="0.25">
      <c r="B85" s="6" t="s">
        <v>69</v>
      </c>
      <c r="C85" s="6" t="s">
        <v>105</v>
      </c>
      <c r="D85" s="16">
        <v>1</v>
      </c>
      <c r="E85" s="6" t="s">
        <v>109</v>
      </c>
      <c r="F85" s="6" t="s">
        <v>94</v>
      </c>
      <c r="G85" s="9">
        <v>41950</v>
      </c>
      <c r="H85" s="10">
        <f ca="1">IF(tblInventaireÉquipement[[#This Row],[DATE ]]&lt;&gt;"",TODAY()-tblInventaireÉquipement[[#This Row],[DATE ]],"")</f>
        <v>0</v>
      </c>
    </row>
    <row r="86" spans="2:8" x14ac:dyDescent="0.25">
      <c r="B86" s="6" t="s">
        <v>72</v>
      </c>
      <c r="C86" s="6" t="s">
        <v>105</v>
      </c>
      <c r="D86" s="16">
        <v>3</v>
      </c>
      <c r="E86" s="6" t="s">
        <v>109</v>
      </c>
      <c r="F86" s="6" t="s">
        <v>94</v>
      </c>
      <c r="G86" s="9">
        <v>41950</v>
      </c>
      <c r="H86" s="10">
        <f ca="1">IF(tblInventaireÉquipement[[#This Row],[DATE ]]&lt;&gt;"",TODAY()-tblInventaireÉquipement[[#This Row],[DATE ]],"")</f>
        <v>0</v>
      </c>
    </row>
    <row r="87" spans="2:8" x14ac:dyDescent="0.25">
      <c r="B87" s="6" t="s">
        <v>70</v>
      </c>
      <c r="C87" s="6" t="s">
        <v>105</v>
      </c>
      <c r="D87" s="16">
        <v>3</v>
      </c>
      <c r="E87" s="6" t="s">
        <v>109</v>
      </c>
      <c r="F87" s="6" t="s">
        <v>94</v>
      </c>
      <c r="G87" s="9">
        <v>41950</v>
      </c>
      <c r="H87" s="10">
        <f ca="1">IF(tblInventaireÉquipement[[#This Row],[DATE ]]&lt;&gt;"",TODAY()-tblInventaireÉquipement[[#This Row],[DATE ]],"")</f>
        <v>0</v>
      </c>
    </row>
    <row r="88" spans="2:8" x14ac:dyDescent="0.25">
      <c r="B88" s="6" t="s">
        <v>71</v>
      </c>
      <c r="C88" s="6" t="s">
        <v>105</v>
      </c>
      <c r="D88" s="16">
        <v>3</v>
      </c>
      <c r="E88" s="6" t="s">
        <v>109</v>
      </c>
      <c r="F88" s="6" t="s">
        <v>94</v>
      </c>
      <c r="G88" s="9">
        <v>41950</v>
      </c>
      <c r="H88" s="10">
        <f ca="1">IF(tblInventaireÉquipement[[#This Row],[DATE ]]&lt;&gt;"",TODAY()-tblInventaireÉquipement[[#This Row],[DATE ]],"")</f>
        <v>0</v>
      </c>
    </row>
    <row r="89" spans="2:8" x14ac:dyDescent="0.25">
      <c r="B89" s="6" t="s">
        <v>73</v>
      </c>
      <c r="C89" s="6" t="s">
        <v>105</v>
      </c>
      <c r="D89" s="16">
        <v>1</v>
      </c>
      <c r="E89" s="6" t="s">
        <v>109</v>
      </c>
      <c r="F89" s="6" t="s">
        <v>94</v>
      </c>
      <c r="G89" s="9">
        <v>41950</v>
      </c>
      <c r="H89" s="10">
        <f ca="1">IF(tblInventaireÉquipement[[#This Row],[DATE ]]&lt;&gt;"",TODAY()-tblInventaireÉquipement[[#This Row],[DATE ]],"")</f>
        <v>0</v>
      </c>
    </row>
    <row r="90" spans="2:8" x14ac:dyDescent="0.25">
      <c r="B90" s="6" t="s">
        <v>84</v>
      </c>
      <c r="C90" s="6" t="s">
        <v>105</v>
      </c>
      <c r="D90" s="16">
        <v>1</v>
      </c>
      <c r="E90" s="6" t="s">
        <v>109</v>
      </c>
      <c r="F90" s="6" t="s">
        <v>94</v>
      </c>
      <c r="G90" s="9">
        <v>41950</v>
      </c>
      <c r="H90" s="10">
        <f ca="1">IF(tblInventaireÉquipement[[#This Row],[DATE ]]&lt;&gt;"",TODAY()-tblInventaireÉquipement[[#This Row],[DATE ]],"")</f>
        <v>0</v>
      </c>
    </row>
    <row r="91" spans="2:8" x14ac:dyDescent="0.25">
      <c r="B91" s="6" t="s">
        <v>89</v>
      </c>
      <c r="C91" s="6" t="s">
        <v>105</v>
      </c>
      <c r="D91" s="16">
        <v>1</v>
      </c>
      <c r="E91" s="6" t="s">
        <v>109</v>
      </c>
      <c r="F91" s="6" t="s">
        <v>94</v>
      </c>
      <c r="G91" s="9">
        <v>41950</v>
      </c>
      <c r="H91" s="10">
        <f ca="1">IF(tblInventaireÉquipement[[#This Row],[DATE ]]&lt;&gt;"",TODAY()-tblInventaireÉquipement[[#This Row],[DATE ]],"")</f>
        <v>0</v>
      </c>
    </row>
    <row r="92" spans="2:8" x14ac:dyDescent="0.25">
      <c r="B92" s="6" t="s">
        <v>90</v>
      </c>
      <c r="C92" s="6" t="s">
        <v>105</v>
      </c>
      <c r="D92" s="16">
        <v>0</v>
      </c>
      <c r="E92" s="6" t="s">
        <v>109</v>
      </c>
      <c r="F92" s="6" t="s">
        <v>94</v>
      </c>
      <c r="G92" s="9">
        <v>41950</v>
      </c>
      <c r="H92" s="10">
        <f ca="1">IF(tblInventaireÉquipement[[#This Row],[DATE ]]&lt;&gt;"",TODAY()-tblInventaireÉquipement[[#This Row],[DATE ]],"")</f>
        <v>0</v>
      </c>
    </row>
    <row r="93" spans="2:8" x14ac:dyDescent="0.25">
      <c r="B93" s="6" t="s">
        <v>91</v>
      </c>
      <c r="C93" s="6" t="s">
        <v>105</v>
      </c>
      <c r="D93" s="16">
        <v>2</v>
      </c>
      <c r="E93" s="6" t="s">
        <v>109</v>
      </c>
      <c r="F93" s="6" t="s">
        <v>94</v>
      </c>
      <c r="G93" s="9">
        <v>41950</v>
      </c>
      <c r="H93" s="10">
        <f ca="1">IF(tblInventaireÉquipement[[#This Row],[DATE ]]&lt;&gt;"",TODAY()-tblInventaireÉquipement[[#This Row],[DATE ]],"")</f>
        <v>0</v>
      </c>
    </row>
    <row r="94" spans="2:8" x14ac:dyDescent="0.25">
      <c r="B94" s="6" t="s">
        <v>66</v>
      </c>
      <c r="C94" s="15" t="s">
        <v>104</v>
      </c>
      <c r="D94" s="16">
        <v>2</v>
      </c>
      <c r="E94" s="6" t="s">
        <v>18</v>
      </c>
      <c r="F94" s="6" t="s">
        <v>114</v>
      </c>
      <c r="G94" s="9">
        <v>41950</v>
      </c>
      <c r="H94" s="10">
        <f ca="1">IF(tblInventaireÉquipement[[#This Row],[DATE ]]&lt;&gt;"",TODAY()-tblInventaireÉquipement[[#This Row],[DATE ]],"")</f>
        <v>0</v>
      </c>
    </row>
    <row r="95" spans="2:8" x14ac:dyDescent="0.25">
      <c r="B95" s="6" t="s">
        <v>5</v>
      </c>
      <c r="C95" s="15" t="s">
        <v>104</v>
      </c>
      <c r="D95" s="16">
        <v>1</v>
      </c>
      <c r="E95" s="6" t="s">
        <v>25</v>
      </c>
      <c r="F95" s="15"/>
      <c r="G95" s="9">
        <v>41950</v>
      </c>
      <c r="H95" s="10">
        <f ca="1">IF(tblInventaireÉquipement[[#This Row],[DATE ]]&lt;&gt;"",TODAY()-tblInventaireÉquipement[[#This Row],[DATE ]],"")</f>
        <v>0</v>
      </c>
    </row>
    <row r="96" spans="2:8" x14ac:dyDescent="0.25">
      <c r="B96" s="6" t="s">
        <v>83</v>
      </c>
      <c r="C96" s="15" t="s">
        <v>104</v>
      </c>
      <c r="D96" s="16">
        <v>1</v>
      </c>
      <c r="E96" s="6" t="s">
        <v>25</v>
      </c>
      <c r="F96" s="15"/>
      <c r="G96" s="9">
        <v>41950</v>
      </c>
      <c r="H96" s="10">
        <f ca="1">IF(tblInventaireÉquipement[[#This Row],[DATE ]]&lt;&gt;"",TODAY()-tblInventaireÉquipement[[#This Row],[DATE ]],"")</f>
        <v>0</v>
      </c>
    </row>
    <row r="97" spans="2:8" x14ac:dyDescent="0.25">
      <c r="B97" s="6" t="s">
        <v>55</v>
      </c>
      <c r="C97" s="15" t="s">
        <v>104</v>
      </c>
      <c r="D97" s="16">
        <v>5</v>
      </c>
      <c r="E97" s="6" t="s">
        <v>25</v>
      </c>
      <c r="F97" s="15"/>
      <c r="G97" s="9">
        <v>41950</v>
      </c>
      <c r="H97" s="10">
        <f ca="1">IF(tblInventaireÉquipement[[#This Row],[DATE ]]&lt;&gt;"",TODAY()-tblInventaireÉquipement[[#This Row],[DATE ]],"")</f>
        <v>0</v>
      </c>
    </row>
    <row r="98" spans="2:8" x14ac:dyDescent="0.25">
      <c r="B98" s="6" t="s">
        <v>53</v>
      </c>
      <c r="C98" s="15" t="s">
        <v>104</v>
      </c>
      <c r="D98" s="16">
        <v>4</v>
      </c>
      <c r="E98" s="6" t="s">
        <v>25</v>
      </c>
      <c r="F98" s="15"/>
      <c r="G98" s="9">
        <v>41950</v>
      </c>
      <c r="H98" s="10">
        <f ca="1">IF(tblInventaireÉquipement[[#This Row],[DATE ]]&lt;&gt;"",TODAY()-tblInventaireÉquipement[[#This Row],[DATE ]],"")</f>
        <v>0</v>
      </c>
    </row>
    <row r="99" spans="2:8" x14ac:dyDescent="0.25">
      <c r="B99" s="6"/>
      <c r="C99" s="15"/>
      <c r="D99" s="16"/>
      <c r="E99" s="6"/>
      <c r="F99" s="15"/>
      <c r="G99" s="9"/>
      <c r="H99" s="10" t="str">
        <f ca="1">IF(tblInventaireÉquipement[[#This Row],[DATE ]]&lt;&gt;"",TODAY()-tblInventaireÉquipement[[#This Row],[DATE ]],"")</f>
        <v/>
      </c>
    </row>
    <row r="100" spans="2:8" x14ac:dyDescent="0.25">
      <c r="B100" s="6"/>
      <c r="C100" s="15"/>
      <c r="D100" s="16"/>
      <c r="E100" s="6"/>
      <c r="F100" s="15"/>
      <c r="G100" s="9"/>
      <c r="H100" s="10" t="str">
        <f ca="1">IF(tblInventaireÉquipement[[#This Row],[DATE ]]&lt;&gt;"",TODAY()-tblInventaireÉquipement[[#This Row],[DATE ]],"")</f>
        <v/>
      </c>
    </row>
    <row r="101" spans="2:8" x14ac:dyDescent="0.25">
      <c r="B101" s="6"/>
      <c r="C101" s="15"/>
      <c r="D101" s="16"/>
      <c r="E101" s="6"/>
      <c r="F101" s="15"/>
      <c r="G101" s="9"/>
      <c r="H101" s="10" t="str">
        <f ca="1">IF(tblInventaireÉquipement[[#This Row],[DATE ]]&lt;&gt;"",TODAY()-tblInventaireÉquipement[[#This Row],[DATE ]],"")</f>
        <v/>
      </c>
    </row>
    <row r="102" spans="2:8" x14ac:dyDescent="0.25">
      <c r="B102" s="6"/>
      <c r="C102" s="15"/>
      <c r="D102" s="16"/>
      <c r="E102" s="6"/>
      <c r="F102" s="15"/>
      <c r="G102" s="9"/>
      <c r="H102" s="10" t="str">
        <f ca="1">IF(tblInventaireÉquipement[[#This Row],[DATE ]]&lt;&gt;"",TODAY()-tblInventaireÉquipement[[#This Row],[DATE ]],"")</f>
        <v/>
      </c>
    </row>
    <row r="103" spans="2:8" x14ac:dyDescent="0.25">
      <c r="B103" s="6"/>
      <c r="C103" s="15"/>
      <c r="D103" s="16"/>
      <c r="E103" s="6"/>
      <c r="F103" s="15"/>
      <c r="G103" s="9"/>
      <c r="H103" s="10" t="str">
        <f ca="1">IF(tblInventaireÉquipement[[#This Row],[DATE ]]&lt;&gt;"",TODAY()-tblInventaireÉquipement[[#This Row],[DATE ]],"")</f>
        <v/>
      </c>
    </row>
    <row r="104" spans="2:8" x14ac:dyDescent="0.25">
      <c r="B104" s="6"/>
      <c r="C104" s="15"/>
      <c r="D104" s="16"/>
      <c r="E104" s="6"/>
      <c r="F104" s="15"/>
      <c r="G104" s="9"/>
      <c r="H104" s="10" t="str">
        <f ca="1">IF(tblInventaireÉquipement[[#This Row],[DATE ]]&lt;&gt;"",TODAY()-tblInventaireÉquipement[[#This Row],[DATE ]],"")</f>
        <v/>
      </c>
    </row>
    <row r="105" spans="2:8" x14ac:dyDescent="0.25">
      <c r="B105" s="6"/>
      <c r="C105" s="15"/>
      <c r="D105" s="16"/>
      <c r="E105" s="6"/>
      <c r="F105" s="15"/>
      <c r="G105" s="9"/>
      <c r="H105" s="10" t="str">
        <f ca="1">IF(tblInventaireÉquipement[[#This Row],[DATE ]]&lt;&gt;"",TODAY()-tblInventaireÉquipement[[#This Row],[DATE ]],"")</f>
        <v/>
      </c>
    </row>
    <row r="106" spans="2:8" x14ac:dyDescent="0.25">
      <c r="B106" s="6"/>
      <c r="C106" s="15"/>
      <c r="D106" s="16"/>
      <c r="E106" s="6"/>
      <c r="F106" s="15"/>
      <c r="G106" s="9"/>
      <c r="H106" s="10" t="str">
        <f ca="1">IF(tblInventaireÉquipement[[#This Row],[DATE ]]&lt;&gt;"",TODAY()-tblInventaireÉquipement[[#This Row],[DATE ]],"")</f>
        <v/>
      </c>
    </row>
    <row r="107" spans="2:8" x14ac:dyDescent="0.25">
      <c r="B107" s="6"/>
      <c r="C107" s="15"/>
      <c r="D107" s="16"/>
      <c r="E107" s="6"/>
      <c r="F107" s="15"/>
      <c r="G107" s="9"/>
      <c r="H107" s="10" t="str">
        <f ca="1">IF(tblInventaireÉquipement[[#This Row],[DATE ]]&lt;&gt;"",TODAY()-tblInventaireÉquipement[[#This Row],[DATE ]],"")</f>
        <v/>
      </c>
    </row>
    <row r="108" spans="2:8" x14ac:dyDescent="0.25">
      <c r="B108" s="6"/>
      <c r="C108" s="15"/>
      <c r="D108" s="16"/>
      <c r="E108" s="6"/>
      <c r="F108" s="15"/>
      <c r="G108" s="9"/>
      <c r="H108" s="10" t="str">
        <f ca="1">IF(tblInventaireÉquipement[[#This Row],[DATE ]]&lt;&gt;"",TODAY()-tblInventaireÉquipement[[#This Row],[DATE ]],"")</f>
        <v/>
      </c>
    </row>
    <row r="109" spans="2:8" x14ac:dyDescent="0.25">
      <c r="B109" s="6"/>
      <c r="C109" s="15"/>
      <c r="D109" s="16"/>
      <c r="E109" s="6"/>
      <c r="F109" s="15"/>
      <c r="G109" s="9"/>
      <c r="H109" s="10" t="str">
        <f ca="1">IF(tblInventaireÉquipement[[#This Row],[DATE ]]&lt;&gt;"",TODAY()-tblInventaireÉquipement[[#This Row],[DATE ]],"")</f>
        <v/>
      </c>
    </row>
    <row r="110" spans="2:8" x14ac:dyDescent="0.25">
      <c r="B110" s="6"/>
      <c r="C110" s="15"/>
      <c r="D110" s="16"/>
      <c r="E110" s="6"/>
      <c r="F110" s="15"/>
      <c r="G110" s="9"/>
      <c r="H110" s="10" t="str">
        <f ca="1">IF(tblInventaireÉquipement[[#This Row],[DATE ]]&lt;&gt;"",TODAY()-tblInventaireÉquipement[[#This Row],[DATE ]],"")</f>
        <v/>
      </c>
    </row>
    <row r="111" spans="2:8" x14ac:dyDescent="0.25">
      <c r="B111" s="6"/>
      <c r="C111" s="15"/>
      <c r="D111" s="16"/>
      <c r="E111" s="6"/>
      <c r="F111" s="15"/>
      <c r="G111" s="9"/>
      <c r="H111" s="10" t="str">
        <f ca="1">IF(tblInventaireÉquipement[[#This Row],[DATE ]]&lt;&gt;"",TODAY()-tblInventaireÉquipement[[#This Row],[DATE ]],"")</f>
        <v/>
      </c>
    </row>
    <row r="112" spans="2:8" x14ac:dyDescent="0.25">
      <c r="B112" s="6"/>
      <c r="C112" s="15"/>
      <c r="D112" s="16"/>
      <c r="E112" s="6"/>
      <c r="F112" s="15"/>
      <c r="G112" s="9"/>
      <c r="H112" s="10" t="str">
        <f ca="1">IF(tblInventaireÉquipement[[#This Row],[DATE ]]&lt;&gt;"",TODAY()-tblInventaireÉquipement[[#This Row],[DATE ]],"")</f>
        <v/>
      </c>
    </row>
    <row r="113" spans="2:8" x14ac:dyDescent="0.25">
      <c r="B113" s="6"/>
      <c r="C113" s="15"/>
      <c r="D113" s="16"/>
      <c r="E113" s="6"/>
      <c r="F113" s="15"/>
      <c r="G113" s="9"/>
      <c r="H113" s="10" t="str">
        <f ca="1">IF(tblInventaireÉquipement[[#This Row],[DATE ]]&lt;&gt;"",TODAY()-tblInventaireÉquipement[[#This Row],[DATE ]],"")</f>
        <v/>
      </c>
    </row>
    <row r="114" spans="2:8" x14ac:dyDescent="0.25">
      <c r="B114" s="6"/>
      <c r="C114" s="15"/>
      <c r="D114" s="16"/>
      <c r="E114" s="6"/>
      <c r="F114" s="15"/>
      <c r="G114" s="9"/>
      <c r="H114" s="10" t="str">
        <f ca="1">IF(tblInventaireÉquipement[[#This Row],[DATE ]]&lt;&gt;"",TODAY()-tblInventaireÉquipement[[#This Row],[DATE ]],"")</f>
        <v/>
      </c>
    </row>
    <row r="115" spans="2:8" x14ac:dyDescent="0.25">
      <c r="B115" s="6"/>
      <c r="C115" s="15"/>
      <c r="D115" s="16"/>
      <c r="E115" s="6"/>
      <c r="F115" s="15"/>
      <c r="G115" s="9"/>
      <c r="H115" s="10" t="str">
        <f ca="1">IF(tblInventaireÉquipement[[#This Row],[DATE ]]&lt;&gt;"",TODAY()-tblInventaireÉquipement[[#This Row],[DATE ]],"")</f>
        <v/>
      </c>
    </row>
    <row r="116" spans="2:8" x14ac:dyDescent="0.25">
      <c r="B116" s="6"/>
      <c r="C116" s="15"/>
      <c r="D116" s="16"/>
      <c r="E116" s="6"/>
      <c r="F116" s="15"/>
      <c r="G116" s="9"/>
      <c r="H116" s="10" t="str">
        <f ca="1">IF(tblInventaireÉquipement[[#This Row],[DATE ]]&lt;&gt;"",TODAY()-tblInventaireÉquipement[[#This Row],[DATE ]],"")</f>
        <v/>
      </c>
    </row>
    <row r="117" spans="2:8" x14ac:dyDescent="0.25">
      <c r="B117" s="6"/>
      <c r="C117" s="15"/>
      <c r="D117" s="16"/>
      <c r="E117" s="6"/>
      <c r="F117" s="15"/>
      <c r="G117" s="9"/>
      <c r="H117" s="10" t="str">
        <f ca="1">IF(tblInventaireÉquipement[[#This Row],[DATE ]]&lt;&gt;"",TODAY()-tblInventaireÉquipement[[#This Row],[DATE ]],"")</f>
        <v/>
      </c>
    </row>
    <row r="118" spans="2:8" x14ac:dyDescent="0.25">
      <c r="B118" s="6"/>
      <c r="C118" s="15"/>
      <c r="D118" s="16"/>
      <c r="E118" s="6"/>
      <c r="F118" s="15"/>
      <c r="G118" s="9"/>
      <c r="H118" s="10" t="str">
        <f ca="1">IF(tblInventaireÉquipement[[#This Row],[DATE ]]&lt;&gt;"",TODAY()-tblInventaireÉquipement[[#This Row],[DATE ]],"")</f>
        <v/>
      </c>
    </row>
    <row r="119" spans="2:8" x14ac:dyDescent="0.25">
      <c r="B119" s="6"/>
      <c r="C119" s="15"/>
      <c r="D119" s="16"/>
      <c r="E119" s="6"/>
      <c r="F119" s="15"/>
      <c r="G119" s="9"/>
      <c r="H119" s="10" t="str">
        <f ca="1">IF(tblInventaireÉquipement[[#This Row],[DATE ]]&lt;&gt;"",TODAY()-tblInventaireÉquipement[[#This Row],[DATE ]],"")</f>
        <v/>
      </c>
    </row>
    <row r="120" spans="2:8" x14ac:dyDescent="0.25">
      <c r="B120" s="6"/>
      <c r="C120" s="15"/>
      <c r="D120" s="16"/>
      <c r="E120" s="6"/>
      <c r="F120" s="15"/>
      <c r="G120" s="9"/>
      <c r="H120" s="10" t="str">
        <f ca="1">IF(tblInventaireÉquipement[[#This Row],[DATE ]]&lt;&gt;"",TODAY()-tblInventaireÉquipement[[#This Row],[DATE ]],"")</f>
        <v/>
      </c>
    </row>
    <row r="121" spans="2:8" x14ac:dyDescent="0.25">
      <c r="B121" s="6"/>
      <c r="C121" s="15"/>
      <c r="D121" s="16"/>
      <c r="E121" s="6"/>
      <c r="F121" s="15"/>
      <c r="G121" s="9"/>
      <c r="H121" s="10" t="str">
        <f ca="1">IF(tblInventaireÉquipement[[#This Row],[DATE ]]&lt;&gt;"",TODAY()-tblInventaireÉquipement[[#This Row],[DATE ]],"")</f>
        <v/>
      </c>
    </row>
    <row r="122" spans="2:8" x14ac:dyDescent="0.25">
      <c r="B122" s="6"/>
      <c r="C122" s="15"/>
      <c r="D122" s="16"/>
      <c r="E122" s="6"/>
      <c r="F122" s="15"/>
      <c r="G122" s="9"/>
      <c r="H122" s="10" t="str">
        <f ca="1">IF(tblInventaireÉquipement[[#This Row],[DATE ]]&lt;&gt;"",TODAY()-tblInventaireÉquipement[[#This Row],[DATE ]],"")</f>
        <v/>
      </c>
    </row>
    <row r="123" spans="2:8" x14ac:dyDescent="0.25">
      <c r="B123" s="6"/>
      <c r="C123" s="15"/>
      <c r="D123" s="16"/>
      <c r="E123" s="6"/>
      <c r="F123" s="15"/>
      <c r="G123" s="9"/>
      <c r="H123" s="10" t="str">
        <f ca="1">IF(tblInventaireÉquipement[[#This Row],[DATE ]]&lt;&gt;"",TODAY()-tblInventaireÉquipement[[#This Row],[DATE ]],"")</f>
        <v/>
      </c>
    </row>
    <row r="124" spans="2:8" x14ac:dyDescent="0.25">
      <c r="B124" s="6"/>
      <c r="C124" s="15"/>
      <c r="D124" s="16"/>
      <c r="E124" s="6"/>
      <c r="F124" s="15"/>
      <c r="G124" s="9"/>
      <c r="H124" s="10" t="str">
        <f ca="1">IF(tblInventaireÉquipement[[#This Row],[DATE ]]&lt;&gt;"",TODAY()-tblInventaireÉquipement[[#This Row],[DATE ]],"")</f>
        <v/>
      </c>
    </row>
    <row r="125" spans="2:8" x14ac:dyDescent="0.25">
      <c r="B125" s="6"/>
      <c r="C125" s="15"/>
      <c r="D125" s="16"/>
      <c r="E125" s="6"/>
      <c r="F125" s="15"/>
      <c r="G125" s="9"/>
      <c r="H125" s="10" t="str">
        <f ca="1">IF(tblInventaireÉquipement[[#This Row],[DATE ]]&lt;&gt;"",TODAY()-tblInventaireÉquipement[[#This Row],[DATE ]],"")</f>
        <v/>
      </c>
    </row>
    <row r="126" spans="2:8" x14ac:dyDescent="0.25">
      <c r="B126" s="6"/>
      <c r="C126" s="15"/>
      <c r="D126" s="16"/>
      <c r="E126" s="6"/>
      <c r="F126" s="15"/>
      <c r="G126" s="9"/>
      <c r="H126" s="10" t="str">
        <f ca="1">IF(tblInventaireÉquipement[[#This Row],[DATE ]]&lt;&gt;"",TODAY()-tblInventaireÉquipement[[#This Row],[DATE ]],"")</f>
        <v/>
      </c>
    </row>
    <row r="127" spans="2:8" x14ac:dyDescent="0.25">
      <c r="B127" s="6"/>
      <c r="C127" s="15"/>
      <c r="D127" s="16"/>
      <c r="E127" s="6"/>
      <c r="F127" s="15"/>
      <c r="G127" s="9"/>
      <c r="H127" s="10" t="str">
        <f ca="1">IF(tblInventaireÉquipement[[#This Row],[DATE ]]&lt;&gt;"",TODAY()-tblInventaireÉquipement[[#This Row],[DATE ]],"")</f>
        <v/>
      </c>
    </row>
    <row r="128" spans="2:8" x14ac:dyDescent="0.25">
      <c r="B128" s="6"/>
      <c r="C128" s="15"/>
      <c r="D128" s="16"/>
      <c r="E128" s="6"/>
      <c r="F128" s="15"/>
      <c r="G128" s="9"/>
      <c r="H128" s="10" t="str">
        <f ca="1">IF(tblInventaireÉquipement[[#This Row],[DATE ]]&lt;&gt;"",TODAY()-tblInventaireÉquipement[[#This Row],[DATE ]],"")</f>
        <v/>
      </c>
    </row>
    <row r="129" spans="2:8" x14ac:dyDescent="0.25">
      <c r="B129" s="6"/>
      <c r="C129" s="15"/>
      <c r="D129" s="16"/>
      <c r="E129" s="6"/>
      <c r="F129" s="15"/>
      <c r="G129" s="9"/>
      <c r="H129" s="10" t="str">
        <f ca="1">IF(tblInventaireÉquipement[[#This Row],[DATE ]]&lt;&gt;"",TODAY()-tblInventaireÉquipement[[#This Row],[DATE ]],"")</f>
        <v/>
      </c>
    </row>
    <row r="130" spans="2:8" x14ac:dyDescent="0.25">
      <c r="B130" s="6"/>
      <c r="C130" s="15"/>
      <c r="D130" s="16"/>
      <c r="E130" s="6"/>
      <c r="F130" s="15"/>
      <c r="G130" s="9"/>
      <c r="H130" s="10" t="str">
        <f ca="1">IF(tblInventaireÉquipement[[#This Row],[DATE ]]&lt;&gt;"",TODAY()-tblInventaireÉquipement[[#This Row],[DATE ]],"")</f>
        <v/>
      </c>
    </row>
    <row r="131" spans="2:8" x14ac:dyDescent="0.25">
      <c r="B131" s="6"/>
      <c r="C131" s="15"/>
      <c r="D131" s="16"/>
      <c r="E131" s="6"/>
      <c r="F131" s="15"/>
      <c r="G131" s="9"/>
      <c r="H131" s="10" t="str">
        <f ca="1">IF(tblInventaireÉquipement[[#This Row],[DATE ]]&lt;&gt;"",TODAY()-tblInventaireÉquipement[[#This Row],[DATE ]],"")</f>
        <v/>
      </c>
    </row>
    <row r="132" spans="2:8" x14ac:dyDescent="0.25">
      <c r="B132" s="6"/>
      <c r="C132" s="15"/>
      <c r="D132" s="16"/>
      <c r="E132" s="6"/>
      <c r="F132" s="15"/>
      <c r="G132" s="9"/>
      <c r="H132" s="10" t="str">
        <f ca="1">IF(tblInventaireÉquipement[[#This Row],[DATE ]]&lt;&gt;"",TODAY()-tblInventaireÉquipement[[#This Row],[DATE ]],"")</f>
        <v/>
      </c>
    </row>
    <row r="133" spans="2:8" x14ac:dyDescent="0.25">
      <c r="B133" s="6"/>
      <c r="C133" s="15"/>
      <c r="D133" s="16"/>
      <c r="E133" s="6"/>
      <c r="F133" s="15"/>
      <c r="G133" s="9"/>
      <c r="H133" s="10" t="str">
        <f ca="1">IF(tblInventaireÉquipement[[#This Row],[DATE ]]&lt;&gt;"",TODAY()-tblInventaireÉquipement[[#This Row],[DATE ]],"")</f>
        <v/>
      </c>
    </row>
    <row r="134" spans="2:8" x14ac:dyDescent="0.25">
      <c r="B134" s="6"/>
      <c r="C134" s="15"/>
      <c r="D134" s="16"/>
      <c r="E134" s="6"/>
      <c r="F134" s="15"/>
      <c r="G134" s="9"/>
      <c r="H134" s="10" t="str">
        <f ca="1">IF(tblInventaireÉquipement[[#This Row],[DATE ]]&lt;&gt;"",TODAY()-tblInventaireÉquipement[[#This Row],[DATE ]],"")</f>
        <v/>
      </c>
    </row>
    <row r="135" spans="2:8" x14ac:dyDescent="0.25">
      <c r="B135" s="6"/>
      <c r="C135" s="15"/>
      <c r="D135" s="16"/>
      <c r="E135" s="6"/>
      <c r="F135" s="15"/>
      <c r="G135" s="9"/>
      <c r="H135" s="10" t="str">
        <f ca="1">IF(tblInventaireÉquipement[[#This Row],[DATE ]]&lt;&gt;"",TODAY()-tblInventaireÉquipement[[#This Row],[DATE ]],"")</f>
        <v/>
      </c>
    </row>
    <row r="136" spans="2:8" x14ac:dyDescent="0.25">
      <c r="B136" s="6"/>
      <c r="C136" s="15"/>
      <c r="D136" s="16"/>
      <c r="E136" s="6"/>
      <c r="F136" s="15"/>
      <c r="G136" s="9"/>
      <c r="H136" s="10" t="str">
        <f ca="1">IF(tblInventaireÉquipement[[#This Row],[DATE ]]&lt;&gt;"",TODAY()-tblInventaireÉquipement[[#This Row],[DATE ]],"")</f>
        <v/>
      </c>
    </row>
    <row r="137" spans="2:8" x14ac:dyDescent="0.25">
      <c r="B137" s="6"/>
      <c r="C137" s="15"/>
      <c r="D137" s="16"/>
      <c r="E137" s="6"/>
      <c r="F137" s="15"/>
      <c r="G137" s="9"/>
      <c r="H137" s="10" t="str">
        <f ca="1">IF(tblInventaireÉquipement[[#This Row],[DATE ]]&lt;&gt;"",TODAY()-tblInventaireÉquipement[[#This Row],[DATE ]],"")</f>
        <v/>
      </c>
    </row>
    <row r="138" spans="2:8" x14ac:dyDescent="0.25">
      <c r="B138" s="6"/>
      <c r="C138" s="15"/>
      <c r="D138" s="16"/>
      <c r="E138" s="6"/>
      <c r="F138" s="15"/>
      <c r="G138" s="9"/>
      <c r="H138" s="10" t="str">
        <f ca="1">IF(tblInventaireÉquipement[[#This Row],[DATE ]]&lt;&gt;"",TODAY()-tblInventaireÉquipement[[#This Row],[DATE ]],"")</f>
        <v/>
      </c>
    </row>
    <row r="139" spans="2:8" x14ac:dyDescent="0.25">
      <c r="B139" s="6"/>
      <c r="C139" s="15"/>
      <c r="D139" s="16"/>
      <c r="E139" s="6"/>
      <c r="F139" s="15"/>
      <c r="G139" s="9"/>
      <c r="H139" s="10" t="str">
        <f ca="1">IF(tblInventaireÉquipement[[#This Row],[DATE ]]&lt;&gt;"",TODAY()-tblInventaireÉquipement[[#This Row],[DATE ]],"")</f>
        <v/>
      </c>
    </row>
    <row r="140" spans="2:8" x14ac:dyDescent="0.25">
      <c r="B140" s="6"/>
      <c r="C140" s="15"/>
      <c r="D140" s="16"/>
      <c r="E140" s="6"/>
      <c r="F140" s="15"/>
      <c r="G140" s="9"/>
      <c r="H140" s="10" t="str">
        <f ca="1">IF(tblInventaireÉquipement[[#This Row],[DATE ]]&lt;&gt;"",TODAY()-tblInventaireÉquipement[[#This Row],[DATE ]],"")</f>
        <v/>
      </c>
    </row>
    <row r="141" spans="2:8" x14ac:dyDescent="0.25">
      <c r="B141" s="6"/>
      <c r="C141" s="15"/>
      <c r="D141" s="16"/>
      <c r="E141" s="6"/>
      <c r="F141" s="15"/>
      <c r="G141" s="9"/>
      <c r="H141" s="10" t="str">
        <f ca="1">IF(tblInventaireÉquipement[[#This Row],[DATE ]]&lt;&gt;"",TODAY()-tblInventaireÉquipement[[#This Row],[DATE ]],"")</f>
        <v/>
      </c>
    </row>
    <row r="142" spans="2:8" x14ac:dyDescent="0.25">
      <c r="B142" s="6"/>
      <c r="C142" s="15"/>
      <c r="D142" s="16"/>
      <c r="E142" s="6"/>
      <c r="F142" s="15"/>
      <c r="G142" s="9"/>
      <c r="H142" s="10" t="str">
        <f ca="1">IF(tblInventaireÉquipement[[#This Row],[DATE ]]&lt;&gt;"",TODAY()-tblInventaireÉquipement[[#This Row],[DATE ]],"")</f>
        <v/>
      </c>
    </row>
    <row r="143" spans="2:8" x14ac:dyDescent="0.25">
      <c r="B143" s="6"/>
      <c r="C143" s="15"/>
      <c r="D143" s="16"/>
      <c r="E143" s="6"/>
      <c r="F143" s="15"/>
      <c r="G143" s="9"/>
      <c r="H143" s="10" t="str">
        <f ca="1">IF(tblInventaireÉquipement[[#This Row],[DATE ]]&lt;&gt;"",TODAY()-tblInventaireÉquipement[[#This Row],[DATE ]],"")</f>
        <v/>
      </c>
    </row>
    <row r="144" spans="2:8" x14ac:dyDescent="0.25">
      <c r="B144" s="6"/>
      <c r="C144" s="15"/>
      <c r="D144" s="16"/>
      <c r="E144" s="6"/>
      <c r="F144" s="15"/>
      <c r="G144" s="9"/>
      <c r="H144" s="10" t="str">
        <f ca="1">IF(tblInventaireÉquipement[[#This Row],[DATE ]]&lt;&gt;"",TODAY()-tblInventaireÉquipement[[#This Row],[DATE ]],"")</f>
        <v/>
      </c>
    </row>
    <row r="145" spans="2:8" x14ac:dyDescent="0.25">
      <c r="B145" s="6"/>
      <c r="C145" s="15"/>
      <c r="D145" s="16"/>
      <c r="E145" s="6"/>
      <c r="F145" s="15"/>
      <c r="G145" s="9"/>
      <c r="H145" s="10" t="str">
        <f ca="1">IF(tblInventaireÉquipement[[#This Row],[DATE ]]&lt;&gt;"",TODAY()-tblInventaireÉquipement[[#This Row],[DATE ]],"")</f>
        <v/>
      </c>
    </row>
    <row r="146" spans="2:8" x14ac:dyDescent="0.25">
      <c r="B146" s="6"/>
      <c r="C146" s="15"/>
      <c r="D146" s="16"/>
      <c r="E146" s="6"/>
      <c r="F146" s="15"/>
      <c r="G146" s="9"/>
      <c r="H146" s="10" t="str">
        <f ca="1">IF(tblInventaireÉquipement[[#This Row],[DATE ]]&lt;&gt;"",TODAY()-tblInventaireÉquipement[[#This Row],[DATE ]],"")</f>
        <v/>
      </c>
    </row>
    <row r="147" spans="2:8" x14ac:dyDescent="0.25">
      <c r="B147" s="6"/>
      <c r="C147" s="15"/>
      <c r="D147" s="16"/>
      <c r="E147" s="6"/>
      <c r="F147" s="15"/>
      <c r="G147" s="9"/>
      <c r="H147" s="10" t="str">
        <f ca="1">IF(tblInventaireÉquipement[[#This Row],[DATE ]]&lt;&gt;"",TODAY()-tblInventaireÉquipement[[#This Row],[DATE ]],"")</f>
        <v/>
      </c>
    </row>
    <row r="148" spans="2:8" x14ac:dyDescent="0.25">
      <c r="B148" s="6"/>
      <c r="C148" s="15"/>
      <c r="D148" s="16"/>
      <c r="E148" s="6"/>
      <c r="F148" s="15"/>
      <c r="G148" s="9"/>
      <c r="H148" s="10" t="str">
        <f ca="1">IF(tblInventaireÉquipement[[#This Row],[DATE ]]&lt;&gt;"",TODAY()-tblInventaireÉquipement[[#This Row],[DATE ]],"")</f>
        <v/>
      </c>
    </row>
    <row r="149" spans="2:8" x14ac:dyDescent="0.25">
      <c r="B149" s="6"/>
      <c r="C149" s="15"/>
      <c r="D149" s="16"/>
      <c r="E149" s="6"/>
      <c r="F149" s="15"/>
      <c r="G149" s="9"/>
      <c r="H149" s="10" t="str">
        <f ca="1">IF(tblInventaireÉquipement[[#This Row],[DATE ]]&lt;&gt;"",TODAY()-tblInventaireÉquipement[[#This Row],[DATE ]],"")</f>
        <v/>
      </c>
    </row>
    <row r="150" spans="2:8" x14ac:dyDescent="0.25">
      <c r="B150" s="6"/>
      <c r="C150" s="15"/>
      <c r="D150" s="16"/>
      <c r="E150" s="6"/>
      <c r="F150" s="15"/>
      <c r="G150" s="9"/>
      <c r="H150" s="10" t="str">
        <f ca="1">IF(tblInventaireÉquipement[[#This Row],[DATE ]]&lt;&gt;"",TODAY()-tblInventaireÉquipement[[#This Row],[DATE ]],"")</f>
        <v/>
      </c>
    </row>
    <row r="151" spans="2:8" x14ac:dyDescent="0.25">
      <c r="B151" s="6"/>
      <c r="C151" s="15"/>
      <c r="D151" s="16"/>
      <c r="E151" s="6"/>
      <c r="F151" s="15"/>
      <c r="G151" s="9"/>
      <c r="H151" s="10" t="str">
        <f ca="1">IF(tblInventaireÉquipement[[#This Row],[DATE ]]&lt;&gt;"",TODAY()-tblInventaireÉquipement[[#This Row],[DATE ]],"")</f>
        <v/>
      </c>
    </row>
    <row r="152" spans="2:8" x14ac:dyDescent="0.25">
      <c r="B152" s="6"/>
      <c r="C152" s="15"/>
      <c r="D152" s="16"/>
      <c r="E152" s="6"/>
      <c r="F152" s="15"/>
      <c r="G152" s="9"/>
      <c r="H152" s="10" t="str">
        <f ca="1">IF(tblInventaireÉquipement[[#This Row],[DATE ]]&lt;&gt;"",TODAY()-tblInventaireÉquipement[[#This Row],[DATE ]],"")</f>
        <v/>
      </c>
    </row>
    <row r="153" spans="2:8" x14ac:dyDescent="0.25">
      <c r="B153" s="6"/>
      <c r="C153" s="15"/>
      <c r="D153" s="16"/>
      <c r="E153" s="6"/>
      <c r="F153" s="15"/>
      <c r="G153" s="9"/>
      <c r="H153" s="10" t="str">
        <f ca="1">IF(tblInventaireÉquipement[[#This Row],[DATE ]]&lt;&gt;"",TODAY()-tblInventaireÉquipement[[#This Row],[DATE ]],"")</f>
        <v/>
      </c>
    </row>
    <row r="154" spans="2:8" x14ac:dyDescent="0.25">
      <c r="B154" s="6"/>
      <c r="C154" s="15"/>
      <c r="D154" s="16"/>
      <c r="E154" s="6"/>
      <c r="F154" s="15"/>
      <c r="G154" s="9"/>
      <c r="H154" s="10" t="str">
        <f ca="1">IF(tblInventaireÉquipement[[#This Row],[DATE ]]&lt;&gt;"",TODAY()-tblInventaireÉquipement[[#This Row],[DATE ]],"")</f>
        <v/>
      </c>
    </row>
    <row r="155" spans="2:8" x14ac:dyDescent="0.25">
      <c r="B155" s="6"/>
      <c r="C155" s="15"/>
      <c r="D155" s="16"/>
      <c r="E155" s="6"/>
      <c r="F155" s="15"/>
      <c r="G155" s="9"/>
      <c r="H155" s="10" t="str">
        <f ca="1">IF(tblInventaireÉquipement[[#This Row],[DATE ]]&lt;&gt;"",TODAY()-tblInventaireÉquipement[[#This Row],[DATE ]],"")</f>
        <v/>
      </c>
    </row>
    <row r="156" spans="2:8" x14ac:dyDescent="0.25">
      <c r="B156" s="6"/>
      <c r="C156" s="15"/>
      <c r="D156" s="16"/>
      <c r="E156" s="6"/>
      <c r="F156" s="15"/>
      <c r="G156" s="9"/>
      <c r="H156" s="10" t="str">
        <f ca="1">IF(tblInventaireÉquipement[[#This Row],[DATE ]]&lt;&gt;"",TODAY()-tblInventaireÉquipement[[#This Row],[DATE ]],"")</f>
        <v/>
      </c>
    </row>
    <row r="157" spans="2:8" x14ac:dyDescent="0.25">
      <c r="B157" s="6"/>
      <c r="C157" s="15"/>
      <c r="D157" s="16"/>
      <c r="E157" s="6"/>
      <c r="F157" s="15"/>
      <c r="G157" s="9"/>
      <c r="H157" s="10" t="str">
        <f ca="1">IF(tblInventaireÉquipement[[#This Row],[DATE ]]&lt;&gt;"",TODAY()-tblInventaireÉquipement[[#This Row],[DATE ]],"")</f>
        <v/>
      </c>
    </row>
    <row r="158" spans="2:8" x14ac:dyDescent="0.25">
      <c r="B158" s="6"/>
      <c r="C158" s="15"/>
      <c r="D158" s="16"/>
      <c r="E158" s="6"/>
      <c r="F158" s="15"/>
      <c r="G158" s="9"/>
      <c r="H158" s="10" t="str">
        <f ca="1">IF(tblInventaireÉquipement[[#This Row],[DATE ]]&lt;&gt;"",TODAY()-tblInventaireÉquipement[[#This Row],[DATE ]],"")</f>
        <v/>
      </c>
    </row>
    <row r="159" spans="2:8" x14ac:dyDescent="0.25">
      <c r="B159" s="6"/>
      <c r="C159" s="15"/>
      <c r="D159" s="16"/>
      <c r="E159" s="6"/>
      <c r="F159" s="15"/>
      <c r="G159" s="9"/>
      <c r="H159" s="10" t="str">
        <f ca="1">IF(tblInventaireÉquipement[[#This Row],[DATE ]]&lt;&gt;"",TODAY()-tblInventaireÉquipement[[#This Row],[DATE ]],"")</f>
        <v/>
      </c>
    </row>
    <row r="160" spans="2:8" x14ac:dyDescent="0.25">
      <c r="B160" s="6"/>
      <c r="C160" s="15"/>
      <c r="D160" s="16"/>
      <c r="E160" s="6"/>
      <c r="F160" s="15"/>
      <c r="G160" s="9"/>
      <c r="H160" s="10" t="str">
        <f ca="1">IF(tblInventaireÉquipement[[#This Row],[DATE ]]&lt;&gt;"",TODAY()-tblInventaireÉquipement[[#This Row],[DATE ]],"")</f>
        <v/>
      </c>
    </row>
    <row r="161" spans="2:8" x14ac:dyDescent="0.25">
      <c r="B161" s="6"/>
      <c r="C161" s="15"/>
      <c r="D161" s="16"/>
      <c r="E161" s="6"/>
      <c r="F161" s="15"/>
      <c r="G161" s="9"/>
      <c r="H161" s="10" t="str">
        <f ca="1">IF(tblInventaireÉquipement[[#This Row],[DATE ]]&lt;&gt;"",TODAY()-tblInventaireÉquipement[[#This Row],[DATE ]],"")</f>
        <v/>
      </c>
    </row>
    <row r="162" spans="2:8" x14ac:dyDescent="0.25">
      <c r="B162" s="6"/>
      <c r="C162" s="15"/>
      <c r="D162" s="16"/>
      <c r="E162" s="6"/>
      <c r="F162" s="15"/>
      <c r="G162" s="9"/>
      <c r="H162" s="10" t="str">
        <f ca="1">IF(tblInventaireÉquipement[[#This Row],[DATE ]]&lt;&gt;"",TODAY()-tblInventaireÉquipement[[#This Row],[DATE ]],"")</f>
        <v/>
      </c>
    </row>
    <row r="163" spans="2:8" x14ac:dyDescent="0.25">
      <c r="B163" s="6"/>
      <c r="C163" s="15"/>
      <c r="D163" s="16"/>
      <c r="E163" s="6"/>
      <c r="F163" s="15"/>
      <c r="G163" s="9"/>
      <c r="H163" s="10" t="str">
        <f ca="1">IF(tblInventaireÉquipement[[#This Row],[DATE ]]&lt;&gt;"",TODAY()-tblInventaireÉquipement[[#This Row],[DATE ]],"")</f>
        <v/>
      </c>
    </row>
    <row r="164" spans="2:8" x14ac:dyDescent="0.25">
      <c r="B164" s="6"/>
      <c r="C164" s="15"/>
      <c r="D164" s="16"/>
      <c r="E164" s="6"/>
      <c r="F164" s="15"/>
      <c r="G164" s="9"/>
      <c r="H164" s="10" t="str">
        <f ca="1">IF(tblInventaireÉquipement[[#This Row],[DATE ]]&lt;&gt;"",TODAY()-tblInventaireÉquipement[[#This Row],[DATE ]],"")</f>
        <v/>
      </c>
    </row>
    <row r="165" spans="2:8" x14ac:dyDescent="0.25">
      <c r="B165" s="6"/>
      <c r="C165" s="15"/>
      <c r="D165" s="16"/>
      <c r="E165" s="6"/>
      <c r="F165" s="15"/>
      <c r="G165" s="9"/>
      <c r="H165" s="10" t="str">
        <f ca="1">IF(tblInventaireÉquipement[[#This Row],[DATE ]]&lt;&gt;"",TODAY()-tblInventaireÉquipement[[#This Row],[DATE ]],"")</f>
        <v/>
      </c>
    </row>
    <row r="166" spans="2:8" x14ac:dyDescent="0.25">
      <c r="B166" s="6"/>
      <c r="C166" s="15"/>
      <c r="D166" s="16"/>
      <c r="E166" s="6"/>
      <c r="F166" s="15"/>
      <c r="G166" s="9"/>
      <c r="H166" s="10" t="str">
        <f ca="1">IF(tblInventaireÉquipement[[#This Row],[DATE ]]&lt;&gt;"",TODAY()-tblInventaireÉquipement[[#This Row],[DATE ]],"")</f>
        <v/>
      </c>
    </row>
    <row r="167" spans="2:8" x14ac:dyDescent="0.25">
      <c r="B167" s="6"/>
      <c r="C167" s="15"/>
      <c r="D167" s="16"/>
      <c r="E167" s="6"/>
      <c r="F167" s="15"/>
      <c r="G167" s="9"/>
      <c r="H167" s="10" t="str">
        <f ca="1">IF(tblInventaireÉquipement[[#This Row],[DATE ]]&lt;&gt;"",TODAY()-tblInventaireÉquipement[[#This Row],[DATE ]],"")</f>
        <v/>
      </c>
    </row>
    <row r="168" spans="2:8" x14ac:dyDescent="0.25">
      <c r="B168" s="6"/>
      <c r="C168" s="15"/>
      <c r="D168" s="16"/>
      <c r="E168" s="6"/>
      <c r="F168" s="15"/>
      <c r="G168" s="9"/>
      <c r="H168" s="10" t="str">
        <f ca="1">IF(tblInventaireÉquipement[[#This Row],[DATE ]]&lt;&gt;"",TODAY()-tblInventaireÉquipement[[#This Row],[DATE ]],"")</f>
        <v/>
      </c>
    </row>
    <row r="169" spans="2:8" x14ac:dyDescent="0.25">
      <c r="B169" s="6"/>
      <c r="C169" s="15"/>
      <c r="D169" s="16"/>
      <c r="E169" s="6"/>
      <c r="F169" s="15"/>
      <c r="G169" s="9"/>
      <c r="H169" s="10" t="str">
        <f ca="1">IF(tblInventaireÉquipement[[#This Row],[DATE ]]&lt;&gt;"",TODAY()-tblInventaireÉquipement[[#This Row],[DATE ]],"")</f>
        <v/>
      </c>
    </row>
    <row r="170" spans="2:8" x14ac:dyDescent="0.25">
      <c r="B170" s="6"/>
      <c r="C170" s="15"/>
      <c r="D170" s="16"/>
      <c r="E170" s="6"/>
      <c r="F170" s="15"/>
      <c r="G170" s="9"/>
      <c r="H170" s="10" t="str">
        <f ca="1">IF(tblInventaireÉquipement[[#This Row],[DATE ]]&lt;&gt;"",TODAY()-tblInventaireÉquipement[[#This Row],[DATE ]],"")</f>
        <v/>
      </c>
    </row>
    <row r="171" spans="2:8" x14ac:dyDescent="0.25">
      <c r="B171" s="6"/>
      <c r="C171" s="15"/>
      <c r="D171" s="16"/>
      <c r="E171" s="6"/>
      <c r="F171" s="15"/>
      <c r="G171" s="9"/>
      <c r="H171" s="10" t="str">
        <f ca="1">IF(tblInventaireÉquipement[[#This Row],[DATE ]]&lt;&gt;"",TODAY()-tblInventaireÉquipement[[#This Row],[DATE ]],"")</f>
        <v/>
      </c>
    </row>
    <row r="172" spans="2:8" x14ac:dyDescent="0.25">
      <c r="B172" s="6"/>
      <c r="C172" s="15"/>
      <c r="D172" s="16"/>
      <c r="E172" s="6"/>
      <c r="F172" s="15"/>
      <c r="G172" s="9"/>
      <c r="H172" s="10" t="str">
        <f ca="1">IF(tblInventaireÉquipement[[#This Row],[DATE ]]&lt;&gt;"",TODAY()-tblInventaireÉquipement[[#This Row],[DATE ]],"")</f>
        <v/>
      </c>
    </row>
    <row r="173" spans="2:8" x14ac:dyDescent="0.25">
      <c r="B173" s="6"/>
      <c r="C173" s="15"/>
      <c r="D173" s="16"/>
      <c r="E173" s="6"/>
      <c r="F173" s="15"/>
      <c r="G173" s="9"/>
      <c r="H173" s="10" t="str">
        <f ca="1">IF(tblInventaireÉquipement[[#This Row],[DATE ]]&lt;&gt;"",TODAY()-tblInventaireÉquipement[[#This Row],[DATE ]],"")</f>
        <v/>
      </c>
    </row>
    <row r="174" spans="2:8" x14ac:dyDescent="0.25">
      <c r="B174" s="6"/>
      <c r="C174" s="15"/>
      <c r="D174" s="16"/>
      <c r="E174" s="6"/>
      <c r="F174" s="15"/>
      <c r="G174" s="9"/>
      <c r="H174" s="10" t="str">
        <f ca="1">IF(tblInventaireÉquipement[[#This Row],[DATE ]]&lt;&gt;"",TODAY()-tblInventaireÉquipement[[#This Row],[DATE ]],"")</f>
        <v/>
      </c>
    </row>
    <row r="175" spans="2:8" x14ac:dyDescent="0.25">
      <c r="B175" s="6"/>
      <c r="C175" s="15"/>
      <c r="D175" s="16"/>
      <c r="E175" s="6"/>
      <c r="F175" s="15"/>
      <c r="G175" s="9"/>
      <c r="H175" s="10" t="str">
        <f ca="1">IF(tblInventaireÉquipement[[#This Row],[DATE ]]&lt;&gt;"",TODAY()-tblInventaireÉquipement[[#This Row],[DATE ]],"")</f>
        <v/>
      </c>
    </row>
    <row r="176" spans="2:8" x14ac:dyDescent="0.25">
      <c r="B176" s="6"/>
      <c r="C176" s="15"/>
      <c r="D176" s="16"/>
      <c r="E176" s="6"/>
      <c r="F176" s="15"/>
      <c r="G176" s="9"/>
      <c r="H176" s="10" t="str">
        <f ca="1">IF(tblInventaireÉquipement[[#This Row],[DATE ]]&lt;&gt;"",TODAY()-tblInventaireÉquipement[[#This Row],[DATE ]],"")</f>
        <v/>
      </c>
    </row>
    <row r="177" spans="2:8" x14ac:dyDescent="0.25">
      <c r="B177" s="6"/>
      <c r="C177" s="15"/>
      <c r="D177" s="16"/>
      <c r="E177" s="6"/>
      <c r="F177" s="15"/>
      <c r="G177" s="9"/>
      <c r="H177" s="10" t="str">
        <f ca="1">IF(tblInventaireÉquipement[[#This Row],[DATE ]]&lt;&gt;"",TODAY()-tblInventaireÉquipement[[#This Row],[DATE ]],"")</f>
        <v/>
      </c>
    </row>
    <row r="178" spans="2:8" x14ac:dyDescent="0.25">
      <c r="B178" s="6"/>
      <c r="C178" s="15"/>
      <c r="D178" s="16"/>
      <c r="E178" s="6"/>
      <c r="F178" s="15"/>
      <c r="G178" s="9"/>
      <c r="H178" s="10" t="str">
        <f ca="1">IF(tblInventaireÉquipement[[#This Row],[DATE ]]&lt;&gt;"",TODAY()-tblInventaireÉquipement[[#This Row],[DATE ]],"")</f>
        <v/>
      </c>
    </row>
    <row r="179" spans="2:8" x14ac:dyDescent="0.25">
      <c r="B179" s="6"/>
      <c r="C179" s="15"/>
      <c r="D179" s="16"/>
      <c r="E179" s="6"/>
      <c r="F179" s="15"/>
      <c r="G179" s="9"/>
      <c r="H179" s="10" t="str">
        <f ca="1">IF(tblInventaireÉquipement[[#This Row],[DATE ]]&lt;&gt;"",TODAY()-tblInventaireÉquipement[[#This Row],[DATE ]],"")</f>
        <v/>
      </c>
    </row>
    <row r="180" spans="2:8" x14ac:dyDescent="0.25">
      <c r="B180" s="6"/>
      <c r="C180" s="15"/>
      <c r="D180" s="16"/>
      <c r="E180" s="6"/>
      <c r="F180" s="15"/>
      <c r="G180" s="9"/>
      <c r="H180" s="10" t="str">
        <f ca="1">IF(tblInventaireÉquipement[[#This Row],[DATE ]]&lt;&gt;"",TODAY()-tblInventaireÉquipement[[#This Row],[DATE ]],"")</f>
        <v/>
      </c>
    </row>
    <row r="181" spans="2:8" x14ac:dyDescent="0.25">
      <c r="B181" s="6"/>
      <c r="C181" s="15"/>
      <c r="D181" s="16"/>
      <c r="E181" s="6"/>
      <c r="F181" s="15"/>
      <c r="G181" s="9"/>
      <c r="H181" s="10" t="str">
        <f ca="1">IF(tblInventaireÉquipement[[#This Row],[DATE ]]&lt;&gt;"",TODAY()-tblInventaireÉquipement[[#This Row],[DATE ]],"")</f>
        <v/>
      </c>
    </row>
    <row r="182" spans="2:8" x14ac:dyDescent="0.25">
      <c r="B182" s="6"/>
      <c r="C182" s="15"/>
      <c r="D182" s="16"/>
      <c r="E182" s="6"/>
      <c r="F182" s="15"/>
      <c r="G182" s="9"/>
      <c r="H182" s="10" t="str">
        <f ca="1">IF(tblInventaireÉquipement[[#This Row],[DATE ]]&lt;&gt;"",TODAY()-tblInventaireÉquipement[[#This Row],[DATE ]],"")</f>
        <v/>
      </c>
    </row>
    <row r="183" spans="2:8" x14ac:dyDescent="0.25">
      <c r="B183" s="6"/>
      <c r="C183" s="15"/>
      <c r="D183" s="16"/>
      <c r="E183" s="6"/>
      <c r="F183" s="15"/>
      <c r="G183" s="9"/>
      <c r="H183" s="10" t="str">
        <f ca="1">IF(tblInventaireÉquipement[[#This Row],[DATE ]]&lt;&gt;"",TODAY()-tblInventaireÉquipement[[#This Row],[DATE ]],"")</f>
        <v/>
      </c>
    </row>
    <row r="184" spans="2:8" x14ac:dyDescent="0.25">
      <c r="B184" s="6"/>
      <c r="C184" s="15"/>
      <c r="D184" s="16"/>
      <c r="E184" s="6"/>
      <c r="F184" s="15"/>
      <c r="G184" s="9"/>
      <c r="H184" s="10" t="str">
        <f ca="1">IF(tblInventaireÉquipement[[#This Row],[DATE ]]&lt;&gt;"",TODAY()-tblInventaireÉquipement[[#This Row],[DATE ]],"")</f>
        <v/>
      </c>
    </row>
    <row r="185" spans="2:8" x14ac:dyDescent="0.25">
      <c r="B185" s="6"/>
      <c r="C185" s="15"/>
      <c r="D185" s="16"/>
      <c r="E185" s="6"/>
      <c r="F185" s="15"/>
      <c r="G185" s="9"/>
      <c r="H185" s="10" t="str">
        <f ca="1">IF(tblInventaireÉquipement[[#This Row],[DATE ]]&lt;&gt;"",TODAY()-tblInventaireÉquipement[[#This Row],[DATE ]],"")</f>
        <v/>
      </c>
    </row>
    <row r="186" spans="2:8" x14ac:dyDescent="0.25">
      <c r="B186" s="6"/>
      <c r="C186" s="15"/>
      <c r="D186" s="16"/>
      <c r="E186" s="6"/>
      <c r="F186" s="15"/>
      <c r="G186" s="9"/>
      <c r="H186" s="10" t="str">
        <f ca="1">IF(tblInventaireÉquipement[[#This Row],[DATE ]]&lt;&gt;"",TODAY()-tblInventaireÉquipement[[#This Row],[DATE ]],"")</f>
        <v/>
      </c>
    </row>
    <row r="187" spans="2:8" x14ac:dyDescent="0.25">
      <c r="B187" s="6"/>
      <c r="C187" s="15"/>
      <c r="D187" s="16"/>
      <c r="E187" s="6"/>
      <c r="F187" s="15"/>
      <c r="G187" s="9"/>
      <c r="H187" s="10" t="str">
        <f ca="1">IF(tblInventaireÉquipement[[#This Row],[DATE ]]&lt;&gt;"",TODAY()-tblInventaireÉquipement[[#This Row],[DATE ]],"")</f>
        <v/>
      </c>
    </row>
    <row r="188" spans="2:8" x14ac:dyDescent="0.25">
      <c r="B188" s="6"/>
      <c r="C188" s="15"/>
      <c r="D188" s="16"/>
      <c r="E188" s="6"/>
      <c r="F188" s="15"/>
      <c r="G188" s="9"/>
      <c r="H188" s="10" t="str">
        <f ca="1">IF(tblInventaireÉquipement[[#This Row],[DATE ]]&lt;&gt;"",TODAY()-tblInventaireÉquipement[[#This Row],[DATE ]],"")</f>
        <v/>
      </c>
    </row>
    <row r="189" spans="2:8" x14ac:dyDescent="0.25">
      <c r="B189" s="6"/>
      <c r="C189" s="15"/>
      <c r="D189" s="16"/>
      <c r="E189" s="6"/>
      <c r="F189" s="15"/>
      <c r="G189" s="9"/>
      <c r="H189" s="10" t="str">
        <f ca="1">IF(tblInventaireÉquipement[[#This Row],[DATE ]]&lt;&gt;"",TODAY()-tblInventaireÉquipement[[#This Row],[DATE ]],"")</f>
        <v/>
      </c>
    </row>
    <row r="190" spans="2:8" x14ac:dyDescent="0.25">
      <c r="B190" s="6"/>
      <c r="C190" s="15"/>
      <c r="D190" s="16"/>
      <c r="E190" s="6"/>
      <c r="F190" s="15"/>
      <c r="G190" s="9"/>
      <c r="H190" s="10" t="str">
        <f ca="1">IF(tblInventaireÉquipement[[#This Row],[DATE ]]&lt;&gt;"",TODAY()-tblInventaireÉquipement[[#This Row],[DATE ]],"")</f>
        <v/>
      </c>
    </row>
    <row r="191" spans="2:8" x14ac:dyDescent="0.25">
      <c r="B191" s="6"/>
      <c r="C191" s="15"/>
      <c r="D191" s="16"/>
      <c r="E191" s="6"/>
      <c r="F191" s="15"/>
      <c r="G191" s="9"/>
      <c r="H191" s="10" t="str">
        <f ca="1">IF(tblInventaireÉquipement[[#This Row],[DATE ]]&lt;&gt;"",TODAY()-tblInventaireÉquipement[[#This Row],[DATE ]],"")</f>
        <v/>
      </c>
    </row>
    <row r="192" spans="2:8" x14ac:dyDescent="0.25">
      <c r="B192" s="6"/>
      <c r="C192" s="15"/>
      <c r="D192" s="16"/>
      <c r="E192" s="6"/>
      <c r="F192" s="15"/>
      <c r="G192" s="9"/>
      <c r="H192" s="10" t="str">
        <f ca="1">IF(tblInventaireÉquipement[[#This Row],[DATE ]]&lt;&gt;"",TODAY()-tblInventaireÉquipement[[#This Row],[DATE ]],"")</f>
        <v/>
      </c>
    </row>
    <row r="193" spans="2:8" x14ac:dyDescent="0.25">
      <c r="B193" s="6"/>
      <c r="C193" s="15"/>
      <c r="D193" s="16"/>
      <c r="E193" s="6"/>
      <c r="F193" s="15"/>
      <c r="G193" s="9"/>
      <c r="H193" s="10" t="str">
        <f ca="1">IF(tblInventaireÉquipement[[#This Row],[DATE ]]&lt;&gt;"",TODAY()-tblInventaireÉquipement[[#This Row],[DATE ]],"")</f>
        <v/>
      </c>
    </row>
    <row r="194" spans="2:8" x14ac:dyDescent="0.25">
      <c r="B194" s="6"/>
      <c r="C194" s="15"/>
      <c r="D194" s="16"/>
      <c r="E194" s="6"/>
      <c r="F194" s="15"/>
      <c r="G194" s="9"/>
      <c r="H194" s="10" t="str">
        <f ca="1">IF(tblInventaireÉquipement[[#This Row],[DATE ]]&lt;&gt;"",TODAY()-tblInventaireÉquipement[[#This Row],[DATE ]],"")</f>
        <v/>
      </c>
    </row>
    <row r="195" spans="2:8" x14ac:dyDescent="0.25">
      <c r="B195" s="6"/>
      <c r="C195" s="15"/>
      <c r="D195" s="16"/>
      <c r="E195" s="6"/>
      <c r="F195" s="15"/>
      <c r="G195" s="9"/>
      <c r="H195" s="10" t="str">
        <f ca="1">IF(tblInventaireÉquipement[[#This Row],[DATE ]]&lt;&gt;"",TODAY()-tblInventaireÉquipement[[#This Row],[DATE ]],"")</f>
        <v/>
      </c>
    </row>
    <row r="196" spans="2:8" x14ac:dyDescent="0.25">
      <c r="B196" s="6"/>
      <c r="C196" s="15"/>
      <c r="D196" s="16"/>
      <c r="E196" s="6"/>
      <c r="F196" s="15"/>
      <c r="G196" s="9"/>
      <c r="H196" s="10" t="str">
        <f ca="1">IF(tblInventaireÉquipement[[#This Row],[DATE ]]&lt;&gt;"",TODAY()-tblInventaireÉquipement[[#This Row],[DATE ]],"")</f>
        <v/>
      </c>
    </row>
    <row r="197" spans="2:8" x14ac:dyDescent="0.25">
      <c r="B197" s="6"/>
      <c r="C197" s="15"/>
      <c r="D197" s="16"/>
      <c r="E197" s="6"/>
      <c r="F197" s="15"/>
      <c r="G197" s="9"/>
      <c r="H197" s="10" t="str">
        <f ca="1">IF(tblInventaireÉquipement[[#This Row],[DATE ]]&lt;&gt;"",TODAY()-tblInventaireÉquipement[[#This Row],[DATE ]],"")</f>
        <v/>
      </c>
    </row>
    <row r="198" spans="2:8" x14ac:dyDescent="0.25">
      <c r="B198" s="6"/>
      <c r="C198" s="15"/>
      <c r="D198" s="16"/>
      <c r="E198" s="6"/>
      <c r="F198" s="15"/>
      <c r="G198" s="9"/>
      <c r="H198" s="10" t="str">
        <f ca="1">IF(tblInventaireÉquipement[[#This Row],[DATE ]]&lt;&gt;"",TODAY()-tblInventaireÉquipement[[#This Row],[DATE ]],"")</f>
        <v/>
      </c>
    </row>
    <row r="199" spans="2:8" x14ac:dyDescent="0.25">
      <c r="B199" s="6"/>
      <c r="C199" s="15"/>
      <c r="D199" s="16"/>
      <c r="E199" s="6"/>
      <c r="F199" s="15"/>
      <c r="G199" s="9"/>
      <c r="H199" s="10" t="str">
        <f ca="1">IF(tblInventaireÉquipement[[#This Row],[DATE ]]&lt;&gt;"",TODAY()-tblInventaireÉquipement[[#This Row],[DATE ]],"")</f>
        <v/>
      </c>
    </row>
    <row r="200" spans="2:8" x14ac:dyDescent="0.25">
      <c r="B200" s="6"/>
      <c r="C200" s="15"/>
      <c r="D200" s="16"/>
      <c r="E200" s="6"/>
      <c r="F200" s="15"/>
      <c r="G200" s="9"/>
      <c r="H200" s="10" t="str">
        <f ca="1">IF(tblInventaireÉquipement[[#This Row],[DATE ]]&lt;&gt;"",TODAY()-tblInventaireÉquipement[[#This Row],[DATE ]],"")</f>
        <v/>
      </c>
    </row>
    <row r="201" spans="2:8" x14ac:dyDescent="0.25">
      <c r="B201" s="6"/>
      <c r="C201" s="15"/>
      <c r="D201" s="16"/>
      <c r="E201" s="6"/>
      <c r="F201" s="15"/>
      <c r="G201" s="9"/>
      <c r="H201" s="10" t="str">
        <f ca="1">IF(tblInventaireÉquipement[[#This Row],[DATE ]]&lt;&gt;"",TODAY()-tblInventaireÉquipement[[#This Row],[DATE ]],"")</f>
        <v/>
      </c>
    </row>
    <row r="202" spans="2:8" x14ac:dyDescent="0.25">
      <c r="B202" s="6"/>
      <c r="C202" s="15"/>
      <c r="D202" s="16"/>
      <c r="E202" s="6"/>
      <c r="F202" s="15"/>
      <c r="G202" s="9"/>
      <c r="H202" s="10" t="str">
        <f ca="1">IF(tblInventaireÉquipement[[#This Row],[DATE ]]&lt;&gt;"",TODAY()-tblInventaireÉquipement[[#This Row],[DATE ]],"")</f>
        <v/>
      </c>
    </row>
    <row r="203" spans="2:8" x14ac:dyDescent="0.25">
      <c r="B203" s="6"/>
      <c r="C203" s="15"/>
      <c r="D203" s="16"/>
      <c r="E203" s="6"/>
      <c r="F203" s="15"/>
      <c r="G203" s="9"/>
      <c r="H203" s="10" t="str">
        <f ca="1">IF(tblInventaireÉquipement[[#This Row],[DATE ]]&lt;&gt;"",TODAY()-tblInventaireÉquipement[[#This Row],[DATE ]],"")</f>
        <v/>
      </c>
    </row>
    <row r="204" spans="2:8" x14ac:dyDescent="0.25">
      <c r="B204" s="6"/>
      <c r="C204" s="15"/>
      <c r="D204" s="16"/>
      <c r="E204" s="6"/>
      <c r="F204" s="15"/>
      <c r="G204" s="9"/>
      <c r="H204" s="10" t="str">
        <f ca="1">IF(tblInventaireÉquipement[[#This Row],[DATE ]]&lt;&gt;"",TODAY()-tblInventaireÉquipement[[#This Row],[DATE ]],"")</f>
        <v/>
      </c>
    </row>
    <row r="205" spans="2:8" x14ac:dyDescent="0.25">
      <c r="B205" s="6"/>
      <c r="C205" s="15"/>
      <c r="D205" s="16"/>
      <c r="E205" s="6"/>
      <c r="F205" s="15"/>
      <c r="G205" s="9"/>
      <c r="H205" s="10" t="str">
        <f ca="1">IF(tblInventaireÉquipement[[#This Row],[DATE ]]&lt;&gt;"",TODAY()-tblInventaireÉquipement[[#This Row],[DATE ]],"")</f>
        <v/>
      </c>
    </row>
    <row r="206" spans="2:8" x14ac:dyDescent="0.25">
      <c r="B206" s="6"/>
      <c r="C206" s="15"/>
      <c r="D206" s="16"/>
      <c r="E206" s="6"/>
      <c r="F206" s="15"/>
      <c r="G206" s="9"/>
      <c r="H206" s="10" t="str">
        <f ca="1">IF(tblInventaireÉquipement[[#This Row],[DATE ]]&lt;&gt;"",TODAY()-tblInventaireÉquipement[[#This Row],[DATE ]],"")</f>
        <v/>
      </c>
    </row>
    <row r="207" spans="2:8" x14ac:dyDescent="0.25">
      <c r="B207" s="6"/>
      <c r="C207" s="15"/>
      <c r="D207" s="16"/>
      <c r="E207" s="6"/>
      <c r="F207" s="15"/>
      <c r="G207" s="9"/>
      <c r="H207" s="10" t="str">
        <f ca="1">IF(tblInventaireÉquipement[[#This Row],[DATE ]]&lt;&gt;"",TODAY()-tblInventaireÉquipement[[#This Row],[DATE ]],"")</f>
        <v/>
      </c>
    </row>
    <row r="208" spans="2:8" x14ac:dyDescent="0.25">
      <c r="B208" s="6"/>
      <c r="C208" s="15"/>
      <c r="D208" s="16"/>
      <c r="E208" s="6"/>
      <c r="F208" s="15"/>
      <c r="G208" s="9"/>
      <c r="H208" s="10" t="str">
        <f ca="1">IF(tblInventaireÉquipement[[#This Row],[DATE ]]&lt;&gt;"",TODAY()-tblInventaireÉquipement[[#This Row],[DATE ]],"")</f>
        <v/>
      </c>
    </row>
    <row r="209" spans="2:8" x14ac:dyDescent="0.25">
      <c r="B209" s="6"/>
      <c r="C209" s="15"/>
      <c r="D209" s="16"/>
      <c r="E209" s="6"/>
      <c r="F209" s="15"/>
      <c r="G209" s="9"/>
      <c r="H209" s="10" t="str">
        <f ca="1">IF(tblInventaireÉquipement[[#This Row],[DATE ]]&lt;&gt;"",TODAY()-tblInventaireÉquipement[[#This Row],[DATE ]],"")</f>
        <v/>
      </c>
    </row>
    <row r="210" spans="2:8" x14ac:dyDescent="0.25">
      <c r="B210" s="6"/>
      <c r="C210" s="15"/>
      <c r="D210" s="16"/>
      <c r="E210" s="6"/>
      <c r="F210" s="15"/>
      <c r="G210" s="9"/>
      <c r="H210" s="10" t="str">
        <f ca="1">IF(tblInventaireÉquipement[[#This Row],[DATE ]]&lt;&gt;"",TODAY()-tblInventaireÉquipement[[#This Row],[DATE ]],"")</f>
        <v/>
      </c>
    </row>
    <row r="211" spans="2:8" x14ac:dyDescent="0.25">
      <c r="B211" s="6"/>
      <c r="C211" s="15"/>
      <c r="D211" s="16"/>
      <c r="E211" s="6"/>
      <c r="F211" s="15"/>
      <c r="G211" s="9"/>
      <c r="H211" s="10" t="str">
        <f ca="1">IF(tblInventaireÉquipement[[#This Row],[DATE ]]&lt;&gt;"",TODAY()-tblInventaireÉquipement[[#This Row],[DATE ]],"")</f>
        <v/>
      </c>
    </row>
    <row r="212" spans="2:8" x14ac:dyDescent="0.25">
      <c r="B212" s="6"/>
      <c r="C212" s="15"/>
      <c r="D212" s="16"/>
      <c r="E212" s="6"/>
      <c r="F212" s="15"/>
      <c r="G212" s="9"/>
      <c r="H212" s="10" t="str">
        <f ca="1">IF(tblInventaireÉquipement[[#This Row],[DATE ]]&lt;&gt;"",TODAY()-tblInventaireÉquipement[[#This Row],[DATE ]],"")</f>
        <v/>
      </c>
    </row>
    <row r="213" spans="2:8" x14ac:dyDescent="0.25">
      <c r="B213" s="6"/>
      <c r="C213" s="15"/>
      <c r="D213" s="16"/>
      <c r="E213" s="6"/>
      <c r="F213" s="15"/>
      <c r="G213" s="9"/>
      <c r="H213" s="10" t="str">
        <f ca="1">IF(tblInventaireÉquipement[[#This Row],[DATE ]]&lt;&gt;"",TODAY()-tblInventaireÉquipement[[#This Row],[DATE ]],"")</f>
        <v/>
      </c>
    </row>
    <row r="214" spans="2:8" x14ac:dyDescent="0.25">
      <c r="B214" s="6"/>
      <c r="C214" s="15"/>
      <c r="D214" s="16"/>
      <c r="E214" s="6"/>
      <c r="F214" s="15"/>
      <c r="G214" s="9"/>
      <c r="H214" s="10" t="str">
        <f ca="1">IF(tblInventaireÉquipement[[#This Row],[DATE ]]&lt;&gt;"",TODAY()-tblInventaireÉquipement[[#This Row],[DATE ]],"")</f>
        <v/>
      </c>
    </row>
    <row r="215" spans="2:8" x14ac:dyDescent="0.25">
      <c r="B215" s="6"/>
      <c r="C215" s="15"/>
      <c r="D215" s="16"/>
      <c r="E215" s="6"/>
      <c r="F215" s="15"/>
      <c r="G215" s="9"/>
      <c r="H215" s="10" t="str">
        <f ca="1">IF(tblInventaireÉquipement[[#This Row],[DATE ]]&lt;&gt;"",TODAY()-tblInventaireÉquipement[[#This Row],[DATE ]],"")</f>
        <v/>
      </c>
    </row>
    <row r="216" spans="2:8" x14ac:dyDescent="0.25">
      <c r="B216" s="6"/>
      <c r="C216" s="15"/>
      <c r="D216" s="16"/>
      <c r="E216" s="6"/>
      <c r="F216" s="15"/>
      <c r="G216" s="9"/>
      <c r="H216" s="10" t="str">
        <f ca="1">IF(tblInventaireÉquipement[[#This Row],[DATE ]]&lt;&gt;"",TODAY()-tblInventaireÉquipement[[#This Row],[DATE ]],"")</f>
        <v/>
      </c>
    </row>
    <row r="217" spans="2:8" x14ac:dyDescent="0.25">
      <c r="B217" s="6"/>
      <c r="C217" s="15"/>
      <c r="D217" s="16"/>
      <c r="E217" s="6"/>
      <c r="F217" s="15"/>
      <c r="G217" s="9"/>
      <c r="H217" s="10" t="str">
        <f ca="1">IF(tblInventaireÉquipement[[#This Row],[DATE ]]&lt;&gt;"",TODAY()-tblInventaireÉquipement[[#This Row],[DATE ]],"")</f>
        <v/>
      </c>
    </row>
    <row r="218" spans="2:8" x14ac:dyDescent="0.25">
      <c r="B218" s="6"/>
      <c r="C218" s="15"/>
      <c r="D218" s="16"/>
      <c r="E218" s="6"/>
      <c r="F218" s="15"/>
      <c r="G218" s="9"/>
      <c r="H218" s="10" t="str">
        <f ca="1">IF(tblInventaireÉquipement[[#This Row],[DATE ]]&lt;&gt;"",TODAY()-tblInventaireÉquipement[[#This Row],[DATE ]],"")</f>
        <v/>
      </c>
    </row>
    <row r="219" spans="2:8" x14ac:dyDescent="0.25">
      <c r="B219" s="6"/>
      <c r="C219" s="15"/>
      <c r="D219" s="16"/>
      <c r="E219" s="6"/>
      <c r="F219" s="15"/>
      <c r="G219" s="9"/>
      <c r="H219" s="10" t="str">
        <f ca="1">IF(tblInventaireÉquipement[[#This Row],[DATE ]]&lt;&gt;"",TODAY()-tblInventaireÉquipement[[#This Row],[DATE ]],"")</f>
        <v/>
      </c>
    </row>
    <row r="220" spans="2:8" x14ac:dyDescent="0.25">
      <c r="B220" s="6"/>
      <c r="C220" s="15"/>
      <c r="D220" s="16"/>
      <c r="E220" s="6"/>
      <c r="F220" s="15"/>
      <c r="G220" s="9"/>
      <c r="H220" s="10" t="str">
        <f ca="1">IF(tblInventaireÉquipement[[#This Row],[DATE ]]&lt;&gt;"",TODAY()-tblInventaireÉquipement[[#This Row],[DATE ]],"")</f>
        <v/>
      </c>
    </row>
    <row r="221" spans="2:8" x14ac:dyDescent="0.25">
      <c r="B221" s="6"/>
      <c r="C221" s="15"/>
      <c r="D221" s="16"/>
      <c r="E221" s="6"/>
      <c r="F221" s="15"/>
      <c r="G221" s="9"/>
      <c r="H221" s="10" t="str">
        <f ca="1">IF(tblInventaireÉquipement[[#This Row],[DATE ]]&lt;&gt;"",TODAY()-tblInventaireÉquipement[[#This Row],[DATE ]],"")</f>
        <v/>
      </c>
    </row>
    <row r="222" spans="2:8" x14ac:dyDescent="0.25">
      <c r="B222" s="6"/>
      <c r="C222" s="15"/>
      <c r="D222" s="16"/>
      <c r="E222" s="6"/>
      <c r="F222" s="15"/>
      <c r="G222" s="9"/>
      <c r="H222" s="10" t="str">
        <f ca="1">IF(tblInventaireÉquipement[[#This Row],[DATE ]]&lt;&gt;"",TODAY()-tblInventaireÉquipement[[#This Row],[DATE ]],"")</f>
        <v/>
      </c>
    </row>
    <row r="223" spans="2:8" x14ac:dyDescent="0.25">
      <c r="B223" s="6"/>
      <c r="C223" s="15"/>
      <c r="D223" s="16"/>
      <c r="E223" s="6"/>
      <c r="F223" s="15"/>
      <c r="G223" s="9"/>
      <c r="H223" s="10" t="str">
        <f ca="1">IF(tblInventaireÉquipement[[#This Row],[DATE ]]&lt;&gt;"",TODAY()-tblInventaireÉquipement[[#This Row],[DATE ]],"")</f>
        <v/>
      </c>
    </row>
    <row r="224" spans="2:8" x14ac:dyDescent="0.25">
      <c r="B224" s="6"/>
      <c r="C224" s="15"/>
      <c r="D224" s="16"/>
      <c r="E224" s="6"/>
      <c r="F224" s="15"/>
      <c r="G224" s="9"/>
      <c r="H224" s="10" t="str">
        <f ca="1">IF(tblInventaireÉquipement[[#This Row],[DATE ]]&lt;&gt;"",TODAY()-tblInventaireÉquipement[[#This Row],[DATE ]],"")</f>
        <v/>
      </c>
    </row>
    <row r="225" spans="2:8" x14ac:dyDescent="0.25">
      <c r="B225" s="6"/>
      <c r="C225" s="15"/>
      <c r="D225" s="16"/>
      <c r="E225" s="6"/>
      <c r="F225" s="15"/>
      <c r="G225" s="9"/>
      <c r="H225" s="10" t="str">
        <f ca="1">IF(tblInventaireÉquipement[[#This Row],[DATE ]]&lt;&gt;"",TODAY()-tblInventaireÉquipement[[#This Row],[DATE ]],"")</f>
        <v/>
      </c>
    </row>
    <row r="226" spans="2:8" x14ac:dyDescent="0.25">
      <c r="B226" s="6"/>
      <c r="C226" s="15"/>
      <c r="D226" s="16"/>
      <c r="E226" s="6"/>
      <c r="F226" s="15"/>
      <c r="G226" s="9"/>
      <c r="H226" s="10" t="str">
        <f ca="1">IF(tblInventaireÉquipement[[#This Row],[DATE ]]&lt;&gt;"",TODAY()-tblInventaireÉquipement[[#This Row],[DATE ]],"")</f>
        <v/>
      </c>
    </row>
    <row r="227" spans="2:8" x14ac:dyDescent="0.25">
      <c r="B227" s="6"/>
      <c r="C227" s="15"/>
      <c r="D227" s="16"/>
      <c r="E227" s="6"/>
      <c r="F227" s="15"/>
      <c r="G227" s="9"/>
      <c r="H227" s="10" t="str">
        <f ca="1">IF(tblInventaireÉquipement[[#This Row],[DATE ]]&lt;&gt;"",TODAY()-tblInventaireÉquipement[[#This Row],[DATE ]],"")</f>
        <v/>
      </c>
    </row>
    <row r="228" spans="2:8" x14ac:dyDescent="0.25">
      <c r="B228" s="6"/>
      <c r="C228" s="15"/>
      <c r="D228" s="16"/>
      <c r="E228" s="6"/>
      <c r="F228" s="15"/>
      <c r="G228" s="9"/>
      <c r="H228" s="10" t="str">
        <f ca="1">IF(tblInventaireÉquipement[[#This Row],[DATE ]]&lt;&gt;"",TODAY()-tblInventaireÉquipement[[#This Row],[DATE ]],"")</f>
        <v/>
      </c>
    </row>
    <row r="229" spans="2:8" x14ac:dyDescent="0.25">
      <c r="B229" s="6"/>
      <c r="C229" s="15"/>
      <c r="D229" s="16"/>
      <c r="E229" s="6"/>
      <c r="F229" s="15"/>
      <c r="G229" s="9"/>
      <c r="H229" s="10" t="str">
        <f ca="1">IF(tblInventaireÉquipement[[#This Row],[DATE ]]&lt;&gt;"",TODAY()-tblInventaireÉquipement[[#This Row],[DATE ]],"")</f>
        <v/>
      </c>
    </row>
    <row r="230" spans="2:8" x14ac:dyDescent="0.25">
      <c r="B230" s="6"/>
      <c r="C230" s="15"/>
      <c r="D230" s="16"/>
      <c r="E230" s="6"/>
      <c r="F230" s="15"/>
      <c r="G230" s="9"/>
      <c r="H230" s="10" t="str">
        <f ca="1">IF(tblInventaireÉquipement[[#This Row],[DATE ]]&lt;&gt;"",TODAY()-tblInventaireÉquipement[[#This Row],[DATE ]],"")</f>
        <v/>
      </c>
    </row>
    <row r="231" spans="2:8" x14ac:dyDescent="0.25">
      <c r="B231" s="6"/>
      <c r="C231" s="15"/>
      <c r="D231" s="16"/>
      <c r="E231" s="6"/>
      <c r="F231" s="15"/>
      <c r="G231" s="9"/>
      <c r="H231" s="10" t="str">
        <f ca="1">IF(tblInventaireÉquipement[[#This Row],[DATE ]]&lt;&gt;"",TODAY()-tblInventaireÉquipement[[#This Row],[DATE ]],"")</f>
        <v/>
      </c>
    </row>
    <row r="232" spans="2:8" x14ac:dyDescent="0.25">
      <c r="B232" s="6"/>
      <c r="C232" s="15"/>
      <c r="D232" s="16"/>
      <c r="E232" s="6"/>
      <c r="F232" s="15"/>
      <c r="G232" s="9"/>
      <c r="H232" s="10" t="str">
        <f ca="1">IF(tblInventaireÉquipement[[#This Row],[DATE ]]&lt;&gt;"",TODAY()-tblInventaireÉquipement[[#This Row],[DATE ]],"")</f>
        <v/>
      </c>
    </row>
    <row r="233" spans="2:8" x14ac:dyDescent="0.25">
      <c r="B233" s="6"/>
      <c r="C233" s="15"/>
      <c r="D233" s="16"/>
      <c r="E233" s="6"/>
      <c r="F233" s="15"/>
      <c r="G233" s="9"/>
      <c r="H233" s="10" t="str">
        <f ca="1">IF(tblInventaireÉquipement[[#This Row],[DATE ]]&lt;&gt;"",TODAY()-tblInventaireÉquipement[[#This Row],[DATE ]],"")</f>
        <v/>
      </c>
    </row>
    <row r="234" spans="2:8" x14ac:dyDescent="0.25">
      <c r="B234" s="6"/>
      <c r="C234" s="15"/>
      <c r="D234" s="16"/>
      <c r="E234" s="6"/>
      <c r="F234" s="15"/>
      <c r="G234" s="9"/>
      <c r="H234" s="10" t="str">
        <f ca="1">IF(tblInventaireÉquipement[[#This Row],[DATE ]]&lt;&gt;"",TODAY()-tblInventaireÉquipement[[#This Row],[DATE ]],"")</f>
        <v/>
      </c>
    </row>
    <row r="235" spans="2:8" x14ac:dyDescent="0.25">
      <c r="B235" s="6"/>
      <c r="C235" s="15"/>
      <c r="D235" s="16"/>
      <c r="E235" s="6"/>
      <c r="F235" s="15"/>
      <c r="G235" s="9"/>
      <c r="H235" s="10" t="str">
        <f ca="1">IF(tblInventaireÉquipement[[#This Row],[DATE ]]&lt;&gt;"",TODAY()-tblInventaireÉquipement[[#This Row],[DATE ]],"")</f>
        <v/>
      </c>
    </row>
    <row r="236" spans="2:8" x14ac:dyDescent="0.25">
      <c r="B236" s="6"/>
      <c r="C236" s="15"/>
      <c r="D236" s="16"/>
      <c r="E236" s="6"/>
      <c r="F236" s="15"/>
      <c r="G236" s="9"/>
      <c r="H236" s="10" t="str">
        <f ca="1">IF(tblInventaireÉquipement[[#This Row],[DATE ]]&lt;&gt;"",TODAY()-tblInventaireÉquipement[[#This Row],[DATE ]],"")</f>
        <v/>
      </c>
    </row>
    <row r="237" spans="2:8" x14ac:dyDescent="0.25">
      <c r="B237" s="6"/>
      <c r="C237" s="15"/>
      <c r="D237" s="16"/>
      <c r="E237" s="6"/>
      <c r="F237" s="15"/>
      <c r="G237" s="9"/>
      <c r="H237" s="10" t="str">
        <f ca="1">IF(tblInventaireÉquipement[[#This Row],[DATE ]]&lt;&gt;"",TODAY()-tblInventaireÉquipement[[#This Row],[DATE ]],"")</f>
        <v/>
      </c>
    </row>
    <row r="238" spans="2:8" x14ac:dyDescent="0.25">
      <c r="B238" s="6"/>
      <c r="C238" s="15"/>
      <c r="D238" s="16"/>
      <c r="E238" s="6"/>
      <c r="F238" s="15"/>
      <c r="G238" s="9"/>
      <c r="H238" s="10" t="str">
        <f ca="1">IF(tblInventaireÉquipement[[#This Row],[DATE ]]&lt;&gt;"",TODAY()-tblInventaireÉquipement[[#This Row],[DATE ]],"")</f>
        <v/>
      </c>
    </row>
    <row r="239" spans="2:8" x14ac:dyDescent="0.25">
      <c r="B239" s="6"/>
      <c r="C239" s="15"/>
      <c r="D239" s="16"/>
      <c r="E239" s="6"/>
      <c r="F239" s="15"/>
      <c r="G239" s="9"/>
      <c r="H239" s="10" t="str">
        <f ca="1">IF(tblInventaireÉquipement[[#This Row],[DATE ]]&lt;&gt;"",TODAY()-tblInventaireÉquipement[[#This Row],[DATE ]],"")</f>
        <v/>
      </c>
    </row>
    <row r="240" spans="2:8" x14ac:dyDescent="0.25">
      <c r="B240" s="6"/>
      <c r="C240" s="15"/>
      <c r="D240" s="16"/>
      <c r="E240" s="6"/>
      <c r="F240" s="15"/>
      <c r="G240" s="9"/>
      <c r="H240" s="10" t="str">
        <f ca="1">IF(tblInventaireÉquipement[[#This Row],[DATE ]]&lt;&gt;"",TODAY()-tblInventaireÉquipement[[#This Row],[DATE ]],"")</f>
        <v/>
      </c>
    </row>
    <row r="241" spans="2:8" x14ac:dyDescent="0.25">
      <c r="B241" s="6"/>
      <c r="C241" s="15"/>
      <c r="D241" s="16"/>
      <c r="E241" s="6"/>
      <c r="F241" s="15"/>
      <c r="G241" s="9"/>
      <c r="H241" s="10" t="str">
        <f ca="1">IF(tblInventaireÉquipement[[#This Row],[DATE ]]&lt;&gt;"",TODAY()-tblInventaireÉquipement[[#This Row],[DATE ]],"")</f>
        <v/>
      </c>
    </row>
    <row r="242" spans="2:8" x14ac:dyDescent="0.25">
      <c r="B242" s="6"/>
      <c r="C242" s="15"/>
      <c r="D242" s="16"/>
      <c r="E242" s="6"/>
      <c r="F242" s="15"/>
      <c r="G242" s="9"/>
      <c r="H242" s="10" t="str">
        <f ca="1">IF(tblInventaireÉquipement[[#This Row],[DATE ]]&lt;&gt;"",TODAY()-tblInventaireÉquipement[[#This Row],[DATE ]],"")</f>
        <v/>
      </c>
    </row>
    <row r="243" spans="2:8" x14ac:dyDescent="0.25">
      <c r="B243" s="6"/>
      <c r="C243" s="15"/>
      <c r="D243" s="16"/>
      <c r="E243" s="6"/>
      <c r="F243" s="15"/>
      <c r="G243" s="9"/>
      <c r="H243" s="10" t="str">
        <f ca="1">IF(tblInventaireÉquipement[[#This Row],[DATE ]]&lt;&gt;"",TODAY()-tblInventaireÉquipement[[#This Row],[DATE ]],"")</f>
        <v/>
      </c>
    </row>
    <row r="244" spans="2:8" x14ac:dyDescent="0.25">
      <c r="B244" s="6"/>
      <c r="C244" s="15"/>
      <c r="D244" s="16"/>
      <c r="E244" s="6"/>
      <c r="F244" s="15"/>
      <c r="G244" s="9"/>
      <c r="H244" s="10" t="str">
        <f ca="1">IF(tblInventaireÉquipement[[#This Row],[DATE ]]&lt;&gt;"",TODAY()-tblInventaireÉquipement[[#This Row],[DATE ]],"")</f>
        <v/>
      </c>
    </row>
    <row r="245" spans="2:8" x14ac:dyDescent="0.25">
      <c r="B245" s="6"/>
      <c r="C245" s="15"/>
      <c r="D245" s="16"/>
      <c r="E245" s="6"/>
      <c r="F245" s="15"/>
      <c r="G245" s="9"/>
      <c r="H245" s="10" t="str">
        <f ca="1">IF(tblInventaireÉquipement[[#This Row],[DATE ]]&lt;&gt;"",TODAY()-tblInventaireÉquipement[[#This Row],[DATE ]],"")</f>
        <v/>
      </c>
    </row>
    <row r="246" spans="2:8" x14ac:dyDescent="0.25">
      <c r="B246" s="6"/>
      <c r="C246" s="15"/>
      <c r="D246" s="16"/>
      <c r="E246" s="6"/>
      <c r="F246" s="15"/>
      <c r="G246" s="9"/>
      <c r="H246" s="10" t="str">
        <f ca="1">IF(tblInventaireÉquipement[[#This Row],[DATE ]]&lt;&gt;"",TODAY()-tblInventaireÉquipement[[#This Row],[DATE ]],"")</f>
        <v/>
      </c>
    </row>
    <row r="247" spans="2:8" x14ac:dyDescent="0.25">
      <c r="B247" s="6"/>
      <c r="C247" s="15"/>
      <c r="D247" s="16"/>
      <c r="E247" s="6"/>
      <c r="F247" s="15"/>
      <c r="G247" s="9"/>
      <c r="H247" s="10" t="str">
        <f ca="1">IF(tblInventaireÉquipement[[#This Row],[DATE ]]&lt;&gt;"",TODAY()-tblInventaireÉquipement[[#This Row],[DATE ]],"")</f>
        <v/>
      </c>
    </row>
    <row r="248" spans="2:8" x14ac:dyDescent="0.25">
      <c r="B248" s="6"/>
      <c r="C248" s="15"/>
      <c r="D248" s="16"/>
      <c r="E248" s="6"/>
      <c r="F248" s="15"/>
      <c r="G248" s="9"/>
      <c r="H248" s="10" t="str">
        <f ca="1">IF(tblInventaireÉquipement[[#This Row],[DATE ]]&lt;&gt;"",TODAY()-tblInventaireÉquipement[[#This Row],[DATE ]],"")</f>
        <v/>
      </c>
    </row>
    <row r="249" spans="2:8" x14ac:dyDescent="0.25">
      <c r="B249" s="6"/>
      <c r="C249" s="15"/>
      <c r="D249" s="16"/>
      <c r="E249" s="6"/>
      <c r="F249" s="15"/>
      <c r="G249" s="9"/>
      <c r="H249" s="10" t="str">
        <f ca="1">IF(tblInventaireÉquipement[[#This Row],[DATE ]]&lt;&gt;"",TODAY()-tblInventaireÉquipement[[#This Row],[DATE ]],"")</f>
        <v/>
      </c>
    </row>
    <row r="250" spans="2:8" x14ac:dyDescent="0.25">
      <c r="B250" s="6"/>
      <c r="C250" s="15"/>
      <c r="D250" s="16"/>
      <c r="E250" s="6"/>
      <c r="F250" s="15"/>
      <c r="G250" s="9"/>
      <c r="H250" s="10" t="str">
        <f ca="1">IF(tblInventaireÉquipement[[#This Row],[DATE ]]&lt;&gt;"",TODAY()-tblInventaireÉquipement[[#This Row],[DATE ]],"")</f>
        <v/>
      </c>
    </row>
    <row r="251" spans="2:8" x14ac:dyDescent="0.25">
      <c r="B251" s="6"/>
      <c r="C251" s="15"/>
      <c r="D251" s="16"/>
      <c r="E251" s="6"/>
      <c r="F251" s="15"/>
      <c r="G251" s="9"/>
      <c r="H251" s="10" t="str">
        <f ca="1">IF(tblInventaireÉquipement[[#This Row],[DATE ]]&lt;&gt;"",TODAY()-tblInventaireÉquipement[[#This Row],[DATE ]],"")</f>
        <v/>
      </c>
    </row>
    <row r="252" spans="2:8" x14ac:dyDescent="0.25">
      <c r="B252" s="6"/>
      <c r="C252" s="15"/>
      <c r="D252" s="16"/>
      <c r="E252" s="6"/>
      <c r="F252" s="15"/>
      <c r="G252" s="9"/>
      <c r="H252" s="10" t="str">
        <f ca="1">IF(tblInventaireÉquipement[[#This Row],[DATE ]]&lt;&gt;"",TODAY()-tblInventaireÉquipement[[#This Row],[DATE ]],"")</f>
        <v/>
      </c>
    </row>
    <row r="253" spans="2:8" x14ac:dyDescent="0.25">
      <c r="B253" s="6"/>
      <c r="C253" s="15"/>
      <c r="D253" s="16"/>
      <c r="E253" s="6"/>
      <c r="F253" s="15"/>
      <c r="G253" s="9"/>
      <c r="H253" s="10" t="str">
        <f ca="1">IF(tblInventaireÉquipement[[#This Row],[DATE ]]&lt;&gt;"",TODAY()-tblInventaireÉquipement[[#This Row],[DATE ]],"")</f>
        <v/>
      </c>
    </row>
    <row r="254" spans="2:8" x14ac:dyDescent="0.25">
      <c r="B254" s="6"/>
      <c r="C254" s="15"/>
      <c r="D254" s="16"/>
      <c r="E254" s="6"/>
      <c r="F254" s="15"/>
      <c r="G254" s="9"/>
      <c r="H254" s="10" t="str">
        <f ca="1">IF(tblInventaireÉquipement[[#This Row],[DATE ]]&lt;&gt;"",TODAY()-tblInventaireÉquipement[[#This Row],[DATE ]],"")</f>
        <v/>
      </c>
    </row>
    <row r="255" spans="2:8" x14ac:dyDescent="0.25">
      <c r="B255" s="6"/>
      <c r="C255" s="15"/>
      <c r="D255" s="16"/>
      <c r="E255" s="6"/>
      <c r="F255" s="15"/>
      <c r="G255" s="9"/>
      <c r="H255" s="10" t="str">
        <f ca="1">IF(tblInventaireÉquipement[[#This Row],[DATE ]]&lt;&gt;"",TODAY()-tblInventaireÉquipement[[#This Row],[DATE ]],"")</f>
        <v/>
      </c>
    </row>
    <row r="256" spans="2:8" x14ac:dyDescent="0.25">
      <c r="B256" s="6"/>
      <c r="C256" s="15"/>
      <c r="D256" s="16"/>
      <c r="E256" s="6"/>
      <c r="F256" s="15"/>
      <c r="G256" s="9"/>
      <c r="H256" s="10" t="str">
        <f ca="1">IF(tblInventaireÉquipement[[#This Row],[DATE ]]&lt;&gt;"",TODAY()-tblInventaireÉquipement[[#This Row],[DATE ]],"")</f>
        <v/>
      </c>
    </row>
    <row r="257" spans="2:8" x14ac:dyDescent="0.25">
      <c r="B257" s="6"/>
      <c r="C257" s="15"/>
      <c r="D257" s="16"/>
      <c r="E257" s="6"/>
      <c r="F257" s="15"/>
      <c r="G257" s="9"/>
      <c r="H257" s="10" t="str">
        <f ca="1">IF(tblInventaireÉquipement[[#This Row],[DATE ]]&lt;&gt;"",TODAY()-tblInventaireÉquipement[[#This Row],[DATE ]],"")</f>
        <v/>
      </c>
    </row>
    <row r="258" spans="2:8" x14ac:dyDescent="0.25">
      <c r="B258" s="6"/>
      <c r="C258" s="15"/>
      <c r="D258" s="16"/>
      <c r="E258" s="6"/>
      <c r="F258" s="15"/>
      <c r="G258" s="9"/>
      <c r="H258" s="10" t="str">
        <f ca="1">IF(tblInventaireÉquipement[[#This Row],[DATE ]]&lt;&gt;"",TODAY()-tblInventaireÉquipement[[#This Row],[DATE ]],"")</f>
        <v/>
      </c>
    </row>
    <row r="259" spans="2:8" x14ac:dyDescent="0.25">
      <c r="B259" s="6"/>
      <c r="C259" s="15"/>
      <c r="D259" s="16"/>
      <c r="E259" s="6"/>
      <c r="F259" s="15"/>
      <c r="G259" s="9"/>
      <c r="H259" s="10" t="str">
        <f ca="1">IF(tblInventaireÉquipement[[#This Row],[DATE ]]&lt;&gt;"",TODAY()-tblInventaireÉquipement[[#This Row],[DATE ]],"")</f>
        <v/>
      </c>
    </row>
    <row r="260" spans="2:8" x14ac:dyDescent="0.25">
      <c r="B260" s="6"/>
      <c r="C260" s="15"/>
      <c r="D260" s="16"/>
      <c r="E260" s="6"/>
      <c r="F260" s="15"/>
      <c r="G260" s="9"/>
      <c r="H260" s="10" t="str">
        <f ca="1">IF(tblInventaireÉquipement[[#This Row],[DATE ]]&lt;&gt;"",TODAY()-tblInventaireÉquipement[[#This Row],[DATE ]],"")</f>
        <v/>
      </c>
    </row>
    <row r="261" spans="2:8" x14ac:dyDescent="0.25">
      <c r="B261" s="6"/>
      <c r="C261" s="15"/>
      <c r="D261" s="16"/>
      <c r="E261" s="6"/>
      <c r="F261" s="15"/>
      <c r="G261" s="9"/>
      <c r="H261" s="10" t="str">
        <f ca="1">IF(tblInventaireÉquipement[[#This Row],[DATE ]]&lt;&gt;"",TODAY()-tblInventaireÉquipement[[#This Row],[DATE ]],"")</f>
        <v/>
      </c>
    </row>
    <row r="262" spans="2:8" x14ac:dyDescent="0.25">
      <c r="B262" s="6"/>
      <c r="C262" s="15"/>
      <c r="D262" s="16"/>
      <c r="E262" s="6"/>
      <c r="F262" s="15"/>
      <c r="G262" s="9"/>
      <c r="H262" s="10" t="str">
        <f ca="1">IF(tblInventaireÉquipement[[#This Row],[DATE ]]&lt;&gt;"",TODAY()-tblInventaireÉquipement[[#This Row],[DATE ]],"")</f>
        <v/>
      </c>
    </row>
    <row r="263" spans="2:8" x14ac:dyDescent="0.25">
      <c r="B263" s="6"/>
      <c r="C263" s="15"/>
      <c r="D263" s="16"/>
      <c r="E263" s="6"/>
      <c r="F263" s="15"/>
      <c r="G263" s="9"/>
      <c r="H263" s="10" t="str">
        <f ca="1">IF(tblInventaireÉquipement[[#This Row],[DATE ]]&lt;&gt;"",TODAY()-tblInventaireÉquipement[[#This Row],[DATE ]],"")</f>
        <v/>
      </c>
    </row>
    <row r="264" spans="2:8" hidden="1" x14ac:dyDescent="0.25">
      <c r="B264" s="18"/>
      <c r="C264" s="19"/>
      <c r="D264" s="20">
        <f>D33-D9</f>
        <v>4</v>
      </c>
      <c r="E264" s="13"/>
      <c r="F264" s="19"/>
      <c r="G264" s="21"/>
      <c r="H264" s="22"/>
    </row>
    <row r="265" spans="2:8" x14ac:dyDescent="0.25">
      <c r="D265" s="17"/>
    </row>
  </sheetData>
  <mergeCells count="2">
    <mergeCell ref="B1:B3"/>
    <mergeCell ref="G1:H1"/>
  </mergeCells>
  <conditionalFormatting sqref="B6:H263">
    <cfRule type="expression" dxfId="31" priority="4">
      <formula>$H6&gt;CHOOSE(valHSélection,999999999,90,30,365)</formula>
    </cfRule>
  </conditionalFormatting>
  <conditionalFormatting sqref="B94:H263">
    <cfRule type="expression" dxfId="30" priority="1">
      <formula>$H94&gt;CHOOSE(valHSélection,999999999,90,30,365)</formula>
    </cfRule>
  </conditionalFormatting>
  <dataValidations count="2">
    <dataValidation type="list" allowBlank="1" showInputMessage="1" sqref="E6:E263">
      <formula1>lstEmployés</formula1>
    </dataValidation>
    <dataValidation type="list" allowBlank="1" showInputMessage="1" sqref="B6:B263">
      <formula1>lstÉléments</formula1>
    </dataValidation>
  </dataValidations>
  <printOptions horizontalCentered="1"/>
  <pageMargins left="0.25" right="0.25" top="0.75" bottom="0.75" header="0.3" footer="0.3"/>
  <pageSetup scale="81" fitToHeight="0" orientation="portrait" r:id="rId1"/>
  <headerFooter differentFirst="1">
    <oddFooter>Page &amp;P of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d’option 1">
              <controlPr defaultSize="0" autoFill="0" autoLine="0" autoPict="0" altText="pas d’option de surlignage">
                <anchor moveWithCells="1">
                  <from>
                    <xdr:col>6</xdr:col>
                    <xdr:colOff>76200</xdr:colOff>
                    <xdr:row>2</xdr:row>
                    <xdr:rowOff>57150</xdr:rowOff>
                  </from>
                  <to>
                    <xdr:col>7</xdr:col>
                    <xdr:colOff>133350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outon d’option 2">
              <controlPr defaultSize="0" autoFill="0" autoLine="0" autoPict="0" altText="Option 3 mois">
                <anchor moveWithCells="1">
                  <from>
                    <xdr:col>7</xdr:col>
                    <xdr:colOff>257175</xdr:colOff>
                    <xdr:row>2</xdr:row>
                    <xdr:rowOff>57150</xdr:rowOff>
                  </from>
                  <to>
                    <xdr:col>8</xdr:col>
                    <xdr:colOff>590550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6" name="Bouton d’option 3">
              <controlPr defaultSize="0" autoFill="0" autoLine="0" autoPict="0" altText="Option un mois">
                <anchor moveWithCells="1">
                  <from>
                    <xdr:col>6</xdr:col>
                    <xdr:colOff>76200</xdr:colOff>
                    <xdr:row>2</xdr:row>
                    <xdr:rowOff>228600</xdr:rowOff>
                  </from>
                  <to>
                    <xdr:col>7</xdr:col>
                    <xdr:colOff>133350</xdr:colOff>
                    <xdr:row>2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Bouton d’option 4">
              <controlPr defaultSize="0" autoFill="0" autoLine="0" autoPict="0" altText="Option un an">
                <anchor moveWithCells="1">
                  <from>
                    <xdr:col>7</xdr:col>
                    <xdr:colOff>266700</xdr:colOff>
                    <xdr:row>2</xdr:row>
                    <xdr:rowOff>228600</xdr:rowOff>
                  </from>
                  <to>
                    <xdr:col>8</xdr:col>
                    <xdr:colOff>600075</xdr:colOff>
                    <xdr:row>2</xdr:row>
                    <xdr:rowOff>409575</xdr:rowOff>
                  </to>
                </anchor>
              </controlPr>
            </control>
          </mc:Choice>
        </mc:AlternateContent>
      </controls>
    </mc:Choice>
  </mc:AlternateContent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>
          <x14:formula1>
            <xm:f>Paramètres!$F$4:$F$8</xm:f>
          </x14:formula1>
          <xm:sqref>F95:F263 F18:F93</xm:sqref>
        </x14:dataValidation>
        <x14:dataValidation type="list" allowBlank="1" showInputMessage="1">
          <x14:formula1>
            <xm:f>Paramètres!$F$4:$F$78</xm:f>
          </x14:formula1>
          <xm:sqref>F6:F17</xm:sqref>
        </x14:dataValidation>
        <x14:dataValidation type="list" allowBlank="1" showInputMessage="1">
          <x14:formula1>
            <xm:f>Paramètres!$H$4:$H$5</xm:f>
          </x14:formula1>
          <xm:sqref>C6:C263</xm:sqref>
        </x14:dataValidation>
        <x14:dataValidation type="list" allowBlank="1" showInputMessage="1">
          <x14:formula1>
            <xm:f>Paramètres!$F$4:$F$73</xm:f>
          </x14:formula1>
          <xm:sqref>F94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B1:H79"/>
  <sheetViews>
    <sheetView showGridLines="0" workbookViewId="0">
      <selection activeCell="H13" sqref="H13"/>
    </sheetView>
  </sheetViews>
  <sheetFormatPr baseColWidth="10" defaultColWidth="9.140625" defaultRowHeight="15" x14ac:dyDescent="0.25"/>
  <cols>
    <col min="1" max="1" width="2.85546875" customWidth="1"/>
    <col min="2" max="2" width="26.28515625" customWidth="1"/>
    <col min="3" max="3" width="3.5703125" customWidth="1"/>
    <col min="4" max="4" width="30.42578125" customWidth="1"/>
    <col min="5" max="5" width="3.5703125" customWidth="1"/>
    <col min="6" max="6" width="24.85546875" customWidth="1"/>
    <col min="7" max="7" width="9.140625" customWidth="1"/>
    <col min="8" max="8" width="28.42578125" customWidth="1"/>
  </cols>
  <sheetData>
    <row r="1" spans="2:8" ht="41.25" customHeight="1" x14ac:dyDescent="0.25"/>
    <row r="2" spans="2:8" ht="41.25" customHeight="1" x14ac:dyDescent="0.25"/>
    <row r="3" spans="2:8" ht="29.25" customHeight="1" x14ac:dyDescent="0.25">
      <c r="B3" s="7" t="s">
        <v>3</v>
      </c>
      <c r="C3" s="3"/>
      <c r="D3" s="7" t="s">
        <v>4</v>
      </c>
      <c r="F3" s="7" t="s">
        <v>93</v>
      </c>
      <c r="H3" s="7" t="s">
        <v>103</v>
      </c>
    </row>
    <row r="4" spans="2:8" ht="21" customHeight="1" x14ac:dyDescent="0.25">
      <c r="B4" s="6" t="s">
        <v>7</v>
      </c>
      <c r="D4" s="13" t="s">
        <v>75</v>
      </c>
      <c r="F4" s="6" t="s">
        <v>94</v>
      </c>
      <c r="H4" s="6" t="s">
        <v>104</v>
      </c>
    </row>
    <row r="5" spans="2:8" x14ac:dyDescent="0.25">
      <c r="B5" s="6" t="s">
        <v>8</v>
      </c>
      <c r="D5" s="6" t="s">
        <v>28</v>
      </c>
      <c r="F5" s="6" t="s">
        <v>95</v>
      </c>
      <c r="H5" s="13" t="s">
        <v>105</v>
      </c>
    </row>
    <row r="6" spans="2:8" x14ac:dyDescent="0.25">
      <c r="B6" s="6" t="s">
        <v>9</v>
      </c>
      <c r="D6" s="6" t="s">
        <v>29</v>
      </c>
      <c r="F6" s="6" t="s">
        <v>96</v>
      </c>
    </row>
    <row r="7" spans="2:8" x14ac:dyDescent="0.25">
      <c r="B7" s="6" t="s">
        <v>10</v>
      </c>
      <c r="D7" s="6" t="s">
        <v>30</v>
      </c>
      <c r="F7" s="6" t="s">
        <v>97</v>
      </c>
    </row>
    <row r="8" spans="2:8" x14ac:dyDescent="0.25">
      <c r="B8" s="6" t="s">
        <v>11</v>
      </c>
      <c r="D8" s="6" t="s">
        <v>112</v>
      </c>
      <c r="F8" s="6" t="s">
        <v>98</v>
      </c>
    </row>
    <row r="9" spans="2:8" x14ac:dyDescent="0.25">
      <c r="B9" s="6" t="s">
        <v>12</v>
      </c>
      <c r="D9" s="6" t="s">
        <v>31</v>
      </c>
      <c r="F9" s="13" t="s">
        <v>99</v>
      </c>
    </row>
    <row r="10" spans="2:8" x14ac:dyDescent="0.25">
      <c r="B10" s="6" t="s">
        <v>13</v>
      </c>
      <c r="D10" s="6" t="s">
        <v>113</v>
      </c>
      <c r="F10" s="13" t="s">
        <v>100</v>
      </c>
    </row>
    <row r="11" spans="2:8" x14ac:dyDescent="0.25">
      <c r="B11" s="6" t="s">
        <v>14</v>
      </c>
      <c r="D11" s="13" t="s">
        <v>79</v>
      </c>
      <c r="F11" s="13" t="s">
        <v>101</v>
      </c>
    </row>
    <row r="12" spans="2:8" x14ac:dyDescent="0.25">
      <c r="B12" s="6" t="s">
        <v>15</v>
      </c>
      <c r="D12" s="6" t="s">
        <v>32</v>
      </c>
      <c r="F12" s="13" t="s">
        <v>102</v>
      </c>
    </row>
    <row r="13" spans="2:8" x14ac:dyDescent="0.25">
      <c r="B13" s="6" t="s">
        <v>16</v>
      </c>
      <c r="D13" s="6" t="s">
        <v>33</v>
      </c>
      <c r="F13" s="13" t="s">
        <v>108</v>
      </c>
    </row>
    <row r="14" spans="2:8" x14ac:dyDescent="0.25">
      <c r="B14" s="6" t="s">
        <v>17</v>
      </c>
      <c r="D14" s="13" t="s">
        <v>87</v>
      </c>
      <c r="F14" s="13" t="s">
        <v>114</v>
      </c>
    </row>
    <row r="15" spans="2:8" ht="15" customHeight="1" x14ac:dyDescent="0.25">
      <c r="B15" s="6" t="s">
        <v>18</v>
      </c>
      <c r="D15" s="6" t="s">
        <v>35</v>
      </c>
      <c r="F15" s="13" t="s">
        <v>122</v>
      </c>
    </row>
    <row r="16" spans="2:8" x14ac:dyDescent="0.25">
      <c r="B16" s="6" t="s">
        <v>19</v>
      </c>
      <c r="D16" s="6" t="s">
        <v>36</v>
      </c>
    </row>
    <row r="17" spans="2:4" x14ac:dyDescent="0.25">
      <c r="B17" s="6" t="s">
        <v>20</v>
      </c>
      <c r="D17" s="6" t="s">
        <v>34</v>
      </c>
    </row>
    <row r="18" spans="2:4" x14ac:dyDescent="0.25">
      <c r="B18" s="6" t="s">
        <v>21</v>
      </c>
      <c r="D18" s="6" t="s">
        <v>37</v>
      </c>
    </row>
    <row r="19" spans="2:4" x14ac:dyDescent="0.25">
      <c r="B19" s="6" t="s">
        <v>22</v>
      </c>
      <c r="D19" s="13" t="s">
        <v>77</v>
      </c>
    </row>
    <row r="20" spans="2:4" x14ac:dyDescent="0.25">
      <c r="B20" s="6" t="s">
        <v>23</v>
      </c>
      <c r="D20" s="6" t="s">
        <v>118</v>
      </c>
    </row>
    <row r="21" spans="2:4" x14ac:dyDescent="0.25">
      <c r="B21" s="6" t="s">
        <v>24</v>
      </c>
      <c r="D21" s="6" t="s">
        <v>117</v>
      </c>
    </row>
    <row r="22" spans="2:4" x14ac:dyDescent="0.25">
      <c r="B22" s="6" t="s">
        <v>25</v>
      </c>
      <c r="D22" s="6" t="s">
        <v>116</v>
      </c>
    </row>
    <row r="23" spans="2:4" x14ac:dyDescent="0.25">
      <c r="B23" s="6" t="s">
        <v>26</v>
      </c>
      <c r="D23" s="6" t="s">
        <v>115</v>
      </c>
    </row>
    <row r="24" spans="2:4" x14ac:dyDescent="0.25">
      <c r="B24" s="13" t="s">
        <v>27</v>
      </c>
      <c r="D24" s="6" t="s">
        <v>119</v>
      </c>
    </row>
    <row r="25" spans="2:4" x14ac:dyDescent="0.25">
      <c r="B25" s="13" t="s">
        <v>109</v>
      </c>
      <c r="D25" s="13" t="s">
        <v>38</v>
      </c>
    </row>
    <row r="26" spans="2:4" x14ac:dyDescent="0.25">
      <c r="D26" s="13" t="s">
        <v>74</v>
      </c>
    </row>
    <row r="27" spans="2:4" x14ac:dyDescent="0.25">
      <c r="D27" s="13" t="s">
        <v>39</v>
      </c>
    </row>
    <row r="28" spans="2:4" x14ac:dyDescent="0.25">
      <c r="D28" s="13" t="s">
        <v>40</v>
      </c>
    </row>
    <row r="29" spans="2:4" x14ac:dyDescent="0.25">
      <c r="D29" s="13" t="s">
        <v>41</v>
      </c>
    </row>
    <row r="30" spans="2:4" x14ac:dyDescent="0.25">
      <c r="D30" s="13" t="s">
        <v>42</v>
      </c>
    </row>
    <row r="31" spans="2:4" x14ac:dyDescent="0.25">
      <c r="D31" s="13" t="s">
        <v>56</v>
      </c>
    </row>
    <row r="32" spans="2:4" x14ac:dyDescent="0.25">
      <c r="D32" s="13" t="s">
        <v>57</v>
      </c>
    </row>
    <row r="33" spans="4:4" x14ac:dyDescent="0.25">
      <c r="D33" s="13" t="s">
        <v>58</v>
      </c>
    </row>
    <row r="34" spans="4:4" x14ac:dyDescent="0.25">
      <c r="D34" s="13" t="s">
        <v>43</v>
      </c>
    </row>
    <row r="35" spans="4:4" x14ac:dyDescent="0.25">
      <c r="D35" s="13" t="s">
        <v>44</v>
      </c>
    </row>
    <row r="36" spans="4:4" x14ac:dyDescent="0.25">
      <c r="D36" s="13" t="s">
        <v>45</v>
      </c>
    </row>
    <row r="37" spans="4:4" x14ac:dyDescent="0.25">
      <c r="D37" s="13" t="s">
        <v>46</v>
      </c>
    </row>
    <row r="38" spans="4:4" x14ac:dyDescent="0.25">
      <c r="D38" s="13" t="s">
        <v>82</v>
      </c>
    </row>
    <row r="39" spans="4:4" x14ac:dyDescent="0.25">
      <c r="D39" s="13" t="s">
        <v>47</v>
      </c>
    </row>
    <row r="40" spans="4:4" x14ac:dyDescent="0.25">
      <c r="D40" s="13" t="s">
        <v>49</v>
      </c>
    </row>
    <row r="41" spans="4:4" x14ac:dyDescent="0.25">
      <c r="D41" s="13" t="s">
        <v>48</v>
      </c>
    </row>
    <row r="42" spans="4:4" x14ac:dyDescent="0.25">
      <c r="D42" s="13" t="s">
        <v>80</v>
      </c>
    </row>
    <row r="43" spans="4:4" x14ac:dyDescent="0.25">
      <c r="D43" s="13" t="s">
        <v>50</v>
      </c>
    </row>
    <row r="44" spans="4:4" x14ac:dyDescent="0.25">
      <c r="D44" s="13" t="s">
        <v>51</v>
      </c>
    </row>
    <row r="45" spans="4:4" x14ac:dyDescent="0.25">
      <c r="D45" s="13" t="s">
        <v>52</v>
      </c>
    </row>
    <row r="46" spans="4:4" x14ac:dyDescent="0.25">
      <c r="D46" s="13" t="s">
        <v>53</v>
      </c>
    </row>
    <row r="47" spans="4:4" x14ac:dyDescent="0.25">
      <c r="D47" s="13" t="s">
        <v>54</v>
      </c>
    </row>
    <row r="48" spans="4:4" ht="15" customHeight="1" x14ac:dyDescent="0.25">
      <c r="D48" s="13" t="s">
        <v>55</v>
      </c>
    </row>
    <row r="49" spans="4:4" x14ac:dyDescent="0.25">
      <c r="D49" s="13" t="s">
        <v>59</v>
      </c>
    </row>
    <row r="50" spans="4:4" x14ac:dyDescent="0.25">
      <c r="D50" s="13" t="s">
        <v>60</v>
      </c>
    </row>
    <row r="51" spans="4:4" x14ac:dyDescent="0.25">
      <c r="D51" s="13" t="s">
        <v>86</v>
      </c>
    </row>
    <row r="52" spans="4:4" x14ac:dyDescent="0.25">
      <c r="D52" s="13" t="s">
        <v>83</v>
      </c>
    </row>
    <row r="53" spans="4:4" x14ac:dyDescent="0.25">
      <c r="D53" s="13" t="s">
        <v>61</v>
      </c>
    </row>
    <row r="54" spans="4:4" x14ac:dyDescent="0.25">
      <c r="D54" s="13" t="s">
        <v>62</v>
      </c>
    </row>
    <row r="55" spans="4:4" x14ac:dyDescent="0.25">
      <c r="D55" s="13" t="s">
        <v>81</v>
      </c>
    </row>
    <row r="56" spans="4:4" x14ac:dyDescent="0.25">
      <c r="D56" s="13" t="s">
        <v>76</v>
      </c>
    </row>
    <row r="57" spans="4:4" x14ac:dyDescent="0.25">
      <c r="D57" s="13" t="s">
        <v>5</v>
      </c>
    </row>
    <row r="58" spans="4:4" x14ac:dyDescent="0.25">
      <c r="D58" s="13" t="s">
        <v>85</v>
      </c>
    </row>
    <row r="59" spans="4:4" x14ac:dyDescent="0.25">
      <c r="D59" s="13" t="s">
        <v>63</v>
      </c>
    </row>
    <row r="60" spans="4:4" x14ac:dyDescent="0.25">
      <c r="D60" s="13" t="s">
        <v>64</v>
      </c>
    </row>
    <row r="61" spans="4:4" x14ac:dyDescent="0.25">
      <c r="D61" s="13" t="s">
        <v>120</v>
      </c>
    </row>
    <row r="62" spans="4:4" x14ac:dyDescent="0.25">
      <c r="D62" s="13" t="s">
        <v>65</v>
      </c>
    </row>
    <row r="63" spans="4:4" x14ac:dyDescent="0.25">
      <c r="D63" s="13" t="s">
        <v>121</v>
      </c>
    </row>
    <row r="64" spans="4:4" x14ac:dyDescent="0.25">
      <c r="D64" s="13" t="s">
        <v>66</v>
      </c>
    </row>
    <row r="65" spans="4:4" x14ac:dyDescent="0.25">
      <c r="D65" s="13" t="s">
        <v>67</v>
      </c>
    </row>
    <row r="66" spans="4:4" x14ac:dyDescent="0.25">
      <c r="D66" s="13" t="s">
        <v>78</v>
      </c>
    </row>
    <row r="67" spans="4:4" x14ac:dyDescent="0.25">
      <c r="D67" s="13" t="s">
        <v>88</v>
      </c>
    </row>
    <row r="68" spans="4:4" x14ac:dyDescent="0.25">
      <c r="D68" s="13" t="s">
        <v>68</v>
      </c>
    </row>
    <row r="69" spans="4:4" x14ac:dyDescent="0.25">
      <c r="D69" s="13" t="s">
        <v>69</v>
      </c>
    </row>
    <row r="70" spans="4:4" x14ac:dyDescent="0.25">
      <c r="D70" s="13" t="s">
        <v>72</v>
      </c>
    </row>
    <row r="71" spans="4:4" x14ac:dyDescent="0.25">
      <c r="D71" s="13" t="s">
        <v>70</v>
      </c>
    </row>
    <row r="72" spans="4:4" x14ac:dyDescent="0.25">
      <c r="D72" s="13" t="s">
        <v>71</v>
      </c>
    </row>
    <row r="73" spans="4:4" x14ac:dyDescent="0.25">
      <c r="D73" s="13" t="s">
        <v>73</v>
      </c>
    </row>
    <row r="74" spans="4:4" x14ac:dyDescent="0.25">
      <c r="D74" s="13" t="s">
        <v>84</v>
      </c>
    </row>
    <row r="75" spans="4:4" x14ac:dyDescent="0.25">
      <c r="D75" s="13" t="s">
        <v>89</v>
      </c>
    </row>
    <row r="76" spans="4:4" x14ac:dyDescent="0.25">
      <c r="D76" s="13" t="s">
        <v>90</v>
      </c>
    </row>
    <row r="77" spans="4:4" x14ac:dyDescent="0.25">
      <c r="D77" s="13" t="s">
        <v>91</v>
      </c>
    </row>
    <row r="78" spans="4:4" x14ac:dyDescent="0.25">
      <c r="D78" s="13" t="s">
        <v>110</v>
      </c>
    </row>
    <row r="79" spans="4:4" x14ac:dyDescent="0.25">
      <c r="D79" s="13" t="s">
        <v>111</v>
      </c>
    </row>
  </sheetData>
  <pageMargins left="0.7" right="0.7" top="0.75" bottom="0.75" header="0.3" footer="0.3"/>
  <pageSetup orientation="portrait" r:id="rId1"/>
  <drawing r:id="rId2"/>
  <tableParts count="4">
    <tablePart r:id="rId3"/>
    <tablePart r:id="rId4"/>
    <tablePart r:id="rId5"/>
    <tablePart r:id="rId6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1EECB0ED-EF75-487F-B66D-6ADD00ECE43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Inventaire Équipement</vt:lpstr>
      <vt:lpstr>Stocks</vt:lpstr>
      <vt:lpstr>Paramètres</vt:lpstr>
      <vt:lpstr>lstchantiers</vt:lpstr>
      <vt:lpstr>lstÉléments</vt:lpstr>
      <vt:lpstr>lstEmployés</vt:lpstr>
      <vt:lpstr>valHSélection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Romain WALLYN</dc:creator>
  <cp:keywords/>
  <cp:lastModifiedBy>Rodrigue WALLYN</cp:lastModifiedBy>
  <dcterms:created xsi:type="dcterms:W3CDTF">2014-11-06T09:06:46Z</dcterms:created>
  <dcterms:modified xsi:type="dcterms:W3CDTF">2014-11-07T16:14:47Z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TC034274059991</vt:lpwstr>
  </property>
</Properties>
</file>