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filterPrivacy="1" codeName="ThisWorkbook" defaultThemeVersion="124226"/>
  <bookViews>
    <workbookView xWindow="240" yWindow="105" windowWidth="14805" windowHeight="8010"/>
  </bookViews>
  <sheets>
    <sheet name="Tableau FH cum" sheetId="3" r:id="rId1"/>
  </sheets>
  <calcPr calcId="145621"/>
  <fileRecoveryPr repairLoad="1"/>
</workbook>
</file>

<file path=xl/calcChain.xml><?xml version="1.0" encoding="utf-8"?>
<calcChain xmlns="http://schemas.openxmlformats.org/spreadsheetml/2006/main">
  <c r="D10" i="3" l="1"/>
  <c r="K3" i="3"/>
  <c r="D11" i="3"/>
  <c r="D12" i="3"/>
  <c r="D13" i="3"/>
  <c r="H13" i="3" l="1"/>
  <c r="H12" i="3"/>
  <c r="H11" i="3"/>
  <c r="H10" i="3"/>
</calcChain>
</file>

<file path=xl/connections.xml><?xml version="1.0" encoding="utf-8"?>
<connections xmlns="http://schemas.openxmlformats.org/spreadsheetml/2006/main">
  <connection id="1" sourceFile="Z:\16_PRODUCT SUPPORT\07_TECHNICAL_DATA\01_RELIABILITY\Z_Utilisateurs\fmathe\Outils Excels-VBA\Zodiac\Outil Expected Removals\ZodiacTopaseExcel.accdb" keepAlive="1" name="ZodiacTopaseExcel1" type="5" refreshedVersion="4">
    <dbPr connection="Provider=Microsoft.ACE.OLEDB.12.0;User ID=Admin;Data Source=Z:\16_PRODUCT SUPPORT\07_TECHNICAL_DATA\01_RELIABILITY\Z_Utilisateurs\fmathe\Outils Excels-VBA\Zodiac\Outil Expected Removals\ZodiacTopaseExcel.accdb;Mode=Share Deny Write;Extended Properties=&quot;&quot;;Jet OLEDB:System database=&quot;&quot;;Jet OLEDB:Registry Path=&quot;&quot;;Jet OLEDB:Engine Type=6;Jet OLEDB:Database Locking Mode=0;Jet OLEDB:Global Partial Bulk Ops=2;Jet OLEDB:Global Bulk Transactions=1;Jet OLEDB:New Database Password=&quot;&quot;;Jet OLEDB:Create System Database=False;Jet OLEDB:Encrypt Database=False;Jet OLEDB:Don't Copy Locale on Compact=False;Jet OLEDB:Compact Without Replica Repair=False;Jet OLEDB:SFP=False;Jet OLEDB:Support Complex Data=False;Jet OLEDB:Bypass UserInfo Validation=False" command="Ac_mstr2_tab" commandType="3"/>
  </connection>
</connections>
</file>

<file path=xl/sharedStrings.xml><?xml version="1.0" encoding="utf-8"?>
<sst xmlns="http://schemas.openxmlformats.org/spreadsheetml/2006/main" count="24" uniqueCount="17">
  <si>
    <t>AFR</t>
  </si>
  <si>
    <t>BEL</t>
  </si>
  <si>
    <t>GIA</t>
  </si>
  <si>
    <t>THY</t>
  </si>
  <si>
    <t>XXX</t>
  </si>
  <si>
    <t>au</t>
  </si>
  <si>
    <t>Ac_manuf_ope_code</t>
  </si>
  <si>
    <t>FH_cum</t>
  </si>
  <si>
    <t>PN :</t>
  </si>
  <si>
    <t>QPA :</t>
  </si>
  <si>
    <t>Airlines de référence :</t>
  </si>
  <si>
    <t>Autres Airlines :</t>
  </si>
  <si>
    <t>MTBUR</t>
  </si>
  <si>
    <t>ou GMTBR</t>
  </si>
  <si>
    <t>Période :</t>
  </si>
  <si>
    <t>Remov_th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</si>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</sst>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8" tint="0.39997558519241921"/>
        <bgColor indexed="64"/>
      </patternFill>
    </fill>
  </fills>
  <borders count="9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 style="medium">
        <color indexed="64"/>
      </bottom>
      <diagonal/>
    </border>
    <border>
      <left style="mediumDashDot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2" borderId="2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4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14" fontId="0" fillId="2" borderId="3" xfId="0" applyNumberFormat="1" applyFill="1" applyBorder="1" applyAlignment="1">
      <alignment horizontal="center"/>
    </xf>
    <xf numFmtId="14" fontId="0" fillId="2" borderId="4" xfId="0" applyNumberFormat="1" applyFill="1" applyBorder="1" applyAlignment="1">
      <alignment horizontal="center"/>
    </xf>
    <xf numFmtId="0" fontId="0" fillId="0" borderId="0" xfId="0" applyAlignment="1">
      <alignment horizontal="center" vertical="center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</cellXfs>
  <cellStyles count="1">
    <cellStyle name="Normal" xfId="0" builtinId="0"/>
  </cellStyles>
  <dxfs count="2"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connections" Target="connection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strRef>
          <c:f>'Tableau FH cum'!$K$3</c:f>
          <c:strCache>
            <c:ptCount val="1"/>
            <c:pt idx="0">
              <c:v>Remov_Th for XXX</c:v>
            </c:pt>
          </c:strCache>
        </c:strRef>
      </c:tx>
      <c:layout/>
      <c:overlay val="0"/>
    </c:title>
    <c:autoTitleDeleted val="0"/>
    <c:plotArea>
      <c:layout/>
      <c:scatterChart>
        <c:scatterStyle val="lineMarker"/>
        <c:varyColors val="0"/>
        <c:ser>
          <c:idx val="0"/>
          <c:order val="0"/>
          <c:tx>
            <c:strRef>
              <c:f>'Tableau FH cum'!$D$9</c:f>
              <c:strCache>
                <c:ptCount val="1"/>
                <c:pt idx="0">
                  <c:v>Remov_th</c:v>
                </c:pt>
              </c:strCache>
            </c:strRef>
          </c:tx>
          <c:dLbls>
            <c:showLegendKey val="0"/>
            <c:showVal val="0"/>
            <c:showCatName val="0"/>
            <c:showSerName val="1"/>
            <c:showPercent val="0"/>
            <c:showBubbleSize val="0"/>
            <c:showLeaderLines val="0"/>
          </c:dLbls>
          <c:xVal>
            <c:numRef>
              <c:f>'Tableau FH cum'!$C$10:$C$13</c:f>
              <c:numCache>
                <c:formatCode>General</c:formatCode>
                <c:ptCount val="4"/>
                <c:pt idx="0">
                  <c:v>1117377</c:v>
                </c:pt>
                <c:pt idx="1">
                  <c:v>1258774</c:v>
                </c:pt>
                <c:pt idx="2">
                  <c:v>225785</c:v>
                </c:pt>
                <c:pt idx="3">
                  <c:v>269397</c:v>
                </c:pt>
              </c:numCache>
            </c:numRef>
          </c:xVal>
          <c:yVal>
            <c:numRef>
              <c:f>'Tableau FH cum'!$D$10:$D$13</c:f>
              <c:numCache>
                <c:formatCode>General</c:formatCode>
                <c:ptCount val="4"/>
                <c:pt idx="0">
                  <c:v>11.173769999999999</c:v>
                </c:pt>
                <c:pt idx="1">
                  <c:v>12.58774</c:v>
                </c:pt>
                <c:pt idx="2">
                  <c:v>2.2578499999999999</c:v>
                </c:pt>
                <c:pt idx="3">
                  <c:v>2.6939700000000002</c:v>
                </c:pt>
              </c:numCache>
            </c:numRef>
          </c:yVal>
          <c:smooth val="0"/>
        </c:ser>
        <c:dLbls>
          <c:showLegendKey val="0"/>
          <c:showVal val="1"/>
          <c:showCatName val="0"/>
          <c:showSerName val="0"/>
          <c:showPercent val="0"/>
          <c:showBubbleSize val="0"/>
        </c:dLbls>
        <c:axId val="128883712"/>
        <c:axId val="30048640"/>
      </c:scatterChart>
      <c:valAx>
        <c:axId val="128883712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crossAx val="30048640"/>
        <c:crosses val="autoZero"/>
        <c:crossBetween val="midCat"/>
      </c:valAx>
      <c:valAx>
        <c:axId val="30048640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28883712"/>
        <c:crosses val="autoZero"/>
        <c:crossBetween val="midCat"/>
      </c:valAx>
    </c:plotArea>
    <c:legend>
      <c:legendPos val="r"/>
      <c:layout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3</xdr:col>
          <xdr:colOff>180975</xdr:colOff>
          <xdr:row>2</xdr:row>
          <xdr:rowOff>19050</xdr:rowOff>
        </xdr:from>
        <xdr:to>
          <xdr:col>4</xdr:col>
          <xdr:colOff>647700</xdr:colOff>
          <xdr:row>3</xdr:row>
          <xdr:rowOff>142875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Calculer FH</a:t>
              </a:r>
            </a:p>
          </xdr:txBody>
        </xdr:sp>
        <xdr:clientData fPrintsWithSheet="0"/>
      </xdr:twoCellAnchor>
    </mc:Choice>
    <mc:Fallback/>
  </mc:AlternateContent>
  <xdr:twoCellAnchor>
    <xdr:from>
      <xdr:col>8</xdr:col>
      <xdr:colOff>219074</xdr:colOff>
      <xdr:row>1</xdr:row>
      <xdr:rowOff>95250</xdr:rowOff>
    </xdr:from>
    <xdr:to>
      <xdr:col>17</xdr:col>
      <xdr:colOff>533399</xdr:colOff>
      <xdr:row>15</xdr:row>
      <xdr:rowOff>123825</xdr:rowOff>
    </xdr:to>
    <xdr:graphicFrame macro="">
      <xdr:nvGraphicFramePr>
        <xdr:cNvPr id="2" name="Graphique 1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id="1" name="Tab_airlines" displayName="Tab_airlines" ref="F9:H13" totalsRowShown="0">
  <autoFilter ref="F9:H13"/>
  <tableColumns count="3">
    <tableColumn id="1" name="Ac_manuf_ope_code"/>
    <tableColumn id="2" name="FH_cum"/>
    <tableColumn id="3" name="Remov_th">
      <calculatedColumnFormula>Tab_airlines[FH_cum]/$C$6</calculatedColumnFormula>
    </tableColumn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_ref" displayName="Tab_ref" ref="B9:D13" totalsRowShown="0">
  <autoFilter ref="B9:D13"/>
  <tableColumns count="3">
    <tableColumn id="1" name="Ac_manuf_ope_code"/>
    <tableColumn id="2" name="FH_cum" dataDxfId="1"/>
    <tableColumn id="3" name="Remov_th" dataDxfId="0">
      <calculatedColumnFormula>Tab_ref[FH_cum]*$C$4/$C$6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B2:K13"/>
  <sheetViews>
    <sheetView tabSelected="1" workbookViewId="0">
      <selection activeCell="N23" sqref="N23"/>
    </sheetView>
  </sheetViews>
  <sheetFormatPr baseColWidth="10" defaultColWidth="9.140625" defaultRowHeight="15" x14ac:dyDescent="0.25"/>
  <cols>
    <col min="2" max="2" width="22" bestFit="1" customWidth="1"/>
    <col min="3" max="3" width="16.28515625" bestFit="1" customWidth="1"/>
    <col min="4" max="4" width="13.28515625" customWidth="1"/>
    <col min="5" max="5" width="12.140625" customWidth="1"/>
    <col min="6" max="6" width="22" hidden="1" customWidth="1"/>
    <col min="7" max="8" width="0" hidden="1" customWidth="1"/>
  </cols>
  <sheetData>
    <row r="2" spans="2:11" ht="15.75" thickBot="1" x14ac:dyDescent="0.3"/>
    <row r="3" spans="2:11" ht="15.75" thickBot="1" x14ac:dyDescent="0.3">
      <c r="B3" s="2" t="s">
        <v>8</v>
      </c>
      <c r="C3" s="5" t="s">
        <v>4</v>
      </c>
      <c r="D3" s="10"/>
      <c r="E3" s="11"/>
      <c r="K3" t="str">
        <f>"Remov_Th for " &amp; C3</f>
        <v>Remov_Th for XXX</v>
      </c>
    </row>
    <row r="4" spans="2:11" ht="15.75" thickBot="1" x14ac:dyDescent="0.3">
      <c r="B4" s="2" t="s">
        <v>9</v>
      </c>
      <c r="C4" s="5">
        <v>2</v>
      </c>
      <c r="D4" s="12"/>
      <c r="E4" s="13"/>
    </row>
    <row r="5" spans="2:11" ht="15.75" thickBot="1" x14ac:dyDescent="0.3">
      <c r="B5" s="2" t="s">
        <v>14</v>
      </c>
      <c r="C5" s="7">
        <v>41275</v>
      </c>
      <c r="D5" s="1" t="s">
        <v>5</v>
      </c>
      <c r="E5" s="8">
        <v>42185</v>
      </c>
    </row>
    <row r="6" spans="2:11" ht="15.75" thickBot="1" x14ac:dyDescent="0.3">
      <c r="B6" s="2" t="s">
        <v>12</v>
      </c>
      <c r="C6" s="6">
        <v>200000</v>
      </c>
      <c r="D6" s="1" t="s">
        <v>13</v>
      </c>
      <c r="E6" s="5" t="s">
        <v>16</v>
      </c>
    </row>
    <row r="8" spans="2:11" x14ac:dyDescent="0.25">
      <c r="B8" s="3" t="s">
        <v>10</v>
      </c>
      <c r="F8" s="3" t="s">
        <v>11</v>
      </c>
    </row>
    <row r="9" spans="2:11" x14ac:dyDescent="0.25">
      <c r="B9" t="s">
        <v>6</v>
      </c>
      <c r="C9" s="4" t="s">
        <v>7</v>
      </c>
      <c r="D9" t="s">
        <v>15</v>
      </c>
      <c r="F9" t="s">
        <v>6</v>
      </c>
      <c r="G9" t="s">
        <v>7</v>
      </c>
      <c r="H9" t="s">
        <v>15</v>
      </c>
    </row>
    <row r="10" spans="2:11" x14ac:dyDescent="0.25">
      <c r="B10" t="s">
        <v>0</v>
      </c>
      <c r="C10" s="9">
        <v>1117377</v>
      </c>
      <c r="D10" s="9">
        <f>Tab_ref[FH_cum]*$C$4/$C$6</f>
        <v>11.173769999999999</v>
      </c>
      <c r="F10" t="s">
        <v>0</v>
      </c>
      <c r="H10">
        <f>Tab_airlines[FH_cum]/$C$6</f>
        <v>0</v>
      </c>
    </row>
    <row r="11" spans="2:11" x14ac:dyDescent="0.25">
      <c r="B11" t="s">
        <v>3</v>
      </c>
      <c r="C11" s="9">
        <v>1258774</v>
      </c>
      <c r="D11" s="9">
        <f>Tab_ref[FH_cum]*$C$4/$C$6</f>
        <v>12.58774</v>
      </c>
      <c r="F11" t="s">
        <v>3</v>
      </c>
      <c r="H11">
        <f>Tab_airlines[FH_cum]/$C$6</f>
        <v>0</v>
      </c>
    </row>
    <row r="12" spans="2:11" x14ac:dyDescent="0.25">
      <c r="B12" t="s">
        <v>1</v>
      </c>
      <c r="C12" s="9">
        <v>225785</v>
      </c>
      <c r="D12" s="9">
        <f>Tab_ref[FH_cum]*$C$4/$C$6</f>
        <v>2.2578499999999999</v>
      </c>
      <c r="F12" t="s">
        <v>1</v>
      </c>
      <c r="H12">
        <f>Tab_airlines[FH_cum]/$C$6</f>
        <v>0</v>
      </c>
    </row>
    <row r="13" spans="2:11" x14ac:dyDescent="0.25">
      <c r="B13" t="s">
        <v>2</v>
      </c>
      <c r="C13" s="9">
        <v>269397</v>
      </c>
      <c r="D13" s="9">
        <f>Tab_ref[FH_cum]*$C$4/$C$6</f>
        <v>2.6939700000000002</v>
      </c>
      <c r="F13" t="s">
        <v>2</v>
      </c>
      <c r="H13">
        <f>Tab_airlines[FH_cum]/$C$6</f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calc_fh_cum">
                <anchor moveWithCells="1" sizeWithCells="1">
                  <from>
                    <xdr:col>3</xdr:col>
                    <xdr:colOff>180975</xdr:colOff>
                    <xdr:row>2</xdr:row>
                    <xdr:rowOff>19050</xdr:rowOff>
                  </from>
                  <to>
                    <xdr:col>4</xdr:col>
                    <xdr:colOff>647700</xdr:colOff>
                    <xdr:row>3</xdr:row>
                    <xdr:rowOff>142875</xdr:rowOff>
                  </to>
                </anchor>
              </controlPr>
            </control>
          </mc:Choice>
        </mc:AlternateContent>
      </controls>
    </mc:Choice>
  </mc:AlternateContent>
  <tableParts count="2">
    <tablePart r:id="rId5"/>
    <tablePart r:id="rId6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Tableau FH cum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2015-11-10T17:21:45Z</dcterms:modified>
</cp:coreProperties>
</file>