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bac pro gestion compta\"/>
    </mc:Choice>
  </mc:AlternateContent>
  <bookViews>
    <workbookView xWindow="0" yWindow="120" windowWidth="20490" windowHeight="8220" activeTab="1"/>
  </bookViews>
  <sheets>
    <sheet name="vierge" sheetId="10" r:id="rId1"/>
    <sheet name="novembre 2014" sheetId="8" r:id="rId2"/>
    <sheet name="déc 2014" sheetId="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2" i="8" l="1"/>
  <c r="X33" i="10" l="1"/>
  <c r="U33" i="10"/>
  <c r="R33" i="10"/>
  <c r="O33" i="10"/>
  <c r="L33" i="10"/>
  <c r="I33" i="10"/>
  <c r="F33" i="10"/>
  <c r="C33" i="10"/>
  <c r="Z32" i="10"/>
  <c r="W32" i="10"/>
  <c r="T32" i="10"/>
  <c r="Q32" i="10"/>
  <c r="N32" i="10"/>
  <c r="K32" i="10"/>
  <c r="H32" i="10"/>
  <c r="E32" i="10"/>
  <c r="Z31" i="10"/>
  <c r="W31" i="10"/>
  <c r="T31" i="10"/>
  <c r="Q31" i="10"/>
  <c r="N31" i="10"/>
  <c r="K31" i="10"/>
  <c r="H31" i="10"/>
  <c r="E31" i="10"/>
  <c r="Z30" i="10"/>
  <c r="W30" i="10"/>
  <c r="T30" i="10"/>
  <c r="Q30" i="10"/>
  <c r="N30" i="10"/>
  <c r="K30" i="10"/>
  <c r="H30" i="10"/>
  <c r="E30" i="10"/>
  <c r="Z29" i="10"/>
  <c r="W29" i="10"/>
  <c r="T29" i="10"/>
  <c r="Q29" i="10"/>
  <c r="N29" i="10"/>
  <c r="K29" i="10"/>
  <c r="H29" i="10"/>
  <c r="E29" i="10"/>
  <c r="Z28" i="10"/>
  <c r="W28" i="10"/>
  <c r="T28" i="10"/>
  <c r="Q28" i="10"/>
  <c r="N28" i="10"/>
  <c r="K28" i="10"/>
  <c r="H28" i="10"/>
  <c r="E28" i="10"/>
  <c r="Z27" i="10"/>
  <c r="W27" i="10"/>
  <c r="T27" i="10"/>
  <c r="Q27" i="10"/>
  <c r="N27" i="10"/>
  <c r="K27" i="10"/>
  <c r="H27" i="10"/>
  <c r="E27" i="10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W19" i="10"/>
  <c r="T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4" i="10"/>
  <c r="W14" i="10"/>
  <c r="T14" i="10"/>
  <c r="Q14" i="10"/>
  <c r="N14" i="10"/>
  <c r="K14" i="10"/>
  <c r="H14" i="10"/>
  <c r="E14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Z7" i="10"/>
  <c r="W7" i="10"/>
  <c r="T7" i="10"/>
  <c r="Q7" i="10"/>
  <c r="N7" i="10"/>
  <c r="K7" i="10"/>
  <c r="H7" i="10"/>
  <c r="E7" i="10"/>
  <c r="Z6" i="10"/>
  <c r="W6" i="10"/>
  <c r="T6" i="10"/>
  <c r="Q6" i="10"/>
  <c r="N6" i="10"/>
  <c r="K6" i="10"/>
  <c r="H6" i="10"/>
  <c r="E6" i="10"/>
  <c r="Z5" i="10"/>
  <c r="W5" i="10"/>
  <c r="T5" i="10"/>
  <c r="Q5" i="10"/>
  <c r="N5" i="10"/>
  <c r="K5" i="10"/>
  <c r="H5" i="10"/>
  <c r="E5" i="10"/>
  <c r="Z4" i="10"/>
  <c r="W4" i="10"/>
  <c r="T4" i="10"/>
  <c r="Q4" i="10"/>
  <c r="N4" i="10"/>
  <c r="K4" i="10"/>
  <c r="H4" i="10"/>
  <c r="E4" i="10"/>
  <c r="Z3" i="10"/>
  <c r="W3" i="10"/>
  <c r="T3" i="10"/>
  <c r="Q3" i="10"/>
  <c r="N3" i="10"/>
  <c r="K3" i="10"/>
  <c r="H3" i="10"/>
  <c r="E3" i="10"/>
  <c r="Z2" i="10"/>
  <c r="W2" i="10"/>
  <c r="W33" i="10" s="1"/>
  <c r="T2" i="10"/>
  <c r="Q2" i="10"/>
  <c r="N2" i="10"/>
  <c r="K2" i="10"/>
  <c r="H2" i="10"/>
  <c r="E2" i="10"/>
  <c r="X33" i="9"/>
  <c r="U33" i="9"/>
  <c r="R33" i="9"/>
  <c r="O33" i="9"/>
  <c r="L33" i="9"/>
  <c r="I33" i="9"/>
  <c r="F33" i="9"/>
  <c r="C33" i="9"/>
  <c r="Z32" i="9"/>
  <c r="W32" i="9"/>
  <c r="T32" i="9"/>
  <c r="Q32" i="9"/>
  <c r="N32" i="9"/>
  <c r="K32" i="9"/>
  <c r="H32" i="9"/>
  <c r="E32" i="9"/>
  <c r="Z31" i="9"/>
  <c r="W31" i="9"/>
  <c r="T31" i="9"/>
  <c r="Q31" i="9"/>
  <c r="N31" i="9"/>
  <c r="K31" i="9"/>
  <c r="H31" i="9"/>
  <c r="E31" i="9"/>
  <c r="Z30" i="9"/>
  <c r="W30" i="9"/>
  <c r="T30" i="9"/>
  <c r="Q30" i="9"/>
  <c r="N30" i="9"/>
  <c r="K30" i="9"/>
  <c r="H30" i="9"/>
  <c r="E30" i="9"/>
  <c r="Z29" i="9"/>
  <c r="W29" i="9"/>
  <c r="T29" i="9"/>
  <c r="Q29" i="9"/>
  <c r="N29" i="9"/>
  <c r="K29" i="9"/>
  <c r="H29" i="9"/>
  <c r="E29" i="9"/>
  <c r="Z28" i="9"/>
  <c r="W28" i="9"/>
  <c r="T28" i="9"/>
  <c r="Q28" i="9"/>
  <c r="N28" i="9"/>
  <c r="K28" i="9"/>
  <c r="H28" i="9"/>
  <c r="E28" i="9"/>
  <c r="Z27" i="9"/>
  <c r="W27" i="9"/>
  <c r="T27" i="9"/>
  <c r="Q27" i="9"/>
  <c r="N27" i="9"/>
  <c r="K27" i="9"/>
  <c r="H27" i="9"/>
  <c r="E27" i="9"/>
  <c r="Z26" i="9"/>
  <c r="W26" i="9"/>
  <c r="T26" i="9"/>
  <c r="Q26" i="9"/>
  <c r="N26" i="9"/>
  <c r="K26" i="9"/>
  <c r="H26" i="9"/>
  <c r="E26" i="9"/>
  <c r="Z25" i="9"/>
  <c r="AA25" i="9" s="1"/>
  <c r="AB25" i="9" s="1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AA22" i="9" s="1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K19" i="9"/>
  <c r="H19" i="9"/>
  <c r="E19" i="9"/>
  <c r="Z18" i="9"/>
  <c r="W18" i="9"/>
  <c r="T18" i="9"/>
  <c r="Q18" i="9"/>
  <c r="N18" i="9"/>
  <c r="K18" i="9"/>
  <c r="H18" i="9"/>
  <c r="E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AA14" i="9" s="1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T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AA10" i="9" s="1"/>
  <c r="T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Z7" i="9"/>
  <c r="W7" i="9"/>
  <c r="T7" i="9"/>
  <c r="Q7" i="9"/>
  <c r="N7" i="9"/>
  <c r="K7" i="9"/>
  <c r="H7" i="9"/>
  <c r="E7" i="9"/>
  <c r="Z6" i="9"/>
  <c r="W6" i="9"/>
  <c r="AA6" i="9" s="1"/>
  <c r="T6" i="9"/>
  <c r="Q6" i="9"/>
  <c r="N6" i="9"/>
  <c r="K6" i="9"/>
  <c r="H6" i="9"/>
  <c r="E6" i="9"/>
  <c r="Z5" i="9"/>
  <c r="W5" i="9"/>
  <c r="T5" i="9"/>
  <c r="Q5" i="9"/>
  <c r="N5" i="9"/>
  <c r="K5" i="9"/>
  <c r="H5" i="9"/>
  <c r="E5" i="9"/>
  <c r="Z4" i="9"/>
  <c r="W4" i="9"/>
  <c r="T4" i="9"/>
  <c r="Q4" i="9"/>
  <c r="N4" i="9"/>
  <c r="K4" i="9"/>
  <c r="H4" i="9"/>
  <c r="E4" i="9"/>
  <c r="Z3" i="9"/>
  <c r="W3" i="9"/>
  <c r="T3" i="9"/>
  <c r="Q3" i="9"/>
  <c r="N3" i="9"/>
  <c r="K3" i="9"/>
  <c r="H3" i="9"/>
  <c r="E3" i="9"/>
  <c r="Z2" i="9"/>
  <c r="Z33" i="9" s="1"/>
  <c r="W2" i="9"/>
  <c r="T2" i="9"/>
  <c r="Q2" i="9"/>
  <c r="N2" i="9"/>
  <c r="N33" i="9" s="1"/>
  <c r="K2" i="9"/>
  <c r="K33" i="9" s="1"/>
  <c r="H2" i="9"/>
  <c r="E2" i="9"/>
  <c r="E3" i="8"/>
  <c r="W33" i="9" l="1"/>
  <c r="H33" i="9"/>
  <c r="T33" i="9"/>
  <c r="AA29" i="9"/>
  <c r="AB29" i="9" s="1"/>
  <c r="AA2" i="10"/>
  <c r="AA3" i="9"/>
  <c r="AA7" i="9"/>
  <c r="AA11" i="9"/>
  <c r="AC11" i="9" s="1"/>
  <c r="AA12" i="9"/>
  <c r="AA15" i="9"/>
  <c r="AA16" i="9"/>
  <c r="AA18" i="9"/>
  <c r="AB18" i="9" s="1"/>
  <c r="AC18" i="9" s="1"/>
  <c r="AA19" i="9"/>
  <c r="AA20" i="9"/>
  <c r="AA23" i="9"/>
  <c r="AA24" i="9"/>
  <c r="AB24" i="9" s="1"/>
  <c r="T33" i="10"/>
  <c r="AA4" i="9"/>
  <c r="AA8" i="9"/>
  <c r="E33" i="9"/>
  <c r="Q33" i="9"/>
  <c r="AA5" i="9"/>
  <c r="AA9" i="9"/>
  <c r="AA13" i="9"/>
  <c r="AA17" i="9"/>
  <c r="AA21" i="9"/>
  <c r="AA26" i="9"/>
  <c r="AB26" i="9" s="1"/>
  <c r="AA27" i="9"/>
  <c r="AB27" i="9" s="1"/>
  <c r="AA28" i="9"/>
  <c r="AB28" i="9" s="1"/>
  <c r="AA30" i="9"/>
  <c r="AB30" i="9" s="1"/>
  <c r="AA31" i="9"/>
  <c r="AB31" i="9" s="1"/>
  <c r="AA32" i="9"/>
  <c r="AB32" i="9" s="1"/>
  <c r="N33" i="10"/>
  <c r="K33" i="10"/>
  <c r="H33" i="10"/>
  <c r="AA6" i="10"/>
  <c r="AB6" i="10" s="1"/>
  <c r="AC6" i="10" s="1"/>
  <c r="AA18" i="10"/>
  <c r="AA30" i="10"/>
  <c r="AB30" i="10" s="1"/>
  <c r="AA22" i="10"/>
  <c r="AB22" i="10" s="1"/>
  <c r="AC22" i="10" s="1"/>
  <c r="AA26" i="10"/>
  <c r="AB26" i="10" s="1"/>
  <c r="AA3" i="10"/>
  <c r="AB3" i="10" s="1"/>
  <c r="AA7" i="10"/>
  <c r="AA11" i="10"/>
  <c r="AB11" i="10" s="1"/>
  <c r="AC11" i="10" s="1"/>
  <c r="AA15" i="10"/>
  <c r="AB15" i="10" s="1"/>
  <c r="AC15" i="10" s="1"/>
  <c r="AA4" i="10"/>
  <c r="AA5" i="10"/>
  <c r="AB5" i="10" s="1"/>
  <c r="AC5" i="10" s="1"/>
  <c r="AA8" i="10"/>
  <c r="AB8" i="10" s="1"/>
  <c r="AC8" i="10" s="1"/>
  <c r="AA9" i="10"/>
  <c r="AB9" i="10" s="1"/>
  <c r="AC9" i="10" s="1"/>
  <c r="AA12" i="10"/>
  <c r="AC12" i="10" s="1"/>
  <c r="AA13" i="10"/>
  <c r="AB13" i="10" s="1"/>
  <c r="AC13" i="10" s="1"/>
  <c r="AA16" i="10"/>
  <c r="AB16" i="10" s="1"/>
  <c r="AC16" i="10" s="1"/>
  <c r="AA17" i="10"/>
  <c r="AC17" i="10" s="1"/>
  <c r="AA19" i="10"/>
  <c r="AA23" i="10"/>
  <c r="AB23" i="10" s="1"/>
  <c r="AA27" i="10"/>
  <c r="AC27" i="10" s="1"/>
  <c r="AA31" i="10"/>
  <c r="AB31" i="10" s="1"/>
  <c r="E33" i="10"/>
  <c r="AA10" i="10"/>
  <c r="AB10" i="10" s="1"/>
  <c r="AA14" i="10"/>
  <c r="AB14" i="10" s="1"/>
  <c r="AC14" i="10" s="1"/>
  <c r="AA20" i="10"/>
  <c r="AB20" i="10" s="1"/>
  <c r="AC20" i="10" s="1"/>
  <c r="AA21" i="10"/>
  <c r="AA24" i="10"/>
  <c r="AB24" i="10" s="1"/>
  <c r="AA25" i="10"/>
  <c r="AB25" i="10" s="1"/>
  <c r="AC25" i="10" s="1"/>
  <c r="AA28" i="10"/>
  <c r="AC28" i="10" s="1"/>
  <c r="AA29" i="10"/>
  <c r="AA32" i="10"/>
  <c r="AB32" i="10" s="1"/>
  <c r="AB4" i="10"/>
  <c r="AC4" i="10" s="1"/>
  <c r="AB21" i="10"/>
  <c r="AC21" i="10" s="1"/>
  <c r="AC29" i="10"/>
  <c r="AB29" i="10"/>
  <c r="AC26" i="10"/>
  <c r="AC3" i="10"/>
  <c r="AB19" i="10"/>
  <c r="AC19" i="10" s="1"/>
  <c r="AC2" i="10"/>
  <c r="AB2" i="10"/>
  <c r="Z33" i="10"/>
  <c r="AB18" i="10"/>
  <c r="AC18" i="10" s="1"/>
  <c r="Q33" i="10"/>
  <c r="AC6" i="9"/>
  <c r="AB6" i="9"/>
  <c r="AB14" i="9"/>
  <c r="AC14" i="9" s="1"/>
  <c r="AB22" i="9"/>
  <c r="AC22" i="9" s="1"/>
  <c r="AB4" i="9"/>
  <c r="AC4" i="9"/>
  <c r="AB8" i="9"/>
  <c r="AC8" i="9" s="1"/>
  <c r="AB12" i="9"/>
  <c r="AC12" i="9"/>
  <c r="AB16" i="9"/>
  <c r="AC16" i="9" s="1"/>
  <c r="AC19" i="9"/>
  <c r="AB19" i="9"/>
  <c r="AB20" i="9"/>
  <c r="AC20" i="9" s="1"/>
  <c r="AC24" i="9"/>
  <c r="AB5" i="9"/>
  <c r="AC5" i="9" s="1"/>
  <c r="AC9" i="9"/>
  <c r="AB9" i="9"/>
  <c r="AB13" i="9"/>
  <c r="AC13" i="9" s="1"/>
  <c r="AC17" i="9"/>
  <c r="AB17" i="9"/>
  <c r="AB21" i="9"/>
  <c r="AC21" i="9" s="1"/>
  <c r="AC26" i="9"/>
  <c r="AC28" i="9"/>
  <c r="AC30" i="9"/>
  <c r="AC31" i="9"/>
  <c r="AB10" i="9"/>
  <c r="AC10" i="9"/>
  <c r="AC3" i="9"/>
  <c r="AB3" i="9"/>
  <c r="AB7" i="9"/>
  <c r="AC7" i="9" s="1"/>
  <c r="AB11" i="9"/>
  <c r="AC15" i="9"/>
  <c r="AB15" i="9"/>
  <c r="AB23" i="9"/>
  <c r="AC23" i="9" s="1"/>
  <c r="AA2" i="9"/>
  <c r="AC25" i="9"/>
  <c r="Z32" i="8"/>
  <c r="Z31" i="8"/>
  <c r="Z30" i="8"/>
  <c r="Z29" i="8"/>
  <c r="Z28" i="8"/>
  <c r="AA28" i="8" s="1"/>
  <c r="AC28" i="8" s="1"/>
  <c r="Z27" i="8"/>
  <c r="Z26" i="8"/>
  <c r="Z25" i="8"/>
  <c r="Z24" i="8"/>
  <c r="Z23" i="8"/>
  <c r="Z22" i="8"/>
  <c r="Z21" i="8"/>
  <c r="Z20" i="8"/>
  <c r="Z19" i="8"/>
  <c r="Z18" i="8"/>
  <c r="Z17" i="8"/>
  <c r="Z16" i="8"/>
  <c r="Z15" i="8"/>
  <c r="Z14" i="8"/>
  <c r="Z13" i="8"/>
  <c r="Z12" i="8"/>
  <c r="Z11" i="8"/>
  <c r="Z10" i="8"/>
  <c r="Z9" i="8"/>
  <c r="Z8" i="8"/>
  <c r="Z7" i="8"/>
  <c r="Z6" i="8"/>
  <c r="Z5" i="8"/>
  <c r="Z4" i="8"/>
  <c r="Z3" i="8"/>
  <c r="Z2" i="8"/>
  <c r="W32" i="8"/>
  <c r="W31" i="8"/>
  <c r="W30" i="8"/>
  <c r="W29" i="8"/>
  <c r="W28" i="8"/>
  <c r="W27" i="8"/>
  <c r="W26" i="8"/>
  <c r="W25" i="8"/>
  <c r="W24" i="8"/>
  <c r="W23" i="8"/>
  <c r="AA23" i="8" s="1"/>
  <c r="W22" i="8"/>
  <c r="W21" i="8"/>
  <c r="W20" i="8"/>
  <c r="W19" i="8"/>
  <c r="W18" i="8"/>
  <c r="W17" i="8"/>
  <c r="W16" i="8"/>
  <c r="W15" i="8"/>
  <c r="AA15" i="8" s="1"/>
  <c r="W14" i="8"/>
  <c r="W13" i="8"/>
  <c r="W12" i="8"/>
  <c r="W11" i="8"/>
  <c r="AA11" i="8" s="1"/>
  <c r="AB11" i="8" s="1"/>
  <c r="W10" i="8"/>
  <c r="W9" i="8"/>
  <c r="W8" i="8"/>
  <c r="W7" i="8"/>
  <c r="AA7" i="8" s="1"/>
  <c r="W6" i="8"/>
  <c r="W5" i="8"/>
  <c r="W4" i="8"/>
  <c r="W3" i="8"/>
  <c r="W2" i="8"/>
  <c r="T32" i="8"/>
  <c r="T31" i="8"/>
  <c r="T30" i="8"/>
  <c r="T29" i="8"/>
  <c r="T28" i="8"/>
  <c r="T27" i="8"/>
  <c r="T26" i="8"/>
  <c r="T25" i="8"/>
  <c r="T24" i="8"/>
  <c r="T23" i="8"/>
  <c r="T22" i="8"/>
  <c r="T21" i="8"/>
  <c r="T20" i="8"/>
  <c r="T19" i="8"/>
  <c r="T18" i="8"/>
  <c r="T17" i="8"/>
  <c r="T16" i="8"/>
  <c r="T15" i="8"/>
  <c r="T14" i="8"/>
  <c r="T13" i="8"/>
  <c r="T12" i="8"/>
  <c r="T11" i="8"/>
  <c r="T10" i="8"/>
  <c r="T9" i="8"/>
  <c r="T8" i="8"/>
  <c r="T7" i="8"/>
  <c r="T6" i="8"/>
  <c r="T5" i="8"/>
  <c r="T4" i="8"/>
  <c r="T3" i="8"/>
  <c r="T2" i="8"/>
  <c r="Q32" i="8"/>
  <c r="Q31" i="8"/>
  <c r="Q30" i="8"/>
  <c r="Q29" i="8"/>
  <c r="Q28" i="8"/>
  <c r="Q27" i="8"/>
  <c r="Q26" i="8"/>
  <c r="Q25" i="8"/>
  <c r="Q24" i="8"/>
  <c r="Q23" i="8"/>
  <c r="Q22" i="8"/>
  <c r="Q21" i="8"/>
  <c r="AA21" i="8" s="1"/>
  <c r="Q20" i="8"/>
  <c r="Q19" i="8"/>
  <c r="Q18" i="8"/>
  <c r="Q17" i="8"/>
  <c r="AA17" i="8" s="1"/>
  <c r="AC17" i="8" s="1"/>
  <c r="Q16" i="8"/>
  <c r="Q15" i="8"/>
  <c r="Q14" i="8"/>
  <c r="Q13" i="8"/>
  <c r="Q12" i="8"/>
  <c r="Q11" i="8"/>
  <c r="Q10" i="8"/>
  <c r="Q9" i="8"/>
  <c r="Q8" i="8"/>
  <c r="Q7" i="8"/>
  <c r="Q6" i="8"/>
  <c r="Q5" i="8"/>
  <c r="Q4" i="8"/>
  <c r="Q3" i="8"/>
  <c r="Q2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4" i="8"/>
  <c r="N3" i="8"/>
  <c r="N2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K2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2" i="8"/>
  <c r="AA9" i="8"/>
  <c r="AA19" i="8"/>
  <c r="X33" i="8"/>
  <c r="U33" i="8"/>
  <c r="R33" i="8"/>
  <c r="O33" i="8"/>
  <c r="L33" i="8"/>
  <c r="I33" i="8"/>
  <c r="F33" i="8"/>
  <c r="C33" i="8"/>
  <c r="AA30" i="8" l="1"/>
  <c r="AA4" i="8"/>
  <c r="AB4" i="8" s="1"/>
  <c r="AA27" i="8"/>
  <c r="AA8" i="8"/>
  <c r="AB8" i="8" s="1"/>
  <c r="AC8" i="8" s="1"/>
  <c r="AA12" i="8"/>
  <c r="AA16" i="8"/>
  <c r="AA20" i="8"/>
  <c r="AB20" i="8" s="1"/>
  <c r="AC20" i="8" s="1"/>
  <c r="AA24" i="8"/>
  <c r="AC24" i="8" s="1"/>
  <c r="AA13" i="8"/>
  <c r="AA29" i="8"/>
  <c r="AC29" i="9"/>
  <c r="H33" i="8"/>
  <c r="K33" i="8"/>
  <c r="AA6" i="8"/>
  <c r="AA10" i="8"/>
  <c r="AB10" i="8" s="1"/>
  <c r="AA14" i="8"/>
  <c r="AB14" i="8" s="1"/>
  <c r="AC14" i="8" s="1"/>
  <c r="AA18" i="8"/>
  <c r="AA22" i="8"/>
  <c r="AA3" i="8"/>
  <c r="AC3" i="8" s="1"/>
  <c r="AA31" i="8"/>
  <c r="AC31" i="8" s="1"/>
  <c r="AC32" i="9"/>
  <c r="AC27" i="9"/>
  <c r="T33" i="8"/>
  <c r="AA32" i="8"/>
  <c r="AC32" i="8" s="1"/>
  <c r="AA26" i="8"/>
  <c r="AB26" i="8" s="1"/>
  <c r="AC26" i="8" s="1"/>
  <c r="E33" i="8"/>
  <c r="AC31" i="10"/>
  <c r="AB28" i="10"/>
  <c r="AB17" i="10"/>
  <c r="AB27" i="10"/>
  <c r="AC30" i="10"/>
  <c r="AB12" i="10"/>
  <c r="AC23" i="10"/>
  <c r="AC10" i="10"/>
  <c r="AA33" i="10"/>
  <c r="AC24" i="10"/>
  <c r="AC32" i="10"/>
  <c r="AB7" i="10"/>
  <c r="AC7" i="10" s="1"/>
  <c r="AC2" i="9"/>
  <c r="AC33" i="9" s="1"/>
  <c r="AA33" i="9"/>
  <c r="AB2" i="9"/>
  <c r="AB33" i="9" s="1"/>
  <c r="W33" i="8"/>
  <c r="Q33" i="8"/>
  <c r="AC30" i="8"/>
  <c r="AB30" i="8"/>
  <c r="AC4" i="8"/>
  <c r="AC27" i="8"/>
  <c r="AB27" i="8"/>
  <c r="AC12" i="8"/>
  <c r="AB12" i="8"/>
  <c r="AB16" i="8"/>
  <c r="AC16" i="8" s="1"/>
  <c r="AC29" i="8"/>
  <c r="AB29" i="8"/>
  <c r="AB6" i="8"/>
  <c r="AC6" i="8" s="1"/>
  <c r="AC10" i="8"/>
  <c r="AB18" i="8"/>
  <c r="AC18" i="8" s="1"/>
  <c r="AB22" i="8"/>
  <c r="AC22" i="8" s="1"/>
  <c r="AB31" i="8"/>
  <c r="AB9" i="8"/>
  <c r="AC9" i="8" s="1"/>
  <c r="AB13" i="8"/>
  <c r="AC13" i="8" s="1"/>
  <c r="AB17" i="8"/>
  <c r="AB21" i="8"/>
  <c r="AC21" i="8" s="1"/>
  <c r="AA2" i="8"/>
  <c r="AB7" i="8"/>
  <c r="AC7" i="8" s="1"/>
  <c r="AC11" i="8"/>
  <c r="AB15" i="8"/>
  <c r="AC15" i="8" s="1"/>
  <c r="AB19" i="8"/>
  <c r="AC19" i="8" s="1"/>
  <c r="AB23" i="8"/>
  <c r="AC23" i="8" s="1"/>
  <c r="N33" i="8"/>
  <c r="AA5" i="8"/>
  <c r="AB28" i="8"/>
  <c r="AA25" i="8"/>
  <c r="Z33" i="8"/>
  <c r="AB24" i="8" l="1"/>
  <c r="AB3" i="8"/>
  <c r="AC33" i="10"/>
  <c r="AB33" i="10"/>
  <c r="AB25" i="8"/>
  <c r="AC25" i="8" s="1"/>
  <c r="AB5" i="8"/>
  <c r="AC5" i="8" s="1"/>
  <c r="AC2" i="8"/>
  <c r="AB2" i="8"/>
  <c r="AA33" i="8"/>
  <c r="AB33" i="8" l="1"/>
  <c r="AC33" i="8"/>
</calcChain>
</file>

<file path=xl/sharedStrings.xml><?xml version="1.0" encoding="utf-8"?>
<sst xmlns="http://schemas.openxmlformats.org/spreadsheetml/2006/main" count="436" uniqueCount="24">
  <si>
    <t>Lundi</t>
  </si>
  <si>
    <t>Mardi</t>
  </si>
  <si>
    <t>Mercredi</t>
  </si>
  <si>
    <t>Jeudi</t>
  </si>
  <si>
    <t>Vendredi</t>
  </si>
  <si>
    <t>Samedi</t>
  </si>
  <si>
    <t>Dimanche</t>
  </si>
  <si>
    <t>Adrien</t>
  </si>
  <si>
    <t>Arnaud</t>
  </si>
  <si>
    <t>Mike</t>
  </si>
  <si>
    <t>Jessy</t>
  </si>
  <si>
    <t>Cyril</t>
  </si>
  <si>
    <t>Michael</t>
  </si>
  <si>
    <t>Sebastien</t>
  </si>
  <si>
    <t>Olivier</t>
  </si>
  <si>
    <t>Date</t>
  </si>
  <si>
    <t>TOTAL</t>
  </si>
  <si>
    <t>f</t>
  </si>
  <si>
    <t>r</t>
  </si>
  <si>
    <t>tournée</t>
  </si>
  <si>
    <t>heures jour</t>
  </si>
  <si>
    <t>Jour</t>
  </si>
  <si>
    <t>dépôt</t>
  </si>
  <si>
    <t xml:space="preserve">Lundi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</si>
</sst>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d/m;@"/>
    <numFmt numFmtId="166" formatCode="[h]:mm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 Black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7" fontId="1" fillId="0" borderId="0" xfId="0" applyNumberFormat="1" applyFont="1" applyBorder="1" applyAlignment="1" applyProtection="1">
      <alignment vertical="center"/>
      <protection locked="0"/>
    </xf>
    <xf numFmtId="17" fontId="1" fillId="0" borderId="0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17" fontId="4" fillId="0" borderId="4" xfId="0" applyNumberFormat="1" applyFont="1" applyBorder="1" applyAlignment="1" applyProtection="1">
      <alignment vertical="center"/>
      <protection locked="0"/>
    </xf>
    <xf numFmtId="0" fontId="4" fillId="0" borderId="5" xfId="0" applyNumberFormat="1" applyFont="1" applyBorder="1" applyAlignment="1" applyProtection="1">
      <alignment horizontal="center" vertical="center"/>
      <protection locked="0"/>
    </xf>
    <xf numFmtId="166" fontId="4" fillId="0" borderId="4" xfId="0" applyNumberFormat="1" applyFont="1" applyFill="1" applyBorder="1" applyAlignment="1" applyProtection="1">
      <alignment horizontal="center" vertical="center" shrinkToFit="1"/>
      <protection locked="0"/>
    </xf>
    <xf numFmtId="166" fontId="4" fillId="0" borderId="6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5" xfId="0" applyNumberFormat="1" applyFont="1" applyFill="1" applyBorder="1" applyAlignment="1" applyProtection="1">
      <alignment horizontal="center" vertical="center" shrinkToFit="1"/>
      <protection locked="0"/>
    </xf>
    <xf numFmtId="166" fontId="4" fillId="0" borderId="6" xfId="0" applyNumberFormat="1" applyFont="1" applyFill="1" applyBorder="1" applyAlignment="1" applyProtection="1">
      <alignment vertical="center" shrinkToFit="1"/>
      <protection locked="0"/>
    </xf>
    <xf numFmtId="17" fontId="4" fillId="0" borderId="7" xfId="0" applyNumberFormat="1" applyFont="1" applyBorder="1" applyAlignment="1" applyProtection="1">
      <alignment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166" fontId="4" fillId="0" borderId="7" xfId="0" applyNumberFormat="1" applyFont="1" applyFill="1" applyBorder="1" applyAlignment="1" applyProtection="1">
      <alignment horizontal="center" vertical="center" shrinkToFit="1"/>
      <protection locked="0"/>
    </xf>
    <xf numFmtId="166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8" xfId="0" applyNumberFormat="1" applyFont="1" applyFill="1" applyBorder="1" applyAlignment="1" applyProtection="1">
      <alignment horizontal="center" vertical="center" shrinkToFit="1"/>
      <protection locked="0"/>
    </xf>
    <xf numFmtId="166" fontId="4" fillId="0" borderId="9" xfId="0" applyNumberFormat="1" applyFont="1" applyFill="1" applyBorder="1" applyAlignment="1" applyProtection="1">
      <alignment vertical="center" shrinkToFit="1"/>
      <protection locked="0"/>
    </xf>
    <xf numFmtId="166" fontId="5" fillId="0" borderId="7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9" xfId="0" applyNumberFormat="1" applyFont="1" applyFill="1" applyBorder="1" applyAlignment="1" applyProtection="1">
      <alignment horizontal="center" vertical="center" shrinkToFit="1"/>
      <protection locked="0"/>
    </xf>
    <xf numFmtId="17" fontId="4" fillId="0" borderId="10" xfId="0" applyNumberFormat="1" applyFont="1" applyBorder="1" applyAlignment="1" applyProtection="1">
      <alignment vertical="center"/>
      <protection locked="0"/>
    </xf>
    <xf numFmtId="0" fontId="4" fillId="0" borderId="11" xfId="0" applyNumberFormat="1" applyFont="1" applyBorder="1" applyAlignment="1" applyProtection="1">
      <alignment horizontal="center" vertical="center"/>
      <protection locked="0"/>
    </xf>
    <xf numFmtId="166" fontId="5" fillId="0" borderId="10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12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11" xfId="0" applyNumberFormat="1" applyFont="1" applyFill="1" applyBorder="1" applyAlignment="1" applyProtection="1">
      <alignment horizontal="center" vertical="center" shrinkToFit="1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5" xfId="0" applyNumberFormat="1" applyFont="1" applyBorder="1" applyAlignment="1" applyProtection="1">
      <alignment horizontal="center" vertical="center"/>
      <protection locked="0"/>
    </xf>
    <xf numFmtId="0" fontId="4" fillId="0" borderId="26" xfId="0" applyNumberFormat="1" applyFont="1" applyBorder="1" applyAlignment="1" applyProtection="1">
      <alignment horizontal="center" vertical="center"/>
      <protection locked="0"/>
    </xf>
    <xf numFmtId="0" fontId="4" fillId="0" borderId="27" xfId="0" applyNumberFormat="1" applyFont="1" applyBorder="1" applyAlignment="1" applyProtection="1">
      <alignment horizontal="center" vertical="center"/>
      <protection locked="0"/>
    </xf>
    <xf numFmtId="1" fontId="8" fillId="0" borderId="17" xfId="0" applyNumberFormat="1" applyFont="1" applyBorder="1" applyAlignment="1" applyProtection="1">
      <alignment horizontal="center" vertical="center" wrapText="1"/>
    </xf>
    <xf numFmtId="1" fontId="8" fillId="0" borderId="18" xfId="0" applyNumberFormat="1" applyFont="1" applyBorder="1" applyAlignment="1" applyProtection="1">
      <alignment horizontal="center" vertical="center" wrapText="1"/>
    </xf>
    <xf numFmtId="1" fontId="8" fillId="0" borderId="20" xfId="0" applyNumberFormat="1" applyFont="1" applyBorder="1" applyAlignment="1" applyProtection="1">
      <alignment horizontal="center" vertical="center" wrapText="1"/>
    </xf>
    <xf numFmtId="1" fontId="8" fillId="0" borderId="21" xfId="0" applyNumberFormat="1" applyFont="1" applyBorder="1" applyAlignment="1" applyProtection="1">
      <alignment horizontal="center" vertical="center" wrapText="1"/>
    </xf>
    <xf numFmtId="1" fontId="8" fillId="0" borderId="23" xfId="0" applyNumberFormat="1" applyFont="1" applyBorder="1" applyAlignment="1" applyProtection="1">
      <alignment horizontal="center" vertical="center" wrapText="1"/>
    </xf>
    <xf numFmtId="1" fontId="8" fillId="0" borderId="24" xfId="0" applyNumberFormat="1" applyFont="1" applyBorder="1" applyAlignment="1" applyProtection="1">
      <alignment horizontal="center" vertical="center" wrapText="1"/>
    </xf>
    <xf numFmtId="17" fontId="9" fillId="0" borderId="1" xfId="0" applyNumberFormat="1" applyFont="1" applyBorder="1" applyAlignment="1" applyProtection="1">
      <alignment horizontal="center" vertical="center"/>
      <protection locked="0"/>
    </xf>
    <xf numFmtId="17" fontId="9" fillId="0" borderId="13" xfId="0" applyNumberFormat="1" applyFont="1" applyBorder="1" applyAlignment="1" applyProtection="1">
      <alignment horizontal="center" vertical="center" wrapText="1"/>
      <protection locked="0"/>
    </xf>
    <xf numFmtId="17" fontId="9" fillId="0" borderId="14" xfId="0" applyNumberFormat="1" applyFont="1" applyBorder="1" applyAlignment="1" applyProtection="1">
      <alignment horizontal="center" vertical="center" wrapText="1"/>
      <protection locked="0"/>
    </xf>
    <xf numFmtId="17" fontId="9" fillId="0" borderId="15" xfId="0" applyNumberFormat="1" applyFont="1" applyBorder="1" applyAlignment="1" applyProtection="1">
      <alignment horizontal="center" vertical="center" wrapText="1"/>
      <protection locked="0"/>
    </xf>
    <xf numFmtId="17" fontId="4" fillId="0" borderId="2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16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19" xfId="0" applyNumberFormat="1" applyFont="1" applyFill="1" applyBorder="1" applyAlignment="1" applyProtection="1">
      <alignment horizontal="center" vertical="center" shrinkToFit="1"/>
      <protection locked="0"/>
    </xf>
    <xf numFmtId="166" fontId="5" fillId="0" borderId="22" xfId="0" applyNumberFormat="1" applyFont="1" applyFill="1" applyBorder="1" applyAlignment="1" applyProtection="1">
      <alignment horizontal="center" vertical="center" shrinkToFit="1"/>
      <protection locked="0"/>
    </xf>
    <xf numFmtId="17" fontId="11" fillId="0" borderId="1" xfId="0" applyNumberFormat="1" applyFont="1" applyBorder="1" applyAlignment="1" applyProtection="1">
      <alignment horizontal="center" vertical="center"/>
      <protection locked="0"/>
    </xf>
    <xf numFmtId="166" fontId="5" fillId="2" borderId="5" xfId="0" applyNumberFormat="1" applyFont="1" applyFill="1" applyBorder="1" applyAlignment="1" applyProtection="1">
      <alignment horizontal="center" vertical="center" shrinkToFit="1"/>
      <protection locked="0"/>
    </xf>
    <xf numFmtId="166" fontId="5" fillId="2" borderId="8" xfId="0" applyNumberFormat="1" applyFont="1" applyFill="1" applyBorder="1" applyAlignment="1" applyProtection="1">
      <alignment horizontal="center" vertical="center" shrinkToFit="1"/>
      <protection locked="0"/>
    </xf>
    <xf numFmtId="166" fontId="6" fillId="2" borderId="8" xfId="0" applyNumberFormat="1" applyFont="1" applyFill="1" applyBorder="1" applyAlignment="1" applyProtection="1">
      <alignment horizontal="center" vertical="center" shrinkToFit="1"/>
      <protection locked="0"/>
    </xf>
    <xf numFmtId="166" fontId="5" fillId="2" borderId="11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vertical="center"/>
      <protection locked="0"/>
    </xf>
    <xf numFmtId="17" fontId="10" fillId="0" borderId="1" xfId="0" applyNumberFormat="1" applyFont="1" applyBorder="1" applyAlignment="1" applyProtection="1">
      <alignment horizontal="center" vertical="center"/>
      <protection locked="0"/>
    </xf>
    <xf numFmtId="17" fontId="10" fillId="0" borderId="3" xfId="0" applyNumberFormat="1" applyFont="1" applyBorder="1" applyAlignment="1" applyProtection="1">
      <alignment horizontal="center" vertical="center"/>
      <protection locked="0"/>
    </xf>
    <xf numFmtId="17" fontId="10" fillId="0" borderId="2" xfId="0" applyNumberFormat="1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64" fontId="6" fillId="0" borderId="3" xfId="0" applyNumberFormat="1" applyFont="1" applyBorder="1" applyAlignment="1" applyProtection="1">
      <alignment horizontal="center" vertical="center"/>
      <protection locked="0"/>
    </xf>
    <xf numFmtId="17" fontId="4" fillId="0" borderId="1" xfId="0" applyNumberFormat="1" applyFont="1" applyBorder="1" applyAlignment="1" applyProtection="1">
      <alignment horizontal="center" vertical="center"/>
      <protection locked="0"/>
    </xf>
    <xf numFmtId="17" fontId="4" fillId="0" borderId="2" xfId="0" applyNumberFormat="1" applyFont="1" applyBorder="1" applyAlignment="1" applyProtection="1">
      <alignment horizontal="center" vertical="center"/>
      <protection locked="0"/>
    </xf>
    <xf numFmtId="1" fontId="8" fillId="3" borderId="2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2"/>
  <sheetViews>
    <sheetView workbookViewId="0">
      <selection activeCell="D39" sqref="D39"/>
    </sheetView>
  </sheetViews>
  <sheetFormatPr baseColWidth="10" defaultRowHeight="14.25" x14ac:dyDescent="0.25"/>
  <cols>
    <col min="1" max="1" width="9.7109375" style="1" customWidth="1"/>
    <col min="2" max="2" width="5.7109375" style="2" customWidth="1"/>
    <col min="3" max="3" width="3.7109375" style="2" customWidth="1"/>
    <col min="4" max="4" width="4.5703125" style="2" customWidth="1"/>
    <col min="5" max="24" width="7.140625" style="2" customWidth="1"/>
    <col min="25" max="25" width="7.140625" style="1" customWidth="1"/>
    <col min="26" max="26" width="7.140625" style="2" customWidth="1"/>
    <col min="27" max="27" width="10" style="2" customWidth="1"/>
    <col min="28" max="29" width="10" style="1" customWidth="1"/>
    <col min="30" max="55" width="4" style="1" customWidth="1"/>
    <col min="56" max="62" width="4.7109375" style="1" customWidth="1"/>
    <col min="63" max="16384" width="11.42578125" style="1"/>
  </cols>
  <sheetData>
    <row r="1" spans="1:60" ht="21.75" thickBot="1" x14ac:dyDescent="0.3">
      <c r="A1" s="48" t="s">
        <v>21</v>
      </c>
      <c r="B1" s="43" t="s">
        <v>15</v>
      </c>
      <c r="C1" s="54" t="s">
        <v>7</v>
      </c>
      <c r="D1" s="55"/>
      <c r="E1" s="56"/>
      <c r="F1" s="54" t="s">
        <v>10</v>
      </c>
      <c r="G1" s="55"/>
      <c r="H1" s="56"/>
      <c r="I1" s="54" t="s">
        <v>8</v>
      </c>
      <c r="J1" s="55"/>
      <c r="K1" s="56"/>
      <c r="L1" s="54" t="s">
        <v>14</v>
      </c>
      <c r="M1" s="55"/>
      <c r="N1" s="56"/>
      <c r="O1" s="54" t="s">
        <v>13</v>
      </c>
      <c r="P1" s="55"/>
      <c r="Q1" s="56"/>
      <c r="R1" s="54" t="s">
        <v>12</v>
      </c>
      <c r="S1" s="55"/>
      <c r="T1" s="56"/>
      <c r="U1" s="54" t="s">
        <v>11</v>
      </c>
      <c r="V1" s="55"/>
      <c r="W1" s="56"/>
      <c r="X1" s="54" t="s">
        <v>9</v>
      </c>
      <c r="Y1" s="55"/>
      <c r="Z1" s="56"/>
      <c r="AA1" s="40" t="s">
        <v>20</v>
      </c>
      <c r="AB1" s="41" t="s">
        <v>19</v>
      </c>
      <c r="AC1" s="42" t="s">
        <v>22</v>
      </c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ht="15" x14ac:dyDescent="0.25">
      <c r="A2" s="10"/>
      <c r="B2" s="11">
        <v>1</v>
      </c>
      <c r="C2" s="12"/>
      <c r="D2" s="13"/>
      <c r="E2" s="49" t="str">
        <f>IF(IFERROR(D2-C2,"")=0,"",IFERROR(D2-C2,""))</f>
        <v/>
      </c>
      <c r="F2" s="12"/>
      <c r="G2" s="13"/>
      <c r="H2" s="49" t="str">
        <f>IF(IFERROR(G2-F2,"")=0,"",IFERROR(G2-F2,""))</f>
        <v/>
      </c>
      <c r="I2" s="12"/>
      <c r="J2" s="13"/>
      <c r="K2" s="49" t="str">
        <f>IF(IFERROR(J2-I2,"")=0,"",IFERROR(J2-I2,""))</f>
        <v/>
      </c>
      <c r="L2" s="12"/>
      <c r="M2" s="13"/>
      <c r="N2" s="49" t="str">
        <f>IF(IFERROR(M2-L2,"")=0,"",IFERROR(M2-L2,""))</f>
        <v/>
      </c>
      <c r="O2" s="12"/>
      <c r="P2" s="13"/>
      <c r="Q2" s="49" t="str">
        <f>IF(IFERROR(P2-O2,"")=0,"",IFERROR(P2-O2,""))</f>
        <v/>
      </c>
      <c r="R2" s="12"/>
      <c r="S2" s="13"/>
      <c r="T2" s="49" t="str">
        <f>IF(IFERROR(S2-R2,"")=0,"",IFERROR(S2-R2,""))</f>
        <v/>
      </c>
      <c r="U2" s="12"/>
      <c r="V2" s="13"/>
      <c r="W2" s="49" t="str">
        <f>IF(IFERROR(V2-U2,"")=0,"",IFERROR(V2-U2,""))</f>
        <v/>
      </c>
      <c r="X2" s="12"/>
      <c r="Y2" s="15"/>
      <c r="Z2" s="49" t="str">
        <f>IF(IFERROR(Y2-X2,"")=0,"",IFERROR(Y2-X2,""))</f>
        <v/>
      </c>
      <c r="AA2" s="45">
        <f>IFERROR(SUM(Z2,W2,T2,Q2,N2,K2,H2,E2),"")</f>
        <v>0</v>
      </c>
      <c r="AB2" s="33" t="str">
        <f>IF(AA2&lt;&gt;0,INT((COUNTIF(C2:Z2,"&gt;0")/3)/2),"")</f>
        <v/>
      </c>
      <c r="AC2" s="34" t="str">
        <f>IF(AA2&lt;&gt;0,(COUNTIF(C2:Z2,"&gt;0")/3)-(AB2*2),"")</f>
        <v/>
      </c>
      <c r="AD2" s="4"/>
      <c r="AE2" s="4"/>
      <c r="AF2" s="4"/>
      <c r="AG2" s="4"/>
      <c r="AH2" s="4"/>
      <c r="AI2" s="4"/>
      <c r="AJ2" s="5"/>
      <c r="AK2" s="4"/>
      <c r="AL2" s="4"/>
      <c r="AM2" s="4"/>
      <c r="AN2" s="4"/>
      <c r="AO2" s="4"/>
      <c r="AP2" s="4"/>
      <c r="AQ2" s="5"/>
      <c r="AR2" s="4"/>
      <c r="AS2" s="4"/>
      <c r="AT2" s="4"/>
      <c r="AU2" s="4"/>
      <c r="AV2" s="4"/>
      <c r="AW2" s="4"/>
      <c r="AX2" s="5"/>
      <c r="AY2" s="4"/>
      <c r="AZ2" s="4"/>
      <c r="BA2" s="4"/>
      <c r="BB2" s="4"/>
      <c r="BC2" s="4"/>
      <c r="BD2" s="4"/>
      <c r="BE2" s="5"/>
      <c r="BF2" s="4"/>
      <c r="BG2" s="4"/>
      <c r="BH2" s="4"/>
    </row>
    <row r="3" spans="1:60" ht="15" x14ac:dyDescent="0.25">
      <c r="A3" s="16"/>
      <c r="B3" s="17">
        <v>2</v>
      </c>
      <c r="C3" s="18"/>
      <c r="D3" s="19"/>
      <c r="E3" s="50" t="str">
        <f>IF(IFERROR(D3-C3,"")=0,"",IFERROR(D3-C3,""))</f>
        <v/>
      </c>
      <c r="F3" s="18"/>
      <c r="G3" s="19"/>
      <c r="H3" s="50" t="str">
        <f t="shared" ref="H3:H32" si="0">IF(IFERROR(G3-F3,"")=0,"",IFERROR(G3-F3,""))</f>
        <v/>
      </c>
      <c r="I3" s="18"/>
      <c r="J3" s="19"/>
      <c r="K3" s="50" t="str">
        <f t="shared" ref="K3:K32" si="1">IF(IFERROR(J3-I3,"")=0,"",IFERROR(J3-I3,""))</f>
        <v/>
      </c>
      <c r="L3" s="18"/>
      <c r="M3" s="19"/>
      <c r="N3" s="50" t="str">
        <f t="shared" ref="N3:N32" si="2">IF(IFERROR(M3-L3,"")=0,"",IFERROR(M3-L3,""))</f>
        <v/>
      </c>
      <c r="O3" s="18"/>
      <c r="P3" s="19"/>
      <c r="Q3" s="50" t="str">
        <f t="shared" ref="Q3:Q32" si="3">IF(IFERROR(P3-O3,"")=0,"",IFERROR(P3-O3,""))</f>
        <v/>
      </c>
      <c r="R3" s="18"/>
      <c r="S3" s="19"/>
      <c r="T3" s="50" t="str">
        <f t="shared" ref="T3:T32" si="4">IF(IFERROR(S3-R3,"")=0,"",IFERROR(S3-R3,""))</f>
        <v/>
      </c>
      <c r="U3" s="18"/>
      <c r="V3" s="19"/>
      <c r="W3" s="50" t="str">
        <f t="shared" ref="W3:W32" si="5">IF(IFERROR(V3-U3,"")=0,"",IFERROR(V3-U3,""))</f>
        <v/>
      </c>
      <c r="X3" s="18"/>
      <c r="Y3" s="21"/>
      <c r="Z3" s="50" t="str">
        <f t="shared" ref="Z3:Z32" si="6">IF(IFERROR(Y3-X3,"")=0,"",IFERROR(Y3-X3,""))</f>
        <v/>
      </c>
      <c r="AA3" s="46">
        <f t="shared" ref="AA3:AA32" si="7">IFERROR(SUM(Z3,W3,T3,Q3,N3,K3,H3,E3),"")</f>
        <v>0</v>
      </c>
      <c r="AB3" s="35" t="str">
        <f t="shared" ref="AB3:AB32" si="8">IF(AA3&lt;&gt;0,INT((COUNTIF(C3:Z3,"&gt;0")/3)/2),"")</f>
        <v/>
      </c>
      <c r="AC3" s="36" t="str">
        <f t="shared" ref="AC3:AC32" si="9">IF(AA3&lt;&gt;0,(COUNTIF(C3:Z3,"&gt;0")/3)-(AB3*2),"")</f>
        <v/>
      </c>
      <c r="AD3" s="6"/>
      <c r="AE3" s="6"/>
      <c r="AF3" s="6"/>
      <c r="AG3" s="6"/>
      <c r="AH3" s="6"/>
      <c r="AI3" s="6"/>
      <c r="AJ3" s="7"/>
      <c r="AK3" s="6"/>
      <c r="AL3" s="6"/>
      <c r="AM3" s="6"/>
      <c r="AN3" s="6"/>
      <c r="AO3" s="6"/>
      <c r="AP3" s="6"/>
      <c r="AQ3" s="7"/>
      <c r="AR3" s="6"/>
      <c r="AS3" s="6"/>
      <c r="AT3" s="6"/>
      <c r="AU3" s="6"/>
      <c r="AV3" s="6"/>
      <c r="AW3" s="6"/>
      <c r="AX3" s="7"/>
      <c r="AY3" s="6"/>
      <c r="AZ3" s="6"/>
      <c r="BA3" s="6"/>
      <c r="BB3" s="6"/>
      <c r="BC3" s="6"/>
      <c r="BD3" s="6"/>
      <c r="BE3" s="7"/>
      <c r="BF3" s="6"/>
      <c r="BG3" s="6"/>
      <c r="BH3" s="6"/>
    </row>
    <row r="4" spans="1:60" ht="15" x14ac:dyDescent="0.25">
      <c r="A4" s="16"/>
      <c r="B4" s="17">
        <v>3</v>
      </c>
      <c r="C4" s="22"/>
      <c r="D4" s="23"/>
      <c r="E4" s="50" t="str">
        <f t="shared" ref="E4:E32" si="10">IF(IFERROR(D4-C4,"")=0,"",IFERROR(D4-C4,""))</f>
        <v/>
      </c>
      <c r="F4" s="22"/>
      <c r="G4" s="23"/>
      <c r="H4" s="50" t="str">
        <f t="shared" si="0"/>
        <v/>
      </c>
      <c r="I4" s="22"/>
      <c r="J4" s="23"/>
      <c r="K4" s="50" t="str">
        <f t="shared" si="1"/>
        <v/>
      </c>
      <c r="L4" s="22"/>
      <c r="M4" s="23"/>
      <c r="N4" s="50" t="str">
        <f t="shared" si="2"/>
        <v/>
      </c>
      <c r="O4" s="22"/>
      <c r="P4" s="23"/>
      <c r="Q4" s="50" t="str">
        <f t="shared" si="3"/>
        <v/>
      </c>
      <c r="R4" s="22"/>
      <c r="S4" s="23"/>
      <c r="T4" s="50" t="str">
        <f t="shared" si="4"/>
        <v/>
      </c>
      <c r="U4" s="22"/>
      <c r="V4" s="23"/>
      <c r="W4" s="50" t="str">
        <f t="shared" si="5"/>
        <v/>
      </c>
      <c r="X4" s="22"/>
      <c r="Y4" s="23"/>
      <c r="Z4" s="50" t="str">
        <f t="shared" si="6"/>
        <v/>
      </c>
      <c r="AA4" s="46">
        <f t="shared" si="7"/>
        <v>0</v>
      </c>
      <c r="AB4" s="35" t="str">
        <f>IF(AA4&lt;&gt;0,INT((COUNTIF(C4:Z4,"&gt;0")/3)/2),"")</f>
        <v/>
      </c>
      <c r="AC4" s="36" t="str">
        <f t="shared" si="9"/>
        <v/>
      </c>
      <c r="AE4" s="6"/>
      <c r="AF4" s="6"/>
      <c r="AG4" s="6"/>
      <c r="AH4" s="6"/>
      <c r="AI4" s="6"/>
      <c r="AJ4" s="7"/>
      <c r="AK4" s="6"/>
      <c r="AL4" s="6"/>
      <c r="AM4" s="6"/>
      <c r="AN4" s="6"/>
      <c r="AO4" s="6"/>
      <c r="AP4" s="6"/>
      <c r="AQ4" s="7"/>
      <c r="AR4" s="6"/>
      <c r="AS4" s="6"/>
      <c r="AT4" s="6"/>
      <c r="AU4" s="6"/>
      <c r="AV4" s="6"/>
      <c r="AW4" s="6"/>
      <c r="AX4" s="7"/>
      <c r="AY4" s="6"/>
      <c r="AZ4" s="6"/>
      <c r="BA4" s="6"/>
      <c r="BB4" s="6"/>
      <c r="BC4" s="6"/>
      <c r="BD4" s="6"/>
      <c r="BE4" s="7"/>
      <c r="BF4" s="6"/>
      <c r="BG4" s="6"/>
      <c r="BH4" s="6"/>
    </row>
    <row r="5" spans="1:60" ht="15" x14ac:dyDescent="0.25">
      <c r="A5" s="16"/>
      <c r="B5" s="17">
        <v>4</v>
      </c>
      <c r="C5" s="22"/>
      <c r="D5" s="23"/>
      <c r="E5" s="50" t="str">
        <f t="shared" si="10"/>
        <v/>
      </c>
      <c r="F5" s="22"/>
      <c r="G5" s="23"/>
      <c r="H5" s="50" t="str">
        <f t="shared" si="0"/>
        <v/>
      </c>
      <c r="I5" s="22"/>
      <c r="J5" s="23"/>
      <c r="K5" s="50" t="str">
        <f t="shared" si="1"/>
        <v/>
      </c>
      <c r="L5" s="22"/>
      <c r="M5" s="23"/>
      <c r="N5" s="50" t="str">
        <f t="shared" si="2"/>
        <v/>
      </c>
      <c r="O5" s="22"/>
      <c r="P5" s="23"/>
      <c r="Q5" s="50" t="str">
        <f t="shared" si="3"/>
        <v/>
      </c>
      <c r="R5" s="22"/>
      <c r="S5" s="23"/>
      <c r="T5" s="50" t="str">
        <f t="shared" si="4"/>
        <v/>
      </c>
      <c r="U5" s="22"/>
      <c r="V5" s="23"/>
      <c r="W5" s="50" t="str">
        <f t="shared" si="5"/>
        <v/>
      </c>
      <c r="X5" s="22"/>
      <c r="Y5" s="23"/>
      <c r="Z5" s="50" t="str">
        <f t="shared" si="6"/>
        <v/>
      </c>
      <c r="AA5" s="46">
        <f t="shared" si="7"/>
        <v>0</v>
      </c>
      <c r="AB5" s="35" t="str">
        <f t="shared" si="8"/>
        <v/>
      </c>
      <c r="AC5" s="36" t="str">
        <f t="shared" si="9"/>
        <v/>
      </c>
      <c r="AD5" s="6"/>
      <c r="AE5" s="6"/>
      <c r="AF5" s="6"/>
      <c r="AG5" s="6"/>
      <c r="AH5" s="6"/>
      <c r="AI5" s="6"/>
      <c r="AJ5" s="7"/>
      <c r="AK5" s="6"/>
      <c r="AL5" s="6"/>
      <c r="AM5" s="6"/>
      <c r="AN5" s="6"/>
      <c r="AO5" s="6"/>
      <c r="AP5" s="6"/>
      <c r="AQ5" s="7"/>
      <c r="AR5" s="6"/>
      <c r="AS5" s="6"/>
      <c r="AT5" s="6"/>
      <c r="AU5" s="6"/>
      <c r="AV5" s="6"/>
      <c r="AW5" s="6"/>
      <c r="AX5" s="7"/>
      <c r="AY5" s="6"/>
      <c r="AZ5" s="6"/>
      <c r="BA5" s="6"/>
      <c r="BB5" s="6"/>
      <c r="BC5" s="6"/>
      <c r="BD5" s="6"/>
      <c r="BE5" s="7"/>
      <c r="BF5" s="6"/>
      <c r="BG5" s="6"/>
      <c r="BH5" s="6"/>
    </row>
    <row r="6" spans="1:60" ht="15" x14ac:dyDescent="0.25">
      <c r="A6" s="16"/>
      <c r="B6" s="17">
        <v>5</v>
      </c>
      <c r="C6" s="22"/>
      <c r="D6" s="23"/>
      <c r="E6" s="50" t="str">
        <f t="shared" si="10"/>
        <v/>
      </c>
      <c r="F6" s="22" t="s">
        <v>18</v>
      </c>
      <c r="G6" s="23" t="s">
        <v>18</v>
      </c>
      <c r="H6" s="50" t="str">
        <f t="shared" si="0"/>
        <v/>
      </c>
      <c r="I6" s="22" t="s">
        <v>18</v>
      </c>
      <c r="J6" s="23"/>
      <c r="K6" s="50" t="str">
        <f t="shared" si="1"/>
        <v/>
      </c>
      <c r="L6" s="22"/>
      <c r="M6" s="23"/>
      <c r="N6" s="50" t="str">
        <f t="shared" si="2"/>
        <v/>
      </c>
      <c r="O6" s="22"/>
      <c r="P6" s="23"/>
      <c r="Q6" s="50" t="str">
        <f t="shared" si="3"/>
        <v/>
      </c>
      <c r="R6" s="22"/>
      <c r="S6" s="23"/>
      <c r="T6" s="50" t="str">
        <f t="shared" si="4"/>
        <v/>
      </c>
      <c r="U6" s="22"/>
      <c r="V6" s="23"/>
      <c r="W6" s="50" t="str">
        <f t="shared" si="5"/>
        <v/>
      </c>
      <c r="X6" s="22"/>
      <c r="Y6" s="23"/>
      <c r="Z6" s="50" t="str">
        <f t="shared" si="6"/>
        <v/>
      </c>
      <c r="AA6" s="46">
        <f t="shared" si="7"/>
        <v>0</v>
      </c>
      <c r="AB6" s="35" t="str">
        <f t="shared" si="8"/>
        <v/>
      </c>
      <c r="AC6" s="36" t="str">
        <f t="shared" si="9"/>
        <v/>
      </c>
      <c r="AD6" s="6"/>
      <c r="AE6" s="6"/>
      <c r="AF6" s="6"/>
      <c r="AG6" s="6"/>
      <c r="AH6" s="6"/>
      <c r="AI6" s="6"/>
      <c r="AJ6" s="7"/>
      <c r="AK6" s="6"/>
      <c r="AL6" s="6"/>
      <c r="AM6" s="6"/>
      <c r="AN6" s="6"/>
      <c r="AO6" s="6"/>
      <c r="AP6" s="6"/>
      <c r="AQ6" s="7"/>
      <c r="AR6" s="6"/>
      <c r="AS6" s="6"/>
      <c r="AT6" s="6"/>
      <c r="AU6" s="6"/>
      <c r="AV6" s="6"/>
      <c r="AW6" s="6"/>
      <c r="AX6" s="7"/>
      <c r="AY6" s="6"/>
      <c r="AZ6" s="6"/>
      <c r="BA6" s="6"/>
      <c r="BB6" s="6"/>
      <c r="BC6" s="6"/>
      <c r="BD6" s="6"/>
      <c r="BE6" s="7"/>
      <c r="BF6" s="6"/>
      <c r="BG6" s="6"/>
      <c r="BH6" s="6"/>
    </row>
    <row r="7" spans="1:60" ht="15" x14ac:dyDescent="0.25">
      <c r="A7" s="16"/>
      <c r="B7" s="17">
        <v>6</v>
      </c>
      <c r="C7" s="22"/>
      <c r="D7" s="23"/>
      <c r="E7" s="50" t="str">
        <f t="shared" si="10"/>
        <v/>
      </c>
      <c r="F7" s="22"/>
      <c r="G7" s="23"/>
      <c r="H7" s="50" t="str">
        <f t="shared" si="0"/>
        <v/>
      </c>
      <c r="I7" s="22"/>
      <c r="J7" s="23"/>
      <c r="K7" s="50" t="str">
        <f t="shared" si="1"/>
        <v/>
      </c>
      <c r="L7" s="22"/>
      <c r="M7" s="23"/>
      <c r="N7" s="50" t="str">
        <f t="shared" si="2"/>
        <v/>
      </c>
      <c r="O7" s="22"/>
      <c r="P7" s="23"/>
      <c r="Q7" s="50" t="str">
        <f t="shared" si="3"/>
        <v/>
      </c>
      <c r="R7" s="22"/>
      <c r="S7" s="23"/>
      <c r="T7" s="50" t="str">
        <f t="shared" si="4"/>
        <v/>
      </c>
      <c r="U7" s="22"/>
      <c r="V7" s="23"/>
      <c r="W7" s="50" t="str">
        <f t="shared" si="5"/>
        <v/>
      </c>
      <c r="X7" s="22"/>
      <c r="Y7" s="23"/>
      <c r="Z7" s="50" t="str">
        <f t="shared" si="6"/>
        <v/>
      </c>
      <c r="AA7" s="46">
        <f t="shared" si="7"/>
        <v>0</v>
      </c>
      <c r="AB7" s="35" t="str">
        <f t="shared" si="8"/>
        <v/>
      </c>
      <c r="AC7" s="36" t="str">
        <f t="shared" si="9"/>
        <v/>
      </c>
      <c r="AD7" s="6"/>
      <c r="AE7" s="6"/>
      <c r="AF7" s="6"/>
      <c r="AG7" s="6"/>
      <c r="AH7" s="6"/>
      <c r="AI7" s="6"/>
      <c r="AJ7" s="7"/>
      <c r="AK7" s="6"/>
      <c r="AL7" s="6"/>
      <c r="AM7" s="6"/>
      <c r="AN7" s="6"/>
      <c r="AO7" s="6"/>
      <c r="AP7" s="6"/>
      <c r="AQ7" s="7"/>
      <c r="AR7" s="6"/>
      <c r="AS7" s="6"/>
      <c r="AT7" s="6"/>
      <c r="AU7" s="6"/>
      <c r="AV7" s="6"/>
      <c r="AW7" s="6"/>
      <c r="AX7" s="7"/>
      <c r="AY7" s="6"/>
      <c r="AZ7" s="6"/>
      <c r="BA7" s="6"/>
      <c r="BB7" s="6"/>
      <c r="BC7" s="6"/>
      <c r="BD7" s="6"/>
      <c r="BE7" s="7"/>
      <c r="BF7" s="6"/>
      <c r="BG7" s="6"/>
      <c r="BH7" s="6"/>
    </row>
    <row r="8" spans="1:60" ht="15" x14ac:dyDescent="0.25">
      <c r="A8" s="16"/>
      <c r="B8" s="17">
        <v>7</v>
      </c>
      <c r="C8" s="22"/>
      <c r="D8" s="23"/>
      <c r="E8" s="50" t="str">
        <f t="shared" si="10"/>
        <v/>
      </c>
      <c r="F8" s="22"/>
      <c r="G8" s="23"/>
      <c r="H8" s="50" t="str">
        <f t="shared" si="0"/>
        <v/>
      </c>
      <c r="I8" s="22"/>
      <c r="J8" s="23"/>
      <c r="K8" s="50" t="str">
        <f t="shared" si="1"/>
        <v/>
      </c>
      <c r="L8" s="22"/>
      <c r="M8" s="23"/>
      <c r="N8" s="50" t="str">
        <f t="shared" si="2"/>
        <v/>
      </c>
      <c r="O8" s="22"/>
      <c r="P8" s="23"/>
      <c r="Q8" s="50" t="str">
        <f t="shared" si="3"/>
        <v/>
      </c>
      <c r="R8" s="22"/>
      <c r="S8" s="23"/>
      <c r="T8" s="50" t="str">
        <f t="shared" si="4"/>
        <v/>
      </c>
      <c r="U8" s="22"/>
      <c r="V8" s="23"/>
      <c r="W8" s="50" t="str">
        <f t="shared" si="5"/>
        <v/>
      </c>
      <c r="X8" s="22"/>
      <c r="Y8" s="23"/>
      <c r="Z8" s="50" t="str">
        <f t="shared" si="6"/>
        <v/>
      </c>
      <c r="AA8" s="46">
        <f t="shared" si="7"/>
        <v>0</v>
      </c>
      <c r="AB8" s="35" t="str">
        <f t="shared" si="8"/>
        <v/>
      </c>
      <c r="AC8" s="36" t="str">
        <f t="shared" si="9"/>
        <v/>
      </c>
      <c r="AD8" s="6"/>
      <c r="AE8" s="6"/>
      <c r="AF8" s="6"/>
      <c r="AG8" s="6"/>
      <c r="AH8" s="6"/>
      <c r="AI8" s="6"/>
      <c r="AJ8" s="7"/>
      <c r="AK8" s="6"/>
      <c r="AL8" s="6"/>
      <c r="AM8" s="6"/>
      <c r="AN8" s="6"/>
      <c r="AO8" s="6"/>
      <c r="AP8" s="6"/>
      <c r="AQ8" s="7"/>
      <c r="AR8" s="6"/>
      <c r="AS8" s="6"/>
      <c r="AT8" s="6"/>
      <c r="AU8" s="6"/>
      <c r="AV8" s="6"/>
      <c r="AW8" s="6"/>
      <c r="AX8" s="7"/>
      <c r="AY8" s="6"/>
      <c r="AZ8" s="6"/>
      <c r="BA8" s="6"/>
      <c r="BB8" s="6"/>
      <c r="BC8" s="6"/>
      <c r="BD8" s="6"/>
      <c r="BE8" s="7"/>
      <c r="BF8" s="6"/>
      <c r="BG8" s="6"/>
      <c r="BH8" s="6"/>
    </row>
    <row r="9" spans="1:60" ht="15" x14ac:dyDescent="0.25">
      <c r="A9" s="16"/>
      <c r="B9" s="17">
        <v>8</v>
      </c>
      <c r="C9" s="22"/>
      <c r="D9" s="23"/>
      <c r="E9" s="50" t="str">
        <f t="shared" si="10"/>
        <v/>
      </c>
      <c r="F9" s="22"/>
      <c r="G9" s="23"/>
      <c r="H9" s="50" t="str">
        <f t="shared" si="0"/>
        <v/>
      </c>
      <c r="I9" s="22"/>
      <c r="J9" s="23"/>
      <c r="K9" s="50" t="str">
        <f t="shared" si="1"/>
        <v/>
      </c>
      <c r="L9" s="22"/>
      <c r="M9" s="23"/>
      <c r="N9" s="50" t="str">
        <f t="shared" si="2"/>
        <v/>
      </c>
      <c r="O9" s="22"/>
      <c r="P9" s="23"/>
      <c r="Q9" s="50" t="str">
        <f t="shared" si="3"/>
        <v/>
      </c>
      <c r="R9" s="22"/>
      <c r="S9" s="23"/>
      <c r="T9" s="50" t="str">
        <f t="shared" si="4"/>
        <v/>
      </c>
      <c r="U9" s="22"/>
      <c r="V9" s="23"/>
      <c r="W9" s="50" t="str">
        <f t="shared" si="5"/>
        <v/>
      </c>
      <c r="X9" s="22"/>
      <c r="Y9" s="23"/>
      <c r="Z9" s="50" t="str">
        <f t="shared" si="6"/>
        <v/>
      </c>
      <c r="AA9" s="46">
        <f t="shared" si="7"/>
        <v>0</v>
      </c>
      <c r="AB9" s="35" t="str">
        <f t="shared" si="8"/>
        <v/>
      </c>
      <c r="AC9" s="36" t="str">
        <f t="shared" si="9"/>
        <v/>
      </c>
      <c r="AD9" s="6"/>
      <c r="AE9" s="6"/>
      <c r="AF9" s="6"/>
      <c r="AG9" s="6"/>
      <c r="AH9" s="6"/>
      <c r="AI9" s="6"/>
      <c r="AJ9" s="7"/>
      <c r="AK9" s="6"/>
      <c r="AL9" s="6"/>
      <c r="AM9" s="6"/>
      <c r="AN9" s="6"/>
      <c r="AO9" s="6"/>
      <c r="AP9" s="6"/>
      <c r="AQ9" s="7"/>
      <c r="AR9" s="6"/>
      <c r="AS9" s="6"/>
      <c r="AT9" s="6"/>
      <c r="AU9" s="6"/>
      <c r="AV9" s="6"/>
      <c r="AW9" s="6"/>
      <c r="AX9" s="7"/>
      <c r="AY9" s="6"/>
      <c r="AZ9" s="6"/>
      <c r="BA9" s="6"/>
      <c r="BB9" s="6"/>
      <c r="BC9" s="6"/>
      <c r="BD9" s="6"/>
      <c r="BE9" s="7"/>
      <c r="BF9" s="6"/>
      <c r="BG9" s="6"/>
      <c r="BH9" s="6"/>
    </row>
    <row r="10" spans="1:60" ht="15" x14ac:dyDescent="0.25">
      <c r="A10" s="16"/>
      <c r="B10" s="17">
        <v>9</v>
      </c>
      <c r="C10" s="22"/>
      <c r="D10" s="23"/>
      <c r="E10" s="50" t="str">
        <f t="shared" si="10"/>
        <v/>
      </c>
      <c r="F10" s="22"/>
      <c r="G10" s="23"/>
      <c r="H10" s="50" t="str">
        <f t="shared" si="0"/>
        <v/>
      </c>
      <c r="I10" s="22"/>
      <c r="J10" s="23"/>
      <c r="K10" s="50" t="str">
        <f t="shared" si="1"/>
        <v/>
      </c>
      <c r="L10" s="22"/>
      <c r="M10" s="23"/>
      <c r="N10" s="50" t="str">
        <f t="shared" si="2"/>
        <v/>
      </c>
      <c r="O10" s="22"/>
      <c r="P10" s="23"/>
      <c r="Q10" s="50" t="str">
        <f t="shared" si="3"/>
        <v/>
      </c>
      <c r="R10" s="22"/>
      <c r="S10" s="23"/>
      <c r="T10" s="50" t="str">
        <f t="shared" si="4"/>
        <v/>
      </c>
      <c r="U10" s="22"/>
      <c r="V10" s="23"/>
      <c r="W10" s="50" t="str">
        <f t="shared" si="5"/>
        <v/>
      </c>
      <c r="X10" s="22"/>
      <c r="Y10" s="23"/>
      <c r="Z10" s="50" t="str">
        <f t="shared" si="6"/>
        <v/>
      </c>
      <c r="AA10" s="46">
        <f t="shared" si="7"/>
        <v>0</v>
      </c>
      <c r="AB10" s="35" t="str">
        <f t="shared" si="8"/>
        <v/>
      </c>
      <c r="AC10" s="36" t="str">
        <f t="shared" si="9"/>
        <v/>
      </c>
      <c r="AD10" s="6"/>
      <c r="AE10" s="6"/>
      <c r="AF10" s="6"/>
      <c r="AG10" s="6"/>
      <c r="AH10" s="6"/>
      <c r="AI10" s="6"/>
      <c r="AJ10" s="7"/>
      <c r="AK10" s="6"/>
      <c r="AL10" s="6"/>
      <c r="AM10" s="6"/>
      <c r="AN10" s="6"/>
      <c r="AO10" s="6"/>
      <c r="AP10" s="6"/>
      <c r="AQ10" s="7"/>
      <c r="AR10" s="6"/>
      <c r="AS10" s="6"/>
      <c r="AT10" s="6"/>
      <c r="AU10" s="6"/>
      <c r="AV10" s="6"/>
      <c r="AW10" s="6"/>
      <c r="AX10" s="7"/>
      <c r="AY10" s="6"/>
      <c r="AZ10" s="6"/>
      <c r="BA10" s="6"/>
      <c r="BB10" s="6"/>
      <c r="BC10" s="6"/>
      <c r="BD10" s="6"/>
      <c r="BE10" s="7"/>
      <c r="BF10" s="6"/>
      <c r="BG10" s="6"/>
      <c r="BH10" s="6"/>
    </row>
    <row r="11" spans="1:60" ht="15" x14ac:dyDescent="0.25">
      <c r="A11" s="16"/>
      <c r="B11" s="17">
        <v>10</v>
      </c>
      <c r="C11" s="22"/>
      <c r="D11" s="23"/>
      <c r="E11" s="50" t="str">
        <f t="shared" si="10"/>
        <v/>
      </c>
      <c r="F11" s="22"/>
      <c r="G11" s="23"/>
      <c r="H11" s="50" t="str">
        <f t="shared" si="0"/>
        <v/>
      </c>
      <c r="I11" s="22"/>
      <c r="J11" s="23"/>
      <c r="K11" s="50" t="str">
        <f t="shared" si="1"/>
        <v/>
      </c>
      <c r="L11" s="22"/>
      <c r="M11" s="23"/>
      <c r="N11" s="50" t="str">
        <f t="shared" si="2"/>
        <v/>
      </c>
      <c r="O11" s="22"/>
      <c r="P11" s="23"/>
      <c r="Q11" s="50" t="str">
        <f t="shared" si="3"/>
        <v/>
      </c>
      <c r="R11" s="22"/>
      <c r="S11" s="23"/>
      <c r="T11" s="50" t="str">
        <f t="shared" si="4"/>
        <v/>
      </c>
      <c r="U11" s="22"/>
      <c r="V11" s="23"/>
      <c r="W11" s="50" t="str">
        <f t="shared" si="5"/>
        <v/>
      </c>
      <c r="X11" s="22"/>
      <c r="Y11" s="23"/>
      <c r="Z11" s="50" t="str">
        <f t="shared" si="6"/>
        <v/>
      </c>
      <c r="AA11" s="46">
        <f t="shared" si="7"/>
        <v>0</v>
      </c>
      <c r="AB11" s="35" t="str">
        <f>IF(AA11&lt;&gt;0,INT((COUNTIF(C11:Z11,"&gt;0")/3)/2),"")</f>
        <v/>
      </c>
      <c r="AC11" s="36" t="str">
        <f t="shared" si="9"/>
        <v/>
      </c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</row>
    <row r="12" spans="1:60" ht="15" x14ac:dyDescent="0.25">
      <c r="A12" s="16"/>
      <c r="B12" s="17">
        <v>11</v>
      </c>
      <c r="C12" s="22"/>
      <c r="D12" s="23"/>
      <c r="E12" s="50" t="str">
        <f t="shared" si="10"/>
        <v/>
      </c>
      <c r="F12" s="22"/>
      <c r="G12" s="23"/>
      <c r="H12" s="50" t="str">
        <f t="shared" si="0"/>
        <v/>
      </c>
      <c r="I12" s="22"/>
      <c r="J12" s="23"/>
      <c r="K12" s="50" t="str">
        <f t="shared" si="1"/>
        <v/>
      </c>
      <c r="L12" s="22"/>
      <c r="M12" s="23"/>
      <c r="N12" s="50" t="str">
        <f t="shared" si="2"/>
        <v/>
      </c>
      <c r="O12" s="22"/>
      <c r="P12" s="23"/>
      <c r="Q12" s="50" t="str">
        <f t="shared" si="3"/>
        <v/>
      </c>
      <c r="R12" s="22"/>
      <c r="S12" s="23"/>
      <c r="T12" s="50" t="str">
        <f t="shared" si="4"/>
        <v/>
      </c>
      <c r="U12" s="22"/>
      <c r="V12" s="23"/>
      <c r="W12" s="50" t="str">
        <f t="shared" si="5"/>
        <v/>
      </c>
      <c r="X12" s="22"/>
      <c r="Y12" s="23"/>
      <c r="Z12" s="50" t="str">
        <f t="shared" si="6"/>
        <v/>
      </c>
      <c r="AA12" s="46">
        <f t="shared" si="7"/>
        <v>0</v>
      </c>
      <c r="AB12" s="35" t="str">
        <f t="shared" si="8"/>
        <v/>
      </c>
      <c r="AC12" s="36" t="str">
        <f t="shared" si="9"/>
        <v/>
      </c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</row>
    <row r="13" spans="1:60" ht="15" x14ac:dyDescent="0.25">
      <c r="A13" s="16"/>
      <c r="B13" s="17">
        <v>12</v>
      </c>
      <c r="C13" s="22"/>
      <c r="D13" s="23"/>
      <c r="E13" s="51" t="str">
        <f t="shared" si="10"/>
        <v/>
      </c>
      <c r="F13" s="22"/>
      <c r="G13" s="23"/>
      <c r="H13" s="50" t="str">
        <f t="shared" si="0"/>
        <v/>
      </c>
      <c r="I13" s="22"/>
      <c r="J13" s="23"/>
      <c r="K13" s="50" t="str">
        <f t="shared" si="1"/>
        <v/>
      </c>
      <c r="L13" s="22"/>
      <c r="M13" s="23"/>
      <c r="N13" s="50" t="str">
        <f t="shared" si="2"/>
        <v/>
      </c>
      <c r="O13" s="22"/>
      <c r="P13" s="23"/>
      <c r="Q13" s="50" t="str">
        <f t="shared" si="3"/>
        <v/>
      </c>
      <c r="R13" s="22"/>
      <c r="S13" s="23"/>
      <c r="T13" s="50" t="str">
        <f t="shared" si="4"/>
        <v/>
      </c>
      <c r="U13" s="22"/>
      <c r="V13" s="23"/>
      <c r="W13" s="50" t="str">
        <f t="shared" si="5"/>
        <v/>
      </c>
      <c r="X13" s="22"/>
      <c r="Y13" s="23"/>
      <c r="Z13" s="50" t="str">
        <f t="shared" si="6"/>
        <v/>
      </c>
      <c r="AA13" s="46">
        <f>IFERROR(SUM(Z13,W13,T13,Q13,N13,K13,H13,E13),"")</f>
        <v>0</v>
      </c>
      <c r="AB13" s="35" t="str">
        <f t="shared" si="8"/>
        <v/>
      </c>
      <c r="AC13" s="36" t="str">
        <f t="shared" si="9"/>
        <v/>
      </c>
    </row>
    <row r="14" spans="1:60" ht="15" x14ac:dyDescent="0.25">
      <c r="A14" s="16"/>
      <c r="B14" s="17">
        <v>13</v>
      </c>
      <c r="C14" s="22"/>
      <c r="D14" s="23"/>
      <c r="E14" s="50" t="str">
        <f t="shared" si="10"/>
        <v/>
      </c>
      <c r="F14" s="22"/>
      <c r="G14" s="23"/>
      <c r="H14" s="50" t="str">
        <f t="shared" si="0"/>
        <v/>
      </c>
      <c r="I14" s="22"/>
      <c r="J14" s="23"/>
      <c r="K14" s="50" t="str">
        <f t="shared" si="1"/>
        <v/>
      </c>
      <c r="L14" s="22"/>
      <c r="M14" s="23"/>
      <c r="N14" s="50" t="str">
        <f t="shared" si="2"/>
        <v/>
      </c>
      <c r="O14" s="22"/>
      <c r="P14" s="23"/>
      <c r="Q14" s="50" t="str">
        <f t="shared" si="3"/>
        <v/>
      </c>
      <c r="R14" s="22"/>
      <c r="S14" s="23"/>
      <c r="T14" s="50" t="str">
        <f t="shared" si="4"/>
        <v/>
      </c>
      <c r="U14" s="22"/>
      <c r="V14" s="23"/>
      <c r="W14" s="50" t="str">
        <f t="shared" si="5"/>
        <v/>
      </c>
      <c r="X14" s="22"/>
      <c r="Y14" s="23"/>
      <c r="Z14" s="50" t="str">
        <f t="shared" si="6"/>
        <v/>
      </c>
      <c r="AA14" s="46">
        <f t="shared" si="7"/>
        <v>0</v>
      </c>
      <c r="AB14" s="35" t="str">
        <f t="shared" si="8"/>
        <v/>
      </c>
      <c r="AC14" s="36" t="str">
        <f t="shared" si="9"/>
        <v/>
      </c>
    </row>
    <row r="15" spans="1:60" ht="15" x14ac:dyDescent="0.25">
      <c r="A15" s="16"/>
      <c r="B15" s="17">
        <v>14</v>
      </c>
      <c r="C15" s="22"/>
      <c r="D15" s="23"/>
      <c r="E15" s="50" t="str">
        <f t="shared" si="10"/>
        <v/>
      </c>
      <c r="F15" s="22"/>
      <c r="G15" s="23"/>
      <c r="H15" s="50" t="str">
        <f t="shared" si="0"/>
        <v/>
      </c>
      <c r="I15" s="22"/>
      <c r="J15" s="23"/>
      <c r="K15" s="50" t="str">
        <f t="shared" si="1"/>
        <v/>
      </c>
      <c r="L15" s="22"/>
      <c r="M15" s="23"/>
      <c r="N15" s="50" t="str">
        <f t="shared" si="2"/>
        <v/>
      </c>
      <c r="O15" s="22"/>
      <c r="P15" s="23"/>
      <c r="Q15" s="50" t="str">
        <f t="shared" si="3"/>
        <v/>
      </c>
      <c r="R15" s="22"/>
      <c r="S15" s="23"/>
      <c r="T15" s="50" t="str">
        <f t="shared" si="4"/>
        <v/>
      </c>
      <c r="U15" s="22"/>
      <c r="V15" s="23"/>
      <c r="W15" s="50" t="str">
        <f t="shared" si="5"/>
        <v/>
      </c>
      <c r="X15" s="22"/>
      <c r="Y15" s="23"/>
      <c r="Z15" s="50" t="str">
        <f t="shared" si="6"/>
        <v/>
      </c>
      <c r="AA15" s="46">
        <f t="shared" si="7"/>
        <v>0</v>
      </c>
      <c r="AB15" s="35" t="str">
        <f t="shared" si="8"/>
        <v/>
      </c>
      <c r="AC15" s="36" t="str">
        <f t="shared" si="9"/>
        <v/>
      </c>
    </row>
    <row r="16" spans="1:60" ht="15" x14ac:dyDescent="0.25">
      <c r="A16" s="16"/>
      <c r="B16" s="17">
        <v>15</v>
      </c>
      <c r="C16" s="22"/>
      <c r="D16" s="23"/>
      <c r="E16" s="50" t="str">
        <f t="shared" si="10"/>
        <v/>
      </c>
      <c r="F16" s="22"/>
      <c r="G16" s="23"/>
      <c r="H16" s="50" t="str">
        <f t="shared" si="0"/>
        <v/>
      </c>
      <c r="I16" s="22"/>
      <c r="J16" s="23"/>
      <c r="K16" s="50" t="str">
        <f t="shared" si="1"/>
        <v/>
      </c>
      <c r="L16" s="22"/>
      <c r="M16" s="23"/>
      <c r="N16" s="50" t="str">
        <f t="shared" si="2"/>
        <v/>
      </c>
      <c r="O16" s="22"/>
      <c r="P16" s="23"/>
      <c r="Q16" s="50" t="str">
        <f t="shared" si="3"/>
        <v/>
      </c>
      <c r="R16" s="22"/>
      <c r="S16" s="23"/>
      <c r="T16" s="50" t="str">
        <f t="shared" si="4"/>
        <v/>
      </c>
      <c r="U16" s="22"/>
      <c r="V16" s="23"/>
      <c r="W16" s="50" t="str">
        <f t="shared" si="5"/>
        <v/>
      </c>
      <c r="X16" s="22"/>
      <c r="Y16" s="23"/>
      <c r="Z16" s="50" t="str">
        <f t="shared" si="6"/>
        <v/>
      </c>
      <c r="AA16" s="46">
        <f t="shared" si="7"/>
        <v>0</v>
      </c>
      <c r="AB16" s="35" t="str">
        <f t="shared" si="8"/>
        <v/>
      </c>
      <c r="AC16" s="36" t="str">
        <f t="shared" si="9"/>
        <v/>
      </c>
    </row>
    <row r="17" spans="1:29" ht="15" x14ac:dyDescent="0.25">
      <c r="A17" s="16"/>
      <c r="B17" s="17">
        <v>16</v>
      </c>
      <c r="C17" s="22"/>
      <c r="D17" s="23"/>
      <c r="E17" s="50" t="str">
        <f t="shared" si="10"/>
        <v/>
      </c>
      <c r="F17" s="22"/>
      <c r="G17" s="23"/>
      <c r="H17" s="50" t="str">
        <f t="shared" si="0"/>
        <v/>
      </c>
      <c r="I17" s="22"/>
      <c r="J17" s="23"/>
      <c r="K17" s="50" t="str">
        <f t="shared" si="1"/>
        <v/>
      </c>
      <c r="L17" s="22"/>
      <c r="M17" s="23"/>
      <c r="N17" s="50" t="str">
        <f t="shared" si="2"/>
        <v/>
      </c>
      <c r="O17" s="22"/>
      <c r="P17" s="23"/>
      <c r="Q17" s="50" t="str">
        <f t="shared" si="3"/>
        <v/>
      </c>
      <c r="R17" s="22"/>
      <c r="S17" s="23"/>
      <c r="T17" s="50" t="str">
        <f t="shared" si="4"/>
        <v/>
      </c>
      <c r="U17" s="22"/>
      <c r="V17" s="23"/>
      <c r="W17" s="50" t="str">
        <f t="shared" si="5"/>
        <v/>
      </c>
      <c r="X17" s="22"/>
      <c r="Y17" s="23"/>
      <c r="Z17" s="50" t="str">
        <f t="shared" si="6"/>
        <v/>
      </c>
      <c r="AA17" s="46">
        <f t="shared" si="7"/>
        <v>0</v>
      </c>
      <c r="AB17" s="35" t="str">
        <f t="shared" si="8"/>
        <v/>
      </c>
      <c r="AC17" s="36" t="str">
        <f t="shared" si="9"/>
        <v/>
      </c>
    </row>
    <row r="18" spans="1:29" ht="15" x14ac:dyDescent="0.25">
      <c r="A18" s="16"/>
      <c r="B18" s="17">
        <v>17</v>
      </c>
      <c r="C18" s="22"/>
      <c r="D18" s="23"/>
      <c r="E18" s="50" t="str">
        <f t="shared" si="10"/>
        <v/>
      </c>
      <c r="F18" s="22"/>
      <c r="G18" s="23"/>
      <c r="H18" s="50" t="str">
        <f t="shared" si="0"/>
        <v/>
      </c>
      <c r="I18" s="22"/>
      <c r="J18" s="23"/>
      <c r="K18" s="50" t="str">
        <f t="shared" si="1"/>
        <v/>
      </c>
      <c r="L18" s="22"/>
      <c r="M18" s="23"/>
      <c r="N18" s="50" t="str">
        <f t="shared" si="2"/>
        <v/>
      </c>
      <c r="O18" s="22"/>
      <c r="P18" s="23"/>
      <c r="Q18" s="50" t="str">
        <f t="shared" si="3"/>
        <v/>
      </c>
      <c r="R18" s="22"/>
      <c r="S18" s="23"/>
      <c r="T18" s="50" t="str">
        <f t="shared" si="4"/>
        <v/>
      </c>
      <c r="U18" s="22"/>
      <c r="V18" s="23"/>
      <c r="W18" s="50" t="str">
        <f t="shared" si="5"/>
        <v/>
      </c>
      <c r="X18" s="22"/>
      <c r="Y18" s="23"/>
      <c r="Z18" s="50" t="str">
        <f t="shared" si="6"/>
        <v/>
      </c>
      <c r="AA18" s="46">
        <f t="shared" si="7"/>
        <v>0</v>
      </c>
      <c r="AB18" s="35" t="str">
        <f t="shared" si="8"/>
        <v/>
      </c>
      <c r="AC18" s="36" t="str">
        <f t="shared" si="9"/>
        <v/>
      </c>
    </row>
    <row r="19" spans="1:29" ht="15" x14ac:dyDescent="0.25">
      <c r="A19" s="16"/>
      <c r="B19" s="17">
        <v>18</v>
      </c>
      <c r="C19" s="22"/>
      <c r="D19" s="23"/>
      <c r="E19" s="50" t="str">
        <f t="shared" si="10"/>
        <v/>
      </c>
      <c r="F19" s="22"/>
      <c r="G19" s="23"/>
      <c r="H19" s="50" t="str">
        <f t="shared" si="0"/>
        <v/>
      </c>
      <c r="I19" s="22"/>
      <c r="J19" s="23"/>
      <c r="K19" s="50" t="str">
        <f t="shared" si="1"/>
        <v/>
      </c>
      <c r="L19" s="22"/>
      <c r="M19" s="23"/>
      <c r="N19" s="50" t="str">
        <f t="shared" si="2"/>
        <v/>
      </c>
      <c r="O19" s="22"/>
      <c r="P19" s="23"/>
      <c r="Q19" s="50" t="str">
        <f t="shared" si="3"/>
        <v/>
      </c>
      <c r="R19" s="22"/>
      <c r="S19" s="23"/>
      <c r="T19" s="50" t="str">
        <f t="shared" si="4"/>
        <v/>
      </c>
      <c r="U19" s="22"/>
      <c r="V19" s="23"/>
      <c r="W19" s="50" t="str">
        <f t="shared" si="5"/>
        <v/>
      </c>
      <c r="X19" s="22"/>
      <c r="Y19" s="23"/>
      <c r="Z19" s="50" t="str">
        <f t="shared" si="6"/>
        <v/>
      </c>
      <c r="AA19" s="46">
        <f t="shared" si="7"/>
        <v>0</v>
      </c>
      <c r="AB19" s="35" t="str">
        <f t="shared" si="8"/>
        <v/>
      </c>
      <c r="AC19" s="36" t="str">
        <f t="shared" si="9"/>
        <v/>
      </c>
    </row>
    <row r="20" spans="1:29" ht="15" x14ac:dyDescent="0.25">
      <c r="A20" s="16"/>
      <c r="B20" s="17">
        <v>19</v>
      </c>
      <c r="C20" s="22"/>
      <c r="D20" s="23"/>
      <c r="E20" s="50" t="str">
        <f t="shared" si="10"/>
        <v/>
      </c>
      <c r="F20" s="22"/>
      <c r="G20" s="23"/>
      <c r="H20" s="50" t="str">
        <f t="shared" si="0"/>
        <v/>
      </c>
      <c r="I20" s="22"/>
      <c r="J20" s="23"/>
      <c r="K20" s="50" t="str">
        <f t="shared" si="1"/>
        <v/>
      </c>
      <c r="L20" s="22"/>
      <c r="M20" s="23"/>
      <c r="N20" s="50" t="str">
        <f t="shared" si="2"/>
        <v/>
      </c>
      <c r="O20" s="22"/>
      <c r="P20" s="23"/>
      <c r="Q20" s="50" t="str">
        <f t="shared" si="3"/>
        <v/>
      </c>
      <c r="R20" s="22"/>
      <c r="S20" s="23"/>
      <c r="T20" s="50" t="str">
        <f t="shared" si="4"/>
        <v/>
      </c>
      <c r="U20" s="22"/>
      <c r="V20" s="23"/>
      <c r="W20" s="50" t="str">
        <f t="shared" si="5"/>
        <v/>
      </c>
      <c r="X20" s="22"/>
      <c r="Y20" s="23"/>
      <c r="Z20" s="50" t="str">
        <f t="shared" si="6"/>
        <v/>
      </c>
      <c r="AA20" s="46">
        <f t="shared" si="7"/>
        <v>0</v>
      </c>
      <c r="AB20" s="35" t="str">
        <f t="shared" si="8"/>
        <v/>
      </c>
      <c r="AC20" s="36" t="str">
        <f t="shared" si="9"/>
        <v/>
      </c>
    </row>
    <row r="21" spans="1:29" ht="15" x14ac:dyDescent="0.25">
      <c r="A21" s="16"/>
      <c r="B21" s="17">
        <v>20</v>
      </c>
      <c r="C21" s="22"/>
      <c r="D21" s="23"/>
      <c r="E21" s="50" t="str">
        <f t="shared" si="10"/>
        <v/>
      </c>
      <c r="F21" s="22"/>
      <c r="G21" s="23"/>
      <c r="H21" s="50" t="str">
        <f t="shared" si="0"/>
        <v/>
      </c>
      <c r="I21" s="22"/>
      <c r="J21" s="23"/>
      <c r="K21" s="50" t="str">
        <f t="shared" si="1"/>
        <v/>
      </c>
      <c r="L21" s="22"/>
      <c r="M21" s="23"/>
      <c r="N21" s="50" t="str">
        <f t="shared" si="2"/>
        <v/>
      </c>
      <c r="O21" s="22"/>
      <c r="P21" s="23"/>
      <c r="Q21" s="50" t="str">
        <f t="shared" si="3"/>
        <v/>
      </c>
      <c r="R21" s="22"/>
      <c r="S21" s="23"/>
      <c r="T21" s="50" t="str">
        <f t="shared" si="4"/>
        <v/>
      </c>
      <c r="U21" s="22"/>
      <c r="V21" s="23"/>
      <c r="W21" s="50" t="str">
        <f t="shared" si="5"/>
        <v/>
      </c>
      <c r="X21" s="22"/>
      <c r="Y21" s="23"/>
      <c r="Z21" s="50" t="str">
        <f t="shared" si="6"/>
        <v/>
      </c>
      <c r="AA21" s="46">
        <f t="shared" si="7"/>
        <v>0</v>
      </c>
      <c r="AB21" s="35" t="str">
        <f t="shared" si="8"/>
        <v/>
      </c>
      <c r="AC21" s="36" t="str">
        <f t="shared" si="9"/>
        <v/>
      </c>
    </row>
    <row r="22" spans="1:29" ht="15" x14ac:dyDescent="0.25">
      <c r="A22" s="16"/>
      <c r="B22" s="17">
        <v>21</v>
      </c>
      <c r="C22" s="22"/>
      <c r="D22" s="23"/>
      <c r="E22" s="50" t="str">
        <f t="shared" si="10"/>
        <v/>
      </c>
      <c r="F22" s="22"/>
      <c r="G22" s="23"/>
      <c r="H22" s="50" t="str">
        <f t="shared" si="0"/>
        <v/>
      </c>
      <c r="I22" s="22"/>
      <c r="J22" s="23"/>
      <c r="K22" s="50" t="str">
        <f t="shared" si="1"/>
        <v/>
      </c>
      <c r="L22" s="22"/>
      <c r="M22" s="23"/>
      <c r="N22" s="50" t="str">
        <f t="shared" si="2"/>
        <v/>
      </c>
      <c r="O22" s="22"/>
      <c r="P22" s="23"/>
      <c r="Q22" s="50" t="str">
        <f t="shared" si="3"/>
        <v/>
      </c>
      <c r="R22" s="22"/>
      <c r="S22" s="23"/>
      <c r="T22" s="50" t="str">
        <f t="shared" si="4"/>
        <v/>
      </c>
      <c r="U22" s="22"/>
      <c r="V22" s="23"/>
      <c r="W22" s="50" t="str">
        <f t="shared" si="5"/>
        <v/>
      </c>
      <c r="X22" s="22"/>
      <c r="Y22" s="23"/>
      <c r="Z22" s="50" t="str">
        <f t="shared" si="6"/>
        <v/>
      </c>
      <c r="AA22" s="46">
        <f t="shared" si="7"/>
        <v>0</v>
      </c>
      <c r="AB22" s="35" t="str">
        <f t="shared" si="8"/>
        <v/>
      </c>
      <c r="AC22" s="36" t="str">
        <f t="shared" si="9"/>
        <v/>
      </c>
    </row>
    <row r="23" spans="1:29" ht="15" x14ac:dyDescent="0.25">
      <c r="A23" s="16"/>
      <c r="B23" s="17">
        <v>22</v>
      </c>
      <c r="C23" s="22"/>
      <c r="D23" s="23"/>
      <c r="E23" s="50" t="str">
        <f t="shared" si="10"/>
        <v/>
      </c>
      <c r="F23" s="22"/>
      <c r="G23" s="23"/>
      <c r="H23" s="50" t="str">
        <f t="shared" si="0"/>
        <v/>
      </c>
      <c r="I23" s="22"/>
      <c r="J23" s="23"/>
      <c r="K23" s="50" t="str">
        <f t="shared" si="1"/>
        <v/>
      </c>
      <c r="L23" s="22"/>
      <c r="M23" s="23"/>
      <c r="N23" s="50" t="str">
        <f t="shared" si="2"/>
        <v/>
      </c>
      <c r="O23" s="22"/>
      <c r="P23" s="23"/>
      <c r="Q23" s="50" t="str">
        <f t="shared" si="3"/>
        <v/>
      </c>
      <c r="R23" s="22"/>
      <c r="S23" s="23"/>
      <c r="T23" s="50" t="str">
        <f t="shared" si="4"/>
        <v/>
      </c>
      <c r="U23" s="22"/>
      <c r="V23" s="23"/>
      <c r="W23" s="50" t="str">
        <f t="shared" si="5"/>
        <v/>
      </c>
      <c r="X23" s="22"/>
      <c r="Y23" s="23"/>
      <c r="Z23" s="50" t="str">
        <f t="shared" si="6"/>
        <v/>
      </c>
      <c r="AA23" s="46">
        <f t="shared" si="7"/>
        <v>0</v>
      </c>
      <c r="AB23" s="35" t="str">
        <f t="shared" si="8"/>
        <v/>
      </c>
      <c r="AC23" s="36" t="str">
        <f t="shared" si="9"/>
        <v/>
      </c>
    </row>
    <row r="24" spans="1:29" ht="15" x14ac:dyDescent="0.25">
      <c r="A24" s="16"/>
      <c r="B24" s="17">
        <v>23</v>
      </c>
      <c r="C24" s="22"/>
      <c r="D24" s="23"/>
      <c r="E24" s="50" t="str">
        <f t="shared" si="10"/>
        <v/>
      </c>
      <c r="F24" s="22"/>
      <c r="G24" s="23"/>
      <c r="H24" s="50" t="str">
        <f t="shared" si="0"/>
        <v/>
      </c>
      <c r="I24" s="22"/>
      <c r="J24" s="23"/>
      <c r="K24" s="50" t="str">
        <f t="shared" si="1"/>
        <v/>
      </c>
      <c r="L24" s="22"/>
      <c r="M24" s="23"/>
      <c r="N24" s="50" t="str">
        <f t="shared" si="2"/>
        <v/>
      </c>
      <c r="O24" s="22"/>
      <c r="P24" s="23"/>
      <c r="Q24" s="50" t="str">
        <f t="shared" si="3"/>
        <v/>
      </c>
      <c r="R24" s="22"/>
      <c r="S24" s="23"/>
      <c r="T24" s="50" t="str">
        <f t="shared" si="4"/>
        <v/>
      </c>
      <c r="U24" s="22"/>
      <c r="V24" s="23"/>
      <c r="W24" s="50" t="str">
        <f t="shared" si="5"/>
        <v/>
      </c>
      <c r="X24" s="22"/>
      <c r="Y24" s="23"/>
      <c r="Z24" s="50" t="str">
        <f t="shared" si="6"/>
        <v/>
      </c>
      <c r="AA24" s="46">
        <f t="shared" si="7"/>
        <v>0</v>
      </c>
      <c r="AB24" s="35" t="str">
        <f t="shared" si="8"/>
        <v/>
      </c>
      <c r="AC24" s="36" t="str">
        <f t="shared" si="9"/>
        <v/>
      </c>
    </row>
    <row r="25" spans="1:29" ht="15" x14ac:dyDescent="0.25">
      <c r="A25" s="16"/>
      <c r="B25" s="17">
        <v>24</v>
      </c>
      <c r="C25" s="22"/>
      <c r="D25" s="23"/>
      <c r="E25" s="50" t="str">
        <f t="shared" si="10"/>
        <v/>
      </c>
      <c r="F25" s="22"/>
      <c r="G25" s="23"/>
      <c r="H25" s="50" t="str">
        <f t="shared" si="0"/>
        <v/>
      </c>
      <c r="I25" s="22"/>
      <c r="J25" s="23"/>
      <c r="K25" s="50" t="str">
        <f t="shared" si="1"/>
        <v/>
      </c>
      <c r="L25" s="22"/>
      <c r="M25" s="23"/>
      <c r="N25" s="50" t="str">
        <f t="shared" si="2"/>
        <v/>
      </c>
      <c r="O25" s="22"/>
      <c r="P25" s="23"/>
      <c r="Q25" s="50" t="str">
        <f t="shared" si="3"/>
        <v/>
      </c>
      <c r="R25" s="22"/>
      <c r="S25" s="23"/>
      <c r="T25" s="50" t="str">
        <f t="shared" si="4"/>
        <v/>
      </c>
      <c r="U25" s="22"/>
      <c r="V25" s="23"/>
      <c r="W25" s="50" t="str">
        <f t="shared" si="5"/>
        <v/>
      </c>
      <c r="X25" s="22"/>
      <c r="Y25" s="23"/>
      <c r="Z25" s="50" t="str">
        <f t="shared" si="6"/>
        <v/>
      </c>
      <c r="AA25" s="46">
        <f t="shared" si="7"/>
        <v>0</v>
      </c>
      <c r="AB25" s="35" t="str">
        <f t="shared" si="8"/>
        <v/>
      </c>
      <c r="AC25" s="36" t="str">
        <f t="shared" si="9"/>
        <v/>
      </c>
    </row>
    <row r="26" spans="1:29" ht="15" x14ac:dyDescent="0.25">
      <c r="A26" s="16"/>
      <c r="B26" s="17">
        <v>25</v>
      </c>
      <c r="C26" s="22"/>
      <c r="D26" s="23"/>
      <c r="E26" s="50" t="str">
        <f t="shared" si="10"/>
        <v/>
      </c>
      <c r="F26" s="22"/>
      <c r="G26" s="23"/>
      <c r="H26" s="50" t="str">
        <f t="shared" si="0"/>
        <v/>
      </c>
      <c r="I26" s="22"/>
      <c r="J26" s="23"/>
      <c r="K26" s="50" t="str">
        <f t="shared" si="1"/>
        <v/>
      </c>
      <c r="L26" s="22"/>
      <c r="M26" s="23"/>
      <c r="N26" s="50" t="str">
        <f t="shared" si="2"/>
        <v/>
      </c>
      <c r="O26" s="22"/>
      <c r="P26" s="23"/>
      <c r="Q26" s="50" t="str">
        <f t="shared" si="3"/>
        <v/>
      </c>
      <c r="R26" s="22"/>
      <c r="S26" s="23"/>
      <c r="T26" s="50" t="str">
        <f t="shared" si="4"/>
        <v/>
      </c>
      <c r="U26" s="22"/>
      <c r="V26" s="23"/>
      <c r="W26" s="50" t="str">
        <f t="shared" si="5"/>
        <v/>
      </c>
      <c r="X26" s="22"/>
      <c r="Y26" s="23"/>
      <c r="Z26" s="50" t="str">
        <f t="shared" si="6"/>
        <v/>
      </c>
      <c r="AA26" s="46">
        <f t="shared" si="7"/>
        <v>0</v>
      </c>
      <c r="AB26" s="35" t="str">
        <f t="shared" si="8"/>
        <v/>
      </c>
      <c r="AC26" s="36" t="str">
        <f t="shared" si="9"/>
        <v/>
      </c>
    </row>
    <row r="27" spans="1:29" ht="15" x14ac:dyDescent="0.25">
      <c r="A27" s="16"/>
      <c r="B27" s="17">
        <v>26</v>
      </c>
      <c r="C27" s="22"/>
      <c r="D27" s="23"/>
      <c r="E27" s="50" t="str">
        <f t="shared" si="10"/>
        <v/>
      </c>
      <c r="F27" s="22"/>
      <c r="G27" s="23"/>
      <c r="H27" s="50" t="str">
        <f t="shared" si="0"/>
        <v/>
      </c>
      <c r="I27" s="22"/>
      <c r="J27" s="23"/>
      <c r="K27" s="50" t="str">
        <f t="shared" si="1"/>
        <v/>
      </c>
      <c r="L27" s="22"/>
      <c r="M27" s="23"/>
      <c r="N27" s="50" t="str">
        <f t="shared" si="2"/>
        <v/>
      </c>
      <c r="O27" s="22"/>
      <c r="P27" s="23"/>
      <c r="Q27" s="50" t="str">
        <f t="shared" si="3"/>
        <v/>
      </c>
      <c r="R27" s="22"/>
      <c r="S27" s="23"/>
      <c r="T27" s="50" t="str">
        <f t="shared" si="4"/>
        <v/>
      </c>
      <c r="U27" s="22"/>
      <c r="V27" s="23"/>
      <c r="W27" s="50" t="str">
        <f t="shared" si="5"/>
        <v/>
      </c>
      <c r="X27" s="22"/>
      <c r="Y27" s="23"/>
      <c r="Z27" s="50" t="str">
        <f t="shared" si="6"/>
        <v/>
      </c>
      <c r="AA27" s="46">
        <f t="shared" si="7"/>
        <v>0</v>
      </c>
      <c r="AB27" s="35" t="str">
        <f t="shared" si="8"/>
        <v/>
      </c>
      <c r="AC27" s="36" t="str">
        <f t="shared" si="9"/>
        <v/>
      </c>
    </row>
    <row r="28" spans="1:29" ht="15" x14ac:dyDescent="0.25">
      <c r="A28" s="16"/>
      <c r="B28" s="17">
        <v>27</v>
      </c>
      <c r="C28" s="22"/>
      <c r="D28" s="23"/>
      <c r="E28" s="50" t="str">
        <f t="shared" si="10"/>
        <v/>
      </c>
      <c r="F28" s="22"/>
      <c r="G28" s="23"/>
      <c r="H28" s="50" t="str">
        <f t="shared" si="0"/>
        <v/>
      </c>
      <c r="I28" s="22"/>
      <c r="J28" s="23"/>
      <c r="K28" s="50" t="str">
        <f t="shared" si="1"/>
        <v/>
      </c>
      <c r="L28" s="22"/>
      <c r="M28" s="23"/>
      <c r="N28" s="50" t="str">
        <f t="shared" si="2"/>
        <v/>
      </c>
      <c r="O28" s="22"/>
      <c r="P28" s="23"/>
      <c r="Q28" s="50" t="str">
        <f t="shared" si="3"/>
        <v/>
      </c>
      <c r="R28" s="22"/>
      <c r="S28" s="23"/>
      <c r="T28" s="50" t="str">
        <f t="shared" si="4"/>
        <v/>
      </c>
      <c r="U28" s="22"/>
      <c r="V28" s="23"/>
      <c r="W28" s="50" t="str">
        <f t="shared" si="5"/>
        <v/>
      </c>
      <c r="X28" s="22"/>
      <c r="Y28" s="23"/>
      <c r="Z28" s="50" t="str">
        <f t="shared" si="6"/>
        <v/>
      </c>
      <c r="AA28" s="46">
        <f t="shared" si="7"/>
        <v>0</v>
      </c>
      <c r="AB28" s="35" t="str">
        <f t="shared" si="8"/>
        <v/>
      </c>
      <c r="AC28" s="36" t="str">
        <f t="shared" si="9"/>
        <v/>
      </c>
    </row>
    <row r="29" spans="1:29" ht="15" x14ac:dyDescent="0.25">
      <c r="A29" s="16"/>
      <c r="B29" s="17">
        <v>28</v>
      </c>
      <c r="C29" s="22"/>
      <c r="D29" s="23"/>
      <c r="E29" s="50" t="str">
        <f t="shared" si="10"/>
        <v/>
      </c>
      <c r="F29" s="22"/>
      <c r="G29" s="23"/>
      <c r="H29" s="50" t="str">
        <f t="shared" si="0"/>
        <v/>
      </c>
      <c r="I29" s="22"/>
      <c r="J29" s="23"/>
      <c r="K29" s="50" t="str">
        <f t="shared" si="1"/>
        <v/>
      </c>
      <c r="L29" s="22"/>
      <c r="M29" s="23"/>
      <c r="N29" s="50" t="str">
        <f t="shared" si="2"/>
        <v/>
      </c>
      <c r="O29" s="22"/>
      <c r="P29" s="23"/>
      <c r="Q29" s="50" t="str">
        <f t="shared" si="3"/>
        <v/>
      </c>
      <c r="R29" s="22"/>
      <c r="S29" s="23"/>
      <c r="T29" s="50" t="str">
        <f t="shared" si="4"/>
        <v/>
      </c>
      <c r="U29" s="22"/>
      <c r="V29" s="23"/>
      <c r="W29" s="50" t="str">
        <f t="shared" si="5"/>
        <v/>
      </c>
      <c r="X29" s="22"/>
      <c r="Y29" s="23"/>
      <c r="Z29" s="50" t="str">
        <f t="shared" si="6"/>
        <v/>
      </c>
      <c r="AA29" s="46">
        <f t="shared" si="7"/>
        <v>0</v>
      </c>
      <c r="AB29" s="35" t="str">
        <f t="shared" si="8"/>
        <v/>
      </c>
      <c r="AC29" s="36" t="str">
        <f t="shared" si="9"/>
        <v/>
      </c>
    </row>
    <row r="30" spans="1:29" ht="15" x14ac:dyDescent="0.25">
      <c r="A30" s="16"/>
      <c r="B30" s="17">
        <v>29</v>
      </c>
      <c r="C30" s="22"/>
      <c r="D30" s="23"/>
      <c r="E30" s="50" t="str">
        <f t="shared" si="10"/>
        <v/>
      </c>
      <c r="F30" s="22"/>
      <c r="G30" s="23"/>
      <c r="H30" s="50" t="str">
        <f t="shared" si="0"/>
        <v/>
      </c>
      <c r="I30" s="22"/>
      <c r="J30" s="23"/>
      <c r="K30" s="50" t="str">
        <f t="shared" si="1"/>
        <v/>
      </c>
      <c r="L30" s="22"/>
      <c r="M30" s="23"/>
      <c r="N30" s="50" t="str">
        <f t="shared" si="2"/>
        <v/>
      </c>
      <c r="O30" s="22"/>
      <c r="P30" s="23"/>
      <c r="Q30" s="50" t="str">
        <f t="shared" si="3"/>
        <v/>
      </c>
      <c r="R30" s="22"/>
      <c r="S30" s="23"/>
      <c r="T30" s="50" t="str">
        <f t="shared" si="4"/>
        <v/>
      </c>
      <c r="U30" s="22"/>
      <c r="V30" s="23"/>
      <c r="W30" s="50" t="str">
        <f t="shared" si="5"/>
        <v/>
      </c>
      <c r="X30" s="22"/>
      <c r="Y30" s="23"/>
      <c r="Z30" s="50" t="str">
        <f t="shared" si="6"/>
        <v/>
      </c>
      <c r="AA30" s="46">
        <f t="shared" si="7"/>
        <v>0</v>
      </c>
      <c r="AB30" s="35" t="str">
        <f t="shared" si="8"/>
        <v/>
      </c>
      <c r="AC30" s="36" t="str">
        <f t="shared" si="9"/>
        <v/>
      </c>
    </row>
    <row r="31" spans="1:29" ht="15" x14ac:dyDescent="0.25">
      <c r="A31" s="16"/>
      <c r="B31" s="17">
        <v>30</v>
      </c>
      <c r="C31" s="22"/>
      <c r="D31" s="23"/>
      <c r="E31" s="50" t="str">
        <f t="shared" si="10"/>
        <v/>
      </c>
      <c r="F31" s="22"/>
      <c r="G31" s="23"/>
      <c r="H31" s="50" t="str">
        <f t="shared" si="0"/>
        <v/>
      </c>
      <c r="I31" s="22"/>
      <c r="J31" s="23"/>
      <c r="K31" s="50" t="str">
        <f t="shared" si="1"/>
        <v/>
      </c>
      <c r="L31" s="22"/>
      <c r="M31" s="23"/>
      <c r="N31" s="50" t="str">
        <f t="shared" si="2"/>
        <v/>
      </c>
      <c r="O31" s="22"/>
      <c r="P31" s="23"/>
      <c r="Q31" s="50" t="str">
        <f t="shared" si="3"/>
        <v/>
      </c>
      <c r="R31" s="22"/>
      <c r="S31" s="23"/>
      <c r="T31" s="50" t="str">
        <f t="shared" si="4"/>
        <v/>
      </c>
      <c r="U31" s="22"/>
      <c r="V31" s="23"/>
      <c r="W31" s="50" t="str">
        <f t="shared" si="5"/>
        <v/>
      </c>
      <c r="X31" s="22"/>
      <c r="Y31" s="23"/>
      <c r="Z31" s="50" t="str">
        <f t="shared" si="6"/>
        <v/>
      </c>
      <c r="AA31" s="46">
        <f t="shared" si="7"/>
        <v>0</v>
      </c>
      <c r="AB31" s="35" t="str">
        <f t="shared" si="8"/>
        <v/>
      </c>
      <c r="AC31" s="36" t="str">
        <f t="shared" si="9"/>
        <v/>
      </c>
    </row>
    <row r="32" spans="1:29" ht="15.75" thickBot="1" x14ac:dyDescent="0.3">
      <c r="A32" s="24"/>
      <c r="B32" s="25">
        <v>31</v>
      </c>
      <c r="C32" s="26"/>
      <c r="D32" s="27"/>
      <c r="E32" s="52" t="str">
        <f t="shared" si="10"/>
        <v/>
      </c>
      <c r="F32" s="26"/>
      <c r="G32" s="27"/>
      <c r="H32" s="52" t="str">
        <f t="shared" si="0"/>
        <v/>
      </c>
      <c r="I32" s="26"/>
      <c r="J32" s="27"/>
      <c r="K32" s="52" t="str">
        <f t="shared" si="1"/>
        <v/>
      </c>
      <c r="L32" s="26"/>
      <c r="M32" s="27"/>
      <c r="N32" s="52" t="str">
        <f t="shared" si="2"/>
        <v/>
      </c>
      <c r="O32" s="26"/>
      <c r="P32" s="27"/>
      <c r="Q32" s="52" t="str">
        <f t="shared" si="3"/>
        <v/>
      </c>
      <c r="R32" s="26"/>
      <c r="S32" s="27"/>
      <c r="T32" s="52" t="str">
        <f t="shared" si="4"/>
        <v/>
      </c>
      <c r="U32" s="26"/>
      <c r="V32" s="27"/>
      <c r="W32" s="52" t="str">
        <f t="shared" si="5"/>
        <v/>
      </c>
      <c r="X32" s="26"/>
      <c r="Y32" s="27"/>
      <c r="Z32" s="52" t="str">
        <f t="shared" si="6"/>
        <v/>
      </c>
      <c r="AA32" s="47">
        <f t="shared" si="7"/>
        <v>0</v>
      </c>
      <c r="AB32" s="37" t="str">
        <f t="shared" si="8"/>
        <v/>
      </c>
      <c r="AC32" s="38" t="str">
        <f t="shared" si="9"/>
        <v/>
      </c>
    </row>
    <row r="33" spans="1:29" ht="15" thickBot="1" x14ac:dyDescent="0.3">
      <c r="A33" s="59" t="s">
        <v>16</v>
      </c>
      <c r="B33" s="60"/>
      <c r="C33" s="57" t="str">
        <f>"Total "&amp;C1</f>
        <v>Total Adrien</v>
      </c>
      <c r="D33" s="58"/>
      <c r="E33" s="29">
        <f>IFERROR(SUM(E2:E32),"")</f>
        <v>0</v>
      </c>
      <c r="F33" s="57" t="str">
        <f t="shared" ref="F33" si="11">"Total "&amp;F1</f>
        <v>Total Jessy</v>
      </c>
      <c r="G33" s="58"/>
      <c r="H33" s="29">
        <f t="shared" ref="H33" si="12">IFERROR(SUM(H2:H32),"")</f>
        <v>0</v>
      </c>
      <c r="I33" s="57" t="str">
        <f t="shared" ref="I33" si="13">"Total "&amp;I1</f>
        <v>Total Arnaud</v>
      </c>
      <c r="J33" s="58"/>
      <c r="K33" s="29">
        <f t="shared" ref="K33" si="14">IFERROR(SUM(K2:K32),"")</f>
        <v>0</v>
      </c>
      <c r="L33" s="57" t="str">
        <f t="shared" ref="L33" si="15">"Total "&amp;L1</f>
        <v>Total Olivier</v>
      </c>
      <c r="M33" s="58"/>
      <c r="N33" s="29">
        <f t="shared" ref="N33" si="16">IFERROR(SUM(N2:N32),"")</f>
        <v>0</v>
      </c>
      <c r="O33" s="57" t="str">
        <f t="shared" ref="O33" si="17">"Total "&amp;O1</f>
        <v>Total Sebastien</v>
      </c>
      <c r="P33" s="58"/>
      <c r="Q33" s="29">
        <f t="shared" ref="Q33" si="18">IFERROR(SUM(Q2:Q32),"")</f>
        <v>0</v>
      </c>
      <c r="R33" s="57" t="str">
        <f t="shared" ref="R33" si="19">"Total "&amp;R1</f>
        <v>Total Michael</v>
      </c>
      <c r="S33" s="58"/>
      <c r="T33" s="29">
        <f t="shared" ref="T33" si="20">IFERROR(SUM(T2:T32),"")</f>
        <v>0</v>
      </c>
      <c r="U33" s="57" t="str">
        <f t="shared" ref="U33" si="21">"Total "&amp;U1</f>
        <v>Total Cyril</v>
      </c>
      <c r="V33" s="58"/>
      <c r="W33" s="29">
        <f t="shared" ref="W33" si="22">IFERROR(SUM(W2:W32),"")</f>
        <v>0</v>
      </c>
      <c r="X33" s="57" t="str">
        <f t="shared" ref="X33" si="23">"Total "&amp;X1</f>
        <v>Total Mike</v>
      </c>
      <c r="Y33" s="58"/>
      <c r="Z33" s="29">
        <f t="shared" ref="Z33" si="24">IFERROR(SUM(Z2:Z32),"")</f>
        <v>0</v>
      </c>
      <c r="AA33" s="30">
        <f>SUM(AA2:AA32)</f>
        <v>0</v>
      </c>
      <c r="AB33" s="31">
        <f>SUM(AB2:AB32)</f>
        <v>0</v>
      </c>
      <c r="AC33" s="32">
        <f>SUM(AC2:AC32)</f>
        <v>0</v>
      </c>
    </row>
    <row r="49" spans="27:27" s="1" customFormat="1" x14ac:dyDescent="0.25">
      <c r="AA49" s="2"/>
    </row>
    <row r="50" spans="27:27" s="1" customFormat="1" x14ac:dyDescent="0.25">
      <c r="AA50" s="2"/>
    </row>
    <row r="51" spans="27:27" s="1" customFormat="1" x14ac:dyDescent="0.25">
      <c r="AA51" s="2"/>
    </row>
    <row r="52" spans="27:27" s="1" customFormat="1" x14ac:dyDescent="0.25">
      <c r="AA52" s="2"/>
    </row>
    <row r="53" spans="27:27" s="1" customFormat="1" x14ac:dyDescent="0.25">
      <c r="AA53" s="2"/>
    </row>
    <row r="54" spans="27:27" s="1" customFormat="1" x14ac:dyDescent="0.25">
      <c r="AA54" s="2"/>
    </row>
    <row r="55" spans="27:27" s="1" customFormat="1" x14ac:dyDescent="0.25">
      <c r="AA55" s="2"/>
    </row>
    <row r="56" spans="27:27" s="1" customFormat="1" x14ac:dyDescent="0.25">
      <c r="AA56" s="2"/>
    </row>
    <row r="57" spans="27:27" s="1" customFormat="1" x14ac:dyDescent="0.25">
      <c r="AA57" s="2"/>
    </row>
    <row r="58" spans="27:27" s="1" customFormat="1" x14ac:dyDescent="0.25">
      <c r="AA58" s="2"/>
    </row>
    <row r="59" spans="27:27" s="1" customFormat="1" x14ac:dyDescent="0.25">
      <c r="AA59" s="2"/>
    </row>
    <row r="60" spans="27:27" s="1" customFormat="1" x14ac:dyDescent="0.25">
      <c r="AA60" s="2"/>
    </row>
    <row r="61" spans="27:27" s="1" customFormat="1" x14ac:dyDescent="0.25">
      <c r="AA61" s="2"/>
    </row>
    <row r="62" spans="27:27" s="1" customFormat="1" x14ac:dyDescent="0.25">
      <c r="AA62" s="2"/>
    </row>
  </sheetData>
  <mergeCells count="17">
    <mergeCell ref="O1:Q1"/>
    <mergeCell ref="R1:T1"/>
    <mergeCell ref="X33:Y33"/>
    <mergeCell ref="U1:W1"/>
    <mergeCell ref="X1:Z1"/>
    <mergeCell ref="A33:B33"/>
    <mergeCell ref="C33:D33"/>
    <mergeCell ref="F33:G33"/>
    <mergeCell ref="I33:J33"/>
    <mergeCell ref="L33:M33"/>
    <mergeCell ref="O33:P33"/>
    <mergeCell ref="R33:S33"/>
    <mergeCell ref="U33:V33"/>
    <mergeCell ref="C1:E1"/>
    <mergeCell ref="F1:H1"/>
    <mergeCell ref="I1:K1"/>
    <mergeCell ref="L1:N1"/>
  </mergeCells>
  <conditionalFormatting sqref="AD3:BH3 AD5:BH10 AE4:BH4">
    <cfRule type="containsText" dxfId="17" priority="4" operator="containsText" text="r">
      <formula>NOT(ISERROR(SEARCH("r",AD3)))</formula>
    </cfRule>
    <cfRule type="containsText" dxfId="16" priority="5" operator="containsText" text="f">
      <formula>NOT(ISERROR(SEARCH("f",AD3)))</formula>
    </cfRule>
    <cfRule type="containsText" dxfId="15" priority="6" operator="containsText" text="C">
      <formula>NOT(ISERROR(SEARCH("C",AD3)))</formula>
    </cfRule>
  </conditionalFormatting>
  <conditionalFormatting sqref="R15">
    <cfRule type="containsText" dxfId="14" priority="3" operator="containsText" text="r">
      <formula>NOT(ISERROR(SEARCH("r",R15)))</formula>
    </cfRule>
  </conditionalFormatting>
  <conditionalFormatting sqref="C2:AA32">
    <cfRule type="containsText" dxfId="13" priority="1" operator="containsText" text="f">
      <formula>NOT(ISERROR(SEARCH("f",C2)))</formula>
    </cfRule>
    <cfRule type="containsText" dxfId="12" priority="2" operator="containsText" text="r">
      <formula>NOT(ISERROR(SEARCH("r",C2)))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2"/>
  <sheetViews>
    <sheetView showGridLines="0" tabSelected="1" topLeftCell="J1" workbookViewId="0">
      <pane ySplit="1" topLeftCell="A14" activePane="bottomLeft" state="frozen"/>
      <selection pane="bottomLeft" activeCell="AE31" sqref="AE31"/>
    </sheetView>
  </sheetViews>
  <sheetFormatPr baseColWidth="10" defaultRowHeight="14.25" x14ac:dyDescent="0.25"/>
  <cols>
    <col min="1" max="1" width="7.7109375" style="1" customWidth="1"/>
    <col min="2" max="2" width="3.85546875" style="2" customWidth="1"/>
    <col min="3" max="3" width="3.7109375" style="2" customWidth="1"/>
    <col min="4" max="4" width="4.5703125" style="2" customWidth="1"/>
    <col min="5" max="24" width="7.140625" style="2" customWidth="1"/>
    <col min="25" max="25" width="7.140625" style="1" customWidth="1"/>
    <col min="26" max="26" width="7.140625" style="2" customWidth="1"/>
    <col min="27" max="27" width="10" style="2" customWidth="1"/>
    <col min="28" max="29" width="10" style="1" customWidth="1"/>
    <col min="30" max="55" width="4" style="1" customWidth="1"/>
    <col min="56" max="62" width="4.7109375" style="1" customWidth="1"/>
    <col min="63" max="16384" width="11.42578125" style="1"/>
  </cols>
  <sheetData>
    <row r="1" spans="1:60" ht="18" customHeight="1" thickBot="1" x14ac:dyDescent="0.3">
      <c r="A1" s="39" t="s">
        <v>21</v>
      </c>
      <c r="B1" s="43" t="s">
        <v>15</v>
      </c>
      <c r="C1" s="54" t="s">
        <v>7</v>
      </c>
      <c r="D1" s="55"/>
      <c r="E1" s="56"/>
      <c r="F1" s="54" t="s">
        <v>10</v>
      </c>
      <c r="G1" s="55"/>
      <c r="H1" s="56"/>
      <c r="I1" s="54" t="s">
        <v>8</v>
      </c>
      <c r="J1" s="55"/>
      <c r="K1" s="56"/>
      <c r="L1" s="54" t="s">
        <v>14</v>
      </c>
      <c r="M1" s="55"/>
      <c r="N1" s="56"/>
      <c r="O1" s="54" t="s">
        <v>13</v>
      </c>
      <c r="P1" s="55"/>
      <c r="Q1" s="56"/>
      <c r="R1" s="54" t="s">
        <v>12</v>
      </c>
      <c r="S1" s="55"/>
      <c r="T1" s="56"/>
      <c r="U1" s="54" t="s">
        <v>11</v>
      </c>
      <c r="V1" s="55"/>
      <c r="W1" s="56"/>
      <c r="X1" s="54" t="s">
        <v>9</v>
      </c>
      <c r="Y1" s="55"/>
      <c r="Z1" s="56"/>
      <c r="AA1" s="40" t="s">
        <v>20</v>
      </c>
      <c r="AB1" s="41" t="s">
        <v>19</v>
      </c>
      <c r="AC1" s="42" t="s">
        <v>22</v>
      </c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ht="15" customHeight="1" x14ac:dyDescent="0.25">
      <c r="A2" s="10" t="s">
        <v>5</v>
      </c>
      <c r="B2" s="11">
        <v>1</v>
      </c>
      <c r="C2" s="12"/>
      <c r="D2" s="13"/>
      <c r="E2" s="14" t="str">
        <f>IF(IFERROR(D2-C2,"")=0,"",IFERROR(D2-C2,""))</f>
        <v/>
      </c>
      <c r="F2" s="12"/>
      <c r="G2" s="13"/>
      <c r="H2" s="14" t="str">
        <f>IF(IFERROR(G2-F2,"")=0,"",IFERROR(G2-F2,""))</f>
        <v/>
      </c>
      <c r="I2" s="12"/>
      <c r="J2" s="13"/>
      <c r="K2" s="14" t="str">
        <f>IF(IFERROR(J2-I2,"")=0,"",IFERROR(J2-I2,""))</f>
        <v/>
      </c>
      <c r="L2" s="12"/>
      <c r="M2" s="13"/>
      <c r="N2" s="14" t="str">
        <f>IF(IFERROR(M2-L2,"")=0,"",IFERROR(M2-L2,""))</f>
        <v/>
      </c>
      <c r="O2" s="12"/>
      <c r="P2" s="13"/>
      <c r="Q2" s="14" t="str">
        <f>IF(IFERROR(P2-O2,"")=0,"",IFERROR(P2-O2,""))</f>
        <v/>
      </c>
      <c r="R2" s="12"/>
      <c r="S2" s="13"/>
      <c r="T2" s="14" t="str">
        <f>IF(IFERROR(S2-R2,"")=0,"",IFERROR(S2-R2,""))</f>
        <v/>
      </c>
      <c r="U2" s="12"/>
      <c r="V2" s="13"/>
      <c r="W2" s="14" t="str">
        <f>IF(IFERROR(V2-U2,"")=0,"",IFERROR(V2-U2,""))</f>
        <v/>
      </c>
      <c r="X2" s="12"/>
      <c r="Y2" s="15"/>
      <c r="Z2" s="14" t="str">
        <f>IF(IFERROR(Y2-X2,"")=0,"",IFERROR(Y2-X2,""))</f>
        <v/>
      </c>
      <c r="AA2" s="45">
        <f>IFERROR(SUM(Z2,W2,T2,Q2,N2,K2,H2,E2),"")</f>
        <v>0</v>
      </c>
      <c r="AB2" s="33" t="str">
        <f>IF(AA2&lt;&gt;0,INT((COUNTIF(C2:Z2,"&gt;0")/3)/2),"")</f>
        <v/>
      </c>
      <c r="AC2" s="34" t="str">
        <f>IF(AA2&lt;&gt;0,(COUNTIF(C2:Z2,"&gt;0")/3)-(AB2*2),"")</f>
        <v/>
      </c>
      <c r="AD2" s="4"/>
      <c r="AE2" s="4"/>
      <c r="AF2" s="4"/>
      <c r="AG2" s="4"/>
      <c r="AH2" s="4"/>
      <c r="AI2" s="4"/>
      <c r="AJ2" s="5"/>
      <c r="AK2" s="4"/>
      <c r="AL2" s="4"/>
      <c r="AM2" s="4"/>
      <c r="AN2" s="4"/>
      <c r="AO2" s="4"/>
      <c r="AP2" s="4"/>
      <c r="AQ2" s="5"/>
      <c r="AR2" s="4"/>
      <c r="AS2" s="4"/>
      <c r="AT2" s="4"/>
      <c r="AU2" s="4"/>
      <c r="AV2" s="4"/>
      <c r="AW2" s="4"/>
      <c r="AX2" s="5"/>
      <c r="AY2" s="4"/>
      <c r="AZ2" s="4"/>
      <c r="BA2" s="4"/>
      <c r="BB2" s="4"/>
      <c r="BC2" s="4"/>
      <c r="BD2" s="4"/>
      <c r="BE2" s="5"/>
      <c r="BF2" s="4"/>
      <c r="BG2" s="4"/>
      <c r="BH2" s="4"/>
    </row>
    <row r="3" spans="1:60" ht="15" customHeight="1" x14ac:dyDescent="0.25">
      <c r="A3" s="16" t="s">
        <v>6</v>
      </c>
      <c r="B3" s="17">
        <v>2</v>
      </c>
      <c r="C3" s="18" t="s">
        <v>18</v>
      </c>
      <c r="D3" s="19" t="s">
        <v>18</v>
      </c>
      <c r="E3" s="20" t="str">
        <f>IF(IFERROR(D3-C3,"")=0,"",IFERROR(D3-C3,""))</f>
        <v/>
      </c>
      <c r="F3" s="18" t="s">
        <v>18</v>
      </c>
      <c r="G3" s="19" t="s">
        <v>18</v>
      </c>
      <c r="H3" s="20" t="str">
        <f t="shared" ref="H3:H32" si="0">IF(IFERROR(G3-F3,"")=0,"",IFERROR(G3-F3,""))</f>
        <v/>
      </c>
      <c r="I3" s="18" t="s">
        <v>18</v>
      </c>
      <c r="J3" s="19" t="s">
        <v>18</v>
      </c>
      <c r="K3" s="20" t="str">
        <f t="shared" ref="K3:K32" si="1">IF(IFERROR(J3-I3,"")=0,"",IFERROR(J3-I3,""))</f>
        <v/>
      </c>
      <c r="L3" s="18" t="s">
        <v>18</v>
      </c>
      <c r="M3" s="19" t="s">
        <v>18</v>
      </c>
      <c r="N3" s="20" t="str">
        <f t="shared" ref="N3:N32" si="2">IF(IFERROR(M3-L3,"")=0,"",IFERROR(M3-L3,""))</f>
        <v/>
      </c>
      <c r="O3" s="18" t="s">
        <v>18</v>
      </c>
      <c r="P3" s="19" t="s">
        <v>18</v>
      </c>
      <c r="Q3" s="20" t="str">
        <f t="shared" ref="Q3:Q32" si="3">IF(IFERROR(P3-O3,"")=0,"",IFERROR(P3-O3,""))</f>
        <v/>
      </c>
      <c r="R3" s="18" t="s">
        <v>18</v>
      </c>
      <c r="S3" s="19" t="s">
        <v>18</v>
      </c>
      <c r="T3" s="20" t="str">
        <f t="shared" ref="T3:T32" si="4">IF(IFERROR(S3-R3,"")=0,"",IFERROR(S3-R3,""))</f>
        <v/>
      </c>
      <c r="U3" s="18" t="s">
        <v>18</v>
      </c>
      <c r="V3" s="19" t="s">
        <v>18</v>
      </c>
      <c r="W3" s="20" t="str">
        <f t="shared" ref="W3:W32" si="5">IF(IFERROR(V3-U3,"")=0,"",IFERROR(V3-U3,""))</f>
        <v/>
      </c>
      <c r="X3" s="18" t="s">
        <v>18</v>
      </c>
      <c r="Y3" s="21" t="s">
        <v>18</v>
      </c>
      <c r="Z3" s="20" t="str">
        <f t="shared" ref="Z3:Z32" si="6">IF(IFERROR(Y3-X3,"")=0,"",IFERROR(Y3-X3,""))</f>
        <v/>
      </c>
      <c r="AA3" s="46">
        <f t="shared" ref="AA3:AA32" si="7">IFERROR(SUM(Z3,W3,T3,Q3,N3,K3,H3,E3),"")</f>
        <v>0</v>
      </c>
      <c r="AB3" s="35" t="str">
        <f t="shared" ref="AB3:AB31" si="8">IF(AA3&lt;&gt;0,INT((COUNTIF(C3:Z3,"&gt;0")/3)/2),"")</f>
        <v/>
      </c>
      <c r="AC3" s="36" t="str">
        <f t="shared" ref="AC3:AC32" si="9">IF(AA3&lt;&gt;0,(COUNTIF(C3:Z3,"&gt;0")/3)-(AB3*2),"")</f>
        <v/>
      </c>
      <c r="AD3" s="6"/>
      <c r="AE3" s="6"/>
      <c r="AF3" s="6"/>
      <c r="AG3" s="6"/>
      <c r="AH3" s="6"/>
      <c r="AI3" s="6"/>
      <c r="AJ3" s="7"/>
      <c r="AK3" s="6"/>
      <c r="AL3" s="6"/>
      <c r="AM3" s="6"/>
      <c r="AN3" s="6"/>
      <c r="AO3" s="6"/>
      <c r="AP3" s="6"/>
      <c r="AQ3" s="7"/>
      <c r="AR3" s="6"/>
      <c r="AS3" s="6"/>
      <c r="AT3" s="6"/>
      <c r="AU3" s="6"/>
      <c r="AV3" s="6"/>
      <c r="AW3" s="6"/>
      <c r="AX3" s="7"/>
      <c r="AY3" s="6"/>
      <c r="AZ3" s="6"/>
      <c r="BA3" s="6"/>
      <c r="BB3" s="6"/>
      <c r="BC3" s="6"/>
      <c r="BD3" s="6"/>
      <c r="BE3" s="7"/>
      <c r="BF3" s="6"/>
      <c r="BG3" s="6"/>
      <c r="BH3" s="6"/>
    </row>
    <row r="4" spans="1:60" ht="15" customHeight="1" x14ac:dyDescent="0.25">
      <c r="A4" s="16" t="s">
        <v>0</v>
      </c>
      <c r="B4" s="17">
        <v>3</v>
      </c>
      <c r="C4" s="22">
        <v>0.3125</v>
      </c>
      <c r="D4" s="23">
        <v>0.61805555555555558</v>
      </c>
      <c r="E4" s="20">
        <f t="shared" ref="E4:E32" si="10">IF(IFERROR(D4-C4,"")=0,"",IFERROR(D4-C4,""))</f>
        <v>0.30555555555555558</v>
      </c>
      <c r="F4" s="22">
        <v>0.3125</v>
      </c>
      <c r="G4" s="23">
        <v>0.65625</v>
      </c>
      <c r="H4" s="20">
        <f t="shared" si="0"/>
        <v>0.34375</v>
      </c>
      <c r="I4" s="22">
        <v>0.3125</v>
      </c>
      <c r="J4" s="23">
        <v>0.65625</v>
      </c>
      <c r="K4" s="20">
        <f t="shared" si="1"/>
        <v>0.34375</v>
      </c>
      <c r="L4" s="22">
        <v>0.3125</v>
      </c>
      <c r="M4" s="23">
        <v>0.61805555555555558</v>
      </c>
      <c r="N4" s="20">
        <f t="shared" si="2"/>
        <v>0.30555555555555558</v>
      </c>
      <c r="O4" s="22">
        <v>0.3125</v>
      </c>
      <c r="P4" s="23">
        <v>0.58333333333333337</v>
      </c>
      <c r="Q4" s="20">
        <f t="shared" si="3"/>
        <v>0.27083333333333337</v>
      </c>
      <c r="R4" s="22">
        <v>0.3125</v>
      </c>
      <c r="S4" s="23">
        <v>0.63194444444444442</v>
      </c>
      <c r="T4" s="20">
        <f t="shared" si="4"/>
        <v>0.31944444444444442</v>
      </c>
      <c r="U4" s="22">
        <v>0.3125</v>
      </c>
      <c r="V4" s="23">
        <v>0.65625</v>
      </c>
      <c r="W4" s="20">
        <f t="shared" si="5"/>
        <v>0.34375</v>
      </c>
      <c r="X4" s="22" t="s">
        <v>18</v>
      </c>
      <c r="Y4" s="23" t="s">
        <v>18</v>
      </c>
      <c r="Z4" s="20" t="str">
        <f t="shared" si="6"/>
        <v/>
      </c>
      <c r="AA4" s="46">
        <f t="shared" si="7"/>
        <v>2.2326388888888893</v>
      </c>
      <c r="AB4" s="35">
        <f>IF(AA4&lt;&gt;0,INT((COUNTIF(C4:Z4,"&gt;0")/3)/2),"")</f>
        <v>3</v>
      </c>
      <c r="AC4" s="36">
        <f t="shared" si="9"/>
        <v>1</v>
      </c>
      <c r="AE4" s="6"/>
      <c r="AF4" s="6"/>
      <c r="AG4" s="6"/>
      <c r="AH4" s="6"/>
      <c r="AI4" s="6"/>
      <c r="AJ4" s="7"/>
      <c r="AK4" s="6"/>
      <c r="AL4" s="6"/>
      <c r="AM4" s="6"/>
      <c r="AN4" s="6"/>
      <c r="AO4" s="6"/>
      <c r="AP4" s="6"/>
      <c r="AQ4" s="7"/>
      <c r="AR4" s="6"/>
      <c r="AS4" s="6"/>
      <c r="AT4" s="6"/>
      <c r="AU4" s="6"/>
      <c r="AV4" s="6"/>
      <c r="AW4" s="6"/>
      <c r="AX4" s="7"/>
      <c r="AY4" s="6"/>
      <c r="AZ4" s="6"/>
      <c r="BA4" s="6"/>
      <c r="BB4" s="6"/>
      <c r="BC4" s="6"/>
      <c r="BD4" s="6"/>
      <c r="BE4" s="7"/>
      <c r="BF4" s="6"/>
      <c r="BG4" s="6"/>
      <c r="BH4" s="6"/>
    </row>
    <row r="5" spans="1:60" ht="15" customHeight="1" x14ac:dyDescent="0.25">
      <c r="A5" s="16" t="s">
        <v>1</v>
      </c>
      <c r="B5" s="17">
        <v>4</v>
      </c>
      <c r="C5" s="22">
        <v>0.3125</v>
      </c>
      <c r="D5" s="23">
        <v>0.6875</v>
      </c>
      <c r="E5" s="20">
        <f t="shared" si="10"/>
        <v>0.375</v>
      </c>
      <c r="F5" s="22">
        <v>0.3125</v>
      </c>
      <c r="G5" s="23">
        <v>0.67708333333333337</v>
      </c>
      <c r="H5" s="20">
        <f t="shared" si="0"/>
        <v>0.36458333333333337</v>
      </c>
      <c r="I5" s="22">
        <v>0.3125</v>
      </c>
      <c r="J5" s="23">
        <v>0.6875</v>
      </c>
      <c r="K5" s="20">
        <f t="shared" si="1"/>
        <v>0.375</v>
      </c>
      <c r="L5" s="22">
        <v>0.3125</v>
      </c>
      <c r="M5" s="23">
        <v>0.58333333333333337</v>
      </c>
      <c r="N5" s="20">
        <f t="shared" si="2"/>
        <v>0.27083333333333337</v>
      </c>
      <c r="O5" s="22">
        <v>0.3125</v>
      </c>
      <c r="P5" s="23">
        <v>0.60763888888888895</v>
      </c>
      <c r="Q5" s="20">
        <f t="shared" si="3"/>
        <v>0.29513888888888895</v>
      </c>
      <c r="R5" s="22">
        <v>0.3125</v>
      </c>
      <c r="S5" s="23">
        <v>0.625</v>
      </c>
      <c r="T5" s="20">
        <f t="shared" si="4"/>
        <v>0.3125</v>
      </c>
      <c r="U5" s="22" t="s">
        <v>18</v>
      </c>
      <c r="V5" s="23" t="s">
        <v>18</v>
      </c>
      <c r="W5" s="20" t="str">
        <f t="shared" si="5"/>
        <v/>
      </c>
      <c r="X5" s="22">
        <v>0.3125</v>
      </c>
      <c r="Y5" s="23">
        <v>0.72916666666666663</v>
      </c>
      <c r="Z5" s="20">
        <f t="shared" si="6"/>
        <v>0.41666666666666663</v>
      </c>
      <c r="AA5" s="46">
        <f t="shared" si="7"/>
        <v>2.4097222222222223</v>
      </c>
      <c r="AB5" s="35">
        <f t="shared" si="8"/>
        <v>3</v>
      </c>
      <c r="AC5" s="36">
        <f t="shared" si="9"/>
        <v>1</v>
      </c>
      <c r="AD5" s="6"/>
      <c r="AE5" s="6"/>
      <c r="AF5" s="6"/>
      <c r="AG5" s="6"/>
      <c r="AH5" s="6"/>
      <c r="AI5" s="6"/>
      <c r="AJ5" s="7"/>
      <c r="AK5" s="6"/>
      <c r="AL5" s="6"/>
      <c r="AM5" s="6"/>
      <c r="AN5" s="6"/>
      <c r="AO5" s="6"/>
      <c r="AP5" s="6"/>
      <c r="AQ5" s="7"/>
      <c r="AR5" s="6"/>
      <c r="AS5" s="6"/>
      <c r="AT5" s="6"/>
      <c r="AU5" s="6"/>
      <c r="AV5" s="6"/>
      <c r="AW5" s="6"/>
      <c r="AX5" s="7"/>
      <c r="AY5" s="6"/>
      <c r="AZ5" s="6"/>
      <c r="BA5" s="6"/>
      <c r="BB5" s="6"/>
      <c r="BC5" s="6"/>
      <c r="BD5" s="6"/>
      <c r="BE5" s="7"/>
      <c r="BF5" s="6"/>
      <c r="BG5" s="6"/>
      <c r="BH5" s="6"/>
    </row>
    <row r="6" spans="1:60" ht="15" customHeight="1" x14ac:dyDescent="0.25">
      <c r="A6" s="16" t="s">
        <v>2</v>
      </c>
      <c r="B6" s="17">
        <v>5</v>
      </c>
      <c r="C6" s="22">
        <v>0.3125</v>
      </c>
      <c r="D6" s="23">
        <v>0.69097222222222221</v>
      </c>
      <c r="E6" s="20">
        <f t="shared" si="10"/>
        <v>0.37847222222222221</v>
      </c>
      <c r="F6" s="22">
        <v>0.3125</v>
      </c>
      <c r="G6" s="23">
        <v>0.65277777777777779</v>
      </c>
      <c r="H6" s="20">
        <f t="shared" si="0"/>
        <v>0.34027777777777779</v>
      </c>
      <c r="I6" s="22">
        <v>0.3125</v>
      </c>
      <c r="J6" s="23">
        <v>0.63541666666666663</v>
      </c>
      <c r="K6" s="20">
        <f t="shared" si="1"/>
        <v>0.32291666666666663</v>
      </c>
      <c r="L6" s="22">
        <v>0.3125</v>
      </c>
      <c r="M6" s="23">
        <v>0.65277777777777779</v>
      </c>
      <c r="N6" s="20">
        <f t="shared" si="2"/>
        <v>0.34027777777777779</v>
      </c>
      <c r="O6" s="22">
        <v>0.3125</v>
      </c>
      <c r="P6" s="23">
        <v>0.65277777777777779</v>
      </c>
      <c r="Q6" s="20">
        <f t="shared" si="3"/>
        <v>0.34027777777777779</v>
      </c>
      <c r="R6" s="22" t="s">
        <v>18</v>
      </c>
      <c r="S6" s="23" t="s">
        <v>18</v>
      </c>
      <c r="T6" s="20" t="str">
        <f t="shared" si="4"/>
        <v/>
      </c>
      <c r="U6" s="22">
        <v>0.3125</v>
      </c>
      <c r="V6" s="23">
        <v>0.625</v>
      </c>
      <c r="W6" s="20">
        <f t="shared" si="5"/>
        <v>0.3125</v>
      </c>
      <c r="X6" s="22">
        <v>0.3125</v>
      </c>
      <c r="Y6" s="23">
        <v>0.72916666666666663</v>
      </c>
      <c r="Z6" s="20">
        <f t="shared" si="6"/>
        <v>0.41666666666666663</v>
      </c>
      <c r="AA6" s="46">
        <f t="shared" si="7"/>
        <v>2.4513888888888888</v>
      </c>
      <c r="AB6" s="35">
        <f t="shared" si="8"/>
        <v>3</v>
      </c>
      <c r="AC6" s="36">
        <f t="shared" si="9"/>
        <v>1</v>
      </c>
      <c r="AD6" s="6"/>
      <c r="AE6" s="6"/>
      <c r="AF6" s="6"/>
      <c r="AG6" s="6"/>
      <c r="AH6" s="6"/>
      <c r="AI6" s="6"/>
      <c r="AJ6" s="7"/>
      <c r="AK6" s="6"/>
      <c r="AL6" s="6"/>
      <c r="AM6" s="6"/>
      <c r="AN6" s="6"/>
      <c r="AO6" s="6"/>
      <c r="AP6" s="6"/>
      <c r="AQ6" s="7"/>
      <c r="AR6" s="6"/>
      <c r="AS6" s="6"/>
      <c r="AT6" s="6"/>
      <c r="AU6" s="6"/>
      <c r="AV6" s="6"/>
      <c r="AW6" s="6"/>
      <c r="AX6" s="7"/>
      <c r="AY6" s="6"/>
      <c r="AZ6" s="6"/>
      <c r="BA6" s="6"/>
      <c r="BB6" s="6"/>
      <c r="BC6" s="6"/>
      <c r="BD6" s="6"/>
      <c r="BE6" s="7"/>
      <c r="BF6" s="6"/>
      <c r="BG6" s="6"/>
      <c r="BH6" s="6"/>
    </row>
    <row r="7" spans="1:60" ht="15" customHeight="1" x14ac:dyDescent="0.25">
      <c r="A7" s="16" t="s">
        <v>3</v>
      </c>
      <c r="B7" s="17">
        <v>6</v>
      </c>
      <c r="C7" s="22" t="s">
        <v>18</v>
      </c>
      <c r="D7" s="23" t="s">
        <v>18</v>
      </c>
      <c r="E7" s="20" t="str">
        <f t="shared" si="10"/>
        <v/>
      </c>
      <c r="F7" s="22">
        <v>0.3125</v>
      </c>
      <c r="G7" s="23">
        <v>0.67361111111111116</v>
      </c>
      <c r="H7" s="20">
        <f t="shared" si="0"/>
        <v>0.36111111111111116</v>
      </c>
      <c r="I7" s="22">
        <v>0.3125</v>
      </c>
      <c r="J7" s="23">
        <v>0.66666666666666663</v>
      </c>
      <c r="K7" s="20">
        <f t="shared" si="1"/>
        <v>0.35416666666666663</v>
      </c>
      <c r="L7" s="22">
        <v>0.3125</v>
      </c>
      <c r="M7" s="23">
        <v>0.66666666666666663</v>
      </c>
      <c r="N7" s="20">
        <f t="shared" si="2"/>
        <v>0.35416666666666663</v>
      </c>
      <c r="O7" s="22">
        <v>0.3125</v>
      </c>
      <c r="P7" s="23">
        <v>0.60416666666666663</v>
      </c>
      <c r="Q7" s="20">
        <f t="shared" si="3"/>
        <v>0.29166666666666663</v>
      </c>
      <c r="R7" s="22">
        <v>0.3125</v>
      </c>
      <c r="S7" s="23">
        <v>0.60416666666666663</v>
      </c>
      <c r="T7" s="20">
        <f t="shared" si="4"/>
        <v>0.29166666666666663</v>
      </c>
      <c r="U7" s="22">
        <v>0.3125</v>
      </c>
      <c r="V7" s="23">
        <v>0.61458333333333337</v>
      </c>
      <c r="W7" s="20">
        <f t="shared" si="5"/>
        <v>0.30208333333333337</v>
      </c>
      <c r="X7" s="22">
        <v>0.3125</v>
      </c>
      <c r="Y7" s="23">
        <v>0.72916666666666663</v>
      </c>
      <c r="Z7" s="20">
        <f t="shared" si="6"/>
        <v>0.41666666666666663</v>
      </c>
      <c r="AA7" s="46">
        <f t="shared" si="7"/>
        <v>2.3715277777777772</v>
      </c>
      <c r="AB7" s="35">
        <f t="shared" si="8"/>
        <v>3</v>
      </c>
      <c r="AC7" s="36">
        <f t="shared" si="9"/>
        <v>1</v>
      </c>
      <c r="AD7" s="6"/>
      <c r="AE7" s="6"/>
      <c r="AF7" s="6"/>
      <c r="AG7" s="6"/>
      <c r="AH7" s="6"/>
      <c r="AI7" s="6"/>
      <c r="AJ7" s="7"/>
      <c r="AK7" s="6"/>
      <c r="AL7" s="6"/>
      <c r="AM7" s="6"/>
      <c r="AN7" s="6"/>
      <c r="AO7" s="6"/>
      <c r="AP7" s="6"/>
      <c r="AQ7" s="7"/>
      <c r="AR7" s="6"/>
      <c r="AS7" s="6"/>
      <c r="AT7" s="6"/>
      <c r="AU7" s="6"/>
      <c r="AV7" s="6"/>
      <c r="AW7" s="6"/>
      <c r="AX7" s="7"/>
      <c r="AY7" s="6"/>
      <c r="AZ7" s="6"/>
      <c r="BA7" s="6"/>
      <c r="BB7" s="6"/>
      <c r="BC7" s="6"/>
      <c r="BD7" s="6"/>
      <c r="BE7" s="7"/>
      <c r="BF7" s="6"/>
      <c r="BG7" s="6"/>
      <c r="BH7" s="6"/>
    </row>
    <row r="8" spans="1:60" ht="15" customHeight="1" x14ac:dyDescent="0.25">
      <c r="A8" s="16" t="s">
        <v>4</v>
      </c>
      <c r="B8" s="17">
        <v>7</v>
      </c>
      <c r="C8" s="22">
        <v>0.3125</v>
      </c>
      <c r="D8" s="23">
        <v>0.67361111111111116</v>
      </c>
      <c r="E8" s="20">
        <f t="shared" si="10"/>
        <v>0.36111111111111116</v>
      </c>
      <c r="F8" s="22">
        <v>0.3125</v>
      </c>
      <c r="G8" s="23">
        <v>0.63888888888888895</v>
      </c>
      <c r="H8" s="20">
        <f t="shared" si="0"/>
        <v>0.32638888888888895</v>
      </c>
      <c r="I8" s="22">
        <v>0.3125</v>
      </c>
      <c r="J8" s="23">
        <v>0.6875</v>
      </c>
      <c r="K8" s="20">
        <f t="shared" si="1"/>
        <v>0.375</v>
      </c>
      <c r="L8" s="22">
        <v>0.3125</v>
      </c>
      <c r="M8" s="23">
        <v>0.65277777777777779</v>
      </c>
      <c r="N8" s="20">
        <f t="shared" si="2"/>
        <v>0.34027777777777779</v>
      </c>
      <c r="O8" s="22">
        <v>0.3125</v>
      </c>
      <c r="P8" s="23">
        <v>0.65277777777777779</v>
      </c>
      <c r="Q8" s="20">
        <f t="shared" si="3"/>
        <v>0.34027777777777779</v>
      </c>
      <c r="R8" s="22">
        <v>0.3125</v>
      </c>
      <c r="S8" s="23">
        <v>0.6875</v>
      </c>
      <c r="T8" s="20">
        <f t="shared" si="4"/>
        <v>0.375</v>
      </c>
      <c r="U8" s="22">
        <v>0.3125</v>
      </c>
      <c r="V8" s="23">
        <v>0.60416666666666663</v>
      </c>
      <c r="W8" s="20">
        <f t="shared" si="5"/>
        <v>0.29166666666666663</v>
      </c>
      <c r="X8" s="22">
        <v>0.3125</v>
      </c>
      <c r="Y8" s="23">
        <v>0.72916666666666663</v>
      </c>
      <c r="Z8" s="20">
        <f t="shared" si="6"/>
        <v>0.41666666666666663</v>
      </c>
      <c r="AA8" s="46">
        <f t="shared" si="7"/>
        <v>2.8263888888888888</v>
      </c>
      <c r="AB8" s="35">
        <f t="shared" si="8"/>
        <v>4</v>
      </c>
      <c r="AC8" s="36">
        <f t="shared" si="9"/>
        <v>0</v>
      </c>
      <c r="AD8" s="6"/>
      <c r="AE8" s="6"/>
      <c r="AF8" s="6"/>
      <c r="AG8" s="6"/>
      <c r="AH8" s="6"/>
      <c r="AI8" s="6"/>
      <c r="AJ8" s="7"/>
      <c r="AK8" s="6"/>
      <c r="AL8" s="6"/>
      <c r="AM8" s="6"/>
      <c r="AN8" s="6"/>
      <c r="AO8" s="6"/>
      <c r="AP8" s="6"/>
      <c r="AQ8" s="7"/>
      <c r="AR8" s="6"/>
      <c r="AS8" s="6"/>
      <c r="AT8" s="6"/>
      <c r="AU8" s="6"/>
      <c r="AV8" s="6"/>
      <c r="AW8" s="6"/>
      <c r="AX8" s="7"/>
      <c r="AY8" s="6"/>
      <c r="AZ8" s="6"/>
      <c r="BA8" s="6"/>
      <c r="BB8" s="6"/>
      <c r="BC8" s="6"/>
      <c r="BD8" s="6"/>
      <c r="BE8" s="7"/>
      <c r="BF8" s="6"/>
      <c r="BG8" s="6"/>
      <c r="BH8" s="6"/>
    </row>
    <row r="9" spans="1:60" ht="15" customHeight="1" x14ac:dyDescent="0.25">
      <c r="A9" s="16" t="s">
        <v>5</v>
      </c>
      <c r="B9" s="17">
        <v>8</v>
      </c>
      <c r="C9" s="22">
        <v>0.3125</v>
      </c>
      <c r="D9" s="23">
        <v>0.54861111111111105</v>
      </c>
      <c r="E9" s="20">
        <f t="shared" si="10"/>
        <v>0.23611111111111105</v>
      </c>
      <c r="F9" s="22" t="s">
        <v>18</v>
      </c>
      <c r="G9" s="23" t="s">
        <v>18</v>
      </c>
      <c r="H9" s="20" t="str">
        <f t="shared" si="0"/>
        <v/>
      </c>
      <c r="I9" s="22" t="s">
        <v>18</v>
      </c>
      <c r="J9" s="23" t="s">
        <v>18</v>
      </c>
      <c r="K9" s="20" t="str">
        <f t="shared" si="1"/>
        <v/>
      </c>
      <c r="L9" s="22" t="s">
        <v>18</v>
      </c>
      <c r="M9" s="23" t="s">
        <v>18</v>
      </c>
      <c r="N9" s="20" t="str">
        <f t="shared" si="2"/>
        <v/>
      </c>
      <c r="O9" s="22" t="s">
        <v>18</v>
      </c>
      <c r="P9" s="23" t="s">
        <v>18</v>
      </c>
      <c r="Q9" s="20" t="str">
        <f t="shared" si="3"/>
        <v/>
      </c>
      <c r="R9" s="22">
        <v>0.3125</v>
      </c>
      <c r="S9" s="23">
        <v>0.55208333333333337</v>
      </c>
      <c r="T9" s="20">
        <f t="shared" si="4"/>
        <v>0.23958333333333337</v>
      </c>
      <c r="U9" s="22">
        <v>0.3125</v>
      </c>
      <c r="V9" s="23">
        <v>0.54166666666666663</v>
      </c>
      <c r="W9" s="20">
        <f t="shared" si="5"/>
        <v>0.22916666666666663</v>
      </c>
      <c r="X9" s="22">
        <v>0.3125</v>
      </c>
      <c r="Y9" s="23">
        <v>0.72916666666666663</v>
      </c>
      <c r="Z9" s="20">
        <f t="shared" si="6"/>
        <v>0.41666666666666663</v>
      </c>
      <c r="AA9" s="46">
        <f t="shared" si="7"/>
        <v>1.1215277777777777</v>
      </c>
      <c r="AB9" s="35">
        <f t="shared" si="8"/>
        <v>2</v>
      </c>
      <c r="AC9" s="36">
        <f t="shared" si="9"/>
        <v>0</v>
      </c>
      <c r="AD9" s="6"/>
      <c r="AE9" s="6"/>
      <c r="AF9" s="6"/>
      <c r="AG9" s="6"/>
      <c r="AH9" s="6"/>
      <c r="AI9" s="6"/>
      <c r="AJ9" s="7"/>
      <c r="AK9" s="6"/>
      <c r="AL9" s="6"/>
      <c r="AM9" s="6"/>
      <c r="AN9" s="6"/>
      <c r="AO9" s="6"/>
      <c r="AP9" s="6"/>
      <c r="AQ9" s="7"/>
      <c r="AR9" s="6"/>
      <c r="AS9" s="6"/>
      <c r="AT9" s="6"/>
      <c r="AU9" s="6"/>
      <c r="AV9" s="6"/>
      <c r="AW9" s="6"/>
      <c r="AX9" s="7"/>
      <c r="AY9" s="6"/>
      <c r="AZ9" s="6"/>
      <c r="BA9" s="6"/>
      <c r="BB9" s="6"/>
      <c r="BC9" s="6"/>
      <c r="BD9" s="6"/>
      <c r="BE9" s="7"/>
      <c r="BF9" s="6"/>
      <c r="BG9" s="6"/>
      <c r="BH9" s="6"/>
    </row>
    <row r="10" spans="1:60" ht="15" customHeight="1" x14ac:dyDescent="0.25">
      <c r="A10" s="16" t="s">
        <v>6</v>
      </c>
      <c r="B10" s="17">
        <v>9</v>
      </c>
      <c r="C10" s="22" t="s">
        <v>18</v>
      </c>
      <c r="D10" s="23" t="s">
        <v>18</v>
      </c>
      <c r="E10" s="20" t="str">
        <f t="shared" si="10"/>
        <v/>
      </c>
      <c r="F10" s="22" t="s">
        <v>18</v>
      </c>
      <c r="G10" s="23" t="s">
        <v>18</v>
      </c>
      <c r="H10" s="20" t="str">
        <f t="shared" si="0"/>
        <v/>
      </c>
      <c r="I10" s="22" t="s">
        <v>18</v>
      </c>
      <c r="J10" s="23" t="s">
        <v>18</v>
      </c>
      <c r="K10" s="20" t="str">
        <f t="shared" si="1"/>
        <v/>
      </c>
      <c r="L10" s="22" t="s">
        <v>18</v>
      </c>
      <c r="M10" s="23" t="s">
        <v>18</v>
      </c>
      <c r="N10" s="20" t="str">
        <f t="shared" si="2"/>
        <v/>
      </c>
      <c r="O10" s="22" t="s">
        <v>18</v>
      </c>
      <c r="P10" s="23" t="s">
        <v>18</v>
      </c>
      <c r="Q10" s="20" t="str">
        <f t="shared" si="3"/>
        <v/>
      </c>
      <c r="R10" s="22" t="s">
        <v>18</v>
      </c>
      <c r="S10" s="23" t="s">
        <v>18</v>
      </c>
      <c r="T10" s="20" t="str">
        <f t="shared" si="4"/>
        <v/>
      </c>
      <c r="U10" s="22" t="s">
        <v>18</v>
      </c>
      <c r="V10" s="23" t="s">
        <v>18</v>
      </c>
      <c r="W10" s="20" t="str">
        <f t="shared" si="5"/>
        <v/>
      </c>
      <c r="X10" s="22" t="s">
        <v>18</v>
      </c>
      <c r="Y10" s="23" t="s">
        <v>18</v>
      </c>
      <c r="Z10" s="20" t="str">
        <f t="shared" si="6"/>
        <v/>
      </c>
      <c r="AA10" s="46">
        <f t="shared" si="7"/>
        <v>0</v>
      </c>
      <c r="AB10" s="35" t="str">
        <f t="shared" si="8"/>
        <v/>
      </c>
      <c r="AC10" s="36" t="str">
        <f t="shared" si="9"/>
        <v/>
      </c>
      <c r="AD10" s="6"/>
      <c r="AE10" s="6"/>
      <c r="AF10" s="6"/>
      <c r="AG10" s="6"/>
      <c r="AH10" s="6"/>
      <c r="AI10" s="6"/>
      <c r="AJ10" s="7"/>
      <c r="AK10" s="6"/>
      <c r="AL10" s="6"/>
      <c r="AM10" s="6"/>
      <c r="AN10" s="6"/>
      <c r="AO10" s="6"/>
      <c r="AP10" s="6"/>
      <c r="AQ10" s="7"/>
      <c r="AR10" s="6"/>
      <c r="AS10" s="6"/>
      <c r="AT10" s="6"/>
      <c r="AU10" s="6"/>
      <c r="AV10" s="6"/>
      <c r="AW10" s="6"/>
      <c r="AX10" s="7"/>
      <c r="AY10" s="6"/>
      <c r="AZ10" s="6"/>
      <c r="BA10" s="6"/>
      <c r="BB10" s="6"/>
      <c r="BC10" s="6"/>
      <c r="BD10" s="6"/>
      <c r="BE10" s="7"/>
      <c r="BF10" s="6"/>
      <c r="BG10" s="6"/>
      <c r="BH10" s="6"/>
    </row>
    <row r="11" spans="1:60" ht="15" customHeight="1" x14ac:dyDescent="0.25">
      <c r="A11" s="16" t="s">
        <v>0</v>
      </c>
      <c r="B11" s="17">
        <v>10</v>
      </c>
      <c r="C11" s="22">
        <v>0.3125</v>
      </c>
      <c r="D11" s="23">
        <v>0.57291666666666663</v>
      </c>
      <c r="E11" s="20">
        <f t="shared" si="10"/>
        <v>0.26041666666666663</v>
      </c>
      <c r="F11" s="22">
        <v>0.3125</v>
      </c>
      <c r="G11" s="23">
        <v>0.61805555555555558</v>
      </c>
      <c r="H11" s="20">
        <f t="shared" si="0"/>
        <v>0.30555555555555558</v>
      </c>
      <c r="I11" s="22">
        <v>0.3125</v>
      </c>
      <c r="J11" s="23">
        <v>0.57291666666666663</v>
      </c>
      <c r="K11" s="20">
        <f t="shared" si="1"/>
        <v>0.26041666666666663</v>
      </c>
      <c r="L11" s="22" t="s">
        <v>18</v>
      </c>
      <c r="M11" s="23" t="s">
        <v>18</v>
      </c>
      <c r="N11" s="20" t="str">
        <f t="shared" si="2"/>
        <v/>
      </c>
      <c r="O11" s="22">
        <v>0.3125</v>
      </c>
      <c r="P11" s="23">
        <v>0.61111111111111105</v>
      </c>
      <c r="Q11" s="20">
        <f t="shared" si="3"/>
        <v>0.29861111111111105</v>
      </c>
      <c r="R11" s="22" t="s">
        <v>18</v>
      </c>
      <c r="S11" s="23" t="s">
        <v>18</v>
      </c>
      <c r="T11" s="20" t="str">
        <f t="shared" si="4"/>
        <v/>
      </c>
      <c r="U11" s="22">
        <v>0.3125</v>
      </c>
      <c r="V11" s="23">
        <v>0.66666666666666663</v>
      </c>
      <c r="W11" s="20">
        <f t="shared" si="5"/>
        <v>0.35416666666666663</v>
      </c>
      <c r="X11" s="22">
        <v>0.3125</v>
      </c>
      <c r="Y11" s="23">
        <v>0.72916666666666663</v>
      </c>
      <c r="Z11" s="20">
        <f t="shared" si="6"/>
        <v>0.41666666666666663</v>
      </c>
      <c r="AA11" s="46">
        <f t="shared" si="7"/>
        <v>1.895833333333333</v>
      </c>
      <c r="AB11" s="35">
        <f>IF(AA11&lt;&gt;0,INT((COUNTIF(C11:Z11,"&gt;0")/3)/2),"")</f>
        <v>3</v>
      </c>
      <c r="AC11" s="36">
        <f t="shared" si="9"/>
        <v>0</v>
      </c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</row>
    <row r="12" spans="1:60" ht="15" customHeight="1" x14ac:dyDescent="0.25">
      <c r="A12" s="16" t="s">
        <v>1</v>
      </c>
      <c r="B12" s="17">
        <v>11</v>
      </c>
      <c r="C12" s="22" t="s">
        <v>17</v>
      </c>
      <c r="D12" s="23" t="s">
        <v>17</v>
      </c>
      <c r="E12" s="20" t="str">
        <f t="shared" si="10"/>
        <v/>
      </c>
      <c r="F12" s="22" t="s">
        <v>17</v>
      </c>
      <c r="G12" s="23" t="s">
        <v>17</v>
      </c>
      <c r="H12" s="20" t="str">
        <f t="shared" si="0"/>
        <v/>
      </c>
      <c r="I12" s="22" t="s">
        <v>17</v>
      </c>
      <c r="J12" s="23" t="s">
        <v>17</v>
      </c>
      <c r="K12" s="20" t="str">
        <f t="shared" si="1"/>
        <v/>
      </c>
      <c r="L12" s="22" t="s">
        <v>17</v>
      </c>
      <c r="M12" s="23" t="s">
        <v>17</v>
      </c>
      <c r="N12" s="20" t="str">
        <f t="shared" si="2"/>
        <v/>
      </c>
      <c r="O12" s="22" t="s">
        <v>17</v>
      </c>
      <c r="P12" s="23" t="s">
        <v>17</v>
      </c>
      <c r="Q12" s="20" t="str">
        <f t="shared" si="3"/>
        <v/>
      </c>
      <c r="R12" s="22" t="s">
        <v>17</v>
      </c>
      <c r="S12" s="23" t="s">
        <v>17</v>
      </c>
      <c r="T12" s="20" t="str">
        <f t="shared" si="4"/>
        <v/>
      </c>
      <c r="U12" s="22" t="s">
        <v>17</v>
      </c>
      <c r="V12" s="23" t="s">
        <v>17</v>
      </c>
      <c r="W12" s="20" t="str">
        <f t="shared" si="5"/>
        <v/>
      </c>
      <c r="X12" s="22" t="s">
        <v>17</v>
      </c>
      <c r="Y12" s="23" t="s">
        <v>17</v>
      </c>
      <c r="Z12" s="20" t="str">
        <f t="shared" si="6"/>
        <v/>
      </c>
      <c r="AA12" s="46">
        <f t="shared" si="7"/>
        <v>0</v>
      </c>
      <c r="AB12" s="35" t="str">
        <f t="shared" si="8"/>
        <v/>
      </c>
      <c r="AC12" s="36" t="str">
        <f t="shared" si="9"/>
        <v/>
      </c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</row>
    <row r="13" spans="1:60" ht="15" customHeight="1" x14ac:dyDescent="0.25">
      <c r="A13" s="16" t="s">
        <v>2</v>
      </c>
      <c r="B13" s="17">
        <v>12</v>
      </c>
      <c r="C13" s="22">
        <v>0.3125</v>
      </c>
      <c r="D13" s="23">
        <v>0.66666666666666663</v>
      </c>
      <c r="E13" s="44">
        <f t="shared" si="10"/>
        <v>0.35416666666666663</v>
      </c>
      <c r="F13" s="22">
        <v>0.3125</v>
      </c>
      <c r="G13" s="23">
        <v>0.67361111111111116</v>
      </c>
      <c r="H13" s="20">
        <f t="shared" si="0"/>
        <v>0.36111111111111116</v>
      </c>
      <c r="I13" s="22" t="s">
        <v>18</v>
      </c>
      <c r="J13" s="23" t="s">
        <v>18</v>
      </c>
      <c r="K13" s="20" t="str">
        <f t="shared" si="1"/>
        <v/>
      </c>
      <c r="L13" s="22">
        <v>0.3125</v>
      </c>
      <c r="M13" s="23">
        <v>0.64583333333333337</v>
      </c>
      <c r="N13" s="20">
        <f t="shared" si="2"/>
        <v>0.33333333333333337</v>
      </c>
      <c r="O13" s="22">
        <v>0.3125</v>
      </c>
      <c r="P13" s="23">
        <v>0.64583333333333337</v>
      </c>
      <c r="Q13" s="20">
        <f t="shared" si="3"/>
        <v>0.33333333333333337</v>
      </c>
      <c r="R13" s="22">
        <v>0.3125</v>
      </c>
      <c r="S13" s="23">
        <v>0.625</v>
      </c>
      <c r="T13" s="20">
        <f t="shared" si="4"/>
        <v>0.3125</v>
      </c>
      <c r="U13" s="22">
        <v>0.3125</v>
      </c>
      <c r="V13" s="23">
        <v>0.625</v>
      </c>
      <c r="W13" s="20">
        <f t="shared" si="5"/>
        <v>0.3125</v>
      </c>
      <c r="X13" s="22">
        <v>0.3125</v>
      </c>
      <c r="Y13" s="23">
        <v>0.72916666666666663</v>
      </c>
      <c r="Z13" s="20">
        <f t="shared" si="6"/>
        <v>0.41666666666666663</v>
      </c>
      <c r="AA13" s="46">
        <f>IFERROR(SUM(Z13,W13,T13,Q13,N13,K13,H13,E13),"")</f>
        <v>2.4236111111111112</v>
      </c>
      <c r="AB13" s="35">
        <f t="shared" si="8"/>
        <v>3</v>
      </c>
      <c r="AC13" s="36">
        <f t="shared" si="9"/>
        <v>1</v>
      </c>
    </row>
    <row r="14" spans="1:60" ht="15" customHeight="1" x14ac:dyDescent="0.25">
      <c r="A14" s="16" t="s">
        <v>3</v>
      </c>
      <c r="B14" s="17">
        <v>13</v>
      </c>
      <c r="C14" s="22" t="s">
        <v>18</v>
      </c>
      <c r="D14" s="23" t="s">
        <v>18</v>
      </c>
      <c r="E14" s="20" t="str">
        <f t="shared" si="10"/>
        <v/>
      </c>
      <c r="F14" s="22">
        <v>0.3125</v>
      </c>
      <c r="G14" s="23">
        <v>0.5625</v>
      </c>
      <c r="H14" s="20">
        <f t="shared" si="0"/>
        <v>0.25</v>
      </c>
      <c r="I14" s="22">
        <v>0.3125</v>
      </c>
      <c r="J14" s="23">
        <v>0.68055555555555547</v>
      </c>
      <c r="K14" s="20">
        <f t="shared" si="1"/>
        <v>0.36805555555555547</v>
      </c>
      <c r="L14" s="22">
        <v>0.3125</v>
      </c>
      <c r="M14" s="23">
        <v>0.65972222222222221</v>
      </c>
      <c r="N14" s="20">
        <f t="shared" si="2"/>
        <v>0.34722222222222221</v>
      </c>
      <c r="O14" s="22">
        <v>0.3125</v>
      </c>
      <c r="P14" s="23">
        <v>0.60416666666666663</v>
      </c>
      <c r="Q14" s="20">
        <f t="shared" si="3"/>
        <v>0.29166666666666663</v>
      </c>
      <c r="R14" s="22">
        <v>0.3125</v>
      </c>
      <c r="S14" s="23">
        <v>0.54166666666666663</v>
      </c>
      <c r="T14" s="20">
        <f t="shared" si="4"/>
        <v>0.22916666666666663</v>
      </c>
      <c r="U14" s="22">
        <v>0.3125</v>
      </c>
      <c r="V14" s="23">
        <v>0.60416666666666663</v>
      </c>
      <c r="W14" s="20">
        <f t="shared" si="5"/>
        <v>0.29166666666666663</v>
      </c>
      <c r="X14" s="22">
        <v>0.3125</v>
      </c>
      <c r="Y14" s="23">
        <v>0.72916666666666663</v>
      </c>
      <c r="Z14" s="20">
        <f t="shared" si="6"/>
        <v>0.41666666666666663</v>
      </c>
      <c r="AA14" s="46">
        <f t="shared" si="7"/>
        <v>2.1944444444444442</v>
      </c>
      <c r="AB14" s="35">
        <f t="shared" si="8"/>
        <v>3</v>
      </c>
      <c r="AC14" s="36">
        <f t="shared" si="9"/>
        <v>1</v>
      </c>
    </row>
    <row r="15" spans="1:60" ht="15" customHeight="1" x14ac:dyDescent="0.25">
      <c r="A15" s="16" t="s">
        <v>4</v>
      </c>
      <c r="B15" s="17">
        <v>14</v>
      </c>
      <c r="C15" s="22">
        <v>0.3125</v>
      </c>
      <c r="D15" s="23">
        <v>0.65277777777777779</v>
      </c>
      <c r="E15" s="20">
        <f t="shared" si="10"/>
        <v>0.34027777777777779</v>
      </c>
      <c r="F15" s="22">
        <v>0.3125</v>
      </c>
      <c r="G15" s="23">
        <v>0.61111111111111105</v>
      </c>
      <c r="H15" s="20">
        <f t="shared" si="0"/>
        <v>0.29861111111111105</v>
      </c>
      <c r="I15" s="22">
        <v>0.3125</v>
      </c>
      <c r="J15" s="23">
        <v>0.65277777777777779</v>
      </c>
      <c r="K15" s="20">
        <f t="shared" si="1"/>
        <v>0.34027777777777779</v>
      </c>
      <c r="L15" s="22">
        <v>0.3125</v>
      </c>
      <c r="M15" s="23">
        <v>0.70833333333333337</v>
      </c>
      <c r="N15" s="20">
        <f t="shared" si="2"/>
        <v>0.39583333333333337</v>
      </c>
      <c r="O15" s="22">
        <v>0.3125</v>
      </c>
      <c r="P15" s="23">
        <v>0.61458333333333337</v>
      </c>
      <c r="Q15" s="20">
        <f t="shared" si="3"/>
        <v>0.30208333333333337</v>
      </c>
      <c r="R15" s="22">
        <v>0.3125</v>
      </c>
      <c r="S15" s="23">
        <v>0.60416666666666663</v>
      </c>
      <c r="T15" s="20">
        <f t="shared" si="4"/>
        <v>0.29166666666666663</v>
      </c>
      <c r="U15" s="22">
        <v>0.3125</v>
      </c>
      <c r="V15" s="23">
        <v>0.70833333333333337</v>
      </c>
      <c r="W15" s="20">
        <f t="shared" si="5"/>
        <v>0.39583333333333337</v>
      </c>
      <c r="X15" s="22" t="s">
        <v>18</v>
      </c>
      <c r="Y15" s="23" t="s">
        <v>18</v>
      </c>
      <c r="Z15" s="20" t="str">
        <f t="shared" si="6"/>
        <v/>
      </c>
      <c r="AA15" s="46">
        <f t="shared" si="7"/>
        <v>2.3645833333333335</v>
      </c>
      <c r="AB15" s="35">
        <f t="shared" si="8"/>
        <v>3</v>
      </c>
      <c r="AC15" s="36">
        <f t="shared" si="9"/>
        <v>1</v>
      </c>
    </row>
    <row r="16" spans="1:60" ht="15" customHeight="1" x14ac:dyDescent="0.25">
      <c r="A16" s="16" t="s">
        <v>5</v>
      </c>
      <c r="B16" s="17">
        <v>15</v>
      </c>
      <c r="C16" s="22">
        <v>0.3125</v>
      </c>
      <c r="D16" s="23">
        <v>0.64236111111111105</v>
      </c>
      <c r="E16" s="20">
        <f t="shared" si="10"/>
        <v>0.32986111111111105</v>
      </c>
      <c r="F16" s="22" t="s">
        <v>18</v>
      </c>
      <c r="G16" s="23" t="s">
        <v>18</v>
      </c>
      <c r="H16" s="20" t="str">
        <f t="shared" si="0"/>
        <v/>
      </c>
      <c r="I16" s="22">
        <v>0.3125</v>
      </c>
      <c r="J16" s="23">
        <v>0.64583333333333337</v>
      </c>
      <c r="K16" s="20">
        <f t="shared" si="1"/>
        <v>0.33333333333333337</v>
      </c>
      <c r="L16" s="22">
        <v>0.3125</v>
      </c>
      <c r="M16" s="23">
        <v>0.64583333333333337</v>
      </c>
      <c r="N16" s="20">
        <f t="shared" si="2"/>
        <v>0.33333333333333337</v>
      </c>
      <c r="O16" s="22" t="s">
        <v>18</v>
      </c>
      <c r="P16" s="23" t="s">
        <v>18</v>
      </c>
      <c r="Q16" s="20" t="str">
        <f t="shared" si="3"/>
        <v/>
      </c>
      <c r="R16" s="22">
        <v>0.3125</v>
      </c>
      <c r="S16" s="23">
        <v>0.63541666666666663</v>
      </c>
      <c r="T16" s="20">
        <f t="shared" si="4"/>
        <v>0.32291666666666663</v>
      </c>
      <c r="U16" s="22" t="s">
        <v>18</v>
      </c>
      <c r="V16" s="23" t="s">
        <v>18</v>
      </c>
      <c r="W16" s="20" t="str">
        <f t="shared" si="5"/>
        <v/>
      </c>
      <c r="X16" s="22">
        <v>0.3125</v>
      </c>
      <c r="Y16" s="23">
        <v>0.72916666666666663</v>
      </c>
      <c r="Z16" s="20">
        <f t="shared" si="6"/>
        <v>0.41666666666666663</v>
      </c>
      <c r="AA16" s="46">
        <f t="shared" si="7"/>
        <v>1.7361111111111112</v>
      </c>
      <c r="AB16" s="35">
        <f t="shared" si="8"/>
        <v>2</v>
      </c>
      <c r="AC16" s="36">
        <f t="shared" si="9"/>
        <v>1</v>
      </c>
    </row>
    <row r="17" spans="1:29" ht="15" customHeight="1" x14ac:dyDescent="0.25">
      <c r="A17" s="16" t="s">
        <v>6</v>
      </c>
      <c r="B17" s="17">
        <v>16</v>
      </c>
      <c r="C17" s="22" t="s">
        <v>18</v>
      </c>
      <c r="D17" s="23" t="s">
        <v>18</v>
      </c>
      <c r="E17" s="20" t="str">
        <f t="shared" si="10"/>
        <v/>
      </c>
      <c r="F17" s="22" t="s">
        <v>18</v>
      </c>
      <c r="G17" s="23" t="s">
        <v>18</v>
      </c>
      <c r="H17" s="20" t="str">
        <f t="shared" si="0"/>
        <v/>
      </c>
      <c r="I17" s="22" t="s">
        <v>18</v>
      </c>
      <c r="J17" s="23" t="s">
        <v>18</v>
      </c>
      <c r="K17" s="20" t="str">
        <f t="shared" si="1"/>
        <v/>
      </c>
      <c r="L17" s="22" t="s">
        <v>18</v>
      </c>
      <c r="M17" s="23" t="s">
        <v>18</v>
      </c>
      <c r="N17" s="20" t="str">
        <f t="shared" si="2"/>
        <v/>
      </c>
      <c r="O17" s="22" t="s">
        <v>18</v>
      </c>
      <c r="P17" s="23" t="s">
        <v>18</v>
      </c>
      <c r="Q17" s="20" t="str">
        <f t="shared" si="3"/>
        <v/>
      </c>
      <c r="R17" s="22" t="s">
        <v>18</v>
      </c>
      <c r="S17" s="23" t="s">
        <v>18</v>
      </c>
      <c r="T17" s="20" t="str">
        <f t="shared" si="4"/>
        <v/>
      </c>
      <c r="U17" s="22" t="s">
        <v>18</v>
      </c>
      <c r="V17" s="23" t="s">
        <v>18</v>
      </c>
      <c r="W17" s="20" t="str">
        <f t="shared" si="5"/>
        <v/>
      </c>
      <c r="X17" s="22" t="s">
        <v>18</v>
      </c>
      <c r="Y17" s="23" t="s">
        <v>18</v>
      </c>
      <c r="Z17" s="20" t="str">
        <f t="shared" si="6"/>
        <v/>
      </c>
      <c r="AA17" s="46">
        <f t="shared" si="7"/>
        <v>0</v>
      </c>
      <c r="AB17" s="35" t="str">
        <f t="shared" si="8"/>
        <v/>
      </c>
      <c r="AC17" s="36" t="str">
        <f t="shared" si="9"/>
        <v/>
      </c>
    </row>
    <row r="18" spans="1:29" ht="15" customHeight="1" x14ac:dyDescent="0.25">
      <c r="A18" s="16" t="s">
        <v>0</v>
      </c>
      <c r="B18" s="17">
        <v>17</v>
      </c>
      <c r="C18" s="22">
        <v>0.3125</v>
      </c>
      <c r="D18" s="23">
        <v>0.66666666666666663</v>
      </c>
      <c r="E18" s="20">
        <f t="shared" si="10"/>
        <v>0.35416666666666663</v>
      </c>
      <c r="F18" s="22">
        <v>0.3125</v>
      </c>
      <c r="G18" s="23">
        <v>0.57638888888888895</v>
      </c>
      <c r="H18" s="20">
        <f t="shared" si="0"/>
        <v>0.26388888888888895</v>
      </c>
      <c r="I18" s="22">
        <v>0.3125</v>
      </c>
      <c r="J18" s="23">
        <v>0.66666666666666663</v>
      </c>
      <c r="K18" s="20">
        <f t="shared" si="1"/>
        <v>0.35416666666666663</v>
      </c>
      <c r="L18" s="22">
        <v>0.3125</v>
      </c>
      <c r="M18" s="23">
        <v>0.66666666666666663</v>
      </c>
      <c r="N18" s="20">
        <f t="shared" si="2"/>
        <v>0.35416666666666663</v>
      </c>
      <c r="O18" s="22">
        <v>0.3125</v>
      </c>
      <c r="P18" s="23">
        <v>0.61458333333333337</v>
      </c>
      <c r="Q18" s="20">
        <f t="shared" si="3"/>
        <v>0.30208333333333337</v>
      </c>
      <c r="R18" s="22">
        <v>0.3125</v>
      </c>
      <c r="S18" s="23">
        <v>0.56944444444444442</v>
      </c>
      <c r="T18" s="20">
        <f t="shared" si="4"/>
        <v>0.25694444444444442</v>
      </c>
      <c r="U18" s="22">
        <v>0.3125</v>
      </c>
      <c r="V18" s="23">
        <v>0.66666666666666663</v>
      </c>
      <c r="W18" s="20">
        <f t="shared" si="5"/>
        <v>0.35416666666666663</v>
      </c>
      <c r="X18" s="22" t="s">
        <v>18</v>
      </c>
      <c r="Y18" s="23" t="s">
        <v>18</v>
      </c>
      <c r="Z18" s="20" t="str">
        <f t="shared" si="6"/>
        <v/>
      </c>
      <c r="AA18" s="46">
        <f t="shared" si="7"/>
        <v>2.239583333333333</v>
      </c>
      <c r="AB18" s="35">
        <f t="shared" si="8"/>
        <v>3</v>
      </c>
      <c r="AC18" s="36">
        <f t="shared" si="9"/>
        <v>1</v>
      </c>
    </row>
    <row r="19" spans="1:29" ht="15" customHeight="1" x14ac:dyDescent="0.25">
      <c r="A19" s="16" t="s">
        <v>1</v>
      </c>
      <c r="B19" s="17">
        <v>18</v>
      </c>
      <c r="C19" s="22">
        <v>0.3125</v>
      </c>
      <c r="D19" s="23">
        <v>0.67013888888888884</v>
      </c>
      <c r="E19" s="20">
        <f t="shared" si="10"/>
        <v>0.35763888888888884</v>
      </c>
      <c r="F19" s="22">
        <v>0.3125</v>
      </c>
      <c r="G19" s="23">
        <v>0.66666666666666663</v>
      </c>
      <c r="H19" s="20">
        <f t="shared" si="0"/>
        <v>0.35416666666666663</v>
      </c>
      <c r="I19" s="22">
        <v>0.3125</v>
      </c>
      <c r="J19" s="23">
        <v>0.63541666666666663</v>
      </c>
      <c r="K19" s="20">
        <f t="shared" si="1"/>
        <v>0.32291666666666663</v>
      </c>
      <c r="L19" s="22" t="s">
        <v>18</v>
      </c>
      <c r="M19" s="23" t="s">
        <v>18</v>
      </c>
      <c r="N19" s="20" t="str">
        <f t="shared" si="2"/>
        <v/>
      </c>
      <c r="O19" s="22">
        <v>0.3125</v>
      </c>
      <c r="P19" s="23">
        <v>0.66666666666666663</v>
      </c>
      <c r="Q19" s="20">
        <f t="shared" si="3"/>
        <v>0.35416666666666663</v>
      </c>
      <c r="R19" s="22">
        <v>0.3125</v>
      </c>
      <c r="S19" s="23">
        <v>0.59722222222222221</v>
      </c>
      <c r="T19" s="20">
        <f t="shared" si="4"/>
        <v>0.28472222222222221</v>
      </c>
      <c r="U19" s="22">
        <v>0.3125</v>
      </c>
      <c r="V19" s="23">
        <v>0.63541666666666663</v>
      </c>
      <c r="W19" s="20">
        <f t="shared" si="5"/>
        <v>0.32291666666666663</v>
      </c>
      <c r="X19" s="22">
        <v>0.3125</v>
      </c>
      <c r="Y19" s="23">
        <v>0.72916666666666663</v>
      </c>
      <c r="Z19" s="20">
        <f t="shared" si="6"/>
        <v>0.41666666666666663</v>
      </c>
      <c r="AA19" s="46">
        <f t="shared" si="7"/>
        <v>2.4131944444444438</v>
      </c>
      <c r="AB19" s="35">
        <f t="shared" si="8"/>
        <v>3</v>
      </c>
      <c r="AC19" s="36">
        <f t="shared" si="9"/>
        <v>1</v>
      </c>
    </row>
    <row r="20" spans="1:29" ht="15" customHeight="1" x14ac:dyDescent="0.25">
      <c r="A20" s="16" t="s">
        <v>2</v>
      </c>
      <c r="B20" s="17">
        <v>19</v>
      </c>
      <c r="C20" s="22">
        <v>0.3125</v>
      </c>
      <c r="D20" s="23">
        <v>0.625</v>
      </c>
      <c r="E20" s="20">
        <f t="shared" si="10"/>
        <v>0.3125</v>
      </c>
      <c r="F20" s="22" t="s">
        <v>18</v>
      </c>
      <c r="G20" s="23" t="s">
        <v>18</v>
      </c>
      <c r="H20" s="20" t="str">
        <f t="shared" si="0"/>
        <v/>
      </c>
      <c r="I20" s="22">
        <v>0.3125</v>
      </c>
      <c r="J20" s="23">
        <v>0.58333333333333337</v>
      </c>
      <c r="K20" s="20">
        <f t="shared" si="1"/>
        <v>0.27083333333333337</v>
      </c>
      <c r="L20" s="22">
        <v>0.3125</v>
      </c>
      <c r="M20" s="23">
        <v>0.65625</v>
      </c>
      <c r="N20" s="20">
        <f t="shared" si="2"/>
        <v>0.34375</v>
      </c>
      <c r="O20" s="22">
        <v>0.3125</v>
      </c>
      <c r="P20" s="23">
        <v>0.5625</v>
      </c>
      <c r="Q20" s="20">
        <f t="shared" si="3"/>
        <v>0.25</v>
      </c>
      <c r="R20" s="22">
        <v>0.3125</v>
      </c>
      <c r="S20" s="23">
        <v>0.60416666666666663</v>
      </c>
      <c r="T20" s="20">
        <f t="shared" si="4"/>
        <v>0.29166666666666663</v>
      </c>
      <c r="U20" s="22">
        <v>0.3125</v>
      </c>
      <c r="V20" s="23">
        <v>0.58333333333333337</v>
      </c>
      <c r="W20" s="20">
        <f t="shared" si="5"/>
        <v>0.27083333333333337</v>
      </c>
      <c r="X20" s="22">
        <v>0.3125</v>
      </c>
      <c r="Y20" s="23">
        <v>0.72916666666666663</v>
      </c>
      <c r="Z20" s="20">
        <f t="shared" si="6"/>
        <v>0.41666666666666663</v>
      </c>
      <c r="AA20" s="46">
        <f t="shared" si="7"/>
        <v>2.15625</v>
      </c>
      <c r="AB20" s="35">
        <f t="shared" si="8"/>
        <v>3</v>
      </c>
      <c r="AC20" s="36">
        <f t="shared" si="9"/>
        <v>1</v>
      </c>
    </row>
    <row r="21" spans="1:29" ht="15" customHeight="1" x14ac:dyDescent="0.25">
      <c r="A21" s="16" t="s">
        <v>3</v>
      </c>
      <c r="B21" s="17">
        <v>20</v>
      </c>
      <c r="C21" s="22" t="s">
        <v>18</v>
      </c>
      <c r="D21" s="23" t="s">
        <v>18</v>
      </c>
      <c r="E21" s="20" t="str">
        <f t="shared" si="10"/>
        <v/>
      </c>
      <c r="F21" s="22">
        <v>0.3125</v>
      </c>
      <c r="G21" s="23">
        <v>0.63888888888888895</v>
      </c>
      <c r="H21" s="20">
        <f t="shared" si="0"/>
        <v>0.32638888888888895</v>
      </c>
      <c r="I21" s="22">
        <v>0.3125</v>
      </c>
      <c r="J21" s="23">
        <v>0.625</v>
      </c>
      <c r="K21" s="20">
        <f t="shared" si="1"/>
        <v>0.3125</v>
      </c>
      <c r="L21" s="22">
        <v>0.3125</v>
      </c>
      <c r="M21" s="23">
        <v>0.625</v>
      </c>
      <c r="N21" s="20">
        <f t="shared" si="2"/>
        <v>0.3125</v>
      </c>
      <c r="O21" s="22">
        <v>0.3125</v>
      </c>
      <c r="P21" s="23">
        <v>0.625</v>
      </c>
      <c r="Q21" s="20">
        <f t="shared" si="3"/>
        <v>0.3125</v>
      </c>
      <c r="R21" s="22">
        <v>0.3125</v>
      </c>
      <c r="S21" s="23">
        <v>0.625</v>
      </c>
      <c r="T21" s="20">
        <f t="shared" si="4"/>
        <v>0.3125</v>
      </c>
      <c r="U21" s="22">
        <v>0.3125</v>
      </c>
      <c r="V21" s="23">
        <v>0.625</v>
      </c>
      <c r="W21" s="20">
        <f t="shared" si="5"/>
        <v>0.3125</v>
      </c>
      <c r="X21" s="22">
        <v>0.3125</v>
      </c>
      <c r="Y21" s="23">
        <v>0.72916666666666663</v>
      </c>
      <c r="Z21" s="20">
        <f t="shared" si="6"/>
        <v>0.41666666666666663</v>
      </c>
      <c r="AA21" s="46">
        <f t="shared" si="7"/>
        <v>2.3055555555555554</v>
      </c>
      <c r="AB21" s="35">
        <f t="shared" si="8"/>
        <v>3</v>
      </c>
      <c r="AC21" s="36">
        <f t="shared" si="9"/>
        <v>1</v>
      </c>
    </row>
    <row r="22" spans="1:29" ht="15" customHeight="1" x14ac:dyDescent="0.25">
      <c r="A22" s="16" t="s">
        <v>4</v>
      </c>
      <c r="B22" s="17">
        <v>21</v>
      </c>
      <c r="C22" s="22">
        <v>0.3125</v>
      </c>
      <c r="D22" s="23">
        <v>0.61458333333333337</v>
      </c>
      <c r="E22" s="20">
        <f t="shared" si="10"/>
        <v>0.30208333333333337</v>
      </c>
      <c r="F22" s="22">
        <v>0.3125</v>
      </c>
      <c r="G22" s="23">
        <v>0.61805555555555558</v>
      </c>
      <c r="H22" s="20">
        <f t="shared" si="0"/>
        <v>0.30555555555555558</v>
      </c>
      <c r="I22" s="22">
        <v>0.3125</v>
      </c>
      <c r="J22" s="23">
        <v>0.58333333333333337</v>
      </c>
      <c r="K22" s="20">
        <f t="shared" si="1"/>
        <v>0.27083333333333337</v>
      </c>
      <c r="L22" s="22">
        <v>0.3125</v>
      </c>
      <c r="M22" s="23">
        <v>0.61458333333333337</v>
      </c>
      <c r="N22" s="20">
        <f t="shared" si="2"/>
        <v>0.30208333333333337</v>
      </c>
      <c r="O22" s="22">
        <v>0.3125</v>
      </c>
      <c r="P22" s="23">
        <v>0.54166666666666663</v>
      </c>
      <c r="Q22" s="20">
        <f t="shared" si="3"/>
        <v>0.22916666666666663</v>
      </c>
      <c r="R22" s="22">
        <v>0.3125</v>
      </c>
      <c r="S22" s="23">
        <v>0.61458333333333337</v>
      </c>
      <c r="T22" s="20">
        <f t="shared" si="4"/>
        <v>0.30208333333333337</v>
      </c>
      <c r="U22" s="22">
        <v>0.3125</v>
      </c>
      <c r="V22" s="23">
        <v>0.54166666666666663</v>
      </c>
      <c r="W22" s="20">
        <f t="shared" si="5"/>
        <v>0.22916666666666663</v>
      </c>
      <c r="X22" s="22">
        <v>0.3125</v>
      </c>
      <c r="Y22" s="23">
        <v>0.72916666666666663</v>
      </c>
      <c r="Z22" s="20">
        <f t="shared" si="6"/>
        <v>0.41666666666666663</v>
      </c>
      <c r="AA22" s="46">
        <f t="shared" si="7"/>
        <v>2.3576388888888888</v>
      </c>
      <c r="AB22" s="35">
        <f t="shared" si="8"/>
        <v>4</v>
      </c>
      <c r="AC22" s="36">
        <f t="shared" si="9"/>
        <v>0</v>
      </c>
    </row>
    <row r="23" spans="1:29" ht="15" customHeight="1" x14ac:dyDescent="0.25">
      <c r="A23" s="16" t="s">
        <v>5</v>
      </c>
      <c r="B23" s="17">
        <v>22</v>
      </c>
      <c r="C23" s="22">
        <v>0.3125</v>
      </c>
      <c r="D23" s="23">
        <v>0.57291666666666663</v>
      </c>
      <c r="E23" s="20">
        <f t="shared" si="10"/>
        <v>0.26041666666666663</v>
      </c>
      <c r="F23" s="22">
        <v>0.3125</v>
      </c>
      <c r="G23" s="23">
        <v>0.61111111111111105</v>
      </c>
      <c r="H23" s="20">
        <f t="shared" si="0"/>
        <v>0.29861111111111105</v>
      </c>
      <c r="I23" s="22" t="s">
        <v>18</v>
      </c>
      <c r="J23" s="23" t="s">
        <v>18</v>
      </c>
      <c r="K23" s="20" t="str">
        <f t="shared" si="1"/>
        <v/>
      </c>
      <c r="L23" s="22">
        <v>0.3125</v>
      </c>
      <c r="M23" s="23">
        <v>0.55208333333333337</v>
      </c>
      <c r="N23" s="20">
        <f t="shared" si="2"/>
        <v>0.23958333333333337</v>
      </c>
      <c r="O23" s="22" t="s">
        <v>18</v>
      </c>
      <c r="P23" s="23" t="s">
        <v>18</v>
      </c>
      <c r="Q23" s="20" t="str">
        <f t="shared" si="3"/>
        <v/>
      </c>
      <c r="R23" s="22" t="s">
        <v>18</v>
      </c>
      <c r="S23" s="23" t="s">
        <v>18</v>
      </c>
      <c r="T23" s="20" t="str">
        <f t="shared" si="4"/>
        <v/>
      </c>
      <c r="U23" s="22" t="s">
        <v>18</v>
      </c>
      <c r="V23" s="23" t="s">
        <v>18</v>
      </c>
      <c r="W23" s="20" t="str">
        <f t="shared" si="5"/>
        <v/>
      </c>
      <c r="X23" s="22">
        <v>0.3125</v>
      </c>
      <c r="Y23" s="23">
        <v>0.72916666666666663</v>
      </c>
      <c r="Z23" s="20">
        <f t="shared" si="6"/>
        <v>0.41666666666666663</v>
      </c>
      <c r="AA23" s="46">
        <f t="shared" si="7"/>
        <v>1.2152777777777777</v>
      </c>
      <c r="AB23" s="35">
        <f t="shared" si="8"/>
        <v>2</v>
      </c>
      <c r="AC23" s="36">
        <f t="shared" si="9"/>
        <v>0</v>
      </c>
    </row>
    <row r="24" spans="1:29" ht="15" customHeight="1" x14ac:dyDescent="0.25">
      <c r="A24" s="16" t="s">
        <v>6</v>
      </c>
      <c r="B24" s="17">
        <v>23</v>
      </c>
      <c r="C24" s="22" t="s">
        <v>18</v>
      </c>
      <c r="D24" s="23" t="s">
        <v>18</v>
      </c>
      <c r="E24" s="20" t="str">
        <f t="shared" si="10"/>
        <v/>
      </c>
      <c r="F24" s="22" t="s">
        <v>18</v>
      </c>
      <c r="G24" s="23" t="s">
        <v>18</v>
      </c>
      <c r="H24" s="20" t="str">
        <f t="shared" si="0"/>
        <v/>
      </c>
      <c r="I24" s="22" t="s">
        <v>18</v>
      </c>
      <c r="J24" s="23" t="s">
        <v>18</v>
      </c>
      <c r="K24" s="20" t="str">
        <f t="shared" si="1"/>
        <v/>
      </c>
      <c r="L24" s="22" t="s">
        <v>18</v>
      </c>
      <c r="M24" s="23" t="s">
        <v>18</v>
      </c>
      <c r="N24" s="20" t="str">
        <f t="shared" si="2"/>
        <v/>
      </c>
      <c r="O24" s="22" t="s">
        <v>18</v>
      </c>
      <c r="P24" s="23" t="s">
        <v>18</v>
      </c>
      <c r="Q24" s="20" t="str">
        <f t="shared" si="3"/>
        <v/>
      </c>
      <c r="R24" s="22" t="s">
        <v>18</v>
      </c>
      <c r="S24" s="23" t="s">
        <v>18</v>
      </c>
      <c r="T24" s="20" t="str">
        <f t="shared" si="4"/>
        <v/>
      </c>
      <c r="U24" s="22" t="s">
        <v>18</v>
      </c>
      <c r="V24" s="23" t="s">
        <v>18</v>
      </c>
      <c r="W24" s="20" t="str">
        <f t="shared" si="5"/>
        <v/>
      </c>
      <c r="X24" s="22" t="s">
        <v>18</v>
      </c>
      <c r="Y24" s="23" t="s">
        <v>18</v>
      </c>
      <c r="Z24" s="20" t="str">
        <f t="shared" si="6"/>
        <v/>
      </c>
      <c r="AA24" s="46">
        <f t="shared" si="7"/>
        <v>0</v>
      </c>
      <c r="AB24" s="35" t="str">
        <f t="shared" si="8"/>
        <v/>
      </c>
      <c r="AC24" s="36" t="str">
        <f t="shared" si="9"/>
        <v/>
      </c>
    </row>
    <row r="25" spans="1:29" ht="15" customHeight="1" x14ac:dyDescent="0.25">
      <c r="A25" s="16" t="s">
        <v>0</v>
      </c>
      <c r="B25" s="17">
        <v>24</v>
      </c>
      <c r="C25" s="22">
        <v>0.3125</v>
      </c>
      <c r="D25" s="23">
        <v>0.625</v>
      </c>
      <c r="E25" s="20">
        <f t="shared" si="10"/>
        <v>0.3125</v>
      </c>
      <c r="F25" s="22" t="s">
        <v>18</v>
      </c>
      <c r="G25" s="23" t="s">
        <v>18</v>
      </c>
      <c r="H25" s="20" t="str">
        <f t="shared" si="0"/>
        <v/>
      </c>
      <c r="I25" s="22">
        <v>0.3125</v>
      </c>
      <c r="J25" s="23">
        <v>0.625</v>
      </c>
      <c r="K25" s="20">
        <f t="shared" si="1"/>
        <v>0.3125</v>
      </c>
      <c r="L25" s="22">
        <v>0.3125</v>
      </c>
      <c r="M25" s="23">
        <v>0.66666666666666663</v>
      </c>
      <c r="N25" s="20">
        <f t="shared" si="2"/>
        <v>0.35416666666666663</v>
      </c>
      <c r="O25" s="22">
        <v>0.3125</v>
      </c>
      <c r="P25" s="23">
        <v>0.60416666666666663</v>
      </c>
      <c r="Q25" s="20">
        <f t="shared" si="3"/>
        <v>0.29166666666666663</v>
      </c>
      <c r="R25" s="22"/>
      <c r="S25" s="23"/>
      <c r="T25" s="20" t="str">
        <f t="shared" si="4"/>
        <v/>
      </c>
      <c r="U25" s="22">
        <v>0.3125</v>
      </c>
      <c r="V25" s="23">
        <v>0.625</v>
      </c>
      <c r="W25" s="20">
        <f t="shared" si="5"/>
        <v>0.3125</v>
      </c>
      <c r="X25" s="22" t="s">
        <v>18</v>
      </c>
      <c r="Y25" s="23" t="s">
        <v>18</v>
      </c>
      <c r="Z25" s="20" t="str">
        <f t="shared" si="6"/>
        <v/>
      </c>
      <c r="AA25" s="46">
        <f t="shared" si="7"/>
        <v>1.5833333333333333</v>
      </c>
      <c r="AB25" s="35">
        <f t="shared" si="8"/>
        <v>2</v>
      </c>
      <c r="AC25" s="36">
        <f t="shared" si="9"/>
        <v>1</v>
      </c>
    </row>
    <row r="26" spans="1:29" ht="15" customHeight="1" x14ac:dyDescent="0.25">
      <c r="A26" s="16" t="s">
        <v>1</v>
      </c>
      <c r="B26" s="17">
        <v>25</v>
      </c>
      <c r="C26" s="22"/>
      <c r="D26" s="23"/>
      <c r="E26" s="20" t="str">
        <f t="shared" si="10"/>
        <v/>
      </c>
      <c r="F26" s="22"/>
      <c r="G26" s="23"/>
      <c r="H26" s="20" t="str">
        <f t="shared" si="0"/>
        <v/>
      </c>
      <c r="I26" s="22"/>
      <c r="J26" s="23"/>
      <c r="K26" s="20" t="str">
        <f t="shared" si="1"/>
        <v/>
      </c>
      <c r="L26" s="22"/>
      <c r="M26" s="23"/>
      <c r="N26" s="20" t="str">
        <f t="shared" si="2"/>
        <v/>
      </c>
      <c r="O26" s="22" t="s">
        <v>18</v>
      </c>
      <c r="P26" s="23" t="s">
        <v>18</v>
      </c>
      <c r="Q26" s="20" t="str">
        <f t="shared" si="3"/>
        <v/>
      </c>
      <c r="R26" s="22"/>
      <c r="S26" s="23"/>
      <c r="T26" s="20" t="str">
        <f t="shared" si="4"/>
        <v/>
      </c>
      <c r="U26" s="22"/>
      <c r="V26" s="23"/>
      <c r="W26" s="20" t="str">
        <f t="shared" si="5"/>
        <v/>
      </c>
      <c r="X26" s="22"/>
      <c r="Y26" s="23"/>
      <c r="Z26" s="20" t="str">
        <f t="shared" si="6"/>
        <v/>
      </c>
      <c r="AA26" s="46">
        <f t="shared" si="7"/>
        <v>0</v>
      </c>
      <c r="AB26" s="35" t="str">
        <f t="shared" si="8"/>
        <v/>
      </c>
      <c r="AC26" s="36" t="str">
        <f t="shared" si="9"/>
        <v/>
      </c>
    </row>
    <row r="27" spans="1:29" ht="15" customHeight="1" x14ac:dyDescent="0.25">
      <c r="A27" s="16" t="s">
        <v>2</v>
      </c>
      <c r="B27" s="17">
        <v>26</v>
      </c>
      <c r="C27" s="22"/>
      <c r="D27" s="23"/>
      <c r="E27" s="20" t="str">
        <f t="shared" si="10"/>
        <v/>
      </c>
      <c r="F27" s="22"/>
      <c r="G27" s="23"/>
      <c r="H27" s="20" t="str">
        <f t="shared" si="0"/>
        <v/>
      </c>
      <c r="I27" s="22" t="s">
        <v>18</v>
      </c>
      <c r="J27" s="23" t="s">
        <v>18</v>
      </c>
      <c r="K27" s="20" t="str">
        <f t="shared" si="1"/>
        <v/>
      </c>
      <c r="L27" s="22"/>
      <c r="M27" s="23"/>
      <c r="N27" s="20" t="str">
        <f t="shared" si="2"/>
        <v/>
      </c>
      <c r="O27" s="22"/>
      <c r="P27" s="23"/>
      <c r="Q27" s="20" t="str">
        <f t="shared" si="3"/>
        <v/>
      </c>
      <c r="R27" s="22"/>
      <c r="S27" s="23"/>
      <c r="T27" s="20" t="str">
        <f t="shared" si="4"/>
        <v/>
      </c>
      <c r="U27" s="22"/>
      <c r="V27" s="23"/>
      <c r="W27" s="20" t="str">
        <f t="shared" si="5"/>
        <v/>
      </c>
      <c r="X27" s="22"/>
      <c r="Y27" s="23"/>
      <c r="Z27" s="20" t="str">
        <f t="shared" si="6"/>
        <v/>
      </c>
      <c r="AA27" s="46">
        <f t="shared" si="7"/>
        <v>0</v>
      </c>
      <c r="AB27" s="35" t="str">
        <f t="shared" si="8"/>
        <v/>
      </c>
      <c r="AC27" s="36" t="str">
        <f t="shared" si="9"/>
        <v/>
      </c>
    </row>
    <row r="28" spans="1:29" ht="15" customHeight="1" x14ac:dyDescent="0.25">
      <c r="A28" s="16" t="s">
        <v>3</v>
      </c>
      <c r="B28" s="17">
        <v>27</v>
      </c>
      <c r="C28" s="22"/>
      <c r="D28" s="23"/>
      <c r="E28" s="20" t="str">
        <f t="shared" si="10"/>
        <v/>
      </c>
      <c r="F28" s="22"/>
      <c r="G28" s="23"/>
      <c r="H28" s="20" t="str">
        <f t="shared" si="0"/>
        <v/>
      </c>
      <c r="I28" s="22"/>
      <c r="J28" s="23"/>
      <c r="K28" s="20" t="str">
        <f t="shared" si="1"/>
        <v/>
      </c>
      <c r="L28" s="22"/>
      <c r="M28" s="23"/>
      <c r="N28" s="20" t="str">
        <f t="shared" si="2"/>
        <v/>
      </c>
      <c r="O28" s="22"/>
      <c r="P28" s="23"/>
      <c r="Q28" s="20" t="str">
        <f t="shared" si="3"/>
        <v/>
      </c>
      <c r="R28" s="22" t="s">
        <v>18</v>
      </c>
      <c r="S28" s="23" t="s">
        <v>18</v>
      </c>
      <c r="T28" s="20" t="str">
        <f t="shared" si="4"/>
        <v/>
      </c>
      <c r="U28" s="22"/>
      <c r="V28" s="23"/>
      <c r="W28" s="20" t="str">
        <f t="shared" si="5"/>
        <v/>
      </c>
      <c r="X28" s="22"/>
      <c r="Y28" s="23"/>
      <c r="Z28" s="20" t="str">
        <f t="shared" si="6"/>
        <v/>
      </c>
      <c r="AA28" s="46">
        <f t="shared" si="7"/>
        <v>0</v>
      </c>
      <c r="AB28" s="35" t="str">
        <f t="shared" si="8"/>
        <v/>
      </c>
      <c r="AC28" s="36" t="str">
        <f t="shared" si="9"/>
        <v/>
      </c>
    </row>
    <row r="29" spans="1:29" ht="15" customHeight="1" x14ac:dyDescent="0.25">
      <c r="A29" s="16" t="s">
        <v>4</v>
      </c>
      <c r="B29" s="17">
        <v>28</v>
      </c>
      <c r="C29" s="22"/>
      <c r="D29" s="23"/>
      <c r="E29" s="20" t="str">
        <f t="shared" si="10"/>
        <v/>
      </c>
      <c r="F29" s="22"/>
      <c r="G29" s="23"/>
      <c r="H29" s="20" t="str">
        <f t="shared" si="0"/>
        <v/>
      </c>
      <c r="I29" s="22"/>
      <c r="J29" s="23"/>
      <c r="K29" s="20" t="str">
        <f t="shared" si="1"/>
        <v/>
      </c>
      <c r="L29" s="22"/>
      <c r="M29" s="23"/>
      <c r="N29" s="20" t="str">
        <f t="shared" si="2"/>
        <v/>
      </c>
      <c r="O29" s="22"/>
      <c r="P29" s="23"/>
      <c r="Q29" s="20" t="str">
        <f t="shared" si="3"/>
        <v/>
      </c>
      <c r="R29" s="22"/>
      <c r="S29" s="23"/>
      <c r="T29" s="20" t="str">
        <f t="shared" si="4"/>
        <v/>
      </c>
      <c r="U29" s="22"/>
      <c r="V29" s="23"/>
      <c r="W29" s="20" t="str">
        <f t="shared" si="5"/>
        <v/>
      </c>
      <c r="X29" s="22"/>
      <c r="Y29" s="23"/>
      <c r="Z29" s="20" t="str">
        <f t="shared" si="6"/>
        <v/>
      </c>
      <c r="AA29" s="46">
        <f t="shared" si="7"/>
        <v>0</v>
      </c>
      <c r="AB29" s="35" t="str">
        <f t="shared" si="8"/>
        <v/>
      </c>
      <c r="AC29" s="36" t="str">
        <f t="shared" si="9"/>
        <v/>
      </c>
    </row>
    <row r="30" spans="1:29" ht="15" customHeight="1" x14ac:dyDescent="0.25">
      <c r="A30" s="16" t="s">
        <v>5</v>
      </c>
      <c r="B30" s="17">
        <v>29</v>
      </c>
      <c r="C30" s="22" t="s">
        <v>18</v>
      </c>
      <c r="D30" s="23" t="s">
        <v>18</v>
      </c>
      <c r="E30" s="20" t="str">
        <f t="shared" si="10"/>
        <v/>
      </c>
      <c r="F30" s="22"/>
      <c r="G30" s="23"/>
      <c r="H30" s="20" t="str">
        <f t="shared" si="0"/>
        <v/>
      </c>
      <c r="I30" s="22"/>
      <c r="J30" s="23"/>
      <c r="K30" s="20" t="str">
        <f t="shared" si="1"/>
        <v/>
      </c>
      <c r="L30" s="22" t="s">
        <v>18</v>
      </c>
      <c r="M30" s="23" t="s">
        <v>18</v>
      </c>
      <c r="N30" s="20" t="str">
        <f t="shared" si="2"/>
        <v/>
      </c>
      <c r="O30" s="22"/>
      <c r="P30" s="23"/>
      <c r="Q30" s="20" t="str">
        <f t="shared" si="3"/>
        <v/>
      </c>
      <c r="R30" s="22"/>
      <c r="S30" s="23"/>
      <c r="T30" s="20" t="str">
        <f t="shared" si="4"/>
        <v/>
      </c>
      <c r="U30" s="22" t="s">
        <v>18</v>
      </c>
      <c r="V30" s="23" t="s">
        <v>18</v>
      </c>
      <c r="W30" s="20" t="str">
        <f t="shared" si="5"/>
        <v/>
      </c>
      <c r="X30" s="22" t="s">
        <v>18</v>
      </c>
      <c r="Y30" s="23" t="s">
        <v>18</v>
      </c>
      <c r="Z30" s="20" t="str">
        <f t="shared" si="6"/>
        <v/>
      </c>
      <c r="AA30" s="46">
        <f t="shared" si="7"/>
        <v>0</v>
      </c>
      <c r="AB30" s="35" t="str">
        <f t="shared" si="8"/>
        <v/>
      </c>
      <c r="AC30" s="36" t="str">
        <f t="shared" si="9"/>
        <v/>
      </c>
    </row>
    <row r="31" spans="1:29" ht="15" customHeight="1" x14ac:dyDescent="0.25">
      <c r="A31" s="16" t="s">
        <v>6</v>
      </c>
      <c r="B31" s="17">
        <v>30</v>
      </c>
      <c r="C31" s="22" t="s">
        <v>18</v>
      </c>
      <c r="D31" s="23" t="s">
        <v>18</v>
      </c>
      <c r="E31" s="20" t="str">
        <f t="shared" si="10"/>
        <v/>
      </c>
      <c r="F31" s="22" t="s">
        <v>18</v>
      </c>
      <c r="G31" s="23" t="s">
        <v>18</v>
      </c>
      <c r="H31" s="20" t="str">
        <f t="shared" si="0"/>
        <v/>
      </c>
      <c r="I31" s="22" t="s">
        <v>18</v>
      </c>
      <c r="J31" s="23" t="s">
        <v>18</v>
      </c>
      <c r="K31" s="20" t="str">
        <f t="shared" si="1"/>
        <v/>
      </c>
      <c r="L31" s="22" t="s">
        <v>18</v>
      </c>
      <c r="M31" s="23" t="s">
        <v>18</v>
      </c>
      <c r="N31" s="20" t="str">
        <f t="shared" si="2"/>
        <v/>
      </c>
      <c r="O31" s="22" t="s">
        <v>18</v>
      </c>
      <c r="P31" s="23" t="s">
        <v>18</v>
      </c>
      <c r="Q31" s="20" t="str">
        <f t="shared" si="3"/>
        <v/>
      </c>
      <c r="R31" s="22" t="s">
        <v>18</v>
      </c>
      <c r="S31" s="23" t="s">
        <v>18</v>
      </c>
      <c r="T31" s="20" t="str">
        <f t="shared" si="4"/>
        <v/>
      </c>
      <c r="U31" s="22" t="s">
        <v>18</v>
      </c>
      <c r="V31" s="23" t="s">
        <v>18</v>
      </c>
      <c r="W31" s="20" t="str">
        <f t="shared" si="5"/>
        <v/>
      </c>
      <c r="X31" s="22" t="s">
        <v>18</v>
      </c>
      <c r="Y31" s="23" t="s">
        <v>18</v>
      </c>
      <c r="Z31" s="20" t="str">
        <f t="shared" si="6"/>
        <v/>
      </c>
      <c r="AA31" s="46">
        <f t="shared" si="7"/>
        <v>0</v>
      </c>
      <c r="AB31" s="35" t="str">
        <f t="shared" si="8"/>
        <v/>
      </c>
      <c r="AC31" s="36" t="str">
        <f t="shared" si="9"/>
        <v/>
      </c>
    </row>
    <row r="32" spans="1:29" ht="15" customHeight="1" thickBot="1" x14ac:dyDescent="0.3">
      <c r="A32" s="24" t="s">
        <v>23</v>
      </c>
      <c r="B32" s="25">
        <v>31</v>
      </c>
      <c r="C32" s="26" t="s">
        <v>18</v>
      </c>
      <c r="D32" s="27" t="s">
        <v>18</v>
      </c>
      <c r="E32" s="28" t="str">
        <f t="shared" si="10"/>
        <v/>
      </c>
      <c r="F32" s="26"/>
      <c r="G32" s="27"/>
      <c r="H32" s="28" t="str">
        <f t="shared" si="0"/>
        <v/>
      </c>
      <c r="I32" s="26"/>
      <c r="J32" s="27"/>
      <c r="K32" s="28" t="str">
        <f t="shared" si="1"/>
        <v/>
      </c>
      <c r="L32" s="26" t="s">
        <v>18</v>
      </c>
      <c r="M32" s="27" t="s">
        <v>18</v>
      </c>
      <c r="N32" s="28" t="str">
        <f t="shared" si="2"/>
        <v/>
      </c>
      <c r="O32" s="26"/>
      <c r="P32" s="27"/>
      <c r="Q32" s="28" t="str">
        <f t="shared" si="3"/>
        <v/>
      </c>
      <c r="R32" s="26" t="s">
        <v>18</v>
      </c>
      <c r="S32" s="27" t="s">
        <v>18</v>
      </c>
      <c r="T32" s="28" t="str">
        <f t="shared" si="4"/>
        <v/>
      </c>
      <c r="U32" s="26"/>
      <c r="V32" s="27"/>
      <c r="W32" s="28" t="str">
        <f t="shared" si="5"/>
        <v/>
      </c>
      <c r="X32" s="26"/>
      <c r="Y32" s="27"/>
      <c r="Z32" s="28" t="str">
        <f t="shared" si="6"/>
        <v/>
      </c>
      <c r="AA32" s="47">
        <f t="shared" si="7"/>
        <v>0</v>
      </c>
      <c r="AB32" s="61">
        <f>INT((8-COUNTA(C32:D32,F32:G32,I32:J32,L32:M32,O32:P32,R32:S32,U32:V32,X32:Y32))/2)</f>
        <v>1</v>
      </c>
      <c r="AC32" s="38" t="str">
        <f t="shared" si="9"/>
        <v/>
      </c>
    </row>
    <row r="33" spans="1:29" ht="15" customHeight="1" thickBot="1" x14ac:dyDescent="0.3">
      <c r="A33" s="59" t="s">
        <v>16</v>
      </c>
      <c r="B33" s="60"/>
      <c r="C33" s="57" t="str">
        <f>"Total "&amp;C1</f>
        <v>Total Adrien</v>
      </c>
      <c r="D33" s="58"/>
      <c r="E33" s="29">
        <f>IFERROR(SUM(E2:E32),"")</f>
        <v>4.8402777777777777</v>
      </c>
      <c r="F33" s="57" t="str">
        <f t="shared" ref="F33" si="11">"Total "&amp;F1</f>
        <v>Total Jessy</v>
      </c>
      <c r="G33" s="58"/>
      <c r="H33" s="29">
        <f t="shared" ref="H33" si="12">IFERROR(SUM(H2:H32),"")</f>
        <v>4.5</v>
      </c>
      <c r="I33" s="57" t="str">
        <f t="shared" ref="I33" si="13">"Total "&amp;I1</f>
        <v>Total Arnaud</v>
      </c>
      <c r="J33" s="58"/>
      <c r="K33" s="29">
        <f t="shared" ref="K33" si="14">IFERROR(SUM(K2:K32),"")</f>
        <v>4.9166666666666652</v>
      </c>
      <c r="L33" s="57" t="str">
        <f t="shared" ref="L33" si="15">"Total "&amp;L1</f>
        <v>Total Olivier</v>
      </c>
      <c r="M33" s="58"/>
      <c r="N33" s="29">
        <f t="shared" ref="N33" si="16">IFERROR(SUM(N2:N32),"")</f>
        <v>4.927083333333333</v>
      </c>
      <c r="O33" s="57" t="str">
        <f t="shared" ref="O33" si="17">"Total "&amp;O1</f>
        <v>Total Sebastien</v>
      </c>
      <c r="P33" s="58"/>
      <c r="Q33" s="29">
        <f t="shared" ref="Q33" si="18">IFERROR(SUM(Q2:Q32),"")</f>
        <v>4.5034722222222232</v>
      </c>
      <c r="R33" s="57" t="str">
        <f t="shared" ref="R33" si="19">"Total "&amp;R1</f>
        <v>Total Michael</v>
      </c>
      <c r="S33" s="58"/>
      <c r="T33" s="29">
        <f t="shared" ref="T33" si="20">IFERROR(SUM(T2:T32),"")</f>
        <v>4.1423611111111107</v>
      </c>
      <c r="U33" s="57" t="str">
        <f t="shared" ref="U33" si="21">"Total "&amp;U1</f>
        <v>Total Cyril</v>
      </c>
      <c r="V33" s="58"/>
      <c r="W33" s="29">
        <f t="shared" ref="W33" si="22">IFERROR(SUM(W2:W32),"")</f>
        <v>4.635416666666667</v>
      </c>
      <c r="X33" s="57" t="str">
        <f t="shared" ref="X33" si="23">"Total "&amp;X1</f>
        <v>Total Mike</v>
      </c>
      <c r="Y33" s="58"/>
      <c r="Z33" s="29">
        <f t="shared" ref="Z33" si="24">IFERROR(SUM(Z2:Z32),"")</f>
        <v>5.8333333333333339</v>
      </c>
      <c r="AA33" s="30">
        <f>SUM(AA2:AA32)</f>
        <v>38.2986111111111</v>
      </c>
      <c r="AB33" s="31">
        <f>SUM(AB2:AB32)</f>
        <v>53</v>
      </c>
      <c r="AC33" s="32">
        <f>SUM(AC2:AC32)</f>
        <v>13</v>
      </c>
    </row>
    <row r="34" spans="1:29" ht="15" customHeight="1" x14ac:dyDescent="0.25"/>
    <row r="35" spans="1:29" ht="15" customHeight="1" x14ac:dyDescent="0.25"/>
    <row r="36" spans="1:29" ht="15" customHeight="1" x14ac:dyDescent="0.25"/>
    <row r="37" spans="1:29" ht="15" customHeight="1" x14ac:dyDescent="0.25"/>
    <row r="38" spans="1:29" ht="15" customHeight="1" x14ac:dyDescent="0.25"/>
    <row r="39" spans="1:29" ht="15.75" customHeight="1" x14ac:dyDescent="0.25"/>
    <row r="40" spans="1:29" ht="15" customHeight="1" x14ac:dyDescent="0.25"/>
    <row r="41" spans="1:29" ht="15" customHeight="1" x14ac:dyDescent="0.25"/>
    <row r="42" spans="1:29" ht="15" customHeight="1" x14ac:dyDescent="0.25"/>
    <row r="43" spans="1:29" ht="15" customHeight="1" x14ac:dyDescent="0.25"/>
    <row r="44" spans="1:29" ht="15" customHeight="1" x14ac:dyDescent="0.25"/>
    <row r="45" spans="1:29" ht="15" customHeight="1" x14ac:dyDescent="0.25"/>
    <row r="46" spans="1:29" ht="15" customHeight="1" x14ac:dyDescent="0.25"/>
    <row r="47" spans="1:29" ht="15" customHeight="1" x14ac:dyDescent="0.25"/>
    <row r="48" spans="1:29" ht="15" customHeight="1" x14ac:dyDescent="0.25"/>
    <row r="49" spans="27:27" s="1" customFormat="1" ht="15" customHeight="1" x14ac:dyDescent="0.25">
      <c r="AA49" s="2"/>
    </row>
    <row r="50" spans="27:27" s="1" customFormat="1" ht="15" customHeight="1" x14ac:dyDescent="0.25">
      <c r="AA50" s="2"/>
    </row>
    <row r="51" spans="27:27" s="1" customFormat="1" ht="15" customHeight="1" x14ac:dyDescent="0.25">
      <c r="AA51" s="2"/>
    </row>
    <row r="52" spans="27:27" s="1" customFormat="1" ht="15" customHeight="1" x14ac:dyDescent="0.25">
      <c r="AA52" s="2"/>
    </row>
    <row r="53" spans="27:27" s="1" customFormat="1" ht="15" customHeight="1" x14ac:dyDescent="0.25">
      <c r="AA53" s="2"/>
    </row>
    <row r="54" spans="27:27" s="1" customFormat="1" ht="15" customHeight="1" x14ac:dyDescent="0.25">
      <c r="AA54" s="2"/>
    </row>
    <row r="55" spans="27:27" s="1" customFormat="1" ht="15" customHeight="1" x14ac:dyDescent="0.25">
      <c r="AA55" s="2"/>
    </row>
    <row r="56" spans="27:27" s="1" customFormat="1" ht="15" customHeight="1" x14ac:dyDescent="0.25">
      <c r="AA56" s="2"/>
    </row>
    <row r="57" spans="27:27" s="1" customFormat="1" ht="15" customHeight="1" x14ac:dyDescent="0.25">
      <c r="AA57" s="2"/>
    </row>
    <row r="58" spans="27:27" s="1" customFormat="1" ht="15" customHeight="1" x14ac:dyDescent="0.25">
      <c r="AA58" s="2"/>
    </row>
    <row r="59" spans="27:27" s="1" customFormat="1" ht="15" customHeight="1" x14ac:dyDescent="0.25">
      <c r="AA59" s="2"/>
    </row>
    <row r="60" spans="27:27" s="1" customFormat="1" ht="15" customHeight="1" x14ac:dyDescent="0.25">
      <c r="AA60" s="2"/>
    </row>
    <row r="61" spans="27:27" s="1" customFormat="1" ht="15" customHeight="1" x14ac:dyDescent="0.25">
      <c r="AA61" s="2"/>
    </row>
    <row r="62" spans="27:27" s="1" customFormat="1" ht="15" customHeight="1" x14ac:dyDescent="0.25">
      <c r="AA62" s="2"/>
    </row>
  </sheetData>
  <mergeCells count="17">
    <mergeCell ref="R33:S33"/>
    <mergeCell ref="U33:V33"/>
    <mergeCell ref="X33:Y33"/>
    <mergeCell ref="A33:B33"/>
    <mergeCell ref="C33:D33"/>
    <mergeCell ref="F33:G33"/>
    <mergeCell ref="I33:J33"/>
    <mergeCell ref="L33:M33"/>
    <mergeCell ref="O33:P33"/>
    <mergeCell ref="R1:T1"/>
    <mergeCell ref="U1:W1"/>
    <mergeCell ref="X1:Z1"/>
    <mergeCell ref="C1:E1"/>
    <mergeCell ref="F1:H1"/>
    <mergeCell ref="I1:K1"/>
    <mergeCell ref="L1:N1"/>
    <mergeCell ref="O1:Q1"/>
  </mergeCells>
  <conditionalFormatting sqref="AD3:BH3 AD5:BH10 AE4:BH4">
    <cfRule type="containsText" dxfId="11" priority="7" operator="containsText" text="r">
      <formula>NOT(ISERROR(SEARCH("r",AD3)))</formula>
    </cfRule>
    <cfRule type="containsText" dxfId="10" priority="8" operator="containsText" text="f">
      <formula>NOT(ISERROR(SEARCH("f",AD3)))</formula>
    </cfRule>
    <cfRule type="containsText" dxfId="9" priority="9" operator="containsText" text="C">
      <formula>NOT(ISERROR(SEARCH("C",AD3)))</formula>
    </cfRule>
  </conditionalFormatting>
  <conditionalFormatting sqref="R15">
    <cfRule type="containsText" dxfId="8" priority="3" operator="containsText" text="r">
      <formula>NOT(ISERROR(SEARCH("r",R15)))</formula>
    </cfRule>
  </conditionalFormatting>
  <conditionalFormatting sqref="C2:AA32">
    <cfRule type="containsText" dxfId="7" priority="1" operator="containsText" text="f">
      <formula>NOT(ISERROR(SEARCH("f",C2)))</formula>
    </cfRule>
    <cfRule type="containsText" dxfId="6" priority="2" operator="containsText" text="r">
      <formula>NOT(ISERROR(SEARCH("r",C2)))</formula>
    </cfRule>
  </conditionalFormatting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2"/>
  <sheetViews>
    <sheetView workbookViewId="0">
      <selection activeCell="AB27" sqref="AB27"/>
    </sheetView>
  </sheetViews>
  <sheetFormatPr baseColWidth="10" defaultRowHeight="14.25" x14ac:dyDescent="0.25"/>
  <cols>
    <col min="1" max="1" width="9.7109375" style="1" customWidth="1"/>
    <col min="2" max="2" width="5.7109375" style="2" customWidth="1"/>
    <col min="3" max="3" width="6.7109375" style="2" customWidth="1"/>
    <col min="4" max="4" width="7.140625" style="2" customWidth="1"/>
    <col min="5" max="5" width="11" style="2" customWidth="1"/>
    <col min="6" max="24" width="7.140625" style="2" customWidth="1"/>
    <col min="25" max="25" width="7.140625" style="1" customWidth="1"/>
    <col min="26" max="26" width="7.140625" style="2" customWidth="1"/>
    <col min="27" max="27" width="10" style="2" customWidth="1"/>
    <col min="28" max="29" width="10" style="1" customWidth="1"/>
    <col min="30" max="30" width="10.42578125" style="1" customWidth="1"/>
    <col min="31" max="55" width="4" style="1" customWidth="1"/>
    <col min="56" max="62" width="4.7109375" style="1" customWidth="1"/>
    <col min="63" max="16384" width="11.42578125" style="1"/>
  </cols>
  <sheetData>
    <row r="1" spans="1:60" ht="21.75" thickBot="1" x14ac:dyDescent="0.3">
      <c r="A1" s="39" t="s">
        <v>21</v>
      </c>
      <c r="B1" s="43" t="s">
        <v>15</v>
      </c>
      <c r="C1" s="54" t="s">
        <v>7</v>
      </c>
      <c r="D1" s="55"/>
      <c r="E1" s="56"/>
      <c r="F1" s="54" t="s">
        <v>10</v>
      </c>
      <c r="G1" s="55"/>
      <c r="H1" s="56"/>
      <c r="I1" s="54" t="s">
        <v>8</v>
      </c>
      <c r="J1" s="55"/>
      <c r="K1" s="56"/>
      <c r="L1" s="54" t="s">
        <v>14</v>
      </c>
      <c r="M1" s="55"/>
      <c r="N1" s="56"/>
      <c r="O1" s="54" t="s">
        <v>13</v>
      </c>
      <c r="P1" s="55"/>
      <c r="Q1" s="56"/>
      <c r="R1" s="54" t="s">
        <v>12</v>
      </c>
      <c r="S1" s="55"/>
      <c r="T1" s="56"/>
      <c r="U1" s="54" t="s">
        <v>11</v>
      </c>
      <c r="V1" s="55"/>
      <c r="W1" s="56"/>
      <c r="X1" s="54" t="s">
        <v>9</v>
      </c>
      <c r="Y1" s="55"/>
      <c r="Z1" s="56"/>
      <c r="AA1" s="40" t="s">
        <v>20</v>
      </c>
      <c r="AB1" s="41" t="s">
        <v>19</v>
      </c>
      <c r="AC1" s="42" t="s">
        <v>22</v>
      </c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ht="15" x14ac:dyDescent="0.25">
      <c r="A2" s="10" t="s">
        <v>5</v>
      </c>
      <c r="B2" s="11">
        <v>1</v>
      </c>
      <c r="C2" s="12"/>
      <c r="D2" s="13"/>
      <c r="E2" s="14" t="str">
        <f>IF(IFERROR(D2-C2,"")=0,"",IFERROR(D2-C2,""))</f>
        <v/>
      </c>
      <c r="F2" s="12"/>
      <c r="G2" s="13"/>
      <c r="H2" s="14" t="str">
        <f>IF(IFERROR(G2-F2,"")=0,"",IFERROR(G2-F2,""))</f>
        <v/>
      </c>
      <c r="I2" s="12"/>
      <c r="J2" s="13"/>
      <c r="K2" s="14" t="str">
        <f>IF(IFERROR(J2-I2,"")=0,"",IFERROR(J2-I2,""))</f>
        <v/>
      </c>
      <c r="L2" s="12"/>
      <c r="M2" s="13"/>
      <c r="N2" s="14" t="str">
        <f>IF(IFERROR(M2-L2,"")=0,"",IFERROR(M2-L2,""))</f>
        <v/>
      </c>
      <c r="O2" s="12"/>
      <c r="P2" s="13"/>
      <c r="Q2" s="14" t="str">
        <f>IF(IFERROR(P2-O2,"")=0,"",IFERROR(P2-O2,""))</f>
        <v/>
      </c>
      <c r="R2" s="12"/>
      <c r="S2" s="13"/>
      <c r="T2" s="14" t="str">
        <f>IF(IFERROR(S2-R2,"")=0,"",IFERROR(S2-R2,""))</f>
        <v/>
      </c>
      <c r="U2" s="12"/>
      <c r="V2" s="13"/>
      <c r="W2" s="14" t="str">
        <f>IF(IFERROR(V2-U2,"")=0,"",IFERROR(V2-U2,""))</f>
        <v/>
      </c>
      <c r="X2" s="12"/>
      <c r="Y2" s="15"/>
      <c r="Z2" s="14" t="str">
        <f>IF(IFERROR(Y2-X2,"")=0,"",IFERROR(Y2-X2,""))</f>
        <v/>
      </c>
      <c r="AA2" s="45">
        <f>IFERROR(SUM(Z2,W2,T2,Q2,N2,K2,H2,E2),"")</f>
        <v>0</v>
      </c>
      <c r="AB2" s="33" t="str">
        <f>IF(AA2&lt;&gt;0,INT((COUNTIF(C2:Z2,"&gt;0")/3)/2),"")</f>
        <v/>
      </c>
      <c r="AC2" s="34" t="str">
        <f>IF(AA2&lt;&gt;0,(COUNTIF(C2:Z2,"&gt;0")/3)-(AB2*2),"")</f>
        <v/>
      </c>
      <c r="AD2" s="4"/>
      <c r="AE2" s="4"/>
      <c r="AF2" s="4"/>
      <c r="AG2" s="4"/>
      <c r="AH2" s="4"/>
      <c r="AI2" s="4"/>
      <c r="AJ2" s="5"/>
      <c r="AK2" s="4"/>
      <c r="AL2" s="4"/>
      <c r="AM2" s="4"/>
      <c r="AN2" s="4"/>
      <c r="AO2" s="4"/>
      <c r="AP2" s="4"/>
      <c r="AQ2" s="5"/>
      <c r="AR2" s="4"/>
      <c r="AS2" s="4"/>
      <c r="AT2" s="4"/>
      <c r="AU2" s="4"/>
      <c r="AV2" s="4"/>
      <c r="AW2" s="4"/>
      <c r="AX2" s="5"/>
      <c r="AY2" s="4"/>
      <c r="AZ2" s="4"/>
      <c r="BA2" s="4"/>
      <c r="BB2" s="4"/>
      <c r="BC2" s="4"/>
      <c r="BD2" s="4"/>
      <c r="BE2" s="5"/>
      <c r="BF2" s="4"/>
      <c r="BG2" s="4"/>
      <c r="BH2" s="4"/>
    </row>
    <row r="3" spans="1:60" ht="15" x14ac:dyDescent="0.25">
      <c r="A3" s="16" t="s">
        <v>6</v>
      </c>
      <c r="B3" s="17">
        <v>2</v>
      </c>
      <c r="C3" s="18" t="s">
        <v>18</v>
      </c>
      <c r="D3" s="19" t="s">
        <v>18</v>
      </c>
      <c r="E3" s="20" t="str">
        <f>IF(IFERROR(D3-C3,"")=0,"",IFERROR(D3-C3,""))</f>
        <v/>
      </c>
      <c r="F3" s="18" t="s">
        <v>18</v>
      </c>
      <c r="G3" s="19" t="s">
        <v>18</v>
      </c>
      <c r="H3" s="20" t="str">
        <f t="shared" ref="H3:H32" si="0">IF(IFERROR(G3-F3,"")=0,"",IFERROR(G3-F3,""))</f>
        <v/>
      </c>
      <c r="I3" s="18" t="s">
        <v>18</v>
      </c>
      <c r="J3" s="19" t="s">
        <v>18</v>
      </c>
      <c r="K3" s="20" t="str">
        <f t="shared" ref="K3:K32" si="1">IF(IFERROR(J3-I3,"")=0,"",IFERROR(J3-I3,""))</f>
        <v/>
      </c>
      <c r="L3" s="18" t="s">
        <v>18</v>
      </c>
      <c r="M3" s="19" t="s">
        <v>18</v>
      </c>
      <c r="N3" s="20" t="str">
        <f t="shared" ref="N3:N32" si="2">IF(IFERROR(M3-L3,"")=0,"",IFERROR(M3-L3,""))</f>
        <v/>
      </c>
      <c r="O3" s="18" t="s">
        <v>18</v>
      </c>
      <c r="P3" s="19" t="s">
        <v>18</v>
      </c>
      <c r="Q3" s="20" t="str">
        <f t="shared" ref="Q3:Q32" si="3">IF(IFERROR(P3-O3,"")=0,"",IFERROR(P3-O3,""))</f>
        <v/>
      </c>
      <c r="R3" s="18" t="s">
        <v>18</v>
      </c>
      <c r="S3" s="19" t="s">
        <v>18</v>
      </c>
      <c r="T3" s="20" t="str">
        <f t="shared" ref="T3:T32" si="4">IF(IFERROR(S3-R3,"")=0,"",IFERROR(S3-R3,""))</f>
        <v/>
      </c>
      <c r="U3" s="18" t="s">
        <v>18</v>
      </c>
      <c r="V3" s="19" t="s">
        <v>18</v>
      </c>
      <c r="W3" s="20" t="str">
        <f t="shared" ref="W3:W32" si="5">IF(IFERROR(V3-U3,"")=0,"",IFERROR(V3-U3,""))</f>
        <v/>
      </c>
      <c r="X3" s="18" t="s">
        <v>18</v>
      </c>
      <c r="Y3" s="21" t="s">
        <v>18</v>
      </c>
      <c r="Z3" s="20" t="str">
        <f t="shared" ref="Z3:Z32" si="6">IF(IFERROR(Y3-X3,"")=0,"",IFERROR(Y3-X3,""))</f>
        <v/>
      </c>
      <c r="AA3" s="46">
        <f t="shared" ref="AA3:AA32" si="7">IFERROR(SUM(Z3,W3,T3,Q3,N3,K3,H3,E3),"")</f>
        <v>0</v>
      </c>
      <c r="AB3" s="35" t="str">
        <f t="shared" ref="AB3:AB32" si="8">IF(AA3&lt;&gt;0,INT((COUNTIF(C3:Z3,"&gt;0")/3)/2),"")</f>
        <v/>
      </c>
      <c r="AC3" s="36" t="str">
        <f t="shared" ref="AC3:AC32" si="9">IF(AA3&lt;&gt;0,(COUNTIF(C3:Z3,"&gt;0")/3)-(AB3*2),"")</f>
        <v/>
      </c>
      <c r="AD3" s="6"/>
      <c r="AE3" s="6"/>
      <c r="AF3" s="6"/>
      <c r="AG3" s="6"/>
      <c r="AH3" s="6"/>
      <c r="AI3" s="6"/>
      <c r="AJ3" s="7"/>
      <c r="AK3" s="6"/>
      <c r="AL3" s="6"/>
      <c r="AM3" s="6"/>
      <c r="AN3" s="6"/>
      <c r="AO3" s="6"/>
      <c r="AP3" s="6"/>
      <c r="AQ3" s="7"/>
      <c r="AR3" s="6"/>
      <c r="AS3" s="6"/>
      <c r="AT3" s="6"/>
      <c r="AU3" s="6"/>
      <c r="AV3" s="6"/>
      <c r="AW3" s="6"/>
      <c r="AX3" s="7"/>
      <c r="AY3" s="6"/>
      <c r="AZ3" s="6"/>
      <c r="BA3" s="6"/>
      <c r="BB3" s="6"/>
      <c r="BC3" s="6"/>
      <c r="BD3" s="6"/>
      <c r="BE3" s="7"/>
      <c r="BF3" s="6"/>
      <c r="BG3" s="6"/>
      <c r="BH3" s="6"/>
    </row>
    <row r="4" spans="1:60" ht="15" x14ac:dyDescent="0.25">
      <c r="A4" s="16" t="s">
        <v>0</v>
      </c>
      <c r="B4" s="17">
        <v>3</v>
      </c>
      <c r="C4" s="22">
        <v>0.3125</v>
      </c>
      <c r="D4" s="23">
        <v>0.61805555555555558</v>
      </c>
      <c r="E4" s="20">
        <f t="shared" ref="E4:E32" si="10">IF(IFERROR(D4-C4,"")=0,"",IFERROR(D4-C4,""))</f>
        <v>0.30555555555555558</v>
      </c>
      <c r="F4" s="22">
        <v>0.3125</v>
      </c>
      <c r="G4" s="23">
        <v>0.65625</v>
      </c>
      <c r="H4" s="20">
        <f t="shared" si="0"/>
        <v>0.34375</v>
      </c>
      <c r="I4" s="22">
        <v>0.3125</v>
      </c>
      <c r="J4" s="23">
        <v>0.65625</v>
      </c>
      <c r="K4" s="20">
        <f t="shared" si="1"/>
        <v>0.34375</v>
      </c>
      <c r="L4" s="22">
        <v>0.3125</v>
      </c>
      <c r="M4" s="23">
        <v>0.61805555555555558</v>
      </c>
      <c r="N4" s="20">
        <f t="shared" si="2"/>
        <v>0.30555555555555558</v>
      </c>
      <c r="O4" s="22">
        <v>0.3125</v>
      </c>
      <c r="P4" s="23">
        <v>0.58333333333333337</v>
      </c>
      <c r="Q4" s="20">
        <f t="shared" si="3"/>
        <v>0.27083333333333337</v>
      </c>
      <c r="R4" s="22">
        <v>0.3125</v>
      </c>
      <c r="S4" s="23">
        <v>0.63194444444444442</v>
      </c>
      <c r="T4" s="20">
        <f t="shared" si="4"/>
        <v>0.31944444444444442</v>
      </c>
      <c r="U4" s="22">
        <v>0.3125</v>
      </c>
      <c r="V4" s="23">
        <v>0.65625</v>
      </c>
      <c r="W4" s="20">
        <f t="shared" si="5"/>
        <v>0.34375</v>
      </c>
      <c r="X4" s="22" t="s">
        <v>18</v>
      </c>
      <c r="Y4" s="23" t="s">
        <v>18</v>
      </c>
      <c r="Z4" s="20" t="str">
        <f t="shared" si="6"/>
        <v/>
      </c>
      <c r="AA4" s="46">
        <f t="shared" si="7"/>
        <v>2.2326388888888893</v>
      </c>
      <c r="AB4" s="35">
        <f>IF(AA4&lt;&gt;0,INT((COUNTIF(C4:Z4,"&gt;0")/3)/2),"")</f>
        <v>3</v>
      </c>
      <c r="AC4" s="36">
        <f t="shared" si="9"/>
        <v>1</v>
      </c>
      <c r="AE4" s="6"/>
      <c r="AF4" s="6"/>
      <c r="AG4" s="6"/>
      <c r="AH4" s="6"/>
      <c r="AI4" s="6"/>
      <c r="AJ4" s="7"/>
      <c r="AK4" s="6"/>
      <c r="AL4" s="6"/>
      <c r="AM4" s="6"/>
      <c r="AN4" s="6"/>
      <c r="AO4" s="6"/>
      <c r="AP4" s="6"/>
      <c r="AQ4" s="7"/>
      <c r="AR4" s="6"/>
      <c r="AS4" s="6"/>
      <c r="AT4" s="6"/>
      <c r="AU4" s="6"/>
      <c r="AV4" s="6"/>
      <c r="AW4" s="6"/>
      <c r="AX4" s="7"/>
      <c r="AY4" s="6"/>
      <c r="AZ4" s="6"/>
      <c r="BA4" s="6"/>
      <c r="BB4" s="6"/>
      <c r="BC4" s="6"/>
      <c r="BD4" s="6"/>
      <c r="BE4" s="7"/>
      <c r="BF4" s="6"/>
      <c r="BG4" s="6"/>
      <c r="BH4" s="6"/>
    </row>
    <row r="5" spans="1:60" ht="15" x14ac:dyDescent="0.25">
      <c r="A5" s="16" t="s">
        <v>1</v>
      </c>
      <c r="B5" s="17">
        <v>4</v>
      </c>
      <c r="C5" s="22">
        <v>0.3125</v>
      </c>
      <c r="D5" s="23">
        <v>0.6875</v>
      </c>
      <c r="E5" s="20">
        <f t="shared" si="10"/>
        <v>0.375</v>
      </c>
      <c r="F5" s="22">
        <v>0.3125</v>
      </c>
      <c r="G5" s="23">
        <v>0.67708333333333337</v>
      </c>
      <c r="H5" s="20">
        <f t="shared" si="0"/>
        <v>0.36458333333333337</v>
      </c>
      <c r="I5" s="22">
        <v>0.3125</v>
      </c>
      <c r="J5" s="23">
        <v>0.6875</v>
      </c>
      <c r="K5" s="20">
        <f t="shared" si="1"/>
        <v>0.375</v>
      </c>
      <c r="L5" s="22">
        <v>0.3125</v>
      </c>
      <c r="M5" s="23">
        <v>0.58333333333333337</v>
      </c>
      <c r="N5" s="20">
        <f t="shared" si="2"/>
        <v>0.27083333333333337</v>
      </c>
      <c r="O5" s="22">
        <v>0.3125</v>
      </c>
      <c r="P5" s="23">
        <v>0.60763888888888895</v>
      </c>
      <c r="Q5" s="20">
        <f t="shared" si="3"/>
        <v>0.29513888888888895</v>
      </c>
      <c r="R5" s="22">
        <v>0.3125</v>
      </c>
      <c r="S5" s="23">
        <v>0.625</v>
      </c>
      <c r="T5" s="20">
        <f t="shared" si="4"/>
        <v>0.3125</v>
      </c>
      <c r="U5" s="22" t="s">
        <v>18</v>
      </c>
      <c r="V5" s="23" t="s">
        <v>18</v>
      </c>
      <c r="W5" s="20" t="str">
        <f t="shared" si="5"/>
        <v/>
      </c>
      <c r="X5" s="22">
        <v>0.3125</v>
      </c>
      <c r="Y5" s="23">
        <v>0.72916666666666663</v>
      </c>
      <c r="Z5" s="20">
        <f t="shared" si="6"/>
        <v>0.41666666666666663</v>
      </c>
      <c r="AA5" s="46">
        <f t="shared" si="7"/>
        <v>2.4097222222222223</v>
      </c>
      <c r="AB5" s="35">
        <f t="shared" si="8"/>
        <v>3</v>
      </c>
      <c r="AC5" s="36">
        <f t="shared" si="9"/>
        <v>1</v>
      </c>
      <c r="AD5" s="6"/>
      <c r="AE5" s="6"/>
      <c r="AF5" s="6"/>
      <c r="AG5" s="6"/>
      <c r="AH5" s="6"/>
      <c r="AI5" s="6"/>
      <c r="AJ5" s="7"/>
      <c r="AK5" s="6"/>
      <c r="AL5" s="6"/>
      <c r="AM5" s="6"/>
      <c r="AN5" s="6"/>
      <c r="AO5" s="6"/>
      <c r="AP5" s="6"/>
      <c r="AQ5" s="7"/>
      <c r="AR5" s="6"/>
      <c r="AS5" s="6"/>
      <c r="AT5" s="6"/>
      <c r="AU5" s="6"/>
      <c r="AV5" s="6"/>
      <c r="AW5" s="6"/>
      <c r="AX5" s="7"/>
      <c r="AY5" s="6"/>
      <c r="AZ5" s="6"/>
      <c r="BA5" s="6"/>
      <c r="BB5" s="6"/>
      <c r="BC5" s="6"/>
      <c r="BD5" s="6"/>
      <c r="BE5" s="7"/>
      <c r="BF5" s="6"/>
      <c r="BG5" s="6"/>
      <c r="BH5" s="6"/>
    </row>
    <row r="6" spans="1:60" ht="15" x14ac:dyDescent="0.25">
      <c r="A6" s="16" t="s">
        <v>2</v>
      </c>
      <c r="B6" s="17">
        <v>5</v>
      </c>
      <c r="C6" s="22">
        <v>0.3125</v>
      </c>
      <c r="D6" s="23">
        <v>0.69097222222222221</v>
      </c>
      <c r="E6" s="20">
        <f t="shared" si="10"/>
        <v>0.37847222222222221</v>
      </c>
      <c r="F6" s="22">
        <v>0.3125</v>
      </c>
      <c r="G6" s="23">
        <v>0.65277777777777779</v>
      </c>
      <c r="H6" s="20">
        <f t="shared" si="0"/>
        <v>0.34027777777777779</v>
      </c>
      <c r="I6" s="22">
        <v>0.3125</v>
      </c>
      <c r="J6" s="23">
        <v>0.63541666666666663</v>
      </c>
      <c r="K6" s="20">
        <f t="shared" si="1"/>
        <v>0.32291666666666663</v>
      </c>
      <c r="L6" s="22">
        <v>0.3125</v>
      </c>
      <c r="M6" s="23">
        <v>0.65277777777777779</v>
      </c>
      <c r="N6" s="20">
        <f t="shared" si="2"/>
        <v>0.34027777777777779</v>
      </c>
      <c r="O6" s="22">
        <v>0.3125</v>
      </c>
      <c r="P6" s="23">
        <v>0.65277777777777779</v>
      </c>
      <c r="Q6" s="20">
        <f t="shared" si="3"/>
        <v>0.34027777777777779</v>
      </c>
      <c r="R6" s="22" t="s">
        <v>18</v>
      </c>
      <c r="S6" s="23" t="s">
        <v>18</v>
      </c>
      <c r="T6" s="20" t="str">
        <f t="shared" si="4"/>
        <v/>
      </c>
      <c r="U6" s="22">
        <v>0.3125</v>
      </c>
      <c r="V6" s="23">
        <v>0.625</v>
      </c>
      <c r="W6" s="20">
        <f t="shared" si="5"/>
        <v>0.3125</v>
      </c>
      <c r="X6" s="22">
        <v>0.3125</v>
      </c>
      <c r="Y6" s="23">
        <v>0.72916666666666663</v>
      </c>
      <c r="Z6" s="20">
        <f t="shared" si="6"/>
        <v>0.41666666666666663</v>
      </c>
      <c r="AA6" s="46">
        <f t="shared" si="7"/>
        <v>2.4513888888888888</v>
      </c>
      <c r="AB6" s="35">
        <f t="shared" si="8"/>
        <v>3</v>
      </c>
      <c r="AC6" s="36">
        <f t="shared" si="9"/>
        <v>1</v>
      </c>
      <c r="AD6" s="6"/>
      <c r="AE6" s="6"/>
      <c r="AF6" s="6"/>
      <c r="AG6" s="6"/>
      <c r="AH6" s="6"/>
      <c r="AI6" s="6"/>
      <c r="AJ6" s="7"/>
      <c r="AK6" s="6"/>
      <c r="AL6" s="6"/>
      <c r="AM6" s="6"/>
      <c r="AN6" s="6"/>
      <c r="AO6" s="6"/>
      <c r="AP6" s="6"/>
      <c r="AQ6" s="7"/>
      <c r="AR6" s="6"/>
      <c r="AS6" s="6"/>
      <c r="AT6" s="6"/>
      <c r="AU6" s="6"/>
      <c r="AV6" s="6"/>
      <c r="AW6" s="6"/>
      <c r="AX6" s="7"/>
      <c r="AY6" s="6"/>
      <c r="AZ6" s="6"/>
      <c r="BA6" s="6"/>
      <c r="BB6" s="6"/>
      <c r="BC6" s="6"/>
      <c r="BD6" s="6"/>
      <c r="BE6" s="7"/>
      <c r="BF6" s="6"/>
      <c r="BG6" s="6"/>
      <c r="BH6" s="6"/>
    </row>
    <row r="7" spans="1:60" ht="15" x14ac:dyDescent="0.25">
      <c r="A7" s="16" t="s">
        <v>3</v>
      </c>
      <c r="B7" s="17">
        <v>6</v>
      </c>
      <c r="C7" s="22" t="s">
        <v>18</v>
      </c>
      <c r="D7" s="23" t="s">
        <v>18</v>
      </c>
      <c r="E7" s="20" t="str">
        <f t="shared" si="10"/>
        <v/>
      </c>
      <c r="F7" s="22">
        <v>0.3125</v>
      </c>
      <c r="G7" s="23">
        <v>0.67361111111111116</v>
      </c>
      <c r="H7" s="20">
        <f t="shared" si="0"/>
        <v>0.36111111111111116</v>
      </c>
      <c r="I7" s="22">
        <v>0.3125</v>
      </c>
      <c r="J7" s="23">
        <v>0.66666666666666663</v>
      </c>
      <c r="K7" s="20">
        <f t="shared" si="1"/>
        <v>0.35416666666666663</v>
      </c>
      <c r="L7" s="22">
        <v>0.3125</v>
      </c>
      <c r="M7" s="23">
        <v>0.66666666666666663</v>
      </c>
      <c r="N7" s="20">
        <f t="shared" si="2"/>
        <v>0.35416666666666663</v>
      </c>
      <c r="O7" s="22">
        <v>0.3125</v>
      </c>
      <c r="P7" s="23">
        <v>0.60416666666666663</v>
      </c>
      <c r="Q7" s="20">
        <f t="shared" si="3"/>
        <v>0.29166666666666663</v>
      </c>
      <c r="R7" s="22">
        <v>0.3125</v>
      </c>
      <c r="S7" s="23">
        <v>0.60416666666666663</v>
      </c>
      <c r="T7" s="20">
        <f t="shared" si="4"/>
        <v>0.29166666666666663</v>
      </c>
      <c r="U7" s="22">
        <v>0.3125</v>
      </c>
      <c r="V7" s="23">
        <v>0.61458333333333337</v>
      </c>
      <c r="W7" s="20">
        <f t="shared" si="5"/>
        <v>0.30208333333333337</v>
      </c>
      <c r="X7" s="22">
        <v>0.3125</v>
      </c>
      <c r="Y7" s="23">
        <v>0.72916666666666663</v>
      </c>
      <c r="Z7" s="20">
        <f t="shared" si="6"/>
        <v>0.41666666666666663</v>
      </c>
      <c r="AA7" s="46">
        <f t="shared" si="7"/>
        <v>2.3715277777777772</v>
      </c>
      <c r="AB7" s="35">
        <f t="shared" si="8"/>
        <v>3</v>
      </c>
      <c r="AC7" s="36">
        <f t="shared" si="9"/>
        <v>1</v>
      </c>
      <c r="AD7" s="6"/>
      <c r="AE7" s="6"/>
      <c r="AF7" s="6"/>
      <c r="AG7" s="6"/>
      <c r="AH7" s="6"/>
      <c r="AI7" s="6"/>
      <c r="AJ7" s="7"/>
      <c r="AK7" s="6"/>
      <c r="AL7" s="6"/>
      <c r="AM7" s="6"/>
      <c r="AN7" s="6"/>
      <c r="AO7" s="6"/>
      <c r="AP7" s="6"/>
      <c r="AQ7" s="7"/>
      <c r="AR7" s="6"/>
      <c r="AS7" s="6"/>
      <c r="AT7" s="6"/>
      <c r="AU7" s="6"/>
      <c r="AV7" s="6"/>
      <c r="AW7" s="6"/>
      <c r="AX7" s="7"/>
      <c r="AY7" s="6"/>
      <c r="AZ7" s="6"/>
      <c r="BA7" s="6"/>
      <c r="BB7" s="6"/>
      <c r="BC7" s="6"/>
      <c r="BD7" s="6"/>
      <c r="BE7" s="7"/>
      <c r="BF7" s="6"/>
      <c r="BG7" s="6"/>
      <c r="BH7" s="6"/>
    </row>
    <row r="8" spans="1:60" ht="15" x14ac:dyDescent="0.25">
      <c r="A8" s="16" t="s">
        <v>4</v>
      </c>
      <c r="B8" s="17">
        <v>7</v>
      </c>
      <c r="C8" s="22">
        <v>0.3125</v>
      </c>
      <c r="D8" s="23">
        <v>0.67361111111111116</v>
      </c>
      <c r="E8" s="20">
        <f t="shared" si="10"/>
        <v>0.36111111111111116</v>
      </c>
      <c r="F8" s="22">
        <v>0.3125</v>
      </c>
      <c r="G8" s="23">
        <v>0.63888888888888895</v>
      </c>
      <c r="H8" s="20">
        <f t="shared" si="0"/>
        <v>0.32638888888888895</v>
      </c>
      <c r="I8" s="22">
        <v>0.3125</v>
      </c>
      <c r="J8" s="23">
        <v>0.6875</v>
      </c>
      <c r="K8" s="20">
        <f t="shared" si="1"/>
        <v>0.375</v>
      </c>
      <c r="L8" s="22">
        <v>0.3125</v>
      </c>
      <c r="M8" s="23">
        <v>0.65277777777777779</v>
      </c>
      <c r="N8" s="20">
        <f t="shared" si="2"/>
        <v>0.34027777777777779</v>
      </c>
      <c r="O8" s="22">
        <v>0.3125</v>
      </c>
      <c r="P8" s="23">
        <v>0.65277777777777779</v>
      </c>
      <c r="Q8" s="20">
        <f t="shared" si="3"/>
        <v>0.34027777777777779</v>
      </c>
      <c r="R8" s="22">
        <v>0.3125</v>
      </c>
      <c r="S8" s="23">
        <v>0.6875</v>
      </c>
      <c r="T8" s="20">
        <f t="shared" si="4"/>
        <v>0.375</v>
      </c>
      <c r="U8" s="22">
        <v>0.3125</v>
      </c>
      <c r="V8" s="23">
        <v>0.60416666666666663</v>
      </c>
      <c r="W8" s="20">
        <f t="shared" si="5"/>
        <v>0.29166666666666663</v>
      </c>
      <c r="X8" s="22">
        <v>0.3125</v>
      </c>
      <c r="Y8" s="23">
        <v>0.72916666666666663</v>
      </c>
      <c r="Z8" s="20">
        <f t="shared" si="6"/>
        <v>0.41666666666666663</v>
      </c>
      <c r="AA8" s="46">
        <f t="shared" si="7"/>
        <v>2.8263888888888888</v>
      </c>
      <c r="AB8" s="35">
        <f t="shared" si="8"/>
        <v>4</v>
      </c>
      <c r="AC8" s="36">
        <f t="shared" si="9"/>
        <v>0</v>
      </c>
      <c r="AD8" s="6"/>
      <c r="AE8" s="6"/>
      <c r="AF8" s="6"/>
      <c r="AG8" s="6"/>
      <c r="AH8" s="6"/>
      <c r="AI8" s="6"/>
      <c r="AJ8" s="7"/>
      <c r="AK8" s="6"/>
      <c r="AL8" s="6"/>
      <c r="AM8" s="6"/>
      <c r="AN8" s="6"/>
      <c r="AO8" s="6"/>
      <c r="AP8" s="6"/>
      <c r="AQ8" s="7"/>
      <c r="AR8" s="6"/>
      <c r="AS8" s="6"/>
      <c r="AT8" s="6"/>
      <c r="AU8" s="6"/>
      <c r="AV8" s="6"/>
      <c r="AW8" s="6"/>
      <c r="AX8" s="7"/>
      <c r="AY8" s="6"/>
      <c r="AZ8" s="6"/>
      <c r="BA8" s="6"/>
      <c r="BB8" s="6"/>
      <c r="BC8" s="6"/>
      <c r="BD8" s="6"/>
      <c r="BE8" s="7"/>
      <c r="BF8" s="6"/>
      <c r="BG8" s="6"/>
      <c r="BH8" s="6"/>
    </row>
    <row r="9" spans="1:60" ht="15" x14ac:dyDescent="0.25">
      <c r="A9" s="16" t="s">
        <v>5</v>
      </c>
      <c r="B9" s="17">
        <v>8</v>
      </c>
      <c r="C9" s="22">
        <v>0.3125</v>
      </c>
      <c r="D9" s="23">
        <v>0.54861111111111105</v>
      </c>
      <c r="E9" s="20">
        <f t="shared" si="10"/>
        <v>0.23611111111111105</v>
      </c>
      <c r="F9" s="22" t="s">
        <v>18</v>
      </c>
      <c r="G9" s="23" t="s">
        <v>18</v>
      </c>
      <c r="H9" s="20" t="str">
        <f t="shared" si="0"/>
        <v/>
      </c>
      <c r="I9" s="22" t="s">
        <v>18</v>
      </c>
      <c r="J9" s="23" t="s">
        <v>18</v>
      </c>
      <c r="K9" s="20" t="str">
        <f t="shared" si="1"/>
        <v/>
      </c>
      <c r="L9" s="22" t="s">
        <v>18</v>
      </c>
      <c r="M9" s="23" t="s">
        <v>18</v>
      </c>
      <c r="N9" s="20" t="str">
        <f t="shared" si="2"/>
        <v/>
      </c>
      <c r="O9" s="22" t="s">
        <v>18</v>
      </c>
      <c r="P9" s="23" t="s">
        <v>18</v>
      </c>
      <c r="Q9" s="20" t="str">
        <f t="shared" si="3"/>
        <v/>
      </c>
      <c r="R9" s="22">
        <v>0.3125</v>
      </c>
      <c r="S9" s="23">
        <v>0.55208333333333337</v>
      </c>
      <c r="T9" s="20">
        <f t="shared" si="4"/>
        <v>0.23958333333333337</v>
      </c>
      <c r="U9" s="22">
        <v>0.3125</v>
      </c>
      <c r="V9" s="23">
        <v>0.54166666666666663</v>
      </c>
      <c r="W9" s="20">
        <f t="shared" si="5"/>
        <v>0.22916666666666663</v>
      </c>
      <c r="X9" s="22">
        <v>0.3125</v>
      </c>
      <c r="Y9" s="23">
        <v>0.72916666666666663</v>
      </c>
      <c r="Z9" s="20">
        <f t="shared" si="6"/>
        <v>0.41666666666666663</v>
      </c>
      <c r="AA9" s="46">
        <f t="shared" si="7"/>
        <v>1.1215277777777777</v>
      </c>
      <c r="AB9" s="35">
        <f t="shared" si="8"/>
        <v>2</v>
      </c>
      <c r="AC9" s="36">
        <f t="shared" si="9"/>
        <v>0</v>
      </c>
      <c r="AD9" s="6"/>
      <c r="AE9" s="6"/>
      <c r="AF9" s="6"/>
      <c r="AG9" s="6"/>
      <c r="AH9" s="6"/>
      <c r="AI9" s="6"/>
      <c r="AJ9" s="7"/>
      <c r="AK9" s="6"/>
      <c r="AL9" s="6"/>
      <c r="AM9" s="6"/>
      <c r="AN9" s="6"/>
      <c r="AO9" s="6"/>
      <c r="AP9" s="6"/>
      <c r="AQ9" s="7"/>
      <c r="AR9" s="6"/>
      <c r="AS9" s="6"/>
      <c r="AT9" s="6"/>
      <c r="AU9" s="6"/>
      <c r="AV9" s="6"/>
      <c r="AW9" s="6"/>
      <c r="AX9" s="7"/>
      <c r="AY9" s="6"/>
      <c r="AZ9" s="6"/>
      <c r="BA9" s="6"/>
      <c r="BB9" s="6"/>
      <c r="BC9" s="6"/>
      <c r="BD9" s="6"/>
      <c r="BE9" s="7"/>
      <c r="BF9" s="6"/>
      <c r="BG9" s="6"/>
      <c r="BH9" s="6"/>
    </row>
    <row r="10" spans="1:60" ht="15" x14ac:dyDescent="0.25">
      <c r="A10" s="16" t="s">
        <v>6</v>
      </c>
      <c r="B10" s="17">
        <v>9</v>
      </c>
      <c r="C10" s="22" t="s">
        <v>18</v>
      </c>
      <c r="D10" s="23" t="s">
        <v>18</v>
      </c>
      <c r="E10" s="20" t="str">
        <f t="shared" si="10"/>
        <v/>
      </c>
      <c r="F10" s="22" t="s">
        <v>18</v>
      </c>
      <c r="G10" s="23" t="s">
        <v>18</v>
      </c>
      <c r="H10" s="20" t="str">
        <f t="shared" si="0"/>
        <v/>
      </c>
      <c r="I10" s="22" t="s">
        <v>18</v>
      </c>
      <c r="J10" s="23" t="s">
        <v>18</v>
      </c>
      <c r="K10" s="20" t="str">
        <f t="shared" si="1"/>
        <v/>
      </c>
      <c r="L10" s="22" t="s">
        <v>18</v>
      </c>
      <c r="M10" s="23" t="s">
        <v>18</v>
      </c>
      <c r="N10" s="20" t="str">
        <f t="shared" si="2"/>
        <v/>
      </c>
      <c r="O10" s="22" t="s">
        <v>18</v>
      </c>
      <c r="P10" s="23" t="s">
        <v>18</v>
      </c>
      <c r="Q10" s="20" t="str">
        <f t="shared" si="3"/>
        <v/>
      </c>
      <c r="R10" s="22" t="s">
        <v>18</v>
      </c>
      <c r="S10" s="23" t="s">
        <v>18</v>
      </c>
      <c r="T10" s="20" t="str">
        <f t="shared" si="4"/>
        <v/>
      </c>
      <c r="U10" s="22" t="s">
        <v>18</v>
      </c>
      <c r="V10" s="23" t="s">
        <v>18</v>
      </c>
      <c r="W10" s="20" t="str">
        <f t="shared" si="5"/>
        <v/>
      </c>
      <c r="X10" s="22" t="s">
        <v>18</v>
      </c>
      <c r="Y10" s="23" t="s">
        <v>18</v>
      </c>
      <c r="Z10" s="20" t="str">
        <f t="shared" si="6"/>
        <v/>
      </c>
      <c r="AA10" s="46">
        <f t="shared" si="7"/>
        <v>0</v>
      </c>
      <c r="AB10" s="35" t="str">
        <f t="shared" si="8"/>
        <v/>
      </c>
      <c r="AC10" s="36" t="str">
        <f t="shared" si="9"/>
        <v/>
      </c>
      <c r="AD10" s="6"/>
      <c r="AE10" s="6"/>
      <c r="AF10" s="6"/>
      <c r="AG10" s="6"/>
      <c r="AH10" s="6"/>
      <c r="AI10" s="6"/>
      <c r="AJ10" s="7"/>
      <c r="AK10" s="6"/>
      <c r="AL10" s="6"/>
      <c r="AM10" s="6"/>
      <c r="AN10" s="6"/>
      <c r="AO10" s="6"/>
      <c r="AP10" s="6"/>
      <c r="AQ10" s="7"/>
      <c r="AR10" s="6"/>
      <c r="AS10" s="6"/>
      <c r="AT10" s="6"/>
      <c r="AU10" s="6"/>
      <c r="AV10" s="6"/>
      <c r="AW10" s="6"/>
      <c r="AX10" s="7"/>
      <c r="AY10" s="6"/>
      <c r="AZ10" s="6"/>
      <c r="BA10" s="6"/>
      <c r="BB10" s="6"/>
      <c r="BC10" s="6"/>
      <c r="BD10" s="6"/>
      <c r="BE10" s="7"/>
      <c r="BF10" s="6"/>
      <c r="BG10" s="6"/>
      <c r="BH10" s="6"/>
    </row>
    <row r="11" spans="1:60" ht="15" x14ac:dyDescent="0.25">
      <c r="A11" s="16" t="s">
        <v>0</v>
      </c>
      <c r="B11" s="17">
        <v>10</v>
      </c>
      <c r="C11" s="22">
        <v>0.3125</v>
      </c>
      <c r="D11" s="23">
        <v>0.57291666666666663</v>
      </c>
      <c r="E11" s="20">
        <f t="shared" si="10"/>
        <v>0.26041666666666663</v>
      </c>
      <c r="F11" s="22">
        <v>0.3125</v>
      </c>
      <c r="G11" s="23">
        <v>0.61805555555555558</v>
      </c>
      <c r="H11" s="20">
        <f t="shared" si="0"/>
        <v>0.30555555555555558</v>
      </c>
      <c r="I11" s="22">
        <v>0.3125</v>
      </c>
      <c r="J11" s="23">
        <v>0.57291666666666663</v>
      </c>
      <c r="K11" s="20">
        <f t="shared" si="1"/>
        <v>0.26041666666666663</v>
      </c>
      <c r="L11" s="22" t="s">
        <v>18</v>
      </c>
      <c r="M11" s="23" t="s">
        <v>18</v>
      </c>
      <c r="N11" s="20" t="str">
        <f t="shared" si="2"/>
        <v/>
      </c>
      <c r="O11" s="22">
        <v>0.3125</v>
      </c>
      <c r="P11" s="23">
        <v>0.61111111111111105</v>
      </c>
      <c r="Q11" s="20">
        <f t="shared" si="3"/>
        <v>0.29861111111111105</v>
      </c>
      <c r="R11" s="22" t="s">
        <v>18</v>
      </c>
      <c r="S11" s="23" t="s">
        <v>18</v>
      </c>
      <c r="T11" s="20" t="str">
        <f t="shared" si="4"/>
        <v/>
      </c>
      <c r="U11" s="22">
        <v>0.3125</v>
      </c>
      <c r="V11" s="23">
        <v>0.66666666666666663</v>
      </c>
      <c r="W11" s="20">
        <f t="shared" si="5"/>
        <v>0.35416666666666663</v>
      </c>
      <c r="X11" s="22">
        <v>0.3125</v>
      </c>
      <c r="Y11" s="23">
        <v>0.72916666666666663</v>
      </c>
      <c r="Z11" s="20">
        <f t="shared" si="6"/>
        <v>0.41666666666666663</v>
      </c>
      <c r="AA11" s="46">
        <f t="shared" si="7"/>
        <v>1.895833333333333</v>
      </c>
      <c r="AB11" s="35">
        <f>IF(AA11&lt;&gt;0,INT((COUNTIF(C11:Z11,"&gt;0")/3)/2),"")</f>
        <v>3</v>
      </c>
      <c r="AC11" s="36">
        <f t="shared" si="9"/>
        <v>0</v>
      </c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</row>
    <row r="12" spans="1:60" ht="15" x14ac:dyDescent="0.25">
      <c r="A12" s="16" t="s">
        <v>1</v>
      </c>
      <c r="B12" s="17">
        <v>11</v>
      </c>
      <c r="C12" s="22" t="s">
        <v>17</v>
      </c>
      <c r="D12" s="23" t="s">
        <v>17</v>
      </c>
      <c r="E12" s="20" t="str">
        <f t="shared" si="10"/>
        <v/>
      </c>
      <c r="F12" s="22" t="s">
        <v>17</v>
      </c>
      <c r="G12" s="23" t="s">
        <v>17</v>
      </c>
      <c r="H12" s="20" t="str">
        <f t="shared" si="0"/>
        <v/>
      </c>
      <c r="I12" s="22" t="s">
        <v>17</v>
      </c>
      <c r="J12" s="23" t="s">
        <v>17</v>
      </c>
      <c r="K12" s="20" t="str">
        <f t="shared" si="1"/>
        <v/>
      </c>
      <c r="L12" s="22" t="s">
        <v>17</v>
      </c>
      <c r="M12" s="23" t="s">
        <v>17</v>
      </c>
      <c r="N12" s="20" t="str">
        <f t="shared" si="2"/>
        <v/>
      </c>
      <c r="O12" s="22" t="s">
        <v>17</v>
      </c>
      <c r="P12" s="23" t="s">
        <v>17</v>
      </c>
      <c r="Q12" s="20" t="str">
        <f t="shared" si="3"/>
        <v/>
      </c>
      <c r="R12" s="22" t="s">
        <v>17</v>
      </c>
      <c r="S12" s="23" t="s">
        <v>17</v>
      </c>
      <c r="T12" s="20" t="str">
        <f t="shared" si="4"/>
        <v/>
      </c>
      <c r="U12" s="22" t="s">
        <v>17</v>
      </c>
      <c r="V12" s="23" t="s">
        <v>17</v>
      </c>
      <c r="W12" s="20" t="str">
        <f t="shared" si="5"/>
        <v/>
      </c>
      <c r="X12" s="22" t="s">
        <v>17</v>
      </c>
      <c r="Y12" s="23" t="s">
        <v>17</v>
      </c>
      <c r="Z12" s="20" t="str">
        <f t="shared" si="6"/>
        <v/>
      </c>
      <c r="AA12" s="46">
        <f t="shared" si="7"/>
        <v>0</v>
      </c>
      <c r="AB12" s="35" t="str">
        <f t="shared" si="8"/>
        <v/>
      </c>
      <c r="AC12" s="36" t="str">
        <f t="shared" si="9"/>
        <v/>
      </c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</row>
    <row r="13" spans="1:60" ht="15" x14ac:dyDescent="0.25">
      <c r="A13" s="16" t="s">
        <v>2</v>
      </c>
      <c r="B13" s="17">
        <v>12</v>
      </c>
      <c r="C13" s="22">
        <v>0.3125</v>
      </c>
      <c r="D13" s="23">
        <v>0.66666666666666663</v>
      </c>
      <c r="E13" s="44">
        <f t="shared" si="10"/>
        <v>0.35416666666666663</v>
      </c>
      <c r="F13" s="22">
        <v>0.3125</v>
      </c>
      <c r="G13" s="23">
        <v>0.67361111111111116</v>
      </c>
      <c r="H13" s="20">
        <f t="shared" si="0"/>
        <v>0.36111111111111116</v>
      </c>
      <c r="I13" s="22" t="s">
        <v>18</v>
      </c>
      <c r="J13" s="23" t="s">
        <v>18</v>
      </c>
      <c r="K13" s="20" t="str">
        <f t="shared" si="1"/>
        <v/>
      </c>
      <c r="L13" s="22">
        <v>0.3125</v>
      </c>
      <c r="M13" s="23">
        <v>0.64583333333333337</v>
      </c>
      <c r="N13" s="20">
        <f t="shared" si="2"/>
        <v>0.33333333333333337</v>
      </c>
      <c r="O13" s="22">
        <v>0.3125</v>
      </c>
      <c r="P13" s="23">
        <v>0.64583333333333337</v>
      </c>
      <c r="Q13" s="20">
        <f t="shared" si="3"/>
        <v>0.33333333333333337</v>
      </c>
      <c r="R13" s="22">
        <v>0.3125</v>
      </c>
      <c r="S13" s="23">
        <v>0.625</v>
      </c>
      <c r="T13" s="20">
        <f t="shared" si="4"/>
        <v>0.3125</v>
      </c>
      <c r="U13" s="22">
        <v>0.3125</v>
      </c>
      <c r="V13" s="23">
        <v>0.625</v>
      </c>
      <c r="W13" s="20">
        <f t="shared" si="5"/>
        <v>0.3125</v>
      </c>
      <c r="X13" s="22">
        <v>0.3125</v>
      </c>
      <c r="Y13" s="23">
        <v>0.72916666666666663</v>
      </c>
      <c r="Z13" s="20">
        <f t="shared" si="6"/>
        <v>0.41666666666666663</v>
      </c>
      <c r="AA13" s="46">
        <f>IFERROR(SUM(Z13,W13,T13,Q13,N13,K13,H13,E13),"")</f>
        <v>2.4236111111111112</v>
      </c>
      <c r="AB13" s="35">
        <f t="shared" si="8"/>
        <v>3</v>
      </c>
      <c r="AC13" s="36">
        <f t="shared" si="9"/>
        <v>1</v>
      </c>
    </row>
    <row r="14" spans="1:60" ht="15" x14ac:dyDescent="0.25">
      <c r="A14" s="16" t="s">
        <v>3</v>
      </c>
      <c r="B14" s="17">
        <v>13</v>
      </c>
      <c r="C14" s="22" t="s">
        <v>18</v>
      </c>
      <c r="D14" s="23" t="s">
        <v>18</v>
      </c>
      <c r="E14" s="20" t="str">
        <f t="shared" si="10"/>
        <v/>
      </c>
      <c r="F14" s="22">
        <v>0.3125</v>
      </c>
      <c r="G14" s="23">
        <v>0.5625</v>
      </c>
      <c r="H14" s="20">
        <f t="shared" si="0"/>
        <v>0.25</v>
      </c>
      <c r="I14" s="22">
        <v>0.3125</v>
      </c>
      <c r="J14" s="23">
        <v>0.68055555555555547</v>
      </c>
      <c r="K14" s="20">
        <f t="shared" si="1"/>
        <v>0.36805555555555547</v>
      </c>
      <c r="L14" s="22">
        <v>0.3125</v>
      </c>
      <c r="M14" s="23">
        <v>0.65972222222222221</v>
      </c>
      <c r="N14" s="20">
        <f t="shared" si="2"/>
        <v>0.34722222222222221</v>
      </c>
      <c r="O14" s="22">
        <v>0.3125</v>
      </c>
      <c r="P14" s="23">
        <v>0.60416666666666663</v>
      </c>
      <c r="Q14" s="20">
        <f t="shared" si="3"/>
        <v>0.29166666666666663</v>
      </c>
      <c r="R14" s="22">
        <v>0.3125</v>
      </c>
      <c r="S14" s="23">
        <v>0.54166666666666663</v>
      </c>
      <c r="T14" s="20">
        <f t="shared" si="4"/>
        <v>0.22916666666666663</v>
      </c>
      <c r="U14" s="22">
        <v>0.3125</v>
      </c>
      <c r="V14" s="23">
        <v>0.60416666666666663</v>
      </c>
      <c r="W14" s="20">
        <f t="shared" si="5"/>
        <v>0.29166666666666663</v>
      </c>
      <c r="X14" s="22">
        <v>0.3125</v>
      </c>
      <c r="Y14" s="23">
        <v>0.72916666666666663</v>
      </c>
      <c r="Z14" s="20">
        <f t="shared" si="6"/>
        <v>0.41666666666666663</v>
      </c>
      <c r="AA14" s="46">
        <f t="shared" si="7"/>
        <v>2.1944444444444442</v>
      </c>
      <c r="AB14" s="35">
        <f t="shared" si="8"/>
        <v>3</v>
      </c>
      <c r="AC14" s="36">
        <f t="shared" si="9"/>
        <v>1</v>
      </c>
    </row>
    <row r="15" spans="1:60" ht="15" x14ac:dyDescent="0.25">
      <c r="A15" s="16" t="s">
        <v>4</v>
      </c>
      <c r="B15" s="17">
        <v>14</v>
      </c>
      <c r="C15" s="22">
        <v>0.3125</v>
      </c>
      <c r="D15" s="23">
        <v>0.65277777777777779</v>
      </c>
      <c r="E15" s="20">
        <f t="shared" si="10"/>
        <v>0.34027777777777779</v>
      </c>
      <c r="F15" s="22">
        <v>0.3125</v>
      </c>
      <c r="G15" s="23">
        <v>0.61111111111111105</v>
      </c>
      <c r="H15" s="20">
        <f t="shared" si="0"/>
        <v>0.29861111111111105</v>
      </c>
      <c r="I15" s="22">
        <v>0.3125</v>
      </c>
      <c r="J15" s="23">
        <v>0.65277777777777779</v>
      </c>
      <c r="K15" s="20">
        <f t="shared" si="1"/>
        <v>0.34027777777777779</v>
      </c>
      <c r="L15" s="22">
        <v>0.3125</v>
      </c>
      <c r="M15" s="23">
        <v>0.70833333333333337</v>
      </c>
      <c r="N15" s="20">
        <f t="shared" si="2"/>
        <v>0.39583333333333337</v>
      </c>
      <c r="O15" s="22">
        <v>0.3125</v>
      </c>
      <c r="P15" s="23">
        <v>0.61458333333333337</v>
      </c>
      <c r="Q15" s="20">
        <f t="shared" si="3"/>
        <v>0.30208333333333337</v>
      </c>
      <c r="R15" s="22">
        <v>0.3125</v>
      </c>
      <c r="S15" s="23">
        <v>0.60416666666666663</v>
      </c>
      <c r="T15" s="20">
        <f t="shared" si="4"/>
        <v>0.29166666666666663</v>
      </c>
      <c r="U15" s="22">
        <v>0.3125</v>
      </c>
      <c r="V15" s="23">
        <v>0.70833333333333337</v>
      </c>
      <c r="W15" s="20">
        <f t="shared" si="5"/>
        <v>0.39583333333333337</v>
      </c>
      <c r="X15" s="22" t="s">
        <v>18</v>
      </c>
      <c r="Y15" s="23" t="s">
        <v>18</v>
      </c>
      <c r="Z15" s="20" t="str">
        <f t="shared" si="6"/>
        <v/>
      </c>
      <c r="AA15" s="46">
        <f t="shared" si="7"/>
        <v>2.3645833333333335</v>
      </c>
      <c r="AB15" s="35">
        <f t="shared" si="8"/>
        <v>3</v>
      </c>
      <c r="AC15" s="36">
        <f t="shared" si="9"/>
        <v>1</v>
      </c>
    </row>
    <row r="16" spans="1:60" ht="15" x14ac:dyDescent="0.25">
      <c r="A16" s="16" t="s">
        <v>5</v>
      </c>
      <c r="B16" s="17">
        <v>15</v>
      </c>
      <c r="C16" s="22">
        <v>0.3125</v>
      </c>
      <c r="D16" s="23">
        <v>0.64236111111111105</v>
      </c>
      <c r="E16" s="20">
        <f t="shared" si="10"/>
        <v>0.32986111111111105</v>
      </c>
      <c r="F16" s="22" t="s">
        <v>18</v>
      </c>
      <c r="G16" s="23" t="s">
        <v>18</v>
      </c>
      <c r="H16" s="20" t="str">
        <f t="shared" si="0"/>
        <v/>
      </c>
      <c r="I16" s="22">
        <v>0.3125</v>
      </c>
      <c r="J16" s="23">
        <v>0.64583333333333337</v>
      </c>
      <c r="K16" s="20">
        <f t="shared" si="1"/>
        <v>0.33333333333333337</v>
      </c>
      <c r="L16" s="22">
        <v>0.3125</v>
      </c>
      <c r="M16" s="23">
        <v>0.64583333333333337</v>
      </c>
      <c r="N16" s="20">
        <f t="shared" si="2"/>
        <v>0.33333333333333337</v>
      </c>
      <c r="O16" s="22" t="s">
        <v>18</v>
      </c>
      <c r="P16" s="23" t="s">
        <v>18</v>
      </c>
      <c r="Q16" s="20" t="str">
        <f t="shared" si="3"/>
        <v/>
      </c>
      <c r="R16" s="22">
        <v>0.3125</v>
      </c>
      <c r="S16" s="23">
        <v>0.63541666666666663</v>
      </c>
      <c r="T16" s="20">
        <f t="shared" si="4"/>
        <v>0.32291666666666663</v>
      </c>
      <c r="U16" s="22" t="s">
        <v>18</v>
      </c>
      <c r="V16" s="23" t="s">
        <v>18</v>
      </c>
      <c r="W16" s="20" t="str">
        <f t="shared" si="5"/>
        <v/>
      </c>
      <c r="X16" s="22">
        <v>0.3125</v>
      </c>
      <c r="Y16" s="23">
        <v>0.72916666666666663</v>
      </c>
      <c r="Z16" s="20">
        <f t="shared" si="6"/>
        <v>0.41666666666666663</v>
      </c>
      <c r="AA16" s="46">
        <f t="shared" si="7"/>
        <v>1.7361111111111112</v>
      </c>
      <c r="AB16" s="35">
        <f t="shared" si="8"/>
        <v>2</v>
      </c>
      <c r="AC16" s="36">
        <f t="shared" si="9"/>
        <v>1</v>
      </c>
    </row>
    <row r="17" spans="1:30" ht="15" x14ac:dyDescent="0.25">
      <c r="A17" s="16" t="s">
        <v>6</v>
      </c>
      <c r="B17" s="17">
        <v>16</v>
      </c>
      <c r="C17" s="22" t="s">
        <v>18</v>
      </c>
      <c r="D17" s="23" t="s">
        <v>18</v>
      </c>
      <c r="E17" s="20" t="str">
        <f t="shared" si="10"/>
        <v/>
      </c>
      <c r="F17" s="22" t="s">
        <v>18</v>
      </c>
      <c r="G17" s="23" t="s">
        <v>18</v>
      </c>
      <c r="H17" s="20" t="str">
        <f t="shared" si="0"/>
        <v/>
      </c>
      <c r="I17" s="22" t="s">
        <v>18</v>
      </c>
      <c r="J17" s="23" t="s">
        <v>18</v>
      </c>
      <c r="K17" s="20" t="str">
        <f t="shared" si="1"/>
        <v/>
      </c>
      <c r="L17" s="22" t="s">
        <v>18</v>
      </c>
      <c r="M17" s="23" t="s">
        <v>18</v>
      </c>
      <c r="N17" s="20" t="str">
        <f t="shared" si="2"/>
        <v/>
      </c>
      <c r="O17" s="22" t="s">
        <v>18</v>
      </c>
      <c r="P17" s="23" t="s">
        <v>18</v>
      </c>
      <c r="Q17" s="20" t="str">
        <f t="shared" si="3"/>
        <v/>
      </c>
      <c r="R17" s="22" t="s">
        <v>18</v>
      </c>
      <c r="S17" s="23" t="s">
        <v>18</v>
      </c>
      <c r="T17" s="20" t="str">
        <f t="shared" si="4"/>
        <v/>
      </c>
      <c r="U17" s="22" t="s">
        <v>18</v>
      </c>
      <c r="V17" s="23" t="s">
        <v>18</v>
      </c>
      <c r="W17" s="20" t="str">
        <f t="shared" si="5"/>
        <v/>
      </c>
      <c r="X17" s="22" t="s">
        <v>18</v>
      </c>
      <c r="Y17" s="23" t="s">
        <v>18</v>
      </c>
      <c r="Z17" s="20" t="str">
        <f t="shared" si="6"/>
        <v/>
      </c>
      <c r="AA17" s="46">
        <f t="shared" si="7"/>
        <v>0</v>
      </c>
      <c r="AB17" s="35" t="str">
        <f t="shared" si="8"/>
        <v/>
      </c>
      <c r="AC17" s="36" t="str">
        <f t="shared" si="9"/>
        <v/>
      </c>
    </row>
    <row r="18" spans="1:30" ht="15" x14ac:dyDescent="0.25">
      <c r="A18" s="16" t="s">
        <v>0</v>
      </c>
      <c r="B18" s="17">
        <v>17</v>
      </c>
      <c r="C18" s="22">
        <v>0.3125</v>
      </c>
      <c r="D18" s="23">
        <v>0.66666666666666663</v>
      </c>
      <c r="E18" s="20">
        <f t="shared" si="10"/>
        <v>0.35416666666666663</v>
      </c>
      <c r="F18" s="22">
        <v>0.3125</v>
      </c>
      <c r="G18" s="23">
        <v>0.57638888888888895</v>
      </c>
      <c r="H18" s="20">
        <f t="shared" si="0"/>
        <v>0.26388888888888895</v>
      </c>
      <c r="I18" s="22">
        <v>0.3125</v>
      </c>
      <c r="J18" s="23">
        <v>0.66666666666666663</v>
      </c>
      <c r="K18" s="20">
        <f t="shared" si="1"/>
        <v>0.35416666666666663</v>
      </c>
      <c r="L18" s="22">
        <v>0.3125</v>
      </c>
      <c r="M18" s="23">
        <v>0.66666666666666663</v>
      </c>
      <c r="N18" s="20">
        <f t="shared" si="2"/>
        <v>0.35416666666666663</v>
      </c>
      <c r="O18" s="22">
        <v>0.3125</v>
      </c>
      <c r="P18" s="23">
        <v>0.61458333333333337</v>
      </c>
      <c r="Q18" s="20">
        <f t="shared" si="3"/>
        <v>0.30208333333333337</v>
      </c>
      <c r="R18" s="22">
        <v>0.3125</v>
      </c>
      <c r="S18" s="23">
        <v>0.56944444444444442</v>
      </c>
      <c r="T18" s="20">
        <f t="shared" si="4"/>
        <v>0.25694444444444442</v>
      </c>
      <c r="U18" s="22">
        <v>0.3125</v>
      </c>
      <c r="V18" s="23">
        <v>0.66666666666666663</v>
      </c>
      <c r="W18" s="20">
        <f t="shared" si="5"/>
        <v>0.35416666666666663</v>
      </c>
      <c r="X18" s="22" t="s">
        <v>18</v>
      </c>
      <c r="Y18" s="23" t="s">
        <v>18</v>
      </c>
      <c r="Z18" s="20" t="str">
        <f t="shared" si="6"/>
        <v/>
      </c>
      <c r="AA18" s="46">
        <f t="shared" si="7"/>
        <v>2.239583333333333</v>
      </c>
      <c r="AB18" s="35">
        <f t="shared" si="8"/>
        <v>3</v>
      </c>
      <c r="AC18" s="36">
        <f t="shared" si="9"/>
        <v>1</v>
      </c>
    </row>
    <row r="19" spans="1:30" ht="15" x14ac:dyDescent="0.25">
      <c r="A19" s="16" t="s">
        <v>1</v>
      </c>
      <c r="B19" s="17">
        <v>18</v>
      </c>
      <c r="C19" s="22">
        <v>0.3125</v>
      </c>
      <c r="D19" s="23">
        <v>0.67013888888888884</v>
      </c>
      <c r="E19" s="20">
        <f t="shared" si="10"/>
        <v>0.35763888888888884</v>
      </c>
      <c r="F19" s="22">
        <v>0.3125</v>
      </c>
      <c r="G19" s="23">
        <v>0.66666666666666663</v>
      </c>
      <c r="H19" s="20">
        <f t="shared" si="0"/>
        <v>0.35416666666666663</v>
      </c>
      <c r="I19" s="22">
        <v>0.3125</v>
      </c>
      <c r="J19" s="23">
        <v>0.63541666666666663</v>
      </c>
      <c r="K19" s="20">
        <f t="shared" si="1"/>
        <v>0.32291666666666663</v>
      </c>
      <c r="L19" s="22" t="s">
        <v>18</v>
      </c>
      <c r="M19" s="23" t="s">
        <v>18</v>
      </c>
      <c r="N19" s="20" t="str">
        <f t="shared" si="2"/>
        <v/>
      </c>
      <c r="O19" s="22">
        <v>0.3125</v>
      </c>
      <c r="P19" s="23">
        <v>0.66666666666666663</v>
      </c>
      <c r="Q19" s="20">
        <f t="shared" si="3"/>
        <v>0.35416666666666663</v>
      </c>
      <c r="R19" s="22">
        <v>0.3125</v>
      </c>
      <c r="S19" s="23">
        <v>0.59722222222222221</v>
      </c>
      <c r="T19" s="20">
        <f t="shared" si="4"/>
        <v>0.28472222222222221</v>
      </c>
      <c r="U19" s="22">
        <v>0.3125</v>
      </c>
      <c r="V19" s="23">
        <v>0.63541666666666663</v>
      </c>
      <c r="W19" s="20">
        <f t="shared" si="5"/>
        <v>0.32291666666666663</v>
      </c>
      <c r="X19" s="22">
        <v>0.3125</v>
      </c>
      <c r="Y19" s="23">
        <v>0.72916666666666663</v>
      </c>
      <c r="Z19" s="20">
        <f t="shared" si="6"/>
        <v>0.41666666666666663</v>
      </c>
      <c r="AA19" s="46">
        <f t="shared" si="7"/>
        <v>2.4131944444444438</v>
      </c>
      <c r="AB19" s="35">
        <f t="shared" si="8"/>
        <v>3</v>
      </c>
      <c r="AC19" s="36">
        <f t="shared" si="9"/>
        <v>1</v>
      </c>
    </row>
    <row r="20" spans="1:30" ht="15" x14ac:dyDescent="0.25">
      <c r="A20" s="16" t="s">
        <v>2</v>
      </c>
      <c r="B20" s="17">
        <v>19</v>
      </c>
      <c r="C20" s="22">
        <v>0.3125</v>
      </c>
      <c r="D20" s="23">
        <v>0.625</v>
      </c>
      <c r="E20" s="20">
        <f t="shared" si="10"/>
        <v>0.3125</v>
      </c>
      <c r="F20" s="22" t="s">
        <v>18</v>
      </c>
      <c r="G20" s="23" t="s">
        <v>18</v>
      </c>
      <c r="H20" s="20" t="str">
        <f t="shared" si="0"/>
        <v/>
      </c>
      <c r="I20" s="22">
        <v>0.3125</v>
      </c>
      <c r="J20" s="23">
        <v>0.58333333333333337</v>
      </c>
      <c r="K20" s="20">
        <f t="shared" si="1"/>
        <v>0.27083333333333337</v>
      </c>
      <c r="L20" s="22">
        <v>0.3125</v>
      </c>
      <c r="M20" s="23">
        <v>0.65625</v>
      </c>
      <c r="N20" s="20">
        <f t="shared" si="2"/>
        <v>0.34375</v>
      </c>
      <c r="O20" s="22">
        <v>0.3125</v>
      </c>
      <c r="P20" s="23">
        <v>0.5625</v>
      </c>
      <c r="Q20" s="20">
        <f t="shared" si="3"/>
        <v>0.25</v>
      </c>
      <c r="R20" s="22">
        <v>0.3125</v>
      </c>
      <c r="S20" s="23">
        <v>0.60416666666666663</v>
      </c>
      <c r="T20" s="20">
        <f t="shared" si="4"/>
        <v>0.29166666666666663</v>
      </c>
      <c r="U20" s="22">
        <v>0.3125</v>
      </c>
      <c r="V20" s="23">
        <v>0.58333333333333337</v>
      </c>
      <c r="W20" s="20">
        <f t="shared" si="5"/>
        <v>0.27083333333333337</v>
      </c>
      <c r="X20" s="22">
        <v>0.3125</v>
      </c>
      <c r="Y20" s="23">
        <v>0.72916666666666663</v>
      </c>
      <c r="Z20" s="20">
        <f t="shared" si="6"/>
        <v>0.41666666666666663</v>
      </c>
      <c r="AA20" s="46">
        <f t="shared" si="7"/>
        <v>2.15625</v>
      </c>
      <c r="AB20" s="35">
        <f t="shared" si="8"/>
        <v>3</v>
      </c>
      <c r="AC20" s="36">
        <f t="shared" si="9"/>
        <v>1</v>
      </c>
    </row>
    <row r="21" spans="1:30" ht="15" x14ac:dyDescent="0.25">
      <c r="A21" s="16" t="s">
        <v>3</v>
      </c>
      <c r="B21" s="17">
        <v>20</v>
      </c>
      <c r="C21" s="22" t="s">
        <v>18</v>
      </c>
      <c r="D21" s="23" t="s">
        <v>18</v>
      </c>
      <c r="E21" s="20" t="str">
        <f t="shared" si="10"/>
        <v/>
      </c>
      <c r="F21" s="22">
        <v>0.3125</v>
      </c>
      <c r="G21" s="23">
        <v>0.63888888888888895</v>
      </c>
      <c r="H21" s="20">
        <f t="shared" si="0"/>
        <v>0.32638888888888895</v>
      </c>
      <c r="I21" s="22">
        <v>0.3125</v>
      </c>
      <c r="J21" s="23">
        <v>0.625</v>
      </c>
      <c r="K21" s="20">
        <f t="shared" si="1"/>
        <v>0.3125</v>
      </c>
      <c r="L21" s="22">
        <v>0.3125</v>
      </c>
      <c r="M21" s="23">
        <v>0.625</v>
      </c>
      <c r="N21" s="20">
        <f t="shared" si="2"/>
        <v>0.3125</v>
      </c>
      <c r="O21" s="22">
        <v>0.3125</v>
      </c>
      <c r="P21" s="23">
        <v>0.625</v>
      </c>
      <c r="Q21" s="20">
        <f t="shared" si="3"/>
        <v>0.3125</v>
      </c>
      <c r="R21" s="22">
        <v>0.3125</v>
      </c>
      <c r="S21" s="23">
        <v>0.625</v>
      </c>
      <c r="T21" s="20">
        <f t="shared" si="4"/>
        <v>0.3125</v>
      </c>
      <c r="U21" s="22">
        <v>0.3125</v>
      </c>
      <c r="V21" s="23">
        <v>0.625</v>
      </c>
      <c r="W21" s="20">
        <f t="shared" si="5"/>
        <v>0.3125</v>
      </c>
      <c r="X21" s="22">
        <v>0.3125</v>
      </c>
      <c r="Y21" s="23">
        <v>0.72916666666666663</v>
      </c>
      <c r="Z21" s="20">
        <f t="shared" si="6"/>
        <v>0.41666666666666663</v>
      </c>
      <c r="AA21" s="46">
        <f t="shared" si="7"/>
        <v>2.3055555555555554</v>
      </c>
      <c r="AB21" s="35">
        <f t="shared" si="8"/>
        <v>3</v>
      </c>
      <c r="AC21" s="36">
        <f t="shared" si="9"/>
        <v>1</v>
      </c>
    </row>
    <row r="22" spans="1:30" ht="15" x14ac:dyDescent="0.25">
      <c r="A22" s="16" t="s">
        <v>4</v>
      </c>
      <c r="B22" s="17">
        <v>21</v>
      </c>
      <c r="C22" s="22">
        <v>0.3125</v>
      </c>
      <c r="D22" s="23">
        <v>0.61458333333333337</v>
      </c>
      <c r="E22" s="20">
        <f t="shared" si="10"/>
        <v>0.30208333333333337</v>
      </c>
      <c r="F22" s="22">
        <v>0.3125</v>
      </c>
      <c r="G22" s="23">
        <v>0.61805555555555558</v>
      </c>
      <c r="H22" s="20">
        <f t="shared" si="0"/>
        <v>0.30555555555555558</v>
      </c>
      <c r="I22" s="22">
        <v>0.3125</v>
      </c>
      <c r="J22" s="23">
        <v>0.58333333333333337</v>
      </c>
      <c r="K22" s="20">
        <f t="shared" si="1"/>
        <v>0.27083333333333337</v>
      </c>
      <c r="L22" s="22">
        <v>0.3125</v>
      </c>
      <c r="M22" s="23">
        <v>0.61458333333333337</v>
      </c>
      <c r="N22" s="20">
        <f t="shared" si="2"/>
        <v>0.30208333333333337</v>
      </c>
      <c r="O22" s="22">
        <v>0.3125</v>
      </c>
      <c r="P22" s="23">
        <v>0.54166666666666663</v>
      </c>
      <c r="Q22" s="20">
        <f t="shared" si="3"/>
        <v>0.22916666666666663</v>
      </c>
      <c r="R22" s="22">
        <v>0.3125</v>
      </c>
      <c r="S22" s="23">
        <v>0.61458333333333337</v>
      </c>
      <c r="T22" s="20">
        <f t="shared" si="4"/>
        <v>0.30208333333333337</v>
      </c>
      <c r="U22" s="22">
        <v>0.3125</v>
      </c>
      <c r="V22" s="23">
        <v>0.54166666666666663</v>
      </c>
      <c r="W22" s="20">
        <f t="shared" si="5"/>
        <v>0.22916666666666663</v>
      </c>
      <c r="X22" s="22">
        <v>0.3125</v>
      </c>
      <c r="Y22" s="23">
        <v>0.72916666666666663</v>
      </c>
      <c r="Z22" s="20">
        <f t="shared" si="6"/>
        <v>0.41666666666666663</v>
      </c>
      <c r="AA22" s="46">
        <f t="shared" si="7"/>
        <v>2.3576388888888888</v>
      </c>
      <c r="AB22" s="35">
        <f t="shared" si="8"/>
        <v>4</v>
      </c>
      <c r="AC22" s="36">
        <f t="shared" si="9"/>
        <v>0</v>
      </c>
    </row>
    <row r="23" spans="1:30" ht="15" x14ac:dyDescent="0.25">
      <c r="A23" s="16" t="s">
        <v>5</v>
      </c>
      <c r="B23" s="17">
        <v>22</v>
      </c>
      <c r="C23" s="22">
        <v>0.3125</v>
      </c>
      <c r="D23" s="23">
        <v>0.57291666666666663</v>
      </c>
      <c r="E23" s="20">
        <f t="shared" si="10"/>
        <v>0.26041666666666663</v>
      </c>
      <c r="F23" s="22">
        <v>0.3125</v>
      </c>
      <c r="G23" s="23">
        <v>0.61111111111111105</v>
      </c>
      <c r="H23" s="20">
        <f t="shared" si="0"/>
        <v>0.29861111111111105</v>
      </c>
      <c r="I23" s="22" t="s">
        <v>18</v>
      </c>
      <c r="J23" s="23" t="s">
        <v>18</v>
      </c>
      <c r="K23" s="20" t="str">
        <f t="shared" si="1"/>
        <v/>
      </c>
      <c r="L23" s="22">
        <v>0.3125</v>
      </c>
      <c r="M23" s="23">
        <v>0.55208333333333337</v>
      </c>
      <c r="N23" s="20">
        <f t="shared" si="2"/>
        <v>0.23958333333333337</v>
      </c>
      <c r="O23" s="22" t="s">
        <v>18</v>
      </c>
      <c r="P23" s="23" t="s">
        <v>18</v>
      </c>
      <c r="Q23" s="20" t="str">
        <f t="shared" si="3"/>
        <v/>
      </c>
      <c r="R23" s="22" t="s">
        <v>18</v>
      </c>
      <c r="S23" s="23" t="s">
        <v>18</v>
      </c>
      <c r="T23" s="20" t="str">
        <f t="shared" si="4"/>
        <v/>
      </c>
      <c r="U23" s="22" t="s">
        <v>18</v>
      </c>
      <c r="V23" s="23" t="s">
        <v>18</v>
      </c>
      <c r="W23" s="20" t="str">
        <f t="shared" si="5"/>
        <v/>
      </c>
      <c r="X23" s="22">
        <v>0.3125</v>
      </c>
      <c r="Y23" s="23">
        <v>0.72916666666666663</v>
      </c>
      <c r="Z23" s="20">
        <f t="shared" si="6"/>
        <v>0.41666666666666663</v>
      </c>
      <c r="AA23" s="46">
        <f t="shared" si="7"/>
        <v>1.2152777777777777</v>
      </c>
      <c r="AB23" s="35">
        <f t="shared" si="8"/>
        <v>2</v>
      </c>
      <c r="AC23" s="36">
        <f t="shared" si="9"/>
        <v>0</v>
      </c>
    </row>
    <row r="24" spans="1:30" ht="15" x14ac:dyDescent="0.25">
      <c r="A24" s="16" t="s">
        <v>6</v>
      </c>
      <c r="B24" s="17">
        <v>23</v>
      </c>
      <c r="C24" s="22" t="s">
        <v>18</v>
      </c>
      <c r="D24" s="23" t="s">
        <v>18</v>
      </c>
      <c r="E24" s="20" t="str">
        <f t="shared" si="10"/>
        <v/>
      </c>
      <c r="F24" s="22" t="s">
        <v>18</v>
      </c>
      <c r="G24" s="23" t="s">
        <v>18</v>
      </c>
      <c r="H24" s="20" t="str">
        <f t="shared" si="0"/>
        <v/>
      </c>
      <c r="I24" s="22" t="s">
        <v>18</v>
      </c>
      <c r="J24" s="23" t="s">
        <v>18</v>
      </c>
      <c r="K24" s="20" t="str">
        <f t="shared" si="1"/>
        <v/>
      </c>
      <c r="L24" s="22" t="s">
        <v>18</v>
      </c>
      <c r="M24" s="23" t="s">
        <v>18</v>
      </c>
      <c r="N24" s="20" t="str">
        <f t="shared" si="2"/>
        <v/>
      </c>
      <c r="O24" s="22" t="s">
        <v>18</v>
      </c>
      <c r="P24" s="23" t="s">
        <v>18</v>
      </c>
      <c r="Q24" s="20" t="str">
        <f t="shared" si="3"/>
        <v/>
      </c>
      <c r="R24" s="22" t="s">
        <v>18</v>
      </c>
      <c r="S24" s="23" t="s">
        <v>18</v>
      </c>
      <c r="T24" s="20" t="str">
        <f t="shared" si="4"/>
        <v/>
      </c>
      <c r="U24" s="22" t="s">
        <v>18</v>
      </c>
      <c r="V24" s="23" t="s">
        <v>18</v>
      </c>
      <c r="W24" s="20" t="str">
        <f t="shared" si="5"/>
        <v/>
      </c>
      <c r="X24" s="22" t="s">
        <v>18</v>
      </c>
      <c r="Y24" s="23" t="s">
        <v>18</v>
      </c>
      <c r="Z24" s="20" t="str">
        <f t="shared" si="6"/>
        <v/>
      </c>
      <c r="AA24" s="46">
        <f t="shared" si="7"/>
        <v>0</v>
      </c>
      <c r="AB24" s="35" t="str">
        <f t="shared" si="8"/>
        <v/>
      </c>
      <c r="AC24" s="36" t="str">
        <f t="shared" si="9"/>
        <v/>
      </c>
    </row>
    <row r="25" spans="1:30" ht="15" x14ac:dyDescent="0.25">
      <c r="A25" s="16" t="s">
        <v>0</v>
      </c>
      <c r="B25" s="17">
        <v>24</v>
      </c>
      <c r="C25" s="22">
        <v>0.3125</v>
      </c>
      <c r="D25" s="23">
        <v>0.625</v>
      </c>
      <c r="E25" s="20">
        <f t="shared" si="10"/>
        <v>0.3125</v>
      </c>
      <c r="F25" s="22" t="s">
        <v>18</v>
      </c>
      <c r="G25" s="23" t="s">
        <v>18</v>
      </c>
      <c r="H25" s="20" t="str">
        <f t="shared" si="0"/>
        <v/>
      </c>
      <c r="I25" s="22">
        <v>0.3125</v>
      </c>
      <c r="J25" s="23">
        <v>0.625</v>
      </c>
      <c r="K25" s="20">
        <f t="shared" si="1"/>
        <v>0.3125</v>
      </c>
      <c r="L25" s="22">
        <v>0.3125</v>
      </c>
      <c r="M25" s="23">
        <v>0.66666666666666663</v>
      </c>
      <c r="N25" s="20">
        <f t="shared" si="2"/>
        <v>0.35416666666666663</v>
      </c>
      <c r="O25" s="22">
        <v>0.3125</v>
      </c>
      <c r="P25" s="23">
        <v>0.60416666666666663</v>
      </c>
      <c r="Q25" s="20">
        <f t="shared" si="3"/>
        <v>0.29166666666666663</v>
      </c>
      <c r="R25" s="22"/>
      <c r="S25" s="23"/>
      <c r="T25" s="20" t="str">
        <f t="shared" si="4"/>
        <v/>
      </c>
      <c r="U25" s="22">
        <v>0.3125</v>
      </c>
      <c r="V25" s="23">
        <v>0.625</v>
      </c>
      <c r="W25" s="20">
        <f t="shared" si="5"/>
        <v>0.3125</v>
      </c>
      <c r="X25" s="22" t="s">
        <v>18</v>
      </c>
      <c r="Y25" s="23" t="s">
        <v>18</v>
      </c>
      <c r="Z25" s="20" t="str">
        <f t="shared" si="6"/>
        <v/>
      </c>
      <c r="AA25" s="46">
        <f t="shared" si="7"/>
        <v>1.5833333333333333</v>
      </c>
      <c r="AB25" s="35">
        <f t="shared" si="8"/>
        <v>2</v>
      </c>
      <c r="AC25" s="36">
        <f t="shared" si="9"/>
        <v>1</v>
      </c>
    </row>
    <row r="26" spans="1:30" ht="15" x14ac:dyDescent="0.25">
      <c r="A26" s="16" t="s">
        <v>1</v>
      </c>
      <c r="B26" s="17">
        <v>25</v>
      </c>
      <c r="C26" s="22"/>
      <c r="D26" s="23"/>
      <c r="E26" s="20" t="str">
        <f t="shared" si="10"/>
        <v/>
      </c>
      <c r="F26" s="22"/>
      <c r="G26" s="23"/>
      <c r="H26" s="20" t="str">
        <f t="shared" si="0"/>
        <v/>
      </c>
      <c r="I26" s="22"/>
      <c r="J26" s="23"/>
      <c r="K26" s="20" t="str">
        <f t="shared" si="1"/>
        <v/>
      </c>
      <c r="L26" s="22"/>
      <c r="M26" s="23"/>
      <c r="N26" s="20" t="str">
        <f t="shared" si="2"/>
        <v/>
      </c>
      <c r="O26" s="22" t="s">
        <v>18</v>
      </c>
      <c r="P26" s="23" t="s">
        <v>18</v>
      </c>
      <c r="Q26" s="20" t="str">
        <f t="shared" si="3"/>
        <v/>
      </c>
      <c r="R26" s="22"/>
      <c r="S26" s="23"/>
      <c r="T26" s="20" t="str">
        <f t="shared" si="4"/>
        <v/>
      </c>
      <c r="U26" s="22"/>
      <c r="V26" s="23"/>
      <c r="W26" s="20" t="str">
        <f t="shared" si="5"/>
        <v/>
      </c>
      <c r="X26" s="22"/>
      <c r="Y26" s="23"/>
      <c r="Z26" s="20" t="str">
        <f t="shared" si="6"/>
        <v/>
      </c>
      <c r="AA26" s="46">
        <f t="shared" si="7"/>
        <v>0</v>
      </c>
      <c r="AB26" s="35" t="str">
        <f t="shared" si="8"/>
        <v/>
      </c>
      <c r="AC26" s="36" t="str">
        <f t="shared" si="9"/>
        <v/>
      </c>
    </row>
    <row r="27" spans="1:30" ht="15" x14ac:dyDescent="0.25">
      <c r="A27" s="16" t="s">
        <v>2</v>
      </c>
      <c r="B27" s="17">
        <v>26</v>
      </c>
      <c r="C27" s="22"/>
      <c r="D27" s="23"/>
      <c r="E27" s="20" t="str">
        <f t="shared" si="10"/>
        <v/>
      </c>
      <c r="F27" s="22"/>
      <c r="G27" s="23"/>
      <c r="H27" s="20" t="str">
        <f t="shared" si="0"/>
        <v/>
      </c>
      <c r="I27" s="22" t="s">
        <v>18</v>
      </c>
      <c r="J27" s="23" t="s">
        <v>18</v>
      </c>
      <c r="K27" s="20" t="str">
        <f t="shared" si="1"/>
        <v/>
      </c>
      <c r="L27" s="22"/>
      <c r="M27" s="23"/>
      <c r="N27" s="20" t="str">
        <f t="shared" si="2"/>
        <v/>
      </c>
      <c r="O27" s="22"/>
      <c r="P27" s="23"/>
      <c r="Q27" s="20" t="str">
        <f t="shared" si="3"/>
        <v/>
      </c>
      <c r="R27" s="22"/>
      <c r="S27" s="23"/>
      <c r="T27" s="20" t="str">
        <f t="shared" si="4"/>
        <v/>
      </c>
      <c r="U27" s="22"/>
      <c r="V27" s="23"/>
      <c r="W27" s="20" t="str">
        <f t="shared" si="5"/>
        <v/>
      </c>
      <c r="X27" s="22"/>
      <c r="Y27" s="23"/>
      <c r="Z27" s="20" t="str">
        <f t="shared" si="6"/>
        <v/>
      </c>
      <c r="AA27" s="46">
        <f t="shared" si="7"/>
        <v>0</v>
      </c>
      <c r="AB27" s="35" t="str">
        <f t="shared" si="8"/>
        <v/>
      </c>
      <c r="AC27" s="36" t="str">
        <f t="shared" si="9"/>
        <v/>
      </c>
      <c r="AD27" s="53"/>
    </row>
    <row r="28" spans="1:30" ht="15" x14ac:dyDescent="0.25">
      <c r="A28" s="16" t="s">
        <v>3</v>
      </c>
      <c r="B28" s="17">
        <v>27</v>
      </c>
      <c r="C28" s="22"/>
      <c r="D28" s="23"/>
      <c r="E28" s="20" t="str">
        <f t="shared" si="10"/>
        <v/>
      </c>
      <c r="F28" s="22"/>
      <c r="G28" s="23"/>
      <c r="H28" s="20" t="str">
        <f t="shared" si="0"/>
        <v/>
      </c>
      <c r="I28" s="22"/>
      <c r="J28" s="23"/>
      <c r="K28" s="20" t="str">
        <f t="shared" si="1"/>
        <v/>
      </c>
      <c r="L28" s="22"/>
      <c r="M28" s="23"/>
      <c r="N28" s="20" t="str">
        <f t="shared" si="2"/>
        <v/>
      </c>
      <c r="O28" s="22"/>
      <c r="P28" s="23"/>
      <c r="Q28" s="20" t="str">
        <f t="shared" si="3"/>
        <v/>
      </c>
      <c r="R28" s="22" t="s">
        <v>18</v>
      </c>
      <c r="S28" s="23" t="s">
        <v>18</v>
      </c>
      <c r="T28" s="20" t="str">
        <f t="shared" si="4"/>
        <v/>
      </c>
      <c r="U28" s="22"/>
      <c r="V28" s="23"/>
      <c r="W28" s="20" t="str">
        <f t="shared" si="5"/>
        <v/>
      </c>
      <c r="X28" s="22"/>
      <c r="Y28" s="23"/>
      <c r="Z28" s="20" t="str">
        <f t="shared" si="6"/>
        <v/>
      </c>
      <c r="AA28" s="46">
        <f t="shared" si="7"/>
        <v>0</v>
      </c>
      <c r="AB28" s="35" t="str">
        <f t="shared" si="8"/>
        <v/>
      </c>
      <c r="AC28" s="36" t="str">
        <f t="shared" si="9"/>
        <v/>
      </c>
    </row>
    <row r="29" spans="1:30" ht="15" x14ac:dyDescent="0.25">
      <c r="A29" s="16" t="s">
        <v>4</v>
      </c>
      <c r="B29" s="17">
        <v>28</v>
      </c>
      <c r="C29" s="22"/>
      <c r="D29" s="23"/>
      <c r="E29" s="20" t="str">
        <f t="shared" si="10"/>
        <v/>
      </c>
      <c r="F29" s="22"/>
      <c r="G29" s="23"/>
      <c r="H29" s="20" t="str">
        <f t="shared" si="0"/>
        <v/>
      </c>
      <c r="I29" s="22"/>
      <c r="J29" s="23"/>
      <c r="K29" s="20" t="str">
        <f t="shared" si="1"/>
        <v/>
      </c>
      <c r="L29" s="22"/>
      <c r="M29" s="23"/>
      <c r="N29" s="20" t="str">
        <f t="shared" si="2"/>
        <v/>
      </c>
      <c r="O29" s="22"/>
      <c r="P29" s="23"/>
      <c r="Q29" s="20" t="str">
        <f t="shared" si="3"/>
        <v/>
      </c>
      <c r="R29" s="22"/>
      <c r="S29" s="23"/>
      <c r="T29" s="20" t="str">
        <f t="shared" si="4"/>
        <v/>
      </c>
      <c r="U29" s="22"/>
      <c r="V29" s="23"/>
      <c r="W29" s="20" t="str">
        <f t="shared" si="5"/>
        <v/>
      </c>
      <c r="X29" s="22"/>
      <c r="Y29" s="23"/>
      <c r="Z29" s="20" t="str">
        <f t="shared" si="6"/>
        <v/>
      </c>
      <c r="AA29" s="46">
        <f t="shared" si="7"/>
        <v>0</v>
      </c>
      <c r="AB29" s="35" t="str">
        <f t="shared" si="8"/>
        <v/>
      </c>
      <c r="AC29" s="36" t="str">
        <f t="shared" si="9"/>
        <v/>
      </c>
    </row>
    <row r="30" spans="1:30" ht="15" x14ac:dyDescent="0.25">
      <c r="A30" s="16" t="s">
        <v>5</v>
      </c>
      <c r="B30" s="17">
        <v>29</v>
      </c>
      <c r="C30" s="22" t="s">
        <v>18</v>
      </c>
      <c r="D30" s="23" t="s">
        <v>18</v>
      </c>
      <c r="E30" s="20" t="str">
        <f t="shared" si="10"/>
        <v/>
      </c>
      <c r="F30" s="22"/>
      <c r="G30" s="23"/>
      <c r="H30" s="20" t="str">
        <f t="shared" si="0"/>
        <v/>
      </c>
      <c r="I30" s="22"/>
      <c r="J30" s="23"/>
      <c r="K30" s="20" t="str">
        <f t="shared" si="1"/>
        <v/>
      </c>
      <c r="L30" s="22" t="s">
        <v>18</v>
      </c>
      <c r="M30" s="23" t="s">
        <v>18</v>
      </c>
      <c r="N30" s="20" t="str">
        <f t="shared" si="2"/>
        <v/>
      </c>
      <c r="O30" s="22"/>
      <c r="P30" s="23"/>
      <c r="Q30" s="20" t="str">
        <f t="shared" si="3"/>
        <v/>
      </c>
      <c r="R30" s="22"/>
      <c r="S30" s="23"/>
      <c r="T30" s="20" t="str">
        <f t="shared" si="4"/>
        <v/>
      </c>
      <c r="U30" s="22" t="s">
        <v>18</v>
      </c>
      <c r="V30" s="23" t="s">
        <v>18</v>
      </c>
      <c r="W30" s="20" t="str">
        <f t="shared" si="5"/>
        <v/>
      </c>
      <c r="X30" s="22" t="s">
        <v>18</v>
      </c>
      <c r="Y30" s="23" t="s">
        <v>18</v>
      </c>
      <c r="Z30" s="20" t="str">
        <f t="shared" si="6"/>
        <v/>
      </c>
      <c r="AA30" s="46">
        <f t="shared" si="7"/>
        <v>0</v>
      </c>
      <c r="AB30" s="35" t="str">
        <f t="shared" si="8"/>
        <v/>
      </c>
      <c r="AC30" s="36" t="str">
        <f t="shared" si="9"/>
        <v/>
      </c>
    </row>
    <row r="31" spans="1:30" ht="15" x14ac:dyDescent="0.25">
      <c r="A31" s="16" t="s">
        <v>6</v>
      </c>
      <c r="B31" s="17">
        <v>30</v>
      </c>
      <c r="C31" s="22" t="s">
        <v>18</v>
      </c>
      <c r="D31" s="23" t="s">
        <v>18</v>
      </c>
      <c r="E31" s="20" t="str">
        <f t="shared" si="10"/>
        <v/>
      </c>
      <c r="F31" s="22" t="s">
        <v>18</v>
      </c>
      <c r="G31" s="23" t="s">
        <v>18</v>
      </c>
      <c r="H31" s="20" t="str">
        <f t="shared" si="0"/>
        <v/>
      </c>
      <c r="I31" s="22" t="s">
        <v>18</v>
      </c>
      <c r="J31" s="23" t="s">
        <v>18</v>
      </c>
      <c r="K31" s="20" t="str">
        <f t="shared" si="1"/>
        <v/>
      </c>
      <c r="L31" s="22" t="s">
        <v>18</v>
      </c>
      <c r="M31" s="23" t="s">
        <v>18</v>
      </c>
      <c r="N31" s="20" t="str">
        <f t="shared" si="2"/>
        <v/>
      </c>
      <c r="O31" s="22" t="s">
        <v>18</v>
      </c>
      <c r="P31" s="23" t="s">
        <v>18</v>
      </c>
      <c r="Q31" s="20" t="str">
        <f t="shared" si="3"/>
        <v/>
      </c>
      <c r="R31" s="22" t="s">
        <v>18</v>
      </c>
      <c r="S31" s="23" t="s">
        <v>18</v>
      </c>
      <c r="T31" s="20" t="str">
        <f t="shared" si="4"/>
        <v/>
      </c>
      <c r="U31" s="22" t="s">
        <v>18</v>
      </c>
      <c r="V31" s="23" t="s">
        <v>18</v>
      </c>
      <c r="W31" s="20" t="str">
        <f t="shared" si="5"/>
        <v/>
      </c>
      <c r="X31" s="22" t="s">
        <v>18</v>
      </c>
      <c r="Y31" s="23" t="s">
        <v>18</v>
      </c>
      <c r="Z31" s="20" t="str">
        <f t="shared" si="6"/>
        <v/>
      </c>
      <c r="AA31" s="46">
        <f t="shared" si="7"/>
        <v>0</v>
      </c>
      <c r="AB31" s="35" t="str">
        <f t="shared" si="8"/>
        <v/>
      </c>
      <c r="AC31" s="36" t="str">
        <f t="shared" si="9"/>
        <v/>
      </c>
    </row>
    <row r="32" spans="1:30" ht="15.75" thickBot="1" x14ac:dyDescent="0.3">
      <c r="A32" s="24"/>
      <c r="B32" s="25"/>
      <c r="C32" s="26"/>
      <c r="D32" s="27"/>
      <c r="E32" s="28" t="str">
        <f t="shared" si="10"/>
        <v/>
      </c>
      <c r="F32" s="26"/>
      <c r="G32" s="27"/>
      <c r="H32" s="28" t="str">
        <f t="shared" si="0"/>
        <v/>
      </c>
      <c r="I32" s="26"/>
      <c r="J32" s="27"/>
      <c r="K32" s="28" t="str">
        <f t="shared" si="1"/>
        <v/>
      </c>
      <c r="L32" s="26"/>
      <c r="M32" s="27"/>
      <c r="N32" s="28" t="str">
        <f t="shared" si="2"/>
        <v/>
      </c>
      <c r="O32" s="26"/>
      <c r="P32" s="27"/>
      <c r="Q32" s="28" t="str">
        <f t="shared" si="3"/>
        <v/>
      </c>
      <c r="R32" s="26"/>
      <c r="S32" s="27"/>
      <c r="T32" s="28" t="str">
        <f t="shared" si="4"/>
        <v/>
      </c>
      <c r="U32" s="26"/>
      <c r="V32" s="27"/>
      <c r="W32" s="28" t="str">
        <f t="shared" si="5"/>
        <v/>
      </c>
      <c r="X32" s="26"/>
      <c r="Y32" s="27"/>
      <c r="Z32" s="28" t="str">
        <f t="shared" si="6"/>
        <v/>
      </c>
      <c r="AA32" s="47">
        <f t="shared" si="7"/>
        <v>0</v>
      </c>
      <c r="AB32" s="35" t="str">
        <f t="shared" si="8"/>
        <v/>
      </c>
      <c r="AC32" s="38" t="str">
        <f t="shared" si="9"/>
        <v/>
      </c>
    </row>
    <row r="33" spans="1:29" ht="15" thickBot="1" x14ac:dyDescent="0.3">
      <c r="A33" s="59" t="s">
        <v>16</v>
      </c>
      <c r="B33" s="60"/>
      <c r="C33" s="57" t="str">
        <f>"Total "&amp;C1</f>
        <v>Total Adrien</v>
      </c>
      <c r="D33" s="58"/>
      <c r="E33" s="29">
        <f>IFERROR(SUM(E2:E32),"")</f>
        <v>4.8402777777777777</v>
      </c>
      <c r="F33" s="57" t="str">
        <f t="shared" ref="F33" si="11">"Total "&amp;F1</f>
        <v>Total Jessy</v>
      </c>
      <c r="G33" s="58"/>
      <c r="H33" s="29">
        <f t="shared" ref="H33" si="12">IFERROR(SUM(H2:H32),"")</f>
        <v>4.5</v>
      </c>
      <c r="I33" s="57" t="str">
        <f t="shared" ref="I33" si="13">"Total "&amp;I1</f>
        <v>Total Arnaud</v>
      </c>
      <c r="J33" s="58"/>
      <c r="K33" s="29">
        <f t="shared" ref="K33" si="14">IFERROR(SUM(K2:K32),"")</f>
        <v>4.9166666666666652</v>
      </c>
      <c r="L33" s="57" t="str">
        <f t="shared" ref="L33" si="15">"Total "&amp;L1</f>
        <v>Total Olivier</v>
      </c>
      <c r="M33" s="58"/>
      <c r="N33" s="29">
        <f t="shared" ref="N33" si="16">IFERROR(SUM(N2:N32),"")</f>
        <v>4.927083333333333</v>
      </c>
      <c r="O33" s="57" t="str">
        <f t="shared" ref="O33" si="17">"Total "&amp;O1</f>
        <v>Total Sebastien</v>
      </c>
      <c r="P33" s="58"/>
      <c r="Q33" s="29">
        <f t="shared" ref="Q33" si="18">IFERROR(SUM(Q2:Q32),"")</f>
        <v>4.5034722222222232</v>
      </c>
      <c r="R33" s="57" t="str">
        <f t="shared" ref="R33" si="19">"Total "&amp;R1</f>
        <v>Total Michael</v>
      </c>
      <c r="S33" s="58"/>
      <c r="T33" s="29">
        <f t="shared" ref="T33" si="20">IFERROR(SUM(T2:T32),"")</f>
        <v>4.1423611111111107</v>
      </c>
      <c r="U33" s="57" t="str">
        <f t="shared" ref="U33" si="21">"Total "&amp;U1</f>
        <v>Total Cyril</v>
      </c>
      <c r="V33" s="58"/>
      <c r="W33" s="29">
        <f t="shared" ref="W33" si="22">IFERROR(SUM(W2:W32),"")</f>
        <v>4.635416666666667</v>
      </c>
      <c r="X33" s="57" t="str">
        <f t="shared" ref="X33" si="23">"Total "&amp;X1</f>
        <v>Total Mike</v>
      </c>
      <c r="Y33" s="58"/>
      <c r="Z33" s="29">
        <f t="shared" ref="Z33" si="24">IFERROR(SUM(Z2:Z32),"")</f>
        <v>5.8333333333333339</v>
      </c>
      <c r="AA33" s="30">
        <f>SUM(AA2:AA32)</f>
        <v>38.2986111111111</v>
      </c>
      <c r="AB33" s="31">
        <f>SUM(AB2:AB32)</f>
        <v>52</v>
      </c>
      <c r="AC33" s="32">
        <f>SUM(AC2:AC32)</f>
        <v>13</v>
      </c>
    </row>
    <row r="49" spans="27:27" s="1" customFormat="1" x14ac:dyDescent="0.25">
      <c r="AA49" s="2"/>
    </row>
    <row r="50" spans="27:27" s="1" customFormat="1" x14ac:dyDescent="0.25">
      <c r="AA50" s="2"/>
    </row>
    <row r="51" spans="27:27" s="1" customFormat="1" x14ac:dyDescent="0.25">
      <c r="AA51" s="2"/>
    </row>
    <row r="52" spans="27:27" s="1" customFormat="1" x14ac:dyDescent="0.25">
      <c r="AA52" s="2"/>
    </row>
    <row r="53" spans="27:27" s="1" customFormat="1" x14ac:dyDescent="0.25">
      <c r="AA53" s="2"/>
    </row>
    <row r="54" spans="27:27" s="1" customFormat="1" x14ac:dyDescent="0.25">
      <c r="AA54" s="2"/>
    </row>
    <row r="55" spans="27:27" s="1" customFormat="1" x14ac:dyDescent="0.25">
      <c r="AA55" s="2"/>
    </row>
    <row r="56" spans="27:27" s="1" customFormat="1" x14ac:dyDescent="0.25">
      <c r="AA56" s="2"/>
    </row>
    <row r="57" spans="27:27" s="1" customFormat="1" x14ac:dyDescent="0.25">
      <c r="AA57" s="2"/>
    </row>
    <row r="58" spans="27:27" s="1" customFormat="1" x14ac:dyDescent="0.25">
      <c r="AA58" s="2"/>
    </row>
    <row r="59" spans="27:27" s="1" customFormat="1" x14ac:dyDescent="0.25">
      <c r="AA59" s="2"/>
    </row>
    <row r="60" spans="27:27" s="1" customFormat="1" x14ac:dyDescent="0.25">
      <c r="AA60" s="2"/>
    </row>
    <row r="61" spans="27:27" s="1" customFormat="1" x14ac:dyDescent="0.25">
      <c r="AA61" s="2"/>
    </row>
    <row r="62" spans="27:27" s="1" customFormat="1" x14ac:dyDescent="0.25">
      <c r="AA62" s="2"/>
    </row>
  </sheetData>
  <mergeCells count="17">
    <mergeCell ref="O1:Q1"/>
    <mergeCell ref="R1:T1"/>
    <mergeCell ref="X33:Y33"/>
    <mergeCell ref="U1:W1"/>
    <mergeCell ref="X1:Z1"/>
    <mergeCell ref="A33:B33"/>
    <mergeCell ref="C33:D33"/>
    <mergeCell ref="F33:G33"/>
    <mergeCell ref="I33:J33"/>
    <mergeCell ref="L33:M33"/>
    <mergeCell ref="O33:P33"/>
    <mergeCell ref="R33:S33"/>
    <mergeCell ref="U33:V33"/>
    <mergeCell ref="C1:E1"/>
    <mergeCell ref="F1:H1"/>
    <mergeCell ref="I1:K1"/>
    <mergeCell ref="L1:N1"/>
  </mergeCells>
  <conditionalFormatting sqref="AD3:BH3 AD5:BH10 AE4:BH4">
    <cfRule type="containsText" dxfId="5" priority="4" operator="containsText" text="r">
      <formula>NOT(ISERROR(SEARCH("r",AD3)))</formula>
    </cfRule>
    <cfRule type="containsText" dxfId="4" priority="5" operator="containsText" text="f">
      <formula>NOT(ISERROR(SEARCH("f",AD3)))</formula>
    </cfRule>
    <cfRule type="containsText" dxfId="3" priority="6" operator="containsText" text="C">
      <formula>NOT(ISERROR(SEARCH("C",AD3)))</formula>
    </cfRule>
  </conditionalFormatting>
  <conditionalFormatting sqref="R15">
    <cfRule type="containsText" dxfId="2" priority="3" operator="containsText" text="r">
      <formula>NOT(ISERROR(SEARCH("r",R15)))</formula>
    </cfRule>
  </conditionalFormatting>
  <conditionalFormatting sqref="C2:AA32">
    <cfRule type="containsText" dxfId="1" priority="1" operator="containsText" text="f">
      <formula>NOT(ISERROR(SEARCH("f",C2)))</formula>
    </cfRule>
    <cfRule type="containsText" dxfId="0" priority="2" operator="containsText" text="r">
      <formula>NOT(ISERROR(SEARCH("r",C2)))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vierge</vt:lpstr>
      <vt:lpstr>novembre 2014</vt:lpstr>
      <vt:lpstr>déc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alice garcia</cp:lastModifiedBy>
  <cp:lastPrinted>2014-11-25T10:10:42Z</cp:lastPrinted>
  <dcterms:created xsi:type="dcterms:W3CDTF">2014-11-06T23:09:01Z</dcterms:created>
  <dcterms:modified xsi:type="dcterms:W3CDTF">2014-11-25T20:31:15Z</dcterms:modified>
</cp:coreProperties>
</file>